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Y:\SPREADSHEETS\O&amp;G WELLS\O G WELLS BACKUPS DO NOT EDIT\"/>
    </mc:Choice>
  </mc:AlternateContent>
  <bookViews>
    <workbookView xWindow="0" yWindow="0" windowWidth="25200" windowHeight="12570"/>
  </bookViews>
  <sheets>
    <sheet name="WELLS" sheetId="1" r:id="rId1"/>
    <sheet name="TOTALS" sheetId="5" r:id="rId2"/>
    <sheet name="LEGEND" sheetId="2" r:id="rId3"/>
    <sheet name="Heading definitions" sheetId="3" r:id="rId4"/>
  </sheets>
  <definedNames>
    <definedName name="_xlnm._FilterDatabase" localSheetId="0" hidden="1">WELLS!$A$1:$BA$1487</definedName>
    <definedName name="API_NO">WELLS!$BA$1:$BA$1449</definedName>
    <definedName name="BHL">WELLS!$Z$1:$Z$1449</definedName>
    <definedName name="BHT_DEG_F">WELLS!$AZ$1:$AZ$1449</definedName>
    <definedName name="C.STATUS">WELLS!$J$1:$J$1449</definedName>
    <definedName name="COMMENTS">WELLS!#REF!</definedName>
    <definedName name="COMPANY">WELLS!$G$1:$G$1449</definedName>
    <definedName name="COMPLETION">WELLS!$R$1:$R$1449</definedName>
    <definedName name="COND_CSG">WELLS!$AL$1:$AL$1449</definedName>
    <definedName name="CORE_ANALY">WELLS!$AS$1:$AS$1449</definedName>
    <definedName name="CORES">WELLS!$AR$1:$AR$1449</definedName>
    <definedName name="COUNTY">WELLS!$E$1:$E$1449</definedName>
    <definedName name="_xlnm.Database">WELLS!$A$1:$BA$1375</definedName>
    <definedName name="DERRICK_FL">WELLS!$W$1:$W$1449</definedName>
    <definedName name="DR_STM_TST">WELLS!$AT$1:$AT$1449</definedName>
    <definedName name="FEDLANDS">WELLS!$P$1:$P$1449</definedName>
    <definedName name="FOLLOW_UP">WELLS!#REF!</definedName>
    <definedName name="GRND_ELEV">WELLS!$X$1:$X$1449</definedName>
    <definedName name="INT_CSG">WELLS!$AN$1:$AN$1449</definedName>
    <definedName name="ISSUE_DATE">WELLS!#REF!</definedName>
    <definedName name="LATITUDE">WELLS!$AB$1:$AB$1449</definedName>
    <definedName name="LOCALE">WELLS!$O$1:$O$1449</definedName>
    <definedName name="LONGITUDE">WELLS!$AG$1:$AG$1449</definedName>
    <definedName name="OIL_SHOW">WELLS!$K$1:$K$1449</definedName>
    <definedName name="OILFIELD">WELLS!$F$1:$F$1449</definedName>
    <definedName name="Original_SHL_LAT">WELLS!$AA$1:$AA$1449</definedName>
    <definedName name="Original_SHL_LONG">WELLS!$AF$1:$AF$1449</definedName>
    <definedName name="PERFORATIONS">WELLS!$AX$1:$AX$1449</definedName>
    <definedName name="PERMIT">WELLS!$A$1:$A$1449</definedName>
    <definedName name="PERMITNO">WELLS!$B$1:$B$1449</definedName>
    <definedName name="PLUGDATE">WELLS!$S$1:$S$1449</definedName>
    <definedName name="PLUGS">WELLS!$AY$1:$AY$1449</definedName>
    <definedName name="_xlnm.Print_Titles" localSheetId="0">WELLS!$1:$1</definedName>
    <definedName name="PROD_CSG">WELLS!$AO$1:$AO$1449</definedName>
    <definedName name="QSECTR">WELLS!$Q$1:$Q$1449</definedName>
    <definedName name="SAMPLES">WELLS!$AQ$1:$AQ$1449</definedName>
    <definedName name="SCAN">WELLS!$M$1:$M$1449</definedName>
    <definedName name="SHL">WELLS!$Y$1:$Y$1449</definedName>
    <definedName name="SHL_LAT_DEG">WELLS!$AC$1:$AC$1449</definedName>
    <definedName name="SHL_LAT_MIN">WELLS!$AD$1:$AD$1449</definedName>
    <definedName name="SHL_LAT_SEC">WELLS!$AE$1:$AE$1449</definedName>
    <definedName name="SHL_LONG_DEG">WELLS!$AH$1:$AH$1449</definedName>
    <definedName name="SHL_LONG_MIN">WELLS!$AI$1:$AI$1449</definedName>
    <definedName name="SHL_LONG_SEC">WELLS!$AJ$1:$AJ$1449</definedName>
    <definedName name="SPUD_DATE">WELLS!$AK$1:$AK$1449</definedName>
    <definedName name="STATUS">WELLS!$L$1:$L$1449</definedName>
    <definedName name="SURF_CSG">WELLS!$AM$1:$AM$1449</definedName>
    <definedName name="TEST_GAS">WELLS!$AV$1:$AV$1449</definedName>
    <definedName name="TEST_OIL">WELLS!$AU$1:$AU$1449</definedName>
    <definedName name="TEST_WATER">WELLS!$AW$1:$AW$1449</definedName>
    <definedName name="TOTALDEPTH">WELLS!$T$1:$T$1449</definedName>
    <definedName name="TUBING">WELLS!$AP$1:$AP$1449</definedName>
    <definedName name="WELLLOGS">WELLS!$N$1:$N$1449</definedName>
    <definedName name="WELLNAME">WELLS!$H$1:$H$1449</definedName>
    <definedName name="WNUMBER">WELLS!$V$1:$V$1449</definedName>
  </definedNames>
  <calcPr calcId="171027" fullCalcOnLoad="1"/>
</workbook>
</file>

<file path=xl/calcChain.xml><?xml version="1.0" encoding="utf-8"?>
<calcChain xmlns="http://schemas.openxmlformats.org/spreadsheetml/2006/main">
  <c r="AG750" i="1" l="1"/>
  <c r="AB750" i="1"/>
  <c r="AB1309" i="1"/>
  <c r="AG1309" i="1"/>
  <c r="AB1310" i="1"/>
  <c r="AG1310" i="1"/>
  <c r="AB1311" i="1"/>
  <c r="AG1311" i="1"/>
  <c r="AB1312" i="1"/>
  <c r="AG1312" i="1"/>
  <c r="AG1308" i="1"/>
  <c r="AB1308" i="1"/>
  <c r="AB1132" i="1"/>
  <c r="AG1132" i="1"/>
  <c r="H5" i="5"/>
  <c r="H8" i="5"/>
  <c r="H3" i="5"/>
  <c r="H4" i="5"/>
  <c r="H6" i="5"/>
  <c r="H7" i="5"/>
  <c r="J5" i="5" s="1"/>
  <c r="H9" i="5"/>
  <c r="H2" i="5"/>
  <c r="J2" i="5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2" i="5"/>
  <c r="AB1459" i="1"/>
  <c r="AB1460" i="1"/>
  <c r="AB1461" i="1"/>
  <c r="AB1462" i="1"/>
  <c r="H1413" i="1"/>
  <c r="AB5" i="1"/>
  <c r="AB425" i="1"/>
  <c r="AG425" i="1"/>
  <c r="AB1416" i="1"/>
  <c r="AG942" i="1"/>
  <c r="AB942" i="1"/>
  <c r="AB1278" i="1"/>
  <c r="AG1278" i="1"/>
  <c r="AG7" i="1"/>
  <c r="AB314" i="1"/>
  <c r="AG314" i="1"/>
  <c r="AB417" i="1"/>
  <c r="AG423" i="1"/>
  <c r="AB423" i="1"/>
  <c r="AG462" i="1"/>
  <c r="AG463" i="1"/>
  <c r="AB462" i="1"/>
  <c r="AB463" i="1"/>
  <c r="AG542" i="1"/>
  <c r="AB542" i="1"/>
  <c r="AG1052" i="1"/>
  <c r="AG1053" i="1"/>
  <c r="AB1052" i="1"/>
  <c r="AB1053" i="1"/>
  <c r="AG779" i="1"/>
  <c r="AG782" i="1"/>
  <c r="AB782" i="1"/>
  <c r="AG827" i="1"/>
  <c r="AG1421" i="1"/>
  <c r="AB1421" i="1"/>
  <c r="AG859" i="1"/>
  <c r="AG918" i="1"/>
  <c r="AB918" i="1"/>
  <c r="AG949" i="1"/>
  <c r="AB949" i="1"/>
  <c r="AB2" i="1"/>
  <c r="AG2" i="1"/>
  <c r="AB3" i="1"/>
  <c r="AG3" i="1"/>
  <c r="AB4" i="1"/>
  <c r="AG4" i="1"/>
  <c r="AG5" i="1"/>
  <c r="AB6" i="1"/>
  <c r="AG6" i="1"/>
  <c r="AB7" i="1"/>
  <c r="AB8" i="1"/>
  <c r="AG8" i="1"/>
  <c r="AB9" i="1"/>
  <c r="AG9" i="1"/>
  <c r="AB10" i="1"/>
  <c r="AG10" i="1"/>
  <c r="AB11" i="1"/>
  <c r="AG11" i="1"/>
  <c r="AB12" i="1"/>
  <c r="AG12" i="1"/>
  <c r="AB13" i="1"/>
  <c r="AG13" i="1"/>
  <c r="AB14" i="1"/>
  <c r="AG14" i="1"/>
  <c r="AB15" i="1"/>
  <c r="AG15" i="1"/>
  <c r="AB16" i="1"/>
  <c r="AG16" i="1"/>
  <c r="AB17" i="1"/>
  <c r="AG17" i="1"/>
  <c r="AB18" i="1"/>
  <c r="AG18" i="1"/>
  <c r="AB19" i="1"/>
  <c r="AG19" i="1"/>
  <c r="AB20" i="1"/>
  <c r="AG20" i="1"/>
  <c r="AB21" i="1"/>
  <c r="AG21" i="1"/>
  <c r="AB22" i="1"/>
  <c r="AG22" i="1"/>
  <c r="AB23" i="1"/>
  <c r="AG23" i="1"/>
  <c r="AB24" i="1"/>
  <c r="AG24" i="1"/>
  <c r="AB25" i="1"/>
  <c r="AG25" i="1"/>
  <c r="AB26" i="1"/>
  <c r="AG26" i="1"/>
  <c r="AB27" i="1"/>
  <c r="AG27" i="1"/>
  <c r="AB28" i="1"/>
  <c r="AG28" i="1"/>
  <c r="AB29" i="1"/>
  <c r="AG29" i="1"/>
  <c r="AB30" i="1"/>
  <c r="AG30" i="1"/>
  <c r="AB31" i="1"/>
  <c r="AG31" i="1"/>
  <c r="AB32" i="1"/>
  <c r="AG32" i="1"/>
  <c r="AB33" i="1"/>
  <c r="AG33" i="1"/>
  <c r="AB34" i="1"/>
  <c r="AG34" i="1"/>
  <c r="AB35" i="1"/>
  <c r="AG35" i="1"/>
  <c r="AB36" i="1"/>
  <c r="AG36" i="1"/>
  <c r="AB37" i="1"/>
  <c r="AG37" i="1"/>
  <c r="AB38" i="1"/>
  <c r="AG38" i="1"/>
  <c r="AB39" i="1"/>
  <c r="AG39" i="1"/>
  <c r="AB40" i="1"/>
  <c r="AG40" i="1"/>
  <c r="AB41" i="1"/>
  <c r="AG41" i="1"/>
  <c r="AB42" i="1"/>
  <c r="AG42" i="1"/>
  <c r="AB43" i="1"/>
  <c r="AG43" i="1"/>
  <c r="AB44" i="1"/>
  <c r="AG44" i="1"/>
  <c r="AB45" i="1"/>
  <c r="AG45" i="1"/>
  <c r="AB46" i="1"/>
  <c r="AG46" i="1"/>
  <c r="AB47" i="1"/>
  <c r="AG47" i="1"/>
  <c r="AB48" i="1"/>
  <c r="AG48" i="1"/>
  <c r="AB49" i="1"/>
  <c r="AG49" i="1"/>
  <c r="AB50" i="1"/>
  <c r="AG50" i="1"/>
  <c r="AB51" i="1"/>
  <c r="AG51" i="1"/>
  <c r="AB52" i="1"/>
  <c r="AG52" i="1"/>
  <c r="AB53" i="1"/>
  <c r="AG53" i="1"/>
  <c r="AB54" i="1"/>
  <c r="AG54" i="1"/>
  <c r="AB55" i="1"/>
  <c r="AG55" i="1"/>
  <c r="AB56" i="1"/>
  <c r="AG56" i="1"/>
  <c r="AB57" i="1"/>
  <c r="AG57" i="1"/>
  <c r="AB58" i="1"/>
  <c r="AG58" i="1"/>
  <c r="AB59" i="1"/>
  <c r="AG59" i="1"/>
  <c r="AB60" i="1"/>
  <c r="AG60" i="1"/>
  <c r="AB61" i="1"/>
  <c r="AG61" i="1"/>
  <c r="AB62" i="1"/>
  <c r="AG62" i="1"/>
  <c r="AB63" i="1"/>
  <c r="AG63" i="1"/>
  <c r="AB64" i="1"/>
  <c r="AG64" i="1"/>
  <c r="AB65" i="1"/>
  <c r="AG65" i="1"/>
  <c r="AB66" i="1"/>
  <c r="AG66" i="1"/>
  <c r="AB67" i="1"/>
  <c r="AG67" i="1"/>
  <c r="AB68" i="1"/>
  <c r="AG68" i="1"/>
  <c r="AB69" i="1"/>
  <c r="AG69" i="1"/>
  <c r="AB70" i="1"/>
  <c r="AG70" i="1"/>
  <c r="AB71" i="1"/>
  <c r="AG71" i="1"/>
  <c r="AB72" i="1"/>
  <c r="AG72" i="1"/>
  <c r="AB73" i="1"/>
  <c r="AG73" i="1"/>
  <c r="AB74" i="1"/>
  <c r="AG74" i="1"/>
  <c r="AB75" i="1"/>
  <c r="AG75" i="1"/>
  <c r="AB76" i="1"/>
  <c r="AG76" i="1"/>
  <c r="AB77" i="1"/>
  <c r="AG77" i="1"/>
  <c r="AB78" i="1"/>
  <c r="AG78" i="1"/>
  <c r="AB79" i="1"/>
  <c r="AG79" i="1"/>
  <c r="AB80" i="1"/>
  <c r="AG80" i="1"/>
  <c r="AB81" i="1"/>
  <c r="AG81" i="1"/>
  <c r="AB82" i="1"/>
  <c r="AG82" i="1"/>
  <c r="AB83" i="1"/>
  <c r="AG83" i="1"/>
  <c r="AB84" i="1"/>
  <c r="AG84" i="1"/>
  <c r="AB85" i="1"/>
  <c r="AG85" i="1"/>
  <c r="AB86" i="1"/>
  <c r="AG86" i="1"/>
  <c r="AB87" i="1"/>
  <c r="AG87" i="1"/>
  <c r="AB88" i="1"/>
  <c r="AG88" i="1"/>
  <c r="AB89" i="1"/>
  <c r="AG89" i="1"/>
  <c r="AB90" i="1"/>
  <c r="AG90" i="1"/>
  <c r="AB91" i="1"/>
  <c r="AG91" i="1"/>
  <c r="AB92" i="1"/>
  <c r="AG92" i="1"/>
  <c r="AB93" i="1"/>
  <c r="AG93" i="1"/>
  <c r="AB94" i="1"/>
  <c r="AG94" i="1"/>
  <c r="AB95" i="1"/>
  <c r="AG95" i="1"/>
  <c r="AB96" i="1"/>
  <c r="AG96" i="1"/>
  <c r="AB97" i="1"/>
  <c r="AG97" i="1"/>
  <c r="AB98" i="1"/>
  <c r="AG98" i="1"/>
  <c r="AB99" i="1"/>
  <c r="AG99" i="1"/>
  <c r="AB100" i="1"/>
  <c r="AG100" i="1"/>
  <c r="AB101" i="1"/>
  <c r="AG101" i="1"/>
  <c r="AB102" i="1"/>
  <c r="AG102" i="1"/>
  <c r="AB103" i="1"/>
  <c r="AG103" i="1"/>
  <c r="AB104" i="1"/>
  <c r="AG104" i="1"/>
  <c r="AB105" i="1"/>
  <c r="AG105" i="1"/>
  <c r="AB106" i="1"/>
  <c r="AG106" i="1"/>
  <c r="AB107" i="1"/>
  <c r="AG107" i="1"/>
  <c r="AB108" i="1"/>
  <c r="AG108" i="1"/>
  <c r="AB109" i="1"/>
  <c r="AG109" i="1"/>
  <c r="AB110" i="1"/>
  <c r="AG110" i="1"/>
  <c r="AB111" i="1"/>
  <c r="AG111" i="1"/>
  <c r="AB112" i="1"/>
  <c r="AG112" i="1"/>
  <c r="AB113" i="1"/>
  <c r="AG113" i="1"/>
  <c r="AB114" i="1"/>
  <c r="AG114" i="1"/>
  <c r="AB115" i="1"/>
  <c r="AG115" i="1"/>
  <c r="AB116" i="1"/>
  <c r="AG116" i="1"/>
  <c r="AB117" i="1"/>
  <c r="AG117" i="1"/>
  <c r="AB118" i="1"/>
  <c r="AG118" i="1"/>
  <c r="AB119" i="1"/>
  <c r="AG119" i="1"/>
  <c r="AB120" i="1"/>
  <c r="AG120" i="1"/>
  <c r="AB121" i="1"/>
  <c r="AG121" i="1"/>
  <c r="AB122" i="1"/>
  <c r="AG122" i="1"/>
  <c r="AB123" i="1"/>
  <c r="AG123" i="1"/>
  <c r="AB124" i="1"/>
  <c r="AG124" i="1"/>
  <c r="AB125" i="1"/>
  <c r="AG125" i="1"/>
  <c r="AB126" i="1"/>
  <c r="AG126" i="1"/>
  <c r="AB127" i="1"/>
  <c r="AG127" i="1"/>
  <c r="AB128" i="1"/>
  <c r="AG128" i="1"/>
  <c r="AB129" i="1"/>
  <c r="AG129" i="1"/>
  <c r="AB130" i="1"/>
  <c r="AG130" i="1"/>
  <c r="AB131" i="1"/>
  <c r="AG131" i="1"/>
  <c r="AB132" i="1"/>
  <c r="AG132" i="1"/>
  <c r="AB133" i="1"/>
  <c r="AG133" i="1"/>
  <c r="AB134" i="1"/>
  <c r="AG134" i="1"/>
  <c r="AB135" i="1"/>
  <c r="AG135" i="1"/>
  <c r="AB136" i="1"/>
  <c r="AG136" i="1"/>
  <c r="AB137" i="1"/>
  <c r="AG137" i="1"/>
  <c r="AB138" i="1"/>
  <c r="AG138" i="1"/>
  <c r="AB139" i="1"/>
  <c r="AG139" i="1"/>
  <c r="AB140" i="1"/>
  <c r="AG140" i="1"/>
  <c r="AB141" i="1"/>
  <c r="AG141" i="1"/>
  <c r="AB142" i="1"/>
  <c r="AG142" i="1"/>
  <c r="AB143" i="1"/>
  <c r="AG143" i="1"/>
  <c r="AB144" i="1"/>
  <c r="AG144" i="1"/>
  <c r="AB145" i="1"/>
  <c r="AG145" i="1"/>
  <c r="AB146" i="1"/>
  <c r="AG146" i="1"/>
  <c r="AB147" i="1"/>
  <c r="AG147" i="1"/>
  <c r="AB148" i="1"/>
  <c r="AG148" i="1"/>
  <c r="AB149" i="1"/>
  <c r="AG149" i="1"/>
  <c r="AB150" i="1"/>
  <c r="AG150" i="1"/>
  <c r="AB151" i="1"/>
  <c r="AG151" i="1"/>
  <c r="AB152" i="1"/>
  <c r="AG152" i="1"/>
  <c r="AB153" i="1"/>
  <c r="AG153" i="1"/>
  <c r="AB154" i="1"/>
  <c r="AG154" i="1"/>
  <c r="AB155" i="1"/>
  <c r="AG155" i="1"/>
  <c r="AB156" i="1"/>
  <c r="AG156" i="1"/>
  <c r="AB157" i="1"/>
  <c r="AG157" i="1"/>
  <c r="AB158" i="1"/>
  <c r="AG158" i="1"/>
  <c r="AB159" i="1"/>
  <c r="AG159" i="1"/>
  <c r="AB160" i="1"/>
  <c r="AG160" i="1"/>
  <c r="AB161" i="1"/>
  <c r="AG161" i="1"/>
  <c r="AB162" i="1"/>
  <c r="AG162" i="1"/>
  <c r="AB163" i="1"/>
  <c r="AG163" i="1"/>
  <c r="AB164" i="1"/>
  <c r="AG164" i="1"/>
  <c r="AB165" i="1"/>
  <c r="AG165" i="1"/>
  <c r="AB166" i="1"/>
  <c r="AG166" i="1"/>
  <c r="AB167" i="1"/>
  <c r="AG167" i="1"/>
  <c r="AB168" i="1"/>
  <c r="AG168" i="1"/>
  <c r="AB169" i="1"/>
  <c r="AG169" i="1"/>
  <c r="AB170" i="1"/>
  <c r="AG170" i="1"/>
  <c r="AB171" i="1"/>
  <c r="AG171" i="1"/>
  <c r="AB172" i="1"/>
  <c r="AG172" i="1"/>
  <c r="AB173" i="1"/>
  <c r="AG173" i="1"/>
  <c r="AB174" i="1"/>
  <c r="AG174" i="1"/>
  <c r="AB175" i="1"/>
  <c r="AG175" i="1"/>
  <c r="AB176" i="1"/>
  <c r="AG176" i="1"/>
  <c r="AB177" i="1"/>
  <c r="AG177" i="1"/>
  <c r="AB178" i="1"/>
  <c r="AG178" i="1"/>
  <c r="AB179" i="1"/>
  <c r="AG179" i="1"/>
  <c r="AB180" i="1"/>
  <c r="AG180" i="1"/>
  <c r="AB181" i="1"/>
  <c r="AG181" i="1"/>
  <c r="AB182" i="1"/>
  <c r="AG182" i="1"/>
  <c r="AB183" i="1"/>
  <c r="AG183" i="1"/>
  <c r="AB184" i="1"/>
  <c r="AG184" i="1"/>
  <c r="AB185" i="1"/>
  <c r="AG185" i="1"/>
  <c r="AB186" i="1"/>
  <c r="AG186" i="1"/>
  <c r="AB187" i="1"/>
  <c r="AG187" i="1"/>
  <c r="AB188" i="1"/>
  <c r="AG188" i="1"/>
  <c r="AB189" i="1"/>
  <c r="AG189" i="1"/>
  <c r="AB190" i="1"/>
  <c r="AG190" i="1"/>
  <c r="AB191" i="1"/>
  <c r="AG191" i="1"/>
  <c r="AB192" i="1"/>
  <c r="AG192" i="1"/>
  <c r="AB193" i="1"/>
  <c r="AG193" i="1"/>
  <c r="AB194" i="1"/>
  <c r="AG194" i="1"/>
  <c r="AB195" i="1"/>
  <c r="AG195" i="1"/>
  <c r="AB196" i="1"/>
  <c r="AG196" i="1"/>
  <c r="AB197" i="1"/>
  <c r="AG197" i="1"/>
  <c r="AB198" i="1"/>
  <c r="AG198" i="1"/>
  <c r="AB199" i="1"/>
  <c r="AG199" i="1"/>
  <c r="AB200" i="1"/>
  <c r="AG200" i="1"/>
  <c r="AB201" i="1"/>
  <c r="AG201" i="1"/>
  <c r="AB202" i="1"/>
  <c r="AG202" i="1"/>
  <c r="AB203" i="1"/>
  <c r="AG203" i="1"/>
  <c r="AB204" i="1"/>
  <c r="AG204" i="1"/>
  <c r="AB205" i="1"/>
  <c r="AG205" i="1"/>
  <c r="AB206" i="1"/>
  <c r="AG206" i="1"/>
  <c r="AB207" i="1"/>
  <c r="AG207" i="1"/>
  <c r="AB208" i="1"/>
  <c r="AG208" i="1"/>
  <c r="AB209" i="1"/>
  <c r="AG209" i="1"/>
  <c r="AB210" i="1"/>
  <c r="AG210" i="1"/>
  <c r="AB211" i="1"/>
  <c r="AG211" i="1"/>
  <c r="AB212" i="1"/>
  <c r="AG212" i="1"/>
  <c r="AB213" i="1"/>
  <c r="AG213" i="1"/>
  <c r="AB214" i="1"/>
  <c r="AG214" i="1"/>
  <c r="AB215" i="1"/>
  <c r="AG215" i="1"/>
  <c r="AB216" i="1"/>
  <c r="AG216" i="1"/>
  <c r="AB217" i="1"/>
  <c r="AG217" i="1"/>
  <c r="AB218" i="1"/>
  <c r="AG218" i="1"/>
  <c r="AB219" i="1"/>
  <c r="AG219" i="1"/>
  <c r="AB220" i="1"/>
  <c r="AG220" i="1"/>
  <c r="AB221" i="1"/>
  <c r="AG221" i="1"/>
  <c r="AB222" i="1"/>
  <c r="AG222" i="1"/>
  <c r="AB223" i="1"/>
  <c r="AG223" i="1"/>
  <c r="AB224" i="1"/>
  <c r="AG224" i="1"/>
  <c r="AB225" i="1"/>
  <c r="AG225" i="1"/>
  <c r="AB226" i="1"/>
  <c r="AG226" i="1"/>
  <c r="AB227" i="1"/>
  <c r="AG227" i="1"/>
  <c r="AB228" i="1"/>
  <c r="AG228" i="1"/>
  <c r="AB229" i="1"/>
  <c r="AG229" i="1"/>
  <c r="AB230" i="1"/>
  <c r="AG230" i="1"/>
  <c r="AB231" i="1"/>
  <c r="AG231" i="1"/>
  <c r="AB232" i="1"/>
  <c r="AG232" i="1"/>
  <c r="AB233" i="1"/>
  <c r="AG233" i="1"/>
  <c r="AB234" i="1"/>
  <c r="AG234" i="1"/>
  <c r="AB235" i="1"/>
  <c r="AG235" i="1"/>
  <c r="AB236" i="1"/>
  <c r="AG236" i="1"/>
  <c r="AB237" i="1"/>
  <c r="AG237" i="1"/>
  <c r="AB238" i="1"/>
  <c r="AG238" i="1"/>
  <c r="AB239" i="1"/>
  <c r="AG239" i="1"/>
  <c r="AB240" i="1"/>
  <c r="AG240" i="1"/>
  <c r="AB242" i="1"/>
  <c r="AG242" i="1"/>
  <c r="AB241" i="1"/>
  <c r="AG241" i="1"/>
  <c r="AB243" i="1"/>
  <c r="AG243" i="1"/>
  <c r="AB244" i="1"/>
  <c r="AG244" i="1"/>
  <c r="AB245" i="1"/>
  <c r="AG245" i="1"/>
  <c r="AB246" i="1"/>
  <c r="AG246" i="1"/>
  <c r="AB247" i="1"/>
  <c r="AG247" i="1"/>
  <c r="AB248" i="1"/>
  <c r="AG248" i="1"/>
  <c r="AB249" i="1"/>
  <c r="AG249" i="1"/>
  <c r="AB250" i="1"/>
  <c r="AG250" i="1"/>
  <c r="AB251" i="1"/>
  <c r="AG251" i="1"/>
  <c r="AB252" i="1"/>
  <c r="AG252" i="1"/>
  <c r="AB253" i="1"/>
  <c r="AG253" i="1"/>
  <c r="AB254" i="1"/>
  <c r="AG254" i="1"/>
  <c r="AB255" i="1"/>
  <c r="AG255" i="1"/>
  <c r="AB256" i="1"/>
  <c r="AG256" i="1"/>
  <c r="AB257" i="1"/>
  <c r="AG257" i="1"/>
  <c r="AB258" i="1"/>
  <c r="AG258" i="1"/>
  <c r="AB259" i="1"/>
  <c r="AG259" i="1"/>
  <c r="AB260" i="1"/>
  <c r="AG260" i="1"/>
  <c r="AB261" i="1"/>
  <c r="AG261" i="1"/>
  <c r="AB262" i="1"/>
  <c r="AG262" i="1"/>
  <c r="AB263" i="1"/>
  <c r="AG263" i="1"/>
  <c r="AB264" i="1"/>
  <c r="AG264" i="1"/>
  <c r="AB265" i="1"/>
  <c r="AG265" i="1"/>
  <c r="AB266" i="1"/>
  <c r="AG266" i="1"/>
  <c r="AB267" i="1"/>
  <c r="AG267" i="1"/>
  <c r="AB268" i="1"/>
  <c r="AG268" i="1"/>
  <c r="AB269" i="1"/>
  <c r="AG269" i="1"/>
  <c r="AB270" i="1"/>
  <c r="AG270" i="1"/>
  <c r="AB271" i="1"/>
  <c r="AG271" i="1"/>
  <c r="AB272" i="1"/>
  <c r="AG272" i="1"/>
  <c r="AB273" i="1"/>
  <c r="AG273" i="1"/>
  <c r="AB274" i="1"/>
  <c r="AG274" i="1"/>
  <c r="AB275" i="1"/>
  <c r="AG275" i="1"/>
  <c r="AB276" i="1"/>
  <c r="AG276" i="1"/>
  <c r="AB277" i="1"/>
  <c r="AG277" i="1"/>
  <c r="AB278" i="1"/>
  <c r="AG278" i="1"/>
  <c r="AB279" i="1"/>
  <c r="AG279" i="1"/>
  <c r="AB280" i="1"/>
  <c r="AG280" i="1"/>
  <c r="AB281" i="1"/>
  <c r="AG281" i="1"/>
  <c r="AB282" i="1"/>
  <c r="AG282" i="1"/>
  <c r="AB283" i="1"/>
  <c r="AG283" i="1"/>
  <c r="AB284" i="1"/>
  <c r="AG284" i="1"/>
  <c r="AB285" i="1"/>
  <c r="AG285" i="1"/>
  <c r="AB286" i="1"/>
  <c r="AG286" i="1"/>
  <c r="AB287" i="1"/>
  <c r="AG287" i="1"/>
  <c r="AB288" i="1"/>
  <c r="AG288" i="1"/>
  <c r="AB289" i="1"/>
  <c r="AG289" i="1"/>
  <c r="AB290" i="1"/>
  <c r="AG290" i="1"/>
  <c r="AB291" i="1"/>
  <c r="AG291" i="1"/>
  <c r="AB292" i="1"/>
  <c r="AG292" i="1"/>
  <c r="AB293" i="1"/>
  <c r="AG293" i="1"/>
  <c r="AB294" i="1"/>
  <c r="AG294" i="1"/>
  <c r="AB295" i="1"/>
  <c r="AG295" i="1"/>
  <c r="AB296" i="1"/>
  <c r="AG296" i="1"/>
  <c r="AB297" i="1"/>
  <c r="AG297" i="1"/>
  <c r="AB298" i="1"/>
  <c r="AG298" i="1"/>
  <c r="AB299" i="1"/>
  <c r="AG299" i="1"/>
  <c r="AB300" i="1"/>
  <c r="AG300" i="1"/>
  <c r="AB301" i="1"/>
  <c r="AG301" i="1"/>
  <c r="AB302" i="1"/>
  <c r="AG302" i="1"/>
  <c r="AB303" i="1"/>
  <c r="AG303" i="1"/>
  <c r="AB304" i="1"/>
  <c r="AG304" i="1"/>
  <c r="AB305" i="1"/>
  <c r="AG305" i="1"/>
  <c r="AB306" i="1"/>
  <c r="AG306" i="1"/>
  <c r="AB307" i="1"/>
  <c r="AG307" i="1"/>
  <c r="AB308" i="1"/>
  <c r="AG308" i="1"/>
  <c r="AB309" i="1"/>
  <c r="AG309" i="1"/>
  <c r="AB310" i="1"/>
  <c r="AG310" i="1"/>
  <c r="AB311" i="1"/>
  <c r="AG311" i="1"/>
  <c r="AB312" i="1"/>
  <c r="AG312" i="1"/>
  <c r="AB313" i="1"/>
  <c r="AG313" i="1"/>
  <c r="AB315" i="1"/>
  <c r="AG315" i="1"/>
  <c r="AB316" i="1"/>
  <c r="AG316" i="1"/>
  <c r="AB317" i="1"/>
  <c r="AG317" i="1"/>
  <c r="AB318" i="1"/>
  <c r="AG318" i="1"/>
  <c r="AB319" i="1"/>
  <c r="AG319" i="1"/>
  <c r="AB320" i="1"/>
  <c r="AG320" i="1"/>
  <c r="AB321" i="1"/>
  <c r="AG321" i="1"/>
  <c r="AB322" i="1"/>
  <c r="AG322" i="1"/>
  <c r="AB323" i="1"/>
  <c r="AG323" i="1"/>
  <c r="AB324" i="1"/>
  <c r="AG324" i="1"/>
  <c r="AB325" i="1"/>
  <c r="AG325" i="1"/>
  <c r="AB326" i="1"/>
  <c r="AG326" i="1"/>
  <c r="AB327" i="1"/>
  <c r="AG327" i="1"/>
  <c r="AB328" i="1"/>
  <c r="AG328" i="1"/>
  <c r="AB329" i="1"/>
  <c r="AG329" i="1"/>
  <c r="AB330" i="1"/>
  <c r="AG330" i="1"/>
  <c r="AB331" i="1"/>
  <c r="AG331" i="1"/>
  <c r="AB332" i="1"/>
  <c r="AG332" i="1"/>
  <c r="AB333" i="1"/>
  <c r="AG333" i="1"/>
  <c r="AB334" i="1"/>
  <c r="AG334" i="1"/>
  <c r="AB335" i="1"/>
  <c r="AG335" i="1"/>
  <c r="AB336" i="1"/>
  <c r="AG336" i="1"/>
  <c r="AB337" i="1"/>
  <c r="AG337" i="1"/>
  <c r="AB338" i="1"/>
  <c r="AG338" i="1"/>
  <c r="AB339" i="1"/>
  <c r="AG339" i="1"/>
  <c r="AB340" i="1"/>
  <c r="AG340" i="1"/>
  <c r="AB341" i="1"/>
  <c r="AG341" i="1"/>
  <c r="AB342" i="1"/>
  <c r="AG342" i="1"/>
  <c r="AB343" i="1"/>
  <c r="AG343" i="1"/>
  <c r="AB344" i="1"/>
  <c r="AG344" i="1"/>
  <c r="AB345" i="1"/>
  <c r="AG345" i="1"/>
  <c r="AB346" i="1"/>
  <c r="AG346" i="1"/>
  <c r="AB347" i="1"/>
  <c r="AG347" i="1"/>
  <c r="AB348" i="1"/>
  <c r="AG348" i="1"/>
  <c r="AB349" i="1"/>
  <c r="AG349" i="1"/>
  <c r="AB350" i="1"/>
  <c r="AG350" i="1"/>
  <c r="AB351" i="1"/>
  <c r="AG351" i="1"/>
  <c r="AB352" i="1"/>
  <c r="AG352" i="1"/>
  <c r="AB353" i="1"/>
  <c r="AG353" i="1"/>
  <c r="AB354" i="1"/>
  <c r="AG354" i="1"/>
  <c r="AB355" i="1"/>
  <c r="AG355" i="1"/>
  <c r="AB356" i="1"/>
  <c r="AG356" i="1"/>
  <c r="AB357" i="1"/>
  <c r="AG357" i="1"/>
  <c r="AB358" i="1"/>
  <c r="AG358" i="1"/>
  <c r="AB359" i="1"/>
  <c r="AG359" i="1"/>
  <c r="AB360" i="1"/>
  <c r="AG360" i="1"/>
  <c r="AB361" i="1"/>
  <c r="AG361" i="1"/>
  <c r="AB362" i="1"/>
  <c r="AG362" i="1"/>
  <c r="AB363" i="1"/>
  <c r="AG363" i="1"/>
  <c r="AB364" i="1"/>
  <c r="AG364" i="1"/>
  <c r="AB365" i="1"/>
  <c r="AG365" i="1"/>
  <c r="AB366" i="1"/>
  <c r="AG366" i="1"/>
  <c r="AB367" i="1"/>
  <c r="AG367" i="1"/>
  <c r="AB368" i="1"/>
  <c r="AG368" i="1"/>
  <c r="AB369" i="1"/>
  <c r="AG369" i="1"/>
  <c r="AB370" i="1"/>
  <c r="AG370" i="1"/>
  <c r="AB371" i="1"/>
  <c r="AG371" i="1"/>
  <c r="AB372" i="1"/>
  <c r="AG372" i="1"/>
  <c r="AB373" i="1"/>
  <c r="AG373" i="1"/>
  <c r="AB374" i="1"/>
  <c r="AG374" i="1"/>
  <c r="AB375" i="1"/>
  <c r="AG375" i="1"/>
  <c r="AB376" i="1"/>
  <c r="AG376" i="1"/>
  <c r="AB377" i="1"/>
  <c r="AG377" i="1"/>
  <c r="AB378" i="1"/>
  <c r="AG378" i="1"/>
  <c r="AB379" i="1"/>
  <c r="AG379" i="1"/>
  <c r="AB380" i="1"/>
  <c r="AG380" i="1"/>
  <c r="AB381" i="1"/>
  <c r="AG381" i="1"/>
  <c r="AB382" i="1"/>
  <c r="AG382" i="1"/>
  <c r="AB383" i="1"/>
  <c r="AG383" i="1"/>
  <c r="AB384" i="1"/>
  <c r="AG384" i="1"/>
  <c r="AB385" i="1"/>
  <c r="AG385" i="1"/>
  <c r="AB386" i="1"/>
  <c r="AG386" i="1"/>
  <c r="AB387" i="1"/>
  <c r="AG387" i="1"/>
  <c r="AB388" i="1"/>
  <c r="AG388" i="1"/>
  <c r="AB389" i="1"/>
  <c r="AG389" i="1"/>
  <c r="AB390" i="1"/>
  <c r="AG390" i="1"/>
  <c r="AB391" i="1"/>
  <c r="AG391" i="1"/>
  <c r="AB392" i="1"/>
  <c r="AG392" i="1"/>
  <c r="AB393" i="1"/>
  <c r="AG393" i="1"/>
  <c r="AB394" i="1"/>
  <c r="AG394" i="1"/>
  <c r="AB395" i="1"/>
  <c r="AG395" i="1"/>
  <c r="AB396" i="1"/>
  <c r="AG396" i="1"/>
  <c r="AB397" i="1"/>
  <c r="AG397" i="1"/>
  <c r="AB398" i="1"/>
  <c r="AG398" i="1"/>
  <c r="AB399" i="1"/>
  <c r="AG399" i="1"/>
  <c r="AB400" i="1"/>
  <c r="AG400" i="1"/>
  <c r="AB401" i="1"/>
  <c r="AG401" i="1"/>
  <c r="AB402" i="1"/>
  <c r="AG402" i="1"/>
  <c r="AB403" i="1"/>
  <c r="AG403" i="1"/>
  <c r="AB404" i="1"/>
  <c r="AG404" i="1"/>
  <c r="AB405" i="1"/>
  <c r="AG405" i="1"/>
  <c r="AB406" i="1"/>
  <c r="AG406" i="1"/>
  <c r="AB407" i="1"/>
  <c r="AG407" i="1"/>
  <c r="AB408" i="1"/>
  <c r="AG408" i="1"/>
  <c r="AB409" i="1"/>
  <c r="AG409" i="1"/>
  <c r="AB410" i="1"/>
  <c r="AG410" i="1"/>
  <c r="AB411" i="1"/>
  <c r="AG411" i="1"/>
  <c r="AB412" i="1"/>
  <c r="AG412" i="1"/>
  <c r="AB413" i="1"/>
  <c r="AG413" i="1"/>
  <c r="AB414" i="1"/>
  <c r="AG414" i="1"/>
  <c r="AB415" i="1"/>
  <c r="AG415" i="1"/>
  <c r="AB416" i="1"/>
  <c r="AG416" i="1"/>
  <c r="AG417" i="1"/>
  <c r="AB418" i="1"/>
  <c r="AG418" i="1"/>
  <c r="AB419" i="1"/>
  <c r="AG419" i="1"/>
  <c r="AB420" i="1"/>
  <c r="AG420" i="1"/>
  <c r="AB421" i="1"/>
  <c r="AG421" i="1"/>
  <c r="AB422" i="1"/>
  <c r="AG422" i="1"/>
  <c r="AB424" i="1"/>
  <c r="AG424" i="1"/>
  <c r="AB426" i="1"/>
  <c r="AG426" i="1"/>
  <c r="AB427" i="1"/>
  <c r="AG427" i="1"/>
  <c r="AB428" i="1"/>
  <c r="AG428" i="1"/>
  <c r="AB429" i="1"/>
  <c r="AG429" i="1"/>
  <c r="AB430" i="1"/>
  <c r="AG430" i="1"/>
  <c r="AB431" i="1"/>
  <c r="AG431" i="1"/>
  <c r="AB432" i="1"/>
  <c r="AG432" i="1"/>
  <c r="AB433" i="1"/>
  <c r="AG433" i="1"/>
  <c r="AB434" i="1"/>
  <c r="AG434" i="1"/>
  <c r="AB435" i="1"/>
  <c r="AG435" i="1"/>
  <c r="AB436" i="1"/>
  <c r="AG436" i="1"/>
  <c r="AB437" i="1"/>
  <c r="AG437" i="1"/>
  <c r="AB438" i="1"/>
  <c r="AG438" i="1"/>
  <c r="AB439" i="1"/>
  <c r="AG439" i="1"/>
  <c r="AB440" i="1"/>
  <c r="AG440" i="1"/>
  <c r="AB441" i="1"/>
  <c r="AG441" i="1"/>
  <c r="AB442" i="1"/>
  <c r="AG442" i="1"/>
  <c r="AB443" i="1"/>
  <c r="AG443" i="1"/>
  <c r="AB444" i="1"/>
  <c r="AG444" i="1"/>
  <c r="AB445" i="1"/>
  <c r="AG445" i="1"/>
  <c r="AB446" i="1"/>
  <c r="AG446" i="1"/>
  <c r="AB447" i="1"/>
  <c r="AG447" i="1"/>
  <c r="AB448" i="1"/>
  <c r="AG448" i="1"/>
  <c r="AB449" i="1"/>
  <c r="AG449" i="1"/>
  <c r="AB450" i="1"/>
  <c r="AG450" i="1"/>
  <c r="AB451" i="1"/>
  <c r="AG451" i="1"/>
  <c r="AB452" i="1"/>
  <c r="AG452" i="1"/>
  <c r="AB453" i="1"/>
  <c r="AG453" i="1"/>
  <c r="AB454" i="1"/>
  <c r="AG454" i="1"/>
  <c r="AB455" i="1"/>
  <c r="AG455" i="1"/>
  <c r="AB456" i="1"/>
  <c r="AG456" i="1"/>
  <c r="AB457" i="1"/>
  <c r="AG457" i="1"/>
  <c r="AB458" i="1"/>
  <c r="AG458" i="1"/>
  <c r="AB459" i="1"/>
  <c r="AG459" i="1"/>
  <c r="AB460" i="1"/>
  <c r="AG460" i="1"/>
  <c r="AB461" i="1"/>
  <c r="AG461" i="1"/>
  <c r="AB464" i="1"/>
  <c r="AG464" i="1"/>
  <c r="AB465" i="1"/>
  <c r="AG465" i="1"/>
  <c r="AB466" i="1"/>
  <c r="AG466" i="1"/>
  <c r="AB467" i="1"/>
  <c r="AG467" i="1"/>
  <c r="AB468" i="1"/>
  <c r="AG468" i="1"/>
  <c r="AB469" i="1"/>
  <c r="AG469" i="1"/>
  <c r="AB470" i="1"/>
  <c r="AG470" i="1"/>
  <c r="AB471" i="1"/>
  <c r="AG471" i="1"/>
  <c r="AB472" i="1"/>
  <c r="AG472" i="1"/>
  <c r="AB473" i="1"/>
  <c r="AG473" i="1"/>
  <c r="AB474" i="1"/>
  <c r="AG474" i="1"/>
  <c r="AB475" i="1"/>
  <c r="AG475" i="1"/>
  <c r="AB476" i="1"/>
  <c r="AG476" i="1"/>
  <c r="AB477" i="1"/>
  <c r="AG477" i="1"/>
  <c r="AB478" i="1"/>
  <c r="AG478" i="1"/>
  <c r="AB479" i="1"/>
  <c r="AG479" i="1"/>
  <c r="AB480" i="1"/>
  <c r="AG480" i="1"/>
  <c r="AB481" i="1"/>
  <c r="AG481" i="1"/>
  <c r="AB482" i="1"/>
  <c r="AG482" i="1"/>
  <c r="AB483" i="1"/>
  <c r="AG483" i="1"/>
  <c r="AB484" i="1"/>
  <c r="AG484" i="1"/>
  <c r="AB485" i="1"/>
  <c r="AG485" i="1"/>
  <c r="AB486" i="1"/>
  <c r="AG486" i="1"/>
  <c r="AB487" i="1"/>
  <c r="AG487" i="1"/>
  <c r="AB488" i="1"/>
  <c r="AG488" i="1"/>
  <c r="AB489" i="1"/>
  <c r="AG489" i="1"/>
  <c r="AB490" i="1"/>
  <c r="AG490" i="1"/>
  <c r="AB491" i="1"/>
  <c r="AG491" i="1"/>
  <c r="AB492" i="1"/>
  <c r="AG492" i="1"/>
  <c r="AB493" i="1"/>
  <c r="AG493" i="1"/>
  <c r="AB494" i="1"/>
  <c r="AG494" i="1"/>
  <c r="AB495" i="1"/>
  <c r="AG495" i="1"/>
  <c r="AB496" i="1"/>
  <c r="AG496" i="1"/>
  <c r="AB497" i="1"/>
  <c r="AG497" i="1"/>
  <c r="AB498" i="1"/>
  <c r="AG498" i="1"/>
  <c r="AB499" i="1"/>
  <c r="AG499" i="1"/>
  <c r="AB500" i="1"/>
  <c r="AG500" i="1"/>
  <c r="AB501" i="1"/>
  <c r="AG501" i="1"/>
  <c r="AB502" i="1"/>
  <c r="AG502" i="1"/>
  <c r="AB503" i="1"/>
  <c r="AG503" i="1"/>
  <c r="AB504" i="1"/>
  <c r="AG504" i="1"/>
  <c r="AB505" i="1"/>
  <c r="AG505" i="1"/>
  <c r="AB506" i="1"/>
  <c r="AG506" i="1"/>
  <c r="AB507" i="1"/>
  <c r="AG507" i="1"/>
  <c r="AB508" i="1"/>
  <c r="AG508" i="1"/>
  <c r="AB509" i="1"/>
  <c r="AG509" i="1"/>
  <c r="AB510" i="1"/>
  <c r="AG510" i="1"/>
  <c r="AB511" i="1"/>
  <c r="AG511" i="1"/>
  <c r="AB512" i="1"/>
  <c r="AG512" i="1"/>
  <c r="AB513" i="1"/>
  <c r="AG513" i="1"/>
  <c r="AB514" i="1"/>
  <c r="AG514" i="1"/>
  <c r="AB515" i="1"/>
  <c r="AG515" i="1"/>
  <c r="AB516" i="1"/>
  <c r="AG516" i="1"/>
  <c r="AB517" i="1"/>
  <c r="AG517" i="1"/>
  <c r="AB518" i="1"/>
  <c r="AG518" i="1"/>
  <c r="AB519" i="1"/>
  <c r="AG519" i="1"/>
  <c r="AB520" i="1"/>
  <c r="AG520" i="1"/>
  <c r="AB521" i="1"/>
  <c r="AG521" i="1"/>
  <c r="AB522" i="1"/>
  <c r="AG522" i="1"/>
  <c r="AB523" i="1"/>
  <c r="AG523" i="1"/>
  <c r="AB524" i="1"/>
  <c r="AG524" i="1"/>
  <c r="AB525" i="1"/>
  <c r="AG525" i="1"/>
  <c r="AB526" i="1"/>
  <c r="AG526" i="1"/>
  <c r="AB527" i="1"/>
  <c r="AG527" i="1"/>
  <c r="AB528" i="1"/>
  <c r="AG528" i="1"/>
  <c r="AB529" i="1"/>
  <c r="AG529" i="1"/>
  <c r="AB530" i="1"/>
  <c r="AG530" i="1"/>
  <c r="AB531" i="1"/>
  <c r="AG531" i="1"/>
  <c r="AB532" i="1"/>
  <c r="AG532" i="1"/>
  <c r="AB533" i="1"/>
  <c r="AG533" i="1"/>
  <c r="AB534" i="1"/>
  <c r="AG534" i="1"/>
  <c r="AB535" i="1"/>
  <c r="AG535" i="1"/>
  <c r="AB536" i="1"/>
  <c r="AG536" i="1"/>
  <c r="AB537" i="1"/>
  <c r="AG537" i="1"/>
  <c r="AB538" i="1"/>
  <c r="AG538" i="1"/>
  <c r="AB539" i="1"/>
  <c r="AG539" i="1"/>
  <c r="AB540" i="1"/>
  <c r="AG540" i="1"/>
  <c r="AB541" i="1"/>
  <c r="AG541" i="1"/>
  <c r="AB543" i="1"/>
  <c r="AG543" i="1"/>
  <c r="AB544" i="1"/>
  <c r="AG544" i="1"/>
  <c r="AB545" i="1"/>
  <c r="AG545" i="1"/>
  <c r="AB546" i="1"/>
  <c r="AG546" i="1"/>
  <c r="AB547" i="1"/>
  <c r="AG547" i="1"/>
  <c r="AB548" i="1"/>
  <c r="AG548" i="1"/>
  <c r="AB549" i="1"/>
  <c r="AG549" i="1"/>
  <c r="AB550" i="1"/>
  <c r="AG550" i="1"/>
  <c r="AB551" i="1"/>
  <c r="AG551" i="1"/>
  <c r="AB552" i="1"/>
  <c r="AG552" i="1"/>
  <c r="AB553" i="1"/>
  <c r="AG553" i="1"/>
  <c r="AB554" i="1"/>
  <c r="AG554" i="1"/>
  <c r="AB555" i="1"/>
  <c r="AG555" i="1"/>
  <c r="AB556" i="1"/>
  <c r="AG556" i="1"/>
  <c r="AB557" i="1"/>
  <c r="AG557" i="1"/>
  <c r="AB558" i="1"/>
  <c r="AG558" i="1"/>
  <c r="AB559" i="1"/>
  <c r="AG559" i="1"/>
  <c r="AB560" i="1"/>
  <c r="AG560" i="1"/>
  <c r="AB561" i="1"/>
  <c r="AG561" i="1"/>
  <c r="AB562" i="1"/>
  <c r="AG562" i="1"/>
  <c r="AB563" i="1"/>
  <c r="AG563" i="1"/>
  <c r="AB564" i="1"/>
  <c r="AG564" i="1"/>
  <c r="AB565" i="1"/>
  <c r="AG565" i="1"/>
  <c r="AB566" i="1"/>
  <c r="AG566" i="1"/>
  <c r="AB567" i="1"/>
  <c r="AG567" i="1"/>
  <c r="AB568" i="1"/>
  <c r="AG568" i="1"/>
  <c r="AB569" i="1"/>
  <c r="AG569" i="1"/>
  <c r="AB570" i="1"/>
  <c r="AG570" i="1"/>
  <c r="AB571" i="1"/>
  <c r="AG571" i="1"/>
  <c r="AB572" i="1"/>
  <c r="AG572" i="1"/>
  <c r="AB573" i="1"/>
  <c r="AG573" i="1"/>
  <c r="AB574" i="1"/>
  <c r="AG574" i="1"/>
  <c r="AB575" i="1"/>
  <c r="AG575" i="1"/>
  <c r="AB576" i="1"/>
  <c r="AG576" i="1"/>
  <c r="AB577" i="1"/>
  <c r="AG577" i="1"/>
  <c r="AB578" i="1"/>
  <c r="AG578" i="1"/>
  <c r="AB579" i="1"/>
  <c r="AG579" i="1"/>
  <c r="AB580" i="1"/>
  <c r="AG580" i="1"/>
  <c r="AB581" i="1"/>
  <c r="AG581" i="1"/>
  <c r="AB582" i="1"/>
  <c r="AG582" i="1"/>
  <c r="AB583" i="1"/>
  <c r="AG583" i="1"/>
  <c r="AB584" i="1"/>
  <c r="AG584" i="1"/>
  <c r="AB585" i="1"/>
  <c r="AG585" i="1"/>
  <c r="AB586" i="1"/>
  <c r="AG586" i="1"/>
  <c r="AB587" i="1"/>
  <c r="AG587" i="1"/>
  <c r="AB588" i="1"/>
  <c r="AG588" i="1"/>
  <c r="AB589" i="1"/>
  <c r="AG589" i="1"/>
  <c r="AB590" i="1"/>
  <c r="AG590" i="1"/>
  <c r="AB591" i="1"/>
  <c r="AG591" i="1"/>
  <c r="AB592" i="1"/>
  <c r="AG592" i="1"/>
  <c r="AB593" i="1"/>
  <c r="AG593" i="1"/>
  <c r="AB594" i="1"/>
  <c r="AG594" i="1"/>
  <c r="AB595" i="1"/>
  <c r="AG595" i="1"/>
  <c r="AB596" i="1"/>
  <c r="AG596" i="1"/>
  <c r="AB597" i="1"/>
  <c r="AG597" i="1"/>
  <c r="AB598" i="1"/>
  <c r="AG598" i="1"/>
  <c r="AB599" i="1"/>
  <c r="AG599" i="1"/>
  <c r="AB600" i="1"/>
  <c r="AG600" i="1"/>
  <c r="AB601" i="1"/>
  <c r="AG601" i="1"/>
  <c r="AB602" i="1"/>
  <c r="AG602" i="1"/>
  <c r="AB603" i="1"/>
  <c r="AG603" i="1"/>
  <c r="AB604" i="1"/>
  <c r="AG604" i="1"/>
  <c r="AB605" i="1"/>
  <c r="AG605" i="1"/>
  <c r="AB606" i="1"/>
  <c r="AG606" i="1"/>
  <c r="AB607" i="1"/>
  <c r="AG607" i="1"/>
  <c r="AB608" i="1"/>
  <c r="AG608" i="1"/>
  <c r="AB609" i="1"/>
  <c r="AG609" i="1"/>
  <c r="AB610" i="1"/>
  <c r="AG610" i="1"/>
  <c r="AB611" i="1"/>
  <c r="AG611" i="1"/>
  <c r="AB612" i="1"/>
  <c r="AG612" i="1"/>
  <c r="AB613" i="1"/>
  <c r="AG613" i="1"/>
  <c r="AB614" i="1"/>
  <c r="AG614" i="1"/>
  <c r="AB615" i="1"/>
  <c r="AG615" i="1"/>
  <c r="AB616" i="1"/>
  <c r="AG616" i="1"/>
  <c r="AB617" i="1"/>
  <c r="AG617" i="1"/>
  <c r="AB618" i="1"/>
  <c r="AG618" i="1"/>
  <c r="AB619" i="1"/>
  <c r="AG619" i="1"/>
  <c r="AB620" i="1"/>
  <c r="AG620" i="1"/>
  <c r="AB621" i="1"/>
  <c r="AG621" i="1"/>
  <c r="AB622" i="1"/>
  <c r="AG622" i="1"/>
  <c r="AB623" i="1"/>
  <c r="AG623" i="1"/>
  <c r="AB624" i="1"/>
  <c r="AG624" i="1"/>
  <c r="AB625" i="1"/>
  <c r="AG625" i="1"/>
  <c r="AB626" i="1"/>
  <c r="AG626" i="1"/>
  <c r="AB627" i="1"/>
  <c r="AG627" i="1"/>
  <c r="AB628" i="1"/>
  <c r="AG628" i="1"/>
  <c r="AB629" i="1"/>
  <c r="AG629" i="1"/>
  <c r="AB630" i="1"/>
  <c r="AG630" i="1"/>
  <c r="AB631" i="1"/>
  <c r="AG631" i="1"/>
  <c r="AB632" i="1"/>
  <c r="AG632" i="1"/>
  <c r="AB633" i="1"/>
  <c r="AG633" i="1"/>
  <c r="AB634" i="1"/>
  <c r="AG634" i="1"/>
  <c r="AB635" i="1"/>
  <c r="AG635" i="1"/>
  <c r="AB636" i="1"/>
  <c r="AG636" i="1"/>
  <c r="AB637" i="1"/>
  <c r="AG637" i="1"/>
  <c r="AB638" i="1"/>
  <c r="AG638" i="1"/>
  <c r="AB639" i="1"/>
  <c r="AG639" i="1"/>
  <c r="AB640" i="1"/>
  <c r="AG640" i="1"/>
  <c r="AB641" i="1"/>
  <c r="AG641" i="1"/>
  <c r="AB642" i="1"/>
  <c r="AG642" i="1"/>
  <c r="AB643" i="1"/>
  <c r="AG643" i="1"/>
  <c r="AB644" i="1"/>
  <c r="AG644" i="1"/>
  <c r="AB645" i="1"/>
  <c r="AG645" i="1"/>
  <c r="AB646" i="1"/>
  <c r="AG646" i="1"/>
  <c r="AB647" i="1"/>
  <c r="AG647" i="1"/>
  <c r="AB648" i="1"/>
  <c r="AG648" i="1"/>
  <c r="AB649" i="1"/>
  <c r="AG649" i="1"/>
  <c r="AB650" i="1"/>
  <c r="AG650" i="1"/>
  <c r="AB651" i="1"/>
  <c r="AG651" i="1"/>
  <c r="AB652" i="1"/>
  <c r="AG652" i="1"/>
  <c r="AB653" i="1"/>
  <c r="AG653" i="1"/>
  <c r="AB654" i="1"/>
  <c r="AG654" i="1"/>
  <c r="AB655" i="1"/>
  <c r="AG655" i="1"/>
  <c r="AB656" i="1"/>
  <c r="AG656" i="1"/>
  <c r="AB657" i="1"/>
  <c r="AG657" i="1"/>
  <c r="AB658" i="1"/>
  <c r="AG658" i="1"/>
  <c r="AB659" i="1"/>
  <c r="AG659" i="1"/>
  <c r="AB660" i="1"/>
  <c r="AG660" i="1"/>
  <c r="AB661" i="1"/>
  <c r="AG661" i="1"/>
  <c r="AB662" i="1"/>
  <c r="AG662" i="1"/>
  <c r="AB663" i="1"/>
  <c r="AG663" i="1"/>
  <c r="AB664" i="1"/>
  <c r="AG664" i="1"/>
  <c r="AB665" i="1"/>
  <c r="AG665" i="1"/>
  <c r="AB666" i="1"/>
  <c r="AG666" i="1"/>
  <c r="AB667" i="1"/>
  <c r="AG667" i="1"/>
  <c r="AB669" i="1"/>
  <c r="AG669" i="1"/>
  <c r="AB668" i="1"/>
  <c r="AG668" i="1"/>
  <c r="AB670" i="1"/>
  <c r="AG670" i="1"/>
  <c r="AB671" i="1"/>
  <c r="AG671" i="1"/>
  <c r="AB672" i="1"/>
  <c r="AG672" i="1"/>
  <c r="AB673" i="1"/>
  <c r="AG673" i="1"/>
  <c r="AB674" i="1"/>
  <c r="AG674" i="1"/>
  <c r="AB675" i="1"/>
  <c r="AG675" i="1"/>
  <c r="AB676" i="1"/>
  <c r="AG676" i="1"/>
  <c r="AB677" i="1"/>
  <c r="AG677" i="1"/>
  <c r="AB678" i="1"/>
  <c r="AG678" i="1"/>
  <c r="AB679" i="1"/>
  <c r="AG679" i="1"/>
  <c r="AB680" i="1"/>
  <c r="AG680" i="1"/>
  <c r="AB681" i="1"/>
  <c r="AG681" i="1"/>
  <c r="AB682" i="1"/>
  <c r="AG682" i="1"/>
  <c r="AB683" i="1"/>
  <c r="AG683" i="1"/>
  <c r="AB684" i="1"/>
  <c r="AG684" i="1"/>
  <c r="AB685" i="1"/>
  <c r="AG685" i="1"/>
  <c r="AB686" i="1"/>
  <c r="AG686" i="1"/>
  <c r="AB687" i="1"/>
  <c r="AG687" i="1"/>
  <c r="AB688" i="1"/>
  <c r="AG688" i="1"/>
  <c r="AB689" i="1"/>
  <c r="AG689" i="1"/>
  <c r="AB690" i="1"/>
  <c r="AG690" i="1"/>
  <c r="AB691" i="1"/>
  <c r="AG691" i="1"/>
  <c r="AB692" i="1"/>
  <c r="AG692" i="1"/>
  <c r="AB693" i="1"/>
  <c r="AG693" i="1"/>
  <c r="AB694" i="1"/>
  <c r="AG694" i="1"/>
  <c r="AB695" i="1"/>
  <c r="AG695" i="1"/>
  <c r="AB696" i="1"/>
  <c r="AG696" i="1"/>
  <c r="AB697" i="1"/>
  <c r="AG697" i="1"/>
  <c r="AB698" i="1"/>
  <c r="AG698" i="1"/>
  <c r="AB699" i="1"/>
  <c r="AG699" i="1"/>
  <c r="AB700" i="1"/>
  <c r="AG700" i="1"/>
  <c r="AB701" i="1"/>
  <c r="AG701" i="1"/>
  <c r="AB702" i="1"/>
  <c r="AG702" i="1"/>
  <c r="AB703" i="1"/>
  <c r="AG703" i="1"/>
  <c r="AB704" i="1"/>
  <c r="AG704" i="1"/>
  <c r="AB705" i="1"/>
  <c r="AG705" i="1"/>
  <c r="AB706" i="1"/>
  <c r="AG706" i="1"/>
  <c r="AB707" i="1"/>
  <c r="AG707" i="1"/>
  <c r="AB708" i="1"/>
  <c r="AG708" i="1"/>
  <c r="AB709" i="1"/>
  <c r="AG709" i="1"/>
  <c r="AB710" i="1"/>
  <c r="AG710" i="1"/>
  <c r="AB711" i="1"/>
  <c r="AG711" i="1"/>
  <c r="AB712" i="1"/>
  <c r="AG712" i="1"/>
  <c r="AB713" i="1"/>
  <c r="AG713" i="1"/>
  <c r="AB714" i="1"/>
  <c r="AG714" i="1"/>
  <c r="AB715" i="1"/>
  <c r="AG715" i="1"/>
  <c r="AB716" i="1"/>
  <c r="AG716" i="1"/>
  <c r="AB717" i="1"/>
  <c r="AG717" i="1"/>
  <c r="AB718" i="1"/>
  <c r="AG718" i="1"/>
  <c r="AB719" i="1"/>
  <c r="AG719" i="1"/>
  <c r="AB720" i="1"/>
  <c r="AG720" i="1"/>
  <c r="AB721" i="1"/>
  <c r="AG721" i="1"/>
  <c r="AB722" i="1"/>
  <c r="AG722" i="1"/>
  <c r="AB723" i="1"/>
  <c r="AG723" i="1"/>
  <c r="AB724" i="1"/>
  <c r="AG724" i="1"/>
  <c r="AB725" i="1"/>
  <c r="AG725" i="1"/>
  <c r="AB726" i="1"/>
  <c r="AG726" i="1"/>
  <c r="AB727" i="1"/>
  <c r="AG727" i="1"/>
  <c r="AB728" i="1"/>
  <c r="AG728" i="1"/>
  <c r="AB729" i="1"/>
  <c r="AG729" i="1"/>
  <c r="AB730" i="1"/>
  <c r="AG730" i="1"/>
  <c r="AB731" i="1"/>
  <c r="AG731" i="1"/>
  <c r="AB732" i="1"/>
  <c r="AG732" i="1"/>
  <c r="AB733" i="1"/>
  <c r="AG733" i="1"/>
  <c r="AB734" i="1"/>
  <c r="AG734" i="1"/>
  <c r="AB735" i="1"/>
  <c r="AG735" i="1"/>
  <c r="AB736" i="1"/>
  <c r="AG736" i="1"/>
  <c r="AB737" i="1"/>
  <c r="AG737" i="1"/>
  <c r="AB738" i="1"/>
  <c r="AG738" i="1"/>
  <c r="AB739" i="1"/>
  <c r="AG739" i="1"/>
  <c r="AB740" i="1"/>
  <c r="AG740" i="1"/>
  <c r="AB741" i="1"/>
  <c r="AG741" i="1"/>
  <c r="AB742" i="1"/>
  <c r="AG742" i="1"/>
  <c r="AB743" i="1"/>
  <c r="AG743" i="1"/>
  <c r="AB744" i="1"/>
  <c r="AG744" i="1"/>
  <c r="AB745" i="1"/>
  <c r="AG745" i="1"/>
  <c r="AB746" i="1"/>
  <c r="AG746" i="1"/>
  <c r="AB747" i="1"/>
  <c r="AG747" i="1"/>
  <c r="AB748" i="1"/>
  <c r="AG748" i="1"/>
  <c r="AB749" i="1"/>
  <c r="AG749" i="1"/>
  <c r="AB751" i="1"/>
  <c r="AG751" i="1"/>
  <c r="AB752" i="1"/>
  <c r="AG752" i="1"/>
  <c r="AB753" i="1"/>
  <c r="AG753" i="1"/>
  <c r="AB754" i="1"/>
  <c r="AG754" i="1"/>
  <c r="AB755" i="1"/>
  <c r="AG755" i="1"/>
  <c r="AB756" i="1"/>
  <c r="AG756" i="1"/>
  <c r="AB757" i="1"/>
  <c r="AG757" i="1"/>
  <c r="AB758" i="1"/>
  <c r="AG758" i="1"/>
  <c r="AB759" i="1"/>
  <c r="AG759" i="1"/>
  <c r="AB760" i="1"/>
  <c r="AG760" i="1"/>
  <c r="AB761" i="1"/>
  <c r="AG761" i="1"/>
  <c r="AB762" i="1"/>
  <c r="AG762" i="1"/>
  <c r="AB763" i="1"/>
  <c r="AG763" i="1"/>
  <c r="AB764" i="1"/>
  <c r="AG764" i="1"/>
  <c r="AB765" i="1"/>
  <c r="AG765" i="1"/>
  <c r="AB766" i="1"/>
  <c r="AG766" i="1"/>
  <c r="AB767" i="1"/>
  <c r="AG767" i="1"/>
  <c r="AB768" i="1"/>
  <c r="AG768" i="1"/>
  <c r="AB769" i="1"/>
  <c r="AG769" i="1"/>
  <c r="AB770" i="1"/>
  <c r="AG770" i="1"/>
  <c r="AB771" i="1"/>
  <c r="AG771" i="1"/>
  <c r="AB772" i="1"/>
  <c r="AG772" i="1"/>
  <c r="AB773" i="1"/>
  <c r="AG773" i="1"/>
  <c r="AB774" i="1"/>
  <c r="AG774" i="1"/>
  <c r="AB775" i="1"/>
  <c r="AG775" i="1"/>
  <c r="AB776" i="1"/>
  <c r="AG776" i="1"/>
  <c r="AB777" i="1"/>
  <c r="AG777" i="1"/>
  <c r="AB778" i="1"/>
  <c r="AG778" i="1"/>
  <c r="AB779" i="1"/>
  <c r="AB780" i="1"/>
  <c r="AG780" i="1"/>
  <c r="AB781" i="1"/>
  <c r="AG781" i="1"/>
  <c r="AB783" i="1"/>
  <c r="AG783" i="1"/>
  <c r="AB784" i="1"/>
  <c r="AG784" i="1"/>
  <c r="AB785" i="1"/>
  <c r="AG785" i="1"/>
  <c r="AB786" i="1"/>
  <c r="AG786" i="1"/>
  <c r="AB787" i="1"/>
  <c r="AG787" i="1"/>
  <c r="AB788" i="1"/>
  <c r="AG788" i="1"/>
  <c r="AB789" i="1"/>
  <c r="AG789" i="1"/>
  <c r="AB790" i="1"/>
  <c r="AG790" i="1"/>
  <c r="AB791" i="1"/>
  <c r="AG791" i="1"/>
  <c r="AB792" i="1"/>
  <c r="AG792" i="1"/>
  <c r="AB793" i="1"/>
  <c r="AG793" i="1"/>
  <c r="AB794" i="1"/>
  <c r="AG794" i="1"/>
  <c r="AB795" i="1"/>
  <c r="AG795" i="1"/>
  <c r="AB796" i="1"/>
  <c r="AG796" i="1"/>
  <c r="AB797" i="1"/>
  <c r="AG797" i="1"/>
  <c r="AB798" i="1"/>
  <c r="AG798" i="1"/>
  <c r="AB799" i="1"/>
  <c r="AG799" i="1"/>
  <c r="AB800" i="1"/>
  <c r="AG800" i="1"/>
  <c r="AB801" i="1"/>
  <c r="AG801" i="1"/>
  <c r="AB802" i="1"/>
  <c r="AG802" i="1"/>
  <c r="AB803" i="1"/>
  <c r="AG803" i="1"/>
  <c r="AB804" i="1"/>
  <c r="AG804" i="1"/>
  <c r="AB805" i="1"/>
  <c r="AG805" i="1"/>
  <c r="AB806" i="1"/>
  <c r="AG806" i="1"/>
  <c r="AB807" i="1"/>
  <c r="AG807" i="1"/>
  <c r="AB808" i="1"/>
  <c r="AG808" i="1"/>
  <c r="AB809" i="1"/>
  <c r="AG809" i="1"/>
  <c r="AB810" i="1"/>
  <c r="AG810" i="1"/>
  <c r="AB811" i="1"/>
  <c r="AG811" i="1"/>
  <c r="AB812" i="1"/>
  <c r="AG812" i="1"/>
  <c r="AB813" i="1"/>
  <c r="AG813" i="1"/>
  <c r="AB814" i="1"/>
  <c r="AG814" i="1"/>
  <c r="AB815" i="1"/>
  <c r="AG815" i="1"/>
  <c r="AB816" i="1"/>
  <c r="AG816" i="1"/>
  <c r="AB817" i="1"/>
  <c r="AG817" i="1"/>
  <c r="AB818" i="1"/>
  <c r="AG818" i="1"/>
  <c r="AB819" i="1"/>
  <c r="AG819" i="1"/>
  <c r="AB820" i="1"/>
  <c r="AG820" i="1"/>
  <c r="AB821" i="1"/>
  <c r="AG821" i="1"/>
  <c r="AB822" i="1"/>
  <c r="AG822" i="1"/>
  <c r="AB823" i="1"/>
  <c r="AG823" i="1"/>
  <c r="AB824" i="1"/>
  <c r="AG824" i="1"/>
  <c r="AB825" i="1"/>
  <c r="AG825" i="1"/>
  <c r="AB826" i="1"/>
  <c r="AG826" i="1"/>
  <c r="AB827" i="1"/>
  <c r="AB828" i="1"/>
  <c r="AG828" i="1"/>
  <c r="AB829" i="1"/>
  <c r="AG829" i="1"/>
  <c r="AB830" i="1"/>
  <c r="AG830" i="1"/>
  <c r="AB831" i="1"/>
  <c r="AG831" i="1"/>
  <c r="AB832" i="1"/>
  <c r="AG832" i="1"/>
  <c r="AB833" i="1"/>
  <c r="AG833" i="1"/>
  <c r="AB834" i="1"/>
  <c r="AG834" i="1"/>
  <c r="AB835" i="1"/>
  <c r="AG835" i="1"/>
  <c r="AB836" i="1"/>
  <c r="AG836" i="1"/>
  <c r="AB837" i="1"/>
  <c r="AG837" i="1"/>
  <c r="AB838" i="1"/>
  <c r="AG838" i="1"/>
  <c r="AB839" i="1"/>
  <c r="AG839" i="1"/>
  <c r="AB840" i="1"/>
  <c r="AG840" i="1"/>
  <c r="AB841" i="1"/>
  <c r="AG841" i="1"/>
  <c r="AB842" i="1"/>
  <c r="AG842" i="1"/>
  <c r="AB843" i="1"/>
  <c r="AG843" i="1"/>
  <c r="AB844" i="1"/>
  <c r="AG844" i="1"/>
  <c r="AB845" i="1"/>
  <c r="AG845" i="1"/>
  <c r="AB846" i="1"/>
  <c r="AG846" i="1"/>
  <c r="AB847" i="1"/>
  <c r="AG847" i="1"/>
  <c r="AB848" i="1"/>
  <c r="AG848" i="1"/>
  <c r="AB849" i="1"/>
  <c r="AG849" i="1"/>
  <c r="AB850" i="1"/>
  <c r="AG850" i="1"/>
  <c r="AB851" i="1"/>
  <c r="AG851" i="1"/>
  <c r="AB852" i="1"/>
  <c r="AG852" i="1"/>
  <c r="AB853" i="1"/>
  <c r="AG853" i="1"/>
  <c r="AB854" i="1"/>
  <c r="AG854" i="1"/>
  <c r="AB855" i="1"/>
  <c r="AG855" i="1"/>
  <c r="AB856" i="1"/>
  <c r="AG856" i="1"/>
  <c r="AB857" i="1"/>
  <c r="AG857" i="1"/>
  <c r="AB858" i="1"/>
  <c r="AG858" i="1"/>
  <c r="AB859" i="1"/>
  <c r="AB860" i="1"/>
  <c r="AG860" i="1"/>
  <c r="AB861" i="1"/>
  <c r="AG861" i="1"/>
  <c r="AB862" i="1"/>
  <c r="AG862" i="1"/>
  <c r="AB863" i="1"/>
  <c r="AG863" i="1"/>
  <c r="AB864" i="1"/>
  <c r="AG864" i="1"/>
  <c r="AB865" i="1"/>
  <c r="AG865" i="1"/>
  <c r="AB866" i="1"/>
  <c r="AG866" i="1"/>
  <c r="AB867" i="1"/>
  <c r="AG867" i="1"/>
  <c r="AB868" i="1"/>
  <c r="AG868" i="1"/>
  <c r="AB869" i="1"/>
  <c r="AG869" i="1"/>
  <c r="AB870" i="1"/>
  <c r="AG870" i="1"/>
  <c r="AB871" i="1"/>
  <c r="AG871" i="1"/>
  <c r="AB872" i="1"/>
  <c r="AG872" i="1"/>
  <c r="AB873" i="1"/>
  <c r="AG873" i="1"/>
  <c r="AB874" i="1"/>
  <c r="AG874" i="1"/>
  <c r="AB875" i="1"/>
  <c r="AG875" i="1"/>
  <c r="AB876" i="1"/>
  <c r="AG876" i="1"/>
  <c r="AB877" i="1"/>
  <c r="AG877" i="1"/>
  <c r="AB878" i="1"/>
  <c r="AG878" i="1"/>
  <c r="AB879" i="1"/>
  <c r="AG879" i="1"/>
  <c r="AB880" i="1"/>
  <c r="AG880" i="1"/>
  <c r="AB881" i="1"/>
  <c r="AG881" i="1"/>
  <c r="AB882" i="1"/>
  <c r="AG882" i="1"/>
  <c r="AB883" i="1"/>
  <c r="AG883" i="1"/>
  <c r="AB884" i="1"/>
  <c r="AG884" i="1"/>
  <c r="AB885" i="1"/>
  <c r="AG885" i="1"/>
  <c r="AB886" i="1"/>
  <c r="AG886" i="1"/>
  <c r="AB887" i="1"/>
  <c r="AG887" i="1"/>
  <c r="AB888" i="1"/>
  <c r="AG888" i="1"/>
  <c r="AB889" i="1"/>
  <c r="AG889" i="1"/>
  <c r="AB890" i="1"/>
  <c r="AG890" i="1"/>
  <c r="AB891" i="1"/>
  <c r="AG891" i="1"/>
  <c r="AB892" i="1"/>
  <c r="AG892" i="1"/>
  <c r="AB893" i="1"/>
  <c r="AG893" i="1"/>
  <c r="AB894" i="1"/>
  <c r="AG894" i="1"/>
  <c r="AB895" i="1"/>
  <c r="AG895" i="1"/>
  <c r="AB896" i="1"/>
  <c r="AG896" i="1"/>
  <c r="AB897" i="1"/>
  <c r="AG897" i="1"/>
  <c r="AB898" i="1"/>
  <c r="AG898" i="1"/>
  <c r="AB899" i="1"/>
  <c r="AG899" i="1"/>
  <c r="AB900" i="1"/>
  <c r="AG900" i="1"/>
  <c r="AB901" i="1"/>
  <c r="AG901" i="1"/>
  <c r="AB902" i="1"/>
  <c r="AG902" i="1"/>
  <c r="AB903" i="1"/>
  <c r="AG903" i="1"/>
  <c r="AB904" i="1"/>
  <c r="AG904" i="1"/>
  <c r="AB905" i="1"/>
  <c r="AG905" i="1"/>
  <c r="AB906" i="1"/>
  <c r="AG906" i="1"/>
  <c r="AB907" i="1"/>
  <c r="AG907" i="1"/>
  <c r="AB908" i="1"/>
  <c r="AG908" i="1"/>
  <c r="AB909" i="1"/>
  <c r="AG909" i="1"/>
  <c r="AB910" i="1"/>
  <c r="AG910" i="1"/>
  <c r="AB911" i="1"/>
  <c r="AG911" i="1"/>
  <c r="AB912" i="1"/>
  <c r="AG912" i="1"/>
  <c r="AB913" i="1"/>
  <c r="AG913" i="1"/>
  <c r="AB914" i="1"/>
  <c r="AG914" i="1"/>
  <c r="AB915" i="1"/>
  <c r="AG915" i="1"/>
  <c r="AB916" i="1"/>
  <c r="AG916" i="1"/>
  <c r="AB917" i="1"/>
  <c r="AG917" i="1"/>
  <c r="AB919" i="1"/>
  <c r="AG919" i="1"/>
  <c r="AB920" i="1"/>
  <c r="AG920" i="1"/>
  <c r="AB921" i="1"/>
  <c r="AG921" i="1"/>
  <c r="AB922" i="1"/>
  <c r="AG922" i="1"/>
  <c r="AB923" i="1"/>
  <c r="AG923" i="1"/>
  <c r="AB924" i="1"/>
  <c r="AG924" i="1"/>
  <c r="AB925" i="1"/>
  <c r="AG925" i="1"/>
  <c r="AB926" i="1"/>
  <c r="AG926" i="1"/>
  <c r="AB927" i="1"/>
  <c r="AG927" i="1"/>
  <c r="AB928" i="1"/>
  <c r="AG928" i="1"/>
  <c r="AB929" i="1"/>
  <c r="AG929" i="1"/>
  <c r="AB930" i="1"/>
  <c r="AG930" i="1"/>
  <c r="AB931" i="1"/>
  <c r="AG931" i="1"/>
  <c r="AB932" i="1"/>
  <c r="AG932" i="1"/>
  <c r="AB933" i="1"/>
  <c r="AG933" i="1"/>
  <c r="AB934" i="1"/>
  <c r="AG934" i="1"/>
  <c r="AB935" i="1"/>
  <c r="AG935" i="1"/>
  <c r="AB936" i="1"/>
  <c r="AG936" i="1"/>
  <c r="AB937" i="1"/>
  <c r="AG937" i="1"/>
  <c r="AB938" i="1"/>
  <c r="AG938" i="1"/>
  <c r="AB939" i="1"/>
  <c r="AG939" i="1"/>
  <c r="AB940" i="1"/>
  <c r="AG940" i="1"/>
  <c r="AB941" i="1"/>
  <c r="AG941" i="1"/>
  <c r="AB943" i="1"/>
  <c r="AG943" i="1"/>
  <c r="AB944" i="1"/>
  <c r="AG944" i="1"/>
  <c r="AB945" i="1"/>
  <c r="AG945" i="1"/>
  <c r="AB946" i="1"/>
  <c r="AG946" i="1"/>
  <c r="AB947" i="1"/>
  <c r="AG947" i="1"/>
  <c r="AB948" i="1"/>
  <c r="AG948" i="1"/>
  <c r="AB950" i="1"/>
  <c r="AG950" i="1"/>
  <c r="AB951" i="1"/>
  <c r="AG951" i="1"/>
  <c r="AB952" i="1"/>
  <c r="AG952" i="1"/>
  <c r="AB953" i="1"/>
  <c r="AG953" i="1"/>
  <c r="AB954" i="1"/>
  <c r="AG954" i="1"/>
  <c r="AB955" i="1"/>
  <c r="AG955" i="1"/>
  <c r="AB956" i="1"/>
  <c r="AG956" i="1"/>
  <c r="AB957" i="1"/>
  <c r="AG957" i="1"/>
  <c r="AB958" i="1"/>
  <c r="AG958" i="1"/>
  <c r="AB959" i="1"/>
  <c r="AG959" i="1"/>
  <c r="AB960" i="1"/>
  <c r="AG960" i="1"/>
  <c r="AB961" i="1"/>
  <c r="AG961" i="1"/>
  <c r="AB962" i="1"/>
  <c r="AG962" i="1"/>
  <c r="AB963" i="1"/>
  <c r="AG963" i="1"/>
  <c r="AB964" i="1"/>
  <c r="AG964" i="1"/>
  <c r="AB965" i="1"/>
  <c r="AG965" i="1"/>
  <c r="AB966" i="1"/>
  <c r="AG966" i="1"/>
  <c r="AB967" i="1"/>
  <c r="AG967" i="1"/>
  <c r="AB968" i="1"/>
  <c r="AG968" i="1"/>
  <c r="AB969" i="1"/>
  <c r="AG969" i="1"/>
  <c r="AB970" i="1"/>
  <c r="AG970" i="1"/>
  <c r="AB971" i="1"/>
  <c r="AG971" i="1"/>
  <c r="AB972" i="1"/>
  <c r="AG972" i="1"/>
  <c r="AB973" i="1"/>
  <c r="AG973" i="1"/>
  <c r="AB974" i="1"/>
  <c r="AG974" i="1"/>
  <c r="AB975" i="1"/>
  <c r="AG975" i="1"/>
  <c r="AB976" i="1"/>
  <c r="AG976" i="1"/>
  <c r="AB977" i="1"/>
  <c r="AG977" i="1"/>
  <c r="AB978" i="1"/>
  <c r="AG978" i="1"/>
  <c r="AB979" i="1"/>
  <c r="AG979" i="1"/>
  <c r="AB980" i="1"/>
  <c r="AG980" i="1"/>
  <c r="AB981" i="1"/>
  <c r="AG981" i="1"/>
  <c r="AB982" i="1"/>
  <c r="AG982" i="1"/>
  <c r="AB983" i="1"/>
  <c r="AG983" i="1"/>
  <c r="AB984" i="1"/>
  <c r="AG984" i="1"/>
  <c r="AB985" i="1"/>
  <c r="AG985" i="1"/>
  <c r="AB986" i="1"/>
  <c r="AG986" i="1"/>
  <c r="AB987" i="1"/>
  <c r="AG987" i="1"/>
  <c r="AB988" i="1"/>
  <c r="AG988" i="1"/>
  <c r="AB989" i="1"/>
  <c r="AG989" i="1"/>
  <c r="AB990" i="1"/>
  <c r="AG990" i="1"/>
  <c r="AB991" i="1"/>
  <c r="AG991" i="1"/>
  <c r="AB992" i="1"/>
  <c r="AG992" i="1"/>
  <c r="AB993" i="1"/>
  <c r="AG993" i="1"/>
  <c r="AB994" i="1"/>
  <c r="AG994" i="1"/>
  <c r="AB995" i="1"/>
  <c r="AG995" i="1"/>
  <c r="AB996" i="1"/>
  <c r="AG996" i="1"/>
  <c r="AB997" i="1"/>
  <c r="AG997" i="1"/>
  <c r="AB998" i="1"/>
  <c r="AG998" i="1"/>
  <c r="AB999" i="1"/>
  <c r="AG999" i="1"/>
  <c r="AB1000" i="1"/>
  <c r="AG1000" i="1"/>
  <c r="AB1001" i="1"/>
  <c r="AG1001" i="1"/>
  <c r="AB1002" i="1"/>
  <c r="AG1002" i="1"/>
  <c r="AB1003" i="1"/>
  <c r="AG1003" i="1"/>
  <c r="AB1004" i="1"/>
  <c r="AG1004" i="1"/>
  <c r="AB1005" i="1"/>
  <c r="AG1005" i="1"/>
  <c r="AB1006" i="1"/>
  <c r="AG1006" i="1"/>
  <c r="AB1007" i="1"/>
  <c r="AG1007" i="1"/>
  <c r="AB1008" i="1"/>
  <c r="AG1008" i="1"/>
  <c r="AB1009" i="1"/>
  <c r="AG1009" i="1"/>
  <c r="AB1010" i="1"/>
  <c r="AG1010" i="1"/>
  <c r="AB1011" i="1"/>
  <c r="AG1011" i="1"/>
  <c r="AB1012" i="1"/>
  <c r="AG1012" i="1"/>
  <c r="AB1013" i="1"/>
  <c r="AG1013" i="1"/>
  <c r="AB1014" i="1"/>
  <c r="AG1014" i="1"/>
  <c r="AB1015" i="1"/>
  <c r="AG1015" i="1"/>
  <c r="AB1016" i="1"/>
  <c r="AG1016" i="1"/>
  <c r="AB1017" i="1"/>
  <c r="AG1017" i="1"/>
  <c r="AB1018" i="1"/>
  <c r="AG1018" i="1"/>
  <c r="AB1019" i="1"/>
  <c r="AG1019" i="1"/>
  <c r="AB1020" i="1"/>
  <c r="AG1020" i="1"/>
  <c r="AB1021" i="1"/>
  <c r="AG1021" i="1"/>
  <c r="AB1022" i="1"/>
  <c r="AG1022" i="1"/>
  <c r="AB1023" i="1"/>
  <c r="AG1023" i="1"/>
  <c r="AB1024" i="1"/>
  <c r="AG1024" i="1"/>
  <c r="AB1025" i="1"/>
  <c r="AG1025" i="1"/>
  <c r="AB1026" i="1"/>
  <c r="AG1026" i="1"/>
  <c r="AB1027" i="1"/>
  <c r="AG1027" i="1"/>
  <c r="AB1028" i="1"/>
  <c r="AG1028" i="1"/>
  <c r="AB1029" i="1"/>
  <c r="AG1029" i="1"/>
  <c r="AB1030" i="1"/>
  <c r="AG1030" i="1"/>
  <c r="AB1031" i="1"/>
  <c r="AG1031" i="1"/>
  <c r="AB1032" i="1"/>
  <c r="AG1032" i="1"/>
  <c r="AB1033" i="1"/>
  <c r="AG1033" i="1"/>
  <c r="AB1034" i="1"/>
  <c r="AG1034" i="1"/>
  <c r="AB1035" i="1"/>
  <c r="AG1035" i="1"/>
  <c r="AB1036" i="1"/>
  <c r="AG1036" i="1"/>
  <c r="AB1037" i="1"/>
  <c r="AG1037" i="1"/>
  <c r="AB1038" i="1"/>
  <c r="AG1038" i="1"/>
  <c r="AB1039" i="1"/>
  <c r="AG1039" i="1"/>
  <c r="AB1040" i="1"/>
  <c r="AG1040" i="1"/>
  <c r="AB1041" i="1"/>
  <c r="AG1041" i="1"/>
  <c r="AB1042" i="1"/>
  <c r="AG1042" i="1"/>
  <c r="AB1043" i="1"/>
  <c r="AG1043" i="1"/>
  <c r="AB1044" i="1"/>
  <c r="AG1044" i="1"/>
  <c r="AB1045" i="1"/>
  <c r="AG1045" i="1"/>
  <c r="AB1046" i="1"/>
  <c r="AG1046" i="1"/>
  <c r="AB1047" i="1"/>
  <c r="AG1047" i="1"/>
  <c r="AB1048" i="1"/>
  <c r="AG1048" i="1"/>
  <c r="AB1049" i="1"/>
  <c r="AG1049" i="1"/>
  <c r="AB1050" i="1"/>
  <c r="AG1050" i="1"/>
  <c r="AB1051" i="1"/>
  <c r="AG1051" i="1"/>
  <c r="AB1054" i="1"/>
  <c r="AG1054" i="1"/>
  <c r="AB1055" i="1"/>
  <c r="AG1055" i="1"/>
  <c r="AB1056" i="1"/>
  <c r="AG1056" i="1"/>
  <c r="AB1057" i="1"/>
  <c r="AG1057" i="1"/>
  <c r="AB1058" i="1"/>
  <c r="AG1058" i="1"/>
  <c r="AB1059" i="1"/>
  <c r="AG1059" i="1"/>
  <c r="AB1060" i="1"/>
  <c r="AG1060" i="1"/>
  <c r="AB1061" i="1"/>
  <c r="AG1061" i="1"/>
  <c r="AB1062" i="1"/>
  <c r="AG1062" i="1"/>
  <c r="AB1063" i="1"/>
  <c r="AG1063" i="1"/>
  <c r="AB1064" i="1"/>
  <c r="AG1064" i="1"/>
  <c r="AB1065" i="1"/>
  <c r="AG1065" i="1"/>
  <c r="AB1066" i="1"/>
  <c r="AG1066" i="1"/>
  <c r="AB1067" i="1"/>
  <c r="AG1067" i="1"/>
  <c r="AB1068" i="1"/>
  <c r="AG1068" i="1"/>
  <c r="AB1069" i="1"/>
  <c r="AG1069" i="1"/>
  <c r="AB1070" i="1"/>
  <c r="AG1070" i="1"/>
  <c r="AB1071" i="1"/>
  <c r="AG1071" i="1"/>
  <c r="AB1072" i="1"/>
  <c r="AG1072" i="1"/>
  <c r="AB1073" i="1"/>
  <c r="AG1073" i="1"/>
  <c r="AB1074" i="1"/>
  <c r="AG1074" i="1"/>
  <c r="AB1075" i="1"/>
  <c r="AG1075" i="1"/>
  <c r="AB1076" i="1"/>
  <c r="AG1076" i="1"/>
  <c r="AB1077" i="1"/>
  <c r="AG1077" i="1"/>
  <c r="AB1078" i="1"/>
  <c r="AG1078" i="1"/>
  <c r="AB1079" i="1"/>
  <c r="AG1079" i="1"/>
  <c r="AB1080" i="1"/>
  <c r="AG1080" i="1"/>
  <c r="AB1081" i="1"/>
  <c r="AG1081" i="1"/>
  <c r="AB1082" i="1"/>
  <c r="AG1082" i="1"/>
  <c r="AB1083" i="1"/>
  <c r="AG1083" i="1"/>
  <c r="AB1084" i="1"/>
  <c r="AG1084" i="1"/>
  <c r="AB1085" i="1"/>
  <c r="AG1085" i="1"/>
  <c r="AB1086" i="1"/>
  <c r="AG1086" i="1"/>
  <c r="AB1087" i="1"/>
  <c r="AG1087" i="1"/>
  <c r="AB1088" i="1"/>
  <c r="AG1088" i="1"/>
  <c r="AB1089" i="1"/>
  <c r="AG1089" i="1"/>
  <c r="AB1090" i="1"/>
  <c r="AG1090" i="1"/>
  <c r="AB1091" i="1"/>
  <c r="AG1091" i="1"/>
  <c r="AB1092" i="1"/>
  <c r="AG1092" i="1"/>
  <c r="AB1093" i="1"/>
  <c r="AG1093" i="1"/>
  <c r="AB1094" i="1"/>
  <c r="AG1094" i="1"/>
  <c r="AB1095" i="1"/>
  <c r="AG1095" i="1"/>
  <c r="AB1096" i="1"/>
  <c r="AG1096" i="1"/>
  <c r="AB1097" i="1"/>
  <c r="AG1097" i="1"/>
  <c r="AB1098" i="1"/>
  <c r="AG1098" i="1"/>
  <c r="AB1099" i="1"/>
  <c r="AG1099" i="1"/>
  <c r="AB1100" i="1"/>
  <c r="AG1100" i="1"/>
  <c r="AB1101" i="1"/>
  <c r="AG1101" i="1"/>
  <c r="AB1102" i="1"/>
  <c r="AG1102" i="1"/>
  <c r="AB1103" i="1"/>
  <c r="AG1103" i="1"/>
  <c r="AB1104" i="1"/>
  <c r="AG1104" i="1"/>
  <c r="AB1105" i="1"/>
  <c r="AG1105" i="1"/>
  <c r="AB1106" i="1"/>
  <c r="AG1106" i="1"/>
  <c r="AB1107" i="1"/>
  <c r="AG1107" i="1"/>
  <c r="AB1108" i="1"/>
  <c r="AG1108" i="1"/>
  <c r="AB1109" i="1"/>
  <c r="AG1109" i="1"/>
  <c r="AB1110" i="1"/>
  <c r="AG1110" i="1"/>
  <c r="AB1111" i="1"/>
  <c r="AG1111" i="1"/>
  <c r="AB1112" i="1"/>
  <c r="AG1112" i="1"/>
  <c r="AB1113" i="1"/>
  <c r="AG1113" i="1"/>
  <c r="AB1114" i="1"/>
  <c r="AG1114" i="1"/>
  <c r="AB1115" i="1"/>
  <c r="AG1115" i="1"/>
  <c r="AB1116" i="1"/>
  <c r="AG1116" i="1"/>
  <c r="AB1117" i="1"/>
  <c r="AG1117" i="1"/>
  <c r="AB1118" i="1"/>
  <c r="AG1118" i="1"/>
  <c r="AB1119" i="1"/>
  <c r="AG1119" i="1"/>
  <c r="AB1120" i="1"/>
  <c r="AG1120" i="1"/>
  <c r="AB1121" i="1"/>
  <c r="AG1121" i="1"/>
  <c r="AB1122" i="1"/>
  <c r="AG1122" i="1"/>
  <c r="AB1123" i="1"/>
  <c r="AG1123" i="1"/>
  <c r="AB1124" i="1"/>
  <c r="AG1124" i="1"/>
  <c r="AB1125" i="1"/>
  <c r="AG1125" i="1"/>
  <c r="AB1126" i="1"/>
  <c r="AG1126" i="1"/>
  <c r="AB1127" i="1"/>
  <c r="AG1127" i="1"/>
  <c r="AB1128" i="1"/>
  <c r="AG1128" i="1"/>
  <c r="AB1129" i="1"/>
  <c r="AG1129" i="1"/>
  <c r="AB1130" i="1"/>
  <c r="AG1130" i="1"/>
  <c r="AB1131" i="1"/>
  <c r="AG1131" i="1"/>
  <c r="AB1133" i="1"/>
  <c r="AG1133" i="1"/>
  <c r="AB1134" i="1"/>
  <c r="AG1134" i="1"/>
  <c r="AB1135" i="1"/>
  <c r="AG1135" i="1"/>
  <c r="AB1136" i="1"/>
  <c r="AG1136" i="1"/>
  <c r="AB1137" i="1"/>
  <c r="AG1137" i="1"/>
  <c r="AB1138" i="1"/>
  <c r="AG1138" i="1"/>
  <c r="AB1139" i="1"/>
  <c r="AG1139" i="1"/>
  <c r="AB1140" i="1"/>
  <c r="AG1140" i="1"/>
  <c r="AB1141" i="1"/>
  <c r="AG1141" i="1"/>
  <c r="AB1142" i="1"/>
  <c r="AG1142" i="1"/>
  <c r="AB1143" i="1"/>
  <c r="AG1143" i="1"/>
  <c r="AB1144" i="1"/>
  <c r="AG1144" i="1"/>
  <c r="AB1145" i="1"/>
  <c r="AG1145" i="1"/>
  <c r="AB1146" i="1"/>
  <c r="AG1146" i="1"/>
  <c r="AB1147" i="1"/>
  <c r="AG1147" i="1"/>
  <c r="AB1148" i="1"/>
  <c r="AG1148" i="1"/>
  <c r="AB1149" i="1"/>
  <c r="AG1149" i="1"/>
  <c r="AB1150" i="1"/>
  <c r="AG1150" i="1"/>
  <c r="AB1151" i="1"/>
  <c r="AG1151" i="1"/>
  <c r="AB1152" i="1"/>
  <c r="AG1152" i="1"/>
  <c r="AB1153" i="1"/>
  <c r="AG1153" i="1"/>
  <c r="AB1154" i="1"/>
  <c r="AG1154" i="1"/>
  <c r="AB1155" i="1"/>
  <c r="AG1155" i="1"/>
  <c r="AB1156" i="1"/>
  <c r="AG1156" i="1"/>
  <c r="AB1157" i="1"/>
  <c r="AG1157" i="1"/>
  <c r="AB1158" i="1"/>
  <c r="AG1158" i="1"/>
  <c r="AB1159" i="1"/>
  <c r="AG1159" i="1"/>
  <c r="AB1160" i="1"/>
  <c r="AG1160" i="1"/>
  <c r="AB1161" i="1"/>
  <c r="AG1161" i="1"/>
  <c r="AB1162" i="1"/>
  <c r="AG1162" i="1"/>
  <c r="AB1163" i="1"/>
  <c r="AG1163" i="1"/>
  <c r="AB1164" i="1"/>
  <c r="AG1164" i="1"/>
  <c r="AB1165" i="1"/>
  <c r="AG1165" i="1"/>
  <c r="AB1166" i="1"/>
  <c r="AG1166" i="1"/>
  <c r="AB1167" i="1"/>
  <c r="AG1167" i="1"/>
  <c r="AB1168" i="1"/>
  <c r="AG1168" i="1"/>
  <c r="AB1169" i="1"/>
  <c r="AG1169" i="1"/>
  <c r="AB1170" i="1"/>
  <c r="AG1170" i="1"/>
  <c r="AB1171" i="1"/>
  <c r="AG1171" i="1"/>
  <c r="AB1172" i="1"/>
  <c r="AG1172" i="1"/>
  <c r="AB1173" i="1"/>
  <c r="AG1173" i="1"/>
  <c r="AB1174" i="1"/>
  <c r="AG1174" i="1"/>
  <c r="AB1175" i="1"/>
  <c r="AG1175" i="1"/>
  <c r="AB1176" i="1"/>
  <c r="AG1176" i="1"/>
  <c r="AB1177" i="1"/>
  <c r="AG1177" i="1"/>
  <c r="AB1178" i="1"/>
  <c r="AG1178" i="1"/>
  <c r="AB1179" i="1"/>
  <c r="AG1179" i="1"/>
  <c r="AB1180" i="1"/>
  <c r="AG1180" i="1"/>
  <c r="AB1181" i="1"/>
  <c r="AG1181" i="1"/>
  <c r="AB1182" i="1"/>
  <c r="AG1182" i="1"/>
  <c r="AB1183" i="1"/>
  <c r="AG1183" i="1"/>
  <c r="AB1184" i="1"/>
  <c r="AG1184" i="1"/>
  <c r="AB1185" i="1"/>
  <c r="AG1185" i="1"/>
  <c r="AB1186" i="1"/>
  <c r="AG1186" i="1"/>
  <c r="AB1187" i="1"/>
  <c r="AG1187" i="1"/>
  <c r="AB1188" i="1"/>
  <c r="AG1188" i="1"/>
  <c r="AB1189" i="1"/>
  <c r="AG1189" i="1"/>
  <c r="AB1190" i="1"/>
  <c r="AG1190" i="1"/>
  <c r="AB1191" i="1"/>
  <c r="AG1191" i="1"/>
  <c r="AB1192" i="1"/>
  <c r="AG1192" i="1"/>
  <c r="AB1193" i="1"/>
  <c r="AG1193" i="1"/>
  <c r="AB1194" i="1"/>
  <c r="AG1194" i="1"/>
  <c r="AB1195" i="1"/>
  <c r="AG1195" i="1"/>
  <c r="AB1196" i="1"/>
  <c r="AG1196" i="1"/>
  <c r="AB1197" i="1"/>
  <c r="AG1197" i="1"/>
  <c r="AB1198" i="1"/>
  <c r="AG1198" i="1"/>
  <c r="AB1199" i="1"/>
  <c r="AG1199" i="1"/>
  <c r="AB1200" i="1"/>
  <c r="AG1200" i="1"/>
  <c r="AB1201" i="1"/>
  <c r="AG1201" i="1"/>
  <c r="AB1202" i="1"/>
  <c r="AG1202" i="1"/>
  <c r="AB1203" i="1"/>
  <c r="AG1203" i="1"/>
  <c r="AB1204" i="1"/>
  <c r="AG1204" i="1"/>
  <c r="AB1205" i="1"/>
  <c r="AG1205" i="1"/>
  <c r="AB1206" i="1"/>
  <c r="AG1206" i="1"/>
  <c r="AB1207" i="1"/>
  <c r="AG1207" i="1"/>
  <c r="AB1208" i="1"/>
  <c r="AG1208" i="1"/>
  <c r="AB1209" i="1"/>
  <c r="AG1209" i="1"/>
  <c r="AB1210" i="1"/>
  <c r="AG1210" i="1"/>
  <c r="AB1211" i="1"/>
  <c r="AG1211" i="1"/>
  <c r="AB1212" i="1"/>
  <c r="AG1212" i="1"/>
  <c r="AB1213" i="1"/>
  <c r="AG1213" i="1"/>
  <c r="AB1214" i="1"/>
  <c r="AG1214" i="1"/>
  <c r="AB1215" i="1"/>
  <c r="AG1215" i="1"/>
  <c r="AB1216" i="1"/>
  <c r="AG1216" i="1"/>
  <c r="AB1217" i="1"/>
  <c r="AG1217" i="1"/>
  <c r="AB1218" i="1"/>
  <c r="AG1218" i="1"/>
  <c r="AB1219" i="1"/>
  <c r="AG1219" i="1"/>
  <c r="AB1220" i="1"/>
  <c r="AG1220" i="1"/>
  <c r="AB1221" i="1"/>
  <c r="AG1221" i="1"/>
  <c r="AB1222" i="1"/>
  <c r="AG1222" i="1"/>
  <c r="AB1223" i="1"/>
  <c r="AG1223" i="1"/>
  <c r="AB1224" i="1"/>
  <c r="AG1224" i="1"/>
  <c r="AB1225" i="1"/>
  <c r="AG1225" i="1"/>
  <c r="AB1226" i="1"/>
  <c r="AG1226" i="1"/>
  <c r="AB1227" i="1"/>
  <c r="AG1227" i="1"/>
  <c r="AB1228" i="1"/>
  <c r="AG1228" i="1"/>
  <c r="AB1229" i="1"/>
  <c r="AG1229" i="1"/>
  <c r="AB1230" i="1"/>
  <c r="AG1230" i="1"/>
  <c r="AB1231" i="1"/>
  <c r="AG1231" i="1"/>
  <c r="AB1232" i="1"/>
  <c r="AG1232" i="1"/>
  <c r="AB1233" i="1"/>
  <c r="AG1233" i="1"/>
  <c r="AB1234" i="1"/>
  <c r="AG1234" i="1"/>
  <c r="AB1235" i="1"/>
  <c r="AG1235" i="1"/>
  <c r="AB1236" i="1"/>
  <c r="AG1236" i="1"/>
  <c r="AB1237" i="1"/>
  <c r="AG1237" i="1"/>
  <c r="AB1238" i="1"/>
  <c r="AG1238" i="1"/>
  <c r="AB1239" i="1"/>
  <c r="AG1239" i="1"/>
  <c r="AB1240" i="1"/>
  <c r="AG1240" i="1"/>
  <c r="AB1241" i="1"/>
  <c r="AG1241" i="1"/>
  <c r="AB1242" i="1"/>
  <c r="AG1242" i="1"/>
  <c r="AB1243" i="1"/>
  <c r="AG1243" i="1"/>
  <c r="AB1244" i="1"/>
  <c r="AG1244" i="1"/>
  <c r="AB1245" i="1"/>
  <c r="AG1245" i="1"/>
  <c r="AB1246" i="1"/>
  <c r="AG1246" i="1"/>
  <c r="AB1247" i="1"/>
  <c r="AG1247" i="1"/>
  <c r="AB1248" i="1"/>
  <c r="AG1248" i="1"/>
  <c r="AB1249" i="1"/>
  <c r="AG1249" i="1"/>
  <c r="AB1250" i="1"/>
  <c r="AG1250" i="1"/>
  <c r="AB1251" i="1"/>
  <c r="AG1251" i="1"/>
  <c r="AB1252" i="1"/>
  <c r="AG1252" i="1"/>
  <c r="AB1253" i="1"/>
  <c r="AG1253" i="1"/>
  <c r="AB1254" i="1"/>
  <c r="AG1254" i="1"/>
  <c r="AB1255" i="1"/>
  <c r="AG1255" i="1"/>
  <c r="AB1256" i="1"/>
  <c r="AG1256" i="1"/>
  <c r="AB1257" i="1"/>
  <c r="AG1257" i="1"/>
  <c r="AB1258" i="1"/>
  <c r="AG1258" i="1"/>
  <c r="AB1259" i="1"/>
  <c r="AG1259" i="1"/>
  <c r="AB1260" i="1"/>
  <c r="AG1260" i="1"/>
  <c r="AB1261" i="1"/>
  <c r="AG1261" i="1"/>
  <c r="AB1262" i="1"/>
  <c r="AG1262" i="1"/>
  <c r="AB1263" i="1"/>
  <c r="AG1263" i="1"/>
  <c r="AB1264" i="1"/>
  <c r="AG1264" i="1"/>
  <c r="AB1265" i="1"/>
  <c r="AG1265" i="1"/>
  <c r="AB1266" i="1"/>
  <c r="AG1266" i="1"/>
  <c r="AB1267" i="1"/>
  <c r="AG1267" i="1"/>
  <c r="AB1268" i="1"/>
  <c r="AG1268" i="1"/>
  <c r="AB1269" i="1"/>
  <c r="AG1269" i="1"/>
  <c r="AB1270" i="1"/>
  <c r="AG1270" i="1"/>
  <c r="AB1271" i="1"/>
  <c r="AG1271" i="1"/>
  <c r="AB1272" i="1"/>
  <c r="AG1272" i="1"/>
  <c r="AB1273" i="1"/>
  <c r="AG1273" i="1"/>
  <c r="AB1274" i="1"/>
  <c r="AG1274" i="1"/>
  <c r="AB1275" i="1"/>
  <c r="AG1275" i="1"/>
  <c r="AB1276" i="1"/>
  <c r="AG1276" i="1"/>
  <c r="AB1277" i="1"/>
  <c r="AG1277" i="1"/>
  <c r="AB1279" i="1"/>
  <c r="AG1279" i="1"/>
  <c r="AB1280" i="1"/>
  <c r="AG1280" i="1"/>
  <c r="AB1281" i="1"/>
  <c r="AG1281" i="1"/>
  <c r="AB1282" i="1"/>
  <c r="AG1282" i="1"/>
  <c r="AB1283" i="1"/>
  <c r="AG1283" i="1"/>
  <c r="AB1284" i="1"/>
  <c r="AG1284" i="1"/>
  <c r="AB1285" i="1"/>
  <c r="AG1285" i="1"/>
  <c r="AB1286" i="1"/>
  <c r="AG1286" i="1"/>
  <c r="AB1287" i="1"/>
  <c r="AG1287" i="1"/>
  <c r="AB1288" i="1"/>
  <c r="AG1288" i="1"/>
  <c r="AB1289" i="1"/>
  <c r="AG1289" i="1"/>
  <c r="AB1290" i="1"/>
  <c r="AG1290" i="1"/>
  <c r="AB1291" i="1"/>
  <c r="AG1291" i="1"/>
  <c r="AB1292" i="1"/>
  <c r="AG1292" i="1"/>
  <c r="AB1293" i="1"/>
  <c r="AG1293" i="1"/>
  <c r="AB1294" i="1"/>
  <c r="AG1294" i="1"/>
  <c r="AB1295" i="1"/>
  <c r="AG1295" i="1"/>
  <c r="AB1296" i="1"/>
  <c r="AG1296" i="1"/>
  <c r="AB1297" i="1"/>
  <c r="AG1297" i="1"/>
  <c r="AB1298" i="1"/>
  <c r="AG1298" i="1"/>
  <c r="AB1299" i="1"/>
  <c r="AG1299" i="1"/>
  <c r="AB1300" i="1"/>
  <c r="AG1300" i="1"/>
  <c r="AB1301" i="1"/>
  <c r="AG1301" i="1"/>
  <c r="AB1302" i="1"/>
  <c r="AG1302" i="1"/>
  <c r="AB1303" i="1"/>
  <c r="AG1303" i="1"/>
  <c r="AB1304" i="1"/>
  <c r="AG1304" i="1"/>
  <c r="AB1305" i="1"/>
  <c r="AG1305" i="1"/>
  <c r="AB1306" i="1"/>
  <c r="AG1306" i="1"/>
  <c r="AB1307" i="1"/>
  <c r="AG1307" i="1"/>
  <c r="AB1313" i="1"/>
  <c r="AG1313" i="1"/>
  <c r="AB1314" i="1"/>
  <c r="AG1314" i="1"/>
  <c r="AB1315" i="1"/>
  <c r="AG1315" i="1"/>
  <c r="AB1316" i="1"/>
  <c r="AG1316" i="1"/>
  <c r="AB1317" i="1"/>
  <c r="AG1317" i="1"/>
  <c r="AB1318" i="1"/>
  <c r="AG1318" i="1"/>
  <c r="AB1319" i="1"/>
  <c r="AG1319" i="1"/>
  <c r="AB1320" i="1"/>
  <c r="AG1320" i="1"/>
  <c r="AB1321" i="1"/>
  <c r="AG1321" i="1"/>
  <c r="AB1322" i="1"/>
  <c r="AG1322" i="1"/>
  <c r="AB1323" i="1"/>
  <c r="AG1323" i="1"/>
  <c r="AB1324" i="1"/>
  <c r="AG1324" i="1"/>
  <c r="AB1325" i="1"/>
  <c r="AG1325" i="1"/>
  <c r="AB1326" i="1"/>
  <c r="AG1326" i="1"/>
  <c r="AB1327" i="1"/>
  <c r="AG1327" i="1"/>
  <c r="AB1328" i="1"/>
  <c r="AG1328" i="1"/>
  <c r="AB1329" i="1"/>
  <c r="AG1329" i="1"/>
  <c r="AB1330" i="1"/>
  <c r="AG1330" i="1"/>
  <c r="AB1331" i="1"/>
  <c r="AG1331" i="1"/>
  <c r="AB1332" i="1"/>
  <c r="AG1332" i="1"/>
  <c r="AB1333" i="1"/>
  <c r="AG1333" i="1"/>
  <c r="AB1334" i="1"/>
  <c r="AG1334" i="1"/>
  <c r="AB1335" i="1"/>
  <c r="AG1335" i="1"/>
  <c r="AB1336" i="1"/>
  <c r="AG1336" i="1"/>
  <c r="AB1337" i="1"/>
  <c r="AG1337" i="1"/>
  <c r="AB1338" i="1"/>
  <c r="AG1338" i="1"/>
  <c r="AB1339" i="1"/>
  <c r="AG1339" i="1"/>
  <c r="AB1340" i="1"/>
  <c r="AG1340" i="1"/>
  <c r="AB1341" i="1"/>
  <c r="AG1341" i="1"/>
  <c r="AB1342" i="1"/>
  <c r="AG1342" i="1"/>
  <c r="AB1343" i="1"/>
  <c r="AG1343" i="1"/>
  <c r="AB1344" i="1"/>
  <c r="AG1344" i="1"/>
  <c r="AB1345" i="1"/>
  <c r="AG1345" i="1"/>
  <c r="AB1346" i="1"/>
  <c r="AG1346" i="1"/>
  <c r="AB1347" i="1"/>
  <c r="AG1347" i="1"/>
  <c r="AB1348" i="1"/>
  <c r="AG1348" i="1"/>
  <c r="AB1349" i="1"/>
  <c r="AG1349" i="1"/>
  <c r="AB1350" i="1"/>
  <c r="AG1350" i="1"/>
  <c r="AB1351" i="1"/>
  <c r="AG1351" i="1"/>
  <c r="AB1352" i="1"/>
  <c r="AG1352" i="1"/>
  <c r="AB1353" i="1"/>
  <c r="AG1353" i="1"/>
  <c r="AB1354" i="1"/>
  <c r="AG1354" i="1"/>
  <c r="AB1355" i="1"/>
  <c r="AG1355" i="1"/>
  <c r="AB1356" i="1"/>
  <c r="AG1356" i="1"/>
  <c r="AB1357" i="1"/>
  <c r="AG1357" i="1"/>
  <c r="AB1358" i="1"/>
  <c r="AG1358" i="1"/>
  <c r="AB1359" i="1"/>
  <c r="AG1359" i="1"/>
  <c r="AB1360" i="1"/>
  <c r="AG1360" i="1"/>
  <c r="AB1361" i="1"/>
  <c r="AG1361" i="1"/>
  <c r="AB1362" i="1"/>
  <c r="AG1362" i="1"/>
  <c r="AB1363" i="1"/>
  <c r="AG1363" i="1"/>
  <c r="AB1364" i="1"/>
  <c r="AG1364" i="1"/>
  <c r="AB1365" i="1"/>
  <c r="AG1365" i="1"/>
  <c r="AB1366" i="1"/>
  <c r="AG1366" i="1"/>
  <c r="AB1367" i="1"/>
  <c r="AG1367" i="1"/>
  <c r="AB1368" i="1"/>
  <c r="AG1368" i="1"/>
  <c r="AB1369" i="1"/>
  <c r="AG1369" i="1"/>
  <c r="AB1370" i="1"/>
  <c r="AG1370" i="1"/>
  <c r="AB1371" i="1"/>
  <c r="AG1371" i="1"/>
  <c r="AB1372" i="1"/>
  <c r="AG1372" i="1"/>
  <c r="AB1373" i="1"/>
  <c r="AG1373" i="1"/>
  <c r="AB1374" i="1"/>
  <c r="AG1374" i="1"/>
  <c r="AB1375" i="1"/>
  <c r="AG1375" i="1"/>
  <c r="AB1376" i="1"/>
  <c r="AG1376" i="1"/>
  <c r="AB1377" i="1"/>
  <c r="AG1377" i="1"/>
  <c r="AB1378" i="1"/>
  <c r="AG1378" i="1"/>
  <c r="AB1379" i="1"/>
  <c r="AG1379" i="1"/>
  <c r="AB1380" i="1"/>
  <c r="AG1380" i="1"/>
  <c r="AB1381" i="1"/>
  <c r="AG1381" i="1"/>
  <c r="AB1382" i="1"/>
  <c r="AG1382" i="1"/>
  <c r="AB1383" i="1"/>
  <c r="AG1383" i="1"/>
  <c r="AB1384" i="1"/>
  <c r="AG1384" i="1"/>
  <c r="AB1385" i="1"/>
  <c r="AG1385" i="1"/>
  <c r="AB1386" i="1"/>
  <c r="AG1386" i="1"/>
  <c r="AB1387" i="1"/>
  <c r="AG1387" i="1"/>
  <c r="AB1388" i="1"/>
  <c r="AG1388" i="1"/>
  <c r="AB1389" i="1"/>
  <c r="AG1389" i="1"/>
  <c r="AB1390" i="1"/>
  <c r="AG1390" i="1"/>
  <c r="AB1391" i="1"/>
  <c r="AG1391" i="1"/>
  <c r="AB1392" i="1"/>
  <c r="AG1392" i="1"/>
  <c r="AB1393" i="1"/>
  <c r="AG1393" i="1"/>
  <c r="AB1394" i="1"/>
  <c r="AG1394" i="1"/>
  <c r="AB1395" i="1"/>
  <c r="AG1395" i="1"/>
  <c r="AB1396" i="1"/>
  <c r="AG1396" i="1"/>
  <c r="AB1397" i="1"/>
  <c r="AG1397" i="1"/>
  <c r="AB1398" i="1"/>
  <c r="AG1398" i="1"/>
  <c r="AB1399" i="1"/>
  <c r="AG1399" i="1"/>
  <c r="AB1400" i="1"/>
  <c r="AG1400" i="1"/>
  <c r="AB1401" i="1"/>
  <c r="AG1401" i="1"/>
  <c r="AB1402" i="1"/>
  <c r="AG1402" i="1"/>
  <c r="AB1403" i="1"/>
  <c r="AG1403" i="1"/>
  <c r="AB1404" i="1"/>
  <c r="AG1404" i="1"/>
  <c r="AB1405" i="1"/>
  <c r="AG1405" i="1"/>
  <c r="AB1406" i="1"/>
  <c r="AG1406" i="1"/>
  <c r="AB1407" i="1"/>
  <c r="AG1407" i="1"/>
  <c r="AB1408" i="1"/>
  <c r="AG1408" i="1"/>
  <c r="AB1409" i="1"/>
  <c r="AG1409" i="1"/>
  <c r="AB1410" i="1"/>
  <c r="AG1410" i="1"/>
  <c r="AB1412" i="1"/>
  <c r="AG1412" i="1"/>
  <c r="AB1413" i="1"/>
  <c r="AG1413" i="1"/>
  <c r="AB1414" i="1"/>
  <c r="AG1414" i="1"/>
  <c r="AB1415" i="1"/>
  <c r="AG1415" i="1"/>
  <c r="AG1416" i="1"/>
  <c r="AB1417" i="1"/>
  <c r="AG1417" i="1"/>
  <c r="AB1418" i="1"/>
  <c r="AG1418" i="1"/>
  <c r="AB1419" i="1"/>
  <c r="AG1419" i="1"/>
  <c r="AB1420" i="1"/>
  <c r="AG1420" i="1"/>
  <c r="AB1422" i="1"/>
  <c r="AG1422" i="1"/>
  <c r="AB1423" i="1"/>
  <c r="AG1423" i="1"/>
  <c r="AB1424" i="1"/>
  <c r="AG1424" i="1"/>
  <c r="AB1425" i="1"/>
  <c r="AG1425" i="1"/>
  <c r="AB1426" i="1"/>
  <c r="AG1426" i="1"/>
  <c r="AB1427" i="1"/>
  <c r="AG1427" i="1"/>
  <c r="AB1428" i="1"/>
  <c r="AG1428" i="1"/>
  <c r="AB1429" i="1"/>
  <c r="AG1429" i="1"/>
  <c r="AG1430" i="1"/>
  <c r="AB1431" i="1"/>
  <c r="AG1431" i="1"/>
  <c r="AB1432" i="1"/>
  <c r="AG1432" i="1"/>
  <c r="AB1433" i="1"/>
  <c r="AG1433" i="1"/>
  <c r="AB1434" i="1"/>
  <c r="AG1434" i="1"/>
  <c r="AB1435" i="1"/>
  <c r="AG1435" i="1"/>
  <c r="AB1436" i="1"/>
  <c r="AG1436" i="1"/>
  <c r="AB1437" i="1"/>
  <c r="AG1437" i="1"/>
  <c r="AB1438" i="1"/>
  <c r="AG1438" i="1"/>
  <c r="AB1439" i="1"/>
  <c r="AG1439" i="1"/>
  <c r="AB1440" i="1"/>
  <c r="AG1440" i="1"/>
  <c r="AB1441" i="1"/>
  <c r="AG1441" i="1"/>
  <c r="AB1442" i="1"/>
  <c r="AG1442" i="1"/>
  <c r="AB1443" i="1"/>
  <c r="AG1443" i="1"/>
  <c r="AB1444" i="1"/>
  <c r="AG1444" i="1"/>
  <c r="AB1445" i="1"/>
  <c r="AG1445" i="1"/>
  <c r="AB1446" i="1"/>
  <c r="AG1446" i="1"/>
  <c r="AB1447" i="1"/>
  <c r="AG1447" i="1"/>
  <c r="AB1448" i="1"/>
  <c r="AG1448" i="1"/>
  <c r="AB1449" i="1"/>
  <c r="AG1449" i="1"/>
  <c r="AB1450" i="1"/>
  <c r="AG1450" i="1"/>
  <c r="AB1451" i="1"/>
  <c r="AG1451" i="1"/>
  <c r="AB1452" i="1"/>
  <c r="AG1452" i="1"/>
  <c r="AB1453" i="1"/>
  <c r="AG1453" i="1"/>
  <c r="AB1454" i="1"/>
  <c r="AG1454" i="1"/>
  <c r="AB1455" i="1"/>
  <c r="AG1455" i="1"/>
  <c r="AB1456" i="1"/>
  <c r="AG1456" i="1"/>
  <c r="AB1457" i="1"/>
  <c r="AG1457" i="1"/>
  <c r="AB1458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J8" i="5" l="1"/>
</calcChain>
</file>

<file path=xl/sharedStrings.xml><?xml version="1.0" encoding="utf-8"?>
<sst xmlns="http://schemas.openxmlformats.org/spreadsheetml/2006/main" count="48764" uniqueCount="18139">
  <si>
    <t>0911320233-01</t>
  </si>
  <si>
    <t>730 FEL &amp; 780 FSL</t>
  </si>
  <si>
    <t>15318</t>
  </si>
  <si>
    <t>20" 208'</t>
  </si>
  <si>
    <t>9-5/8" 3923'</t>
  </si>
  <si>
    <t>11453-11531</t>
  </si>
  <si>
    <t>11240-11540 3765-4065 1370-1835 25-175</t>
  </si>
  <si>
    <t>0902120163</t>
  </si>
  <si>
    <t>SMACKCO LTD</t>
  </si>
  <si>
    <t>L W ROBERTS #13-4</t>
  </si>
  <si>
    <t>4S13 5N 29W</t>
  </si>
  <si>
    <t>269.58' S &amp; 243.14' E of SHL</t>
  </si>
  <si>
    <t>689.32' S &amp; 769.35' E of SHL</t>
  </si>
  <si>
    <t>CAPE ST. GEORGE #1</t>
  </si>
  <si>
    <t>CAPE ST. GEORGE #2</t>
  </si>
  <si>
    <t>FENHOLLOWAY # 1</t>
  </si>
  <si>
    <t>FENHOLLOWAY # 2</t>
  </si>
  <si>
    <t xml:space="preserve">ANCLOTE ISLAND #1 </t>
  </si>
  <si>
    <t>ANCLOTE ISLAND #2</t>
  </si>
  <si>
    <t>LONGBOAT KEY #1</t>
  </si>
  <si>
    <t>GASPARILLA ISLAND #1</t>
  </si>
  <si>
    <t>GASPARILLA ISLAND #2</t>
  </si>
  <si>
    <t>GASPARILLA ISLAND #3</t>
  </si>
  <si>
    <t>SANIBEL ISLAND #1</t>
  </si>
  <si>
    <t>NAPLES #1</t>
  </si>
  <si>
    <t>IN FEDERAL WATERS</t>
  </si>
  <si>
    <t>11879-12096</t>
  </si>
  <si>
    <t>0902120052</t>
  </si>
  <si>
    <t>GCRC #3-5</t>
  </si>
  <si>
    <t>1S3 49S 30E</t>
  </si>
  <si>
    <t>13485</t>
  </si>
  <si>
    <t>11429-11608</t>
  </si>
  <si>
    <t>0902120053</t>
  </si>
  <si>
    <t>GCRC #2-6</t>
  </si>
  <si>
    <t>2142</t>
  </si>
  <si>
    <t>13-3/8"@ 1005</t>
  </si>
  <si>
    <t>9-5/8"@ 4269</t>
  </si>
  <si>
    <t>11540-11875</t>
  </si>
  <si>
    <t>11560-11575</t>
  </si>
  <si>
    <t>0902110025</t>
  </si>
  <si>
    <t>THE TEXAS CO</t>
  </si>
  <si>
    <t>2S17 1S 18W</t>
  </si>
  <si>
    <t>2138</t>
  </si>
  <si>
    <t>0913110007</t>
  </si>
  <si>
    <t>123</t>
  </si>
  <si>
    <t>R E SKINNER</t>
  </si>
  <si>
    <t>J A BOYD LEASE #10 #1</t>
  </si>
  <si>
    <t>2S25 27S 16E</t>
  </si>
  <si>
    <t>2475</t>
  </si>
  <si>
    <t>8-5/8"@ 100'</t>
  </si>
  <si>
    <t>0910310003</t>
  </si>
  <si>
    <t>KIE VINNING #1</t>
  </si>
  <si>
    <t>3S2 4S 15E</t>
  </si>
  <si>
    <t>0905920001</t>
  </si>
  <si>
    <t>LEON</t>
  </si>
  <si>
    <t>ST JOE A #1</t>
  </si>
  <si>
    <t>DIL BHCS CDN TL</t>
  </si>
  <si>
    <t>1S14 2S 1E</t>
  </si>
  <si>
    <t>DIL BHCS CDN GR</t>
  </si>
  <si>
    <t>12090</t>
  </si>
  <si>
    <t>SUNNYLAND CONTRACTING CO INC</t>
  </si>
  <si>
    <t>MCMILLAN MILL CO &amp; L M EUBANK #1</t>
  </si>
  <si>
    <t>3S3 4N 32W</t>
  </si>
  <si>
    <t>2632</t>
  </si>
  <si>
    <t>0903310003</t>
  </si>
  <si>
    <t>136</t>
  </si>
  <si>
    <t>COLLIER CORP #3</t>
  </si>
  <si>
    <t>2678</t>
  </si>
  <si>
    <t>0902110029</t>
  </si>
  <si>
    <t>0905710001</t>
  </si>
  <si>
    <t>30</t>
  </si>
  <si>
    <t>ST JOE PAPER CO #2</t>
  </si>
  <si>
    <t>1S34 6S 4W</t>
  </si>
  <si>
    <t>1396</t>
  </si>
  <si>
    <t>13-3/8"@ 75'</t>
  </si>
  <si>
    <t>9-5/8"@ 681'</t>
  </si>
  <si>
    <t>710-647,24-0</t>
  </si>
  <si>
    <t>135</t>
  </si>
  <si>
    <t>0903710003</t>
  </si>
  <si>
    <t>31</t>
  </si>
  <si>
    <t>W P HAYMAN #1</t>
  </si>
  <si>
    <t>4S12 31S 33E</t>
  </si>
  <si>
    <t>1411</t>
  </si>
  <si>
    <t>26"@ 57'</t>
  </si>
  <si>
    <t>888-8798</t>
  </si>
  <si>
    <t>125</t>
  </si>
  <si>
    <t>0909710002</t>
  </si>
  <si>
    <t>32</t>
  </si>
  <si>
    <t>GEX &amp; LEWIN #3</t>
  </si>
  <si>
    <t>1S3 8S 6W</t>
  </si>
  <si>
    <t>1412</t>
  </si>
  <si>
    <t>15'</t>
  </si>
  <si>
    <t>6'</t>
  </si>
  <si>
    <t>10913</t>
  </si>
  <si>
    <t>15200-15617</t>
  </si>
  <si>
    <t>0911320016</t>
  </si>
  <si>
    <t>MCDAVID LANDS ETAL #7-2</t>
  </si>
  <si>
    <t>DIL BHCS CDN SNP</t>
  </si>
  <si>
    <t>2S7 5N 29W</t>
  </si>
  <si>
    <t>11161</t>
  </si>
  <si>
    <t>15233-15661</t>
  </si>
  <si>
    <t>0911320017</t>
  </si>
  <si>
    <t>12293</t>
  </si>
  <si>
    <t>1578'FNL &amp; 1036'FEL</t>
  </si>
  <si>
    <t>16"@ 55'</t>
  </si>
  <si>
    <t>9-5/8"@ 2334'</t>
  </si>
  <si>
    <t>6540-6092,2150-1896,1855-1516,1507-1045,200-0</t>
  </si>
  <si>
    <t>20"@198'</t>
  </si>
  <si>
    <t>16124</t>
  </si>
  <si>
    <t>1050 FNL 525 FEL</t>
  </si>
  <si>
    <t>9-5/8" 3898'</t>
  </si>
  <si>
    <t>14850-19200 3714-3914 1400-1700 60-1010</t>
  </si>
  <si>
    <t>0911320241</t>
  </si>
  <si>
    <t>TURNER CORP #26-2</t>
  </si>
  <si>
    <t>DIL-SFL BHCS TEMP</t>
  </si>
  <si>
    <t>2S26 47S 29E</t>
  </si>
  <si>
    <t>16049</t>
  </si>
  <si>
    <t>1105 FNL 1178 FWL</t>
  </si>
  <si>
    <t>30" 45' 20" 216</t>
  </si>
  <si>
    <t>13-3/8" 2008'</t>
  </si>
  <si>
    <t>9-5/8" 3963'</t>
  </si>
  <si>
    <t>11724-11769</t>
  </si>
  <si>
    <t>16"@ 127</t>
  </si>
  <si>
    <t>10-3/4"@ 3632</t>
  </si>
  <si>
    <t>7-5/8"@ 15619</t>
  </si>
  <si>
    <t>4-1/2"@ 15188</t>
  </si>
  <si>
    <t>15330-15632.5</t>
  </si>
  <si>
    <t>7212 BOPD</t>
  </si>
  <si>
    <t>8075 MCF</t>
  </si>
  <si>
    <t>687'FSL&amp;661'FWL</t>
  </si>
  <si>
    <t>661'FNL&amp;184'FEL</t>
  </si>
  <si>
    <t>1724'FSL&amp;447'FEL</t>
  </si>
  <si>
    <t>960'FSL&amp;660'FWL</t>
  </si>
  <si>
    <t>3960'FSL&amp;1336'FEL</t>
  </si>
  <si>
    <t>1040'FNL&amp;1603'FWL</t>
  </si>
  <si>
    <t>1070'FNL&amp;1213'FWL</t>
  </si>
  <si>
    <t xml:space="preserve">1130'FSL&amp;1210'FWL </t>
  </si>
  <si>
    <t xml:space="preserve">660'FNL&amp;1344'FWL  </t>
  </si>
  <si>
    <t xml:space="preserve">734'FSL&amp;959'FEL </t>
  </si>
  <si>
    <t xml:space="preserve">975'FSL&amp;1225'FWL </t>
  </si>
  <si>
    <t>660'FSL&amp;1950'FWL</t>
  </si>
  <si>
    <t>500'FSL&amp;2361'FEL</t>
  </si>
  <si>
    <t>500'FSL&amp;1000'FEL</t>
  </si>
  <si>
    <t>900'FNL&amp;660'FEL</t>
  </si>
  <si>
    <t xml:space="preserve"> 662'FSL&amp;665'FWL </t>
  </si>
  <si>
    <t>1980'FSL&amp;990'FWL</t>
  </si>
  <si>
    <t xml:space="preserve">1326 FNL&amp;1276 FEL </t>
  </si>
  <si>
    <t xml:space="preserve">2067'FNL&amp;665'FEL </t>
  </si>
  <si>
    <t>1328'FSL&amp;813'FWL</t>
  </si>
  <si>
    <t xml:space="preserve">678'FSL&amp;465'FEL </t>
  </si>
  <si>
    <t>1957'FNL&amp;663'FWL</t>
  </si>
  <si>
    <t xml:space="preserve">1349'FSL&amp;1280'FEL </t>
  </si>
  <si>
    <t xml:space="preserve">1947'FSL&amp;2017'FEL </t>
  </si>
  <si>
    <t>698'FSL&amp;660'FWL</t>
  </si>
  <si>
    <t xml:space="preserve">1410'FNL&amp;668'FWL </t>
  </si>
  <si>
    <t>1307'FSL&amp;1329'FWL</t>
  </si>
  <si>
    <t xml:space="preserve">955'FSL&amp;1420'FWL </t>
  </si>
  <si>
    <t>2025'FSL&amp;1000'FWL</t>
  </si>
  <si>
    <t>1160'FNL&amp;1500'FWL</t>
  </si>
  <si>
    <t>1320'FSL&amp;1500'FWL</t>
  </si>
  <si>
    <t>2089'FSL&amp;1980'FWL</t>
  </si>
  <si>
    <t>1150'FNL&amp;2310'FWL</t>
  </si>
  <si>
    <t xml:space="preserve">1079'FNL&amp;1025'FEL </t>
  </si>
  <si>
    <t>1307'FSL&amp;1907'FWL</t>
  </si>
  <si>
    <t>660'FNL&amp;2532'FWL</t>
  </si>
  <si>
    <t xml:space="preserve">1422'FSL&amp;1189'FEL </t>
  </si>
  <si>
    <t>900'FSL&amp;1140'FWL</t>
  </si>
  <si>
    <t xml:space="preserve">1110'FNL&amp;1658'FEL  </t>
  </si>
  <si>
    <t>1980'FNL&amp;660'FEL</t>
  </si>
  <si>
    <t>764'FSL&amp;676'FWL</t>
  </si>
  <si>
    <t>1037'FNL&amp;1037'FEL</t>
  </si>
  <si>
    <t xml:space="preserve">1320'FSL&amp;1320'FEL </t>
  </si>
  <si>
    <t xml:space="preserve">1200'FSL&amp;1200'FWL </t>
  </si>
  <si>
    <t>700'FSL&amp;860'FWL</t>
  </si>
  <si>
    <t>4S4 4N 30W</t>
  </si>
  <si>
    <t>4152</t>
  </si>
  <si>
    <t>0911310029</t>
  </si>
  <si>
    <t>256</t>
  </si>
  <si>
    <t>ZACH BROOKS DRILLING CO ETAL</t>
  </si>
  <si>
    <t>J.E.JACKSON #40-2</t>
  </si>
  <si>
    <t>2S40 5N 30W</t>
  </si>
  <si>
    <t>12158</t>
  </si>
  <si>
    <t>300'FNL&amp;1000'FEL</t>
  </si>
  <si>
    <t>1250'FNL&amp;1000'FWL</t>
  </si>
  <si>
    <t>1423'FNL&amp;1019'FEL</t>
  </si>
  <si>
    <t>1120'FNL&amp;1170'FWL</t>
  </si>
  <si>
    <t>1420'FNL&amp;1620'FEL</t>
  </si>
  <si>
    <t>1769'FNL&amp;931'FWL</t>
  </si>
  <si>
    <t>1035'FNL&amp;1618'FEL</t>
  </si>
  <si>
    <t>2121'FSL&amp;801'FEL</t>
  </si>
  <si>
    <t>1626'FSL&amp;1577'FEL</t>
  </si>
  <si>
    <t>1320'FNL&amp;607'FWL</t>
  </si>
  <si>
    <t xml:space="preserve">1600'FSL&amp;1100'FWL </t>
  </si>
  <si>
    <t xml:space="preserve">1050'FSL&amp;1600'FWL </t>
  </si>
  <si>
    <t>1421'FNL&amp;1322'FEL</t>
  </si>
  <si>
    <t>2478'FSL&amp;845'FEL</t>
  </si>
  <si>
    <t>1254'FSL&amp;1252'FEL</t>
  </si>
  <si>
    <t xml:space="preserve">1320'FSL&amp;1326'FWL </t>
  </si>
  <si>
    <t>1270'FNL&amp;1320'FWL</t>
  </si>
  <si>
    <t xml:space="preserve">2084'FSL&amp;730'FEL </t>
  </si>
  <si>
    <t>2827'FNL&amp;1336'FWL</t>
  </si>
  <si>
    <t>660'FNL&amp;1320'FEL</t>
  </si>
  <si>
    <t>1320'FNL&amp;1500'FWL</t>
  </si>
  <si>
    <t>2665'FSL&amp;2656'FEL</t>
  </si>
  <si>
    <t>660'FSL&amp;660'FEL</t>
  </si>
  <si>
    <t>283'FSL&amp;261'FEL of Sec. 23</t>
  </si>
  <si>
    <t>283'FSL&amp;261'FEL</t>
  </si>
  <si>
    <t>317'FNL&amp;250'FWL</t>
  </si>
  <si>
    <t>2263'FSL&amp;738'FEL</t>
  </si>
  <si>
    <t>1400'FSL&amp;1120'FWL</t>
  </si>
  <si>
    <t>1460'FNL&amp;1194'FWL</t>
  </si>
  <si>
    <t>1320'FSL&amp;1030'FEL</t>
  </si>
  <si>
    <t>1050'FNL&amp;1550'FWL</t>
  </si>
  <si>
    <t>1037'FNL&amp;1098'FEL</t>
  </si>
  <si>
    <t>1170'FSL&amp;1459'FEL of Sec. 22</t>
  </si>
  <si>
    <t>1659'FNL&amp;1605'FWL</t>
  </si>
  <si>
    <t>1672'FNL&amp;1490'FEL</t>
  </si>
  <si>
    <t>1327'FNL&amp;1700'FEL</t>
  </si>
  <si>
    <t>1252'FSL&amp;1390'FWL</t>
  </si>
  <si>
    <t>1220'FNL&amp;1320'FWL</t>
  </si>
  <si>
    <t>1550'FNL&amp;970'FEL</t>
  </si>
  <si>
    <t>1320'FNL&amp;1400'FWL</t>
  </si>
  <si>
    <t>2397'FSL&amp;1083'FWL</t>
  </si>
  <si>
    <t>2268'FSL&amp;1083'FWL</t>
  </si>
  <si>
    <t xml:space="preserve">753'FNL&amp;1618'FEL </t>
  </si>
  <si>
    <t xml:space="preserve">4271'FNL&amp;1153'FWL </t>
  </si>
  <si>
    <t xml:space="preserve"> 4285'FNL&amp;1268'FWL </t>
  </si>
  <si>
    <t>1520'FSL&amp;920'FEL</t>
  </si>
  <si>
    <t xml:space="preserve">1720'FNL&amp;1318'FWL </t>
  </si>
  <si>
    <t>1655' SL&amp;1328'FEL</t>
  </si>
  <si>
    <t>1721'FSL&amp;1318'FWL</t>
  </si>
  <si>
    <t>1320'FSL&amp;920'FWL</t>
  </si>
  <si>
    <t>1320'FNL&amp;920'FEL</t>
  </si>
  <si>
    <t>1322'FSL&amp;1341'FWL</t>
  </si>
  <si>
    <t xml:space="preserve">1069'FSL&amp;1235'FEL </t>
  </si>
  <si>
    <t xml:space="preserve">967'FSL&amp;1132'FEL </t>
  </si>
  <si>
    <t>2150'FSL&amp;1082'FEL</t>
  </si>
  <si>
    <t>1044'FSL&amp;993'FWL</t>
  </si>
  <si>
    <t>1979'FSL&amp;659'FEL</t>
  </si>
  <si>
    <t>1603'FNL&amp;1310'FWL</t>
  </si>
  <si>
    <t>1670'FNL&amp;1415'FEL</t>
  </si>
  <si>
    <t xml:space="preserve">1759'FSL&amp;1059'FEL </t>
  </si>
  <si>
    <t>1325'FNL&amp;1374'FWL</t>
  </si>
  <si>
    <t>1371'FNL&amp;1227'FWL</t>
  </si>
  <si>
    <t>1320'FSL&amp;918'FWL</t>
  </si>
  <si>
    <t xml:space="preserve">501'FSL&amp;980'FEL </t>
  </si>
  <si>
    <t>0911320257</t>
  </si>
  <si>
    <t>20" 267'</t>
  </si>
  <si>
    <t>13-3/8" 1369'</t>
  </si>
  <si>
    <t>FORD-BREWSTER #7-2</t>
  </si>
  <si>
    <t>2S7 18S 34E</t>
  </si>
  <si>
    <t>0912720002</t>
  </si>
  <si>
    <t>BCC #6-4</t>
  </si>
  <si>
    <t>4S6 4S 9E</t>
  </si>
  <si>
    <t>0912320006</t>
  </si>
  <si>
    <t>CL&amp;CC #21-4</t>
  </si>
  <si>
    <t>4S21 51S 34E</t>
  </si>
  <si>
    <t>1320 FSL 1320 FEL OF SEC 21</t>
  </si>
  <si>
    <t>BROWARD</t>
  </si>
  <si>
    <t>PACIFIC ENTERPRISES ROYALTY (WAS SABINE CORP)</t>
  </si>
  <si>
    <t>4006-2306,1600-1300,1250-1050,104-4</t>
  </si>
  <si>
    <t>0908320001</t>
  </si>
  <si>
    <t>LEHIGH-CTLC #27-1</t>
  </si>
  <si>
    <t>1S27 45S 27E</t>
  </si>
  <si>
    <t>12843</t>
  </si>
  <si>
    <t>11770-11861</t>
  </si>
  <si>
    <t>13-3/8" 1317'</t>
  </si>
  <si>
    <t>9-5/8" 3991'</t>
  </si>
  <si>
    <t>9622-9677</t>
  </si>
  <si>
    <t>3861-4061 1183-1428 20-150</t>
  </si>
  <si>
    <t>0908520001</t>
  </si>
  <si>
    <t>MADISON</t>
  </si>
  <si>
    <t>EXCHANGE OIL &amp; GAS CO</t>
  </si>
  <si>
    <t>FLORIDA LAND &amp; TIMBER CO #1</t>
  </si>
  <si>
    <t>IEL BHCS DIP</t>
  </si>
  <si>
    <t>3S17 46S 33E</t>
  </si>
  <si>
    <t>10324</t>
  </si>
  <si>
    <t>50'</t>
  </si>
  <si>
    <t>20"@ 204'</t>
  </si>
  <si>
    <t>13-3/8"@ 1365'</t>
  </si>
  <si>
    <t>9-5/8"@ 3570'</t>
  </si>
  <si>
    <t>5-1/2"@ 11685'</t>
  </si>
  <si>
    <t>2-7/8"@ 4687'</t>
  </si>
  <si>
    <t>11445-11685</t>
  </si>
  <si>
    <t>408 BOPD</t>
  </si>
  <si>
    <t>203 MCF</t>
  </si>
  <si>
    <t>12 BWPD</t>
  </si>
  <si>
    <t>11464-11472</t>
  </si>
  <si>
    <t>0905120007</t>
  </si>
  <si>
    <t>LCC A #32-1</t>
  </si>
  <si>
    <t>IEL BHCS CDN SNP</t>
  </si>
  <si>
    <t>1S32 45S 28E</t>
  </si>
  <si>
    <t>10322</t>
  </si>
  <si>
    <t>20'@ 227'</t>
  </si>
  <si>
    <t>13-3/8"@ 1207'</t>
  </si>
  <si>
    <t>9-5/8"@ 3602'</t>
  </si>
  <si>
    <t>7"@ 11600'</t>
  </si>
  <si>
    <t>2-7/8"@ 7494'</t>
  </si>
  <si>
    <t>11442-11479</t>
  </si>
  <si>
    <t>505 BOPD</t>
  </si>
  <si>
    <t>0 MCF</t>
  </si>
  <si>
    <t>7 BWPD</t>
  </si>
  <si>
    <t>11451-11463</t>
  </si>
  <si>
    <t>0905120006</t>
  </si>
  <si>
    <t>SUN OIL CO, NOW EXXON, CALUMET</t>
  </si>
  <si>
    <t>MCDAVID LANDS ETAL #30-2B</t>
  </si>
  <si>
    <t>2S30 6N 29W</t>
  </si>
  <si>
    <t>0105320125</t>
  </si>
  <si>
    <t>TURNER #26-3</t>
  </si>
  <si>
    <t>DIL BHCS CNL ML CALIPER CC CBL</t>
  </si>
  <si>
    <t>3S26 45S 28E</t>
  </si>
  <si>
    <t>14234</t>
  </si>
  <si>
    <t>0905120082</t>
  </si>
  <si>
    <t>10-3/4"@ 3485'</t>
  </si>
  <si>
    <t>12246-12726</t>
  </si>
  <si>
    <t>3301</t>
  </si>
  <si>
    <t>0904510005</t>
  </si>
  <si>
    <t>195</t>
  </si>
  <si>
    <t>2S16 2S 10W</t>
  </si>
  <si>
    <t>3318</t>
  </si>
  <si>
    <t>0901310010</t>
  </si>
  <si>
    <t>H D LYNN #1</t>
  </si>
  <si>
    <t>4S9 1N 27W</t>
  </si>
  <si>
    <t>9-5/8"@ 4000'</t>
  </si>
  <si>
    <t>7"@ 11650'</t>
  </si>
  <si>
    <t>2-7/8"@ 11364'</t>
  </si>
  <si>
    <t>11230-11658</t>
  </si>
  <si>
    <t>103 BOPD</t>
  </si>
  <si>
    <t>240 BWPD</t>
  </si>
  <si>
    <t>3154-3167</t>
  </si>
  <si>
    <t>0900710001</t>
  </si>
  <si>
    <t>42</t>
  </si>
  <si>
    <t>GCRC #1</t>
  </si>
  <si>
    <t>4S29 48S 30E</t>
  </si>
  <si>
    <t>820</t>
  </si>
  <si>
    <t>1348'FSL&amp;1345'FEL</t>
  </si>
  <si>
    <t>654'FSL&amp;2052'FWL</t>
  </si>
  <si>
    <t>0903710004</t>
  </si>
  <si>
    <t>33</t>
  </si>
  <si>
    <t>GADSDEN</t>
  </si>
  <si>
    <t>HAVANA SYNDICATE INC</t>
  </si>
  <si>
    <t>H H SWISHER #1</t>
  </si>
  <si>
    <t>3S31 3N 1W</t>
  </si>
  <si>
    <t>1467</t>
  </si>
  <si>
    <t>5948-6048 2710-2971</t>
  </si>
  <si>
    <t>0909720001</t>
  </si>
  <si>
    <t>JESSE E MOORE #19-2</t>
  </si>
  <si>
    <t>DIL BHCS CNLDN GR DIR</t>
  </si>
  <si>
    <t>STATE BLOCK 5-B #1-A</t>
  </si>
  <si>
    <t>7" 16049'</t>
  </si>
  <si>
    <t>3-1/2" 15694'</t>
  </si>
  <si>
    <t>15847-16061</t>
  </si>
  <si>
    <t>1331 BOPD</t>
  </si>
  <si>
    <t>9-5/8" 3527'</t>
  </si>
  <si>
    <t>14947-15007</t>
  </si>
  <si>
    <t>14400-15400 3363-3627 1300-1700 4-100</t>
  </si>
  <si>
    <t>0911320258</t>
  </si>
  <si>
    <t>CORUM PRODUCTION CO</t>
  </si>
  <si>
    <t>ATKINS #4-4</t>
  </si>
  <si>
    <t>CN-LD DI-SFL-BHC MICROLOG CORREL MUD DIR</t>
  </si>
  <si>
    <t>4S4 3N 25W</t>
  </si>
  <si>
    <t>16610</t>
  </si>
  <si>
    <t>1900 FEL 920 FSL</t>
  </si>
  <si>
    <t>9-5/8" 3667'</t>
  </si>
  <si>
    <t>14744-14770</t>
  </si>
  <si>
    <t>14250-15200 3498-3793 1500-1900 4-100</t>
  </si>
  <si>
    <t>0909120009</t>
  </si>
  <si>
    <t>FORNEY OIL CORP</t>
  </si>
  <si>
    <t>USA-STATE OF FLORIDA NO. 13-4</t>
  </si>
  <si>
    <t>DI-SFL-SONIC-GR LD-CNL LITH</t>
  </si>
  <si>
    <t>4S13 4N 26W</t>
  </si>
  <si>
    <t>16620</t>
  </si>
  <si>
    <t>Date well was permanently plugged and abandoned.</t>
  </si>
  <si>
    <t>Cross-reference sample storage number within the Florida Geological Survey’s sample storage system.</t>
  </si>
  <si>
    <t>0902100001</t>
  </si>
  <si>
    <t>43</t>
  </si>
  <si>
    <t>MAGNOLIA PETROLEUM CORP</t>
  </si>
  <si>
    <t>2S40 5N 29W</t>
  </si>
  <si>
    <t>11229</t>
  </si>
  <si>
    <t>16"@ 78'</t>
  </si>
  <si>
    <t>10-3/4"@ 3926</t>
  </si>
  <si>
    <t>7"@ 15900</t>
  </si>
  <si>
    <t>3-1/2"@ 15393</t>
  </si>
  <si>
    <t>3S4 49S 30E</t>
  </si>
  <si>
    <t>967 FSL 967 FWL OF SEC 4</t>
  </si>
  <si>
    <t>L F SMITH #19-9</t>
  </si>
  <si>
    <t>DIELECTRICCC DIR-GR CD-CN-GR BHC-GR EPILOG-LAC</t>
  </si>
  <si>
    <t>16028</t>
  </si>
  <si>
    <t>2331 FEL 2253 FSL</t>
  </si>
  <si>
    <t>9-5/8" 3800'</t>
  </si>
  <si>
    <t>VOLCO OIL &amp; GAS, LLC</t>
  </si>
  <si>
    <t>15558-15741</t>
  </si>
  <si>
    <t>0911320081</t>
  </si>
  <si>
    <t>SRPC #36-3</t>
  </si>
  <si>
    <t>3S36 5N 29W</t>
  </si>
  <si>
    <t>11448</t>
  </si>
  <si>
    <t>0911320082</t>
  </si>
  <si>
    <t>TURNER CORP #30-2</t>
  </si>
  <si>
    <t>11538</t>
  </si>
  <si>
    <t>11461-11498</t>
  </si>
  <si>
    <t>0905120044</t>
  </si>
  <si>
    <t>ESTES TIMBER CO #36-3</t>
  </si>
  <si>
    <t>3S36 2N 27W</t>
  </si>
  <si>
    <t>11532</t>
  </si>
  <si>
    <t>0911320083</t>
  </si>
  <si>
    <t>R M TRIEN ETAL #1</t>
  </si>
  <si>
    <t>0905120106</t>
  </si>
  <si>
    <t>OLEUM CORP #34-4</t>
  </si>
  <si>
    <t>DIL CNLDN BHCS DIR</t>
  </si>
  <si>
    <t>4S34 51S 34E</t>
  </si>
  <si>
    <t>KAISER CHEMICAL CORP</t>
  </si>
  <si>
    <t>DISPOSAL WELL #1</t>
  </si>
  <si>
    <t>SERVICE</t>
  </si>
  <si>
    <t>1S3 30S 23E</t>
  </si>
  <si>
    <t>30"@ 106'</t>
  </si>
  <si>
    <t>24"@ 202'</t>
  </si>
  <si>
    <t>10-3/4"@ 2931'</t>
  </si>
  <si>
    <t>0911320175</t>
  </si>
  <si>
    <t>COLLIER CO #34-4</t>
  </si>
  <si>
    <t>DIL BHCS CNLDN DIP TEMP</t>
  </si>
  <si>
    <t>4S34 49S 32E</t>
  </si>
  <si>
    <t>14069</t>
  </si>
  <si>
    <t>1320'FNL&amp;1301'FEL</t>
  </si>
  <si>
    <t>1522'FSL&amp;1623'FEL</t>
  </si>
  <si>
    <t xml:space="preserve">1523'FSL&amp;1223'FEL </t>
  </si>
  <si>
    <t xml:space="preserve">1142'FNL&amp;1385'FWL </t>
  </si>
  <si>
    <t>1000'FNL&amp;2180'FWL</t>
  </si>
  <si>
    <t>1358'FSL&amp;1316'FWL</t>
  </si>
  <si>
    <t>1305'FSL&amp;1320'FWL</t>
  </si>
  <si>
    <t xml:space="preserve">584'FNL&amp;300'FEL </t>
  </si>
  <si>
    <t xml:space="preserve">1317'FSL&amp;1356'FWL </t>
  </si>
  <si>
    <t>TUBING</t>
  </si>
  <si>
    <t>SAMPLES</t>
  </si>
  <si>
    <t>CORES</t>
  </si>
  <si>
    <t>CORE_ANALY</t>
  </si>
  <si>
    <t>DR_STM_TST</t>
  </si>
  <si>
    <t>TEST_OIL</t>
  </si>
  <si>
    <t>TEST_GAS</t>
  </si>
  <si>
    <t>TEST_WATER</t>
  </si>
  <si>
    <t>PLUGS</t>
  </si>
  <si>
    <t>BHT_DEG_F</t>
  </si>
  <si>
    <t>API_NO</t>
  </si>
  <si>
    <t>FOLLOW_UP</t>
  </si>
  <si>
    <t>COMMENTS</t>
  </si>
  <si>
    <t>HERNANDO</t>
  </si>
  <si>
    <t>WILDCAT</t>
  </si>
  <si>
    <t>2164</t>
  </si>
  <si>
    <t>16"@ 60'</t>
  </si>
  <si>
    <t>10-3/4"@ 122'</t>
  </si>
  <si>
    <t>7-5/8"@ 147'</t>
  </si>
  <si>
    <t>2935-3470</t>
  </si>
  <si>
    <t>3432</t>
  </si>
  <si>
    <t>0906310005</t>
  </si>
  <si>
    <t>219</t>
  </si>
  <si>
    <t>BRADY BELCHER INTERESTS INC #3</t>
  </si>
  <si>
    <t>2S33 4N 21W</t>
  </si>
  <si>
    <t>3409</t>
  </si>
  <si>
    <t>0913110013</t>
  </si>
  <si>
    <t>ROSASCO ETAL #1</t>
  </si>
  <si>
    <t>3S30 4N 28W</t>
  </si>
  <si>
    <t>3787</t>
  </si>
  <si>
    <t>0911310023</t>
  </si>
  <si>
    <t>221</t>
  </si>
  <si>
    <t>E L JORDAN ETAL #3</t>
  </si>
  <si>
    <t>1S3 1S 12W</t>
  </si>
  <si>
    <t>3433</t>
  </si>
  <si>
    <t>16"@ 157'</t>
  </si>
  <si>
    <t>9-5/8"@ 483'</t>
  </si>
  <si>
    <t>0900510005</t>
  </si>
  <si>
    <t>222</t>
  </si>
  <si>
    <t>0902120117</t>
  </si>
  <si>
    <t>SCOTT PAPER CO #1-2</t>
  </si>
  <si>
    <t>2S1 5N 31W</t>
  </si>
  <si>
    <t>14008</t>
  </si>
  <si>
    <t>0903320031</t>
  </si>
  <si>
    <t>DI-SFL-GR CNLD DI-SFL DIR</t>
  </si>
  <si>
    <t>4S36 6N 29W</t>
  </si>
  <si>
    <t>3130 FWL 1302 FSL</t>
  </si>
  <si>
    <t>9-5/8" 3782'</t>
  </si>
  <si>
    <t>14800-15200 3661-3886 1000-1400 4-100</t>
  </si>
  <si>
    <t>0911320255</t>
  </si>
  <si>
    <t>STATE OF FLORIDA #28-4</t>
  </si>
  <si>
    <t>DI-SFL CNFD CORREL DIP DIR</t>
  </si>
  <si>
    <t>4S28 6N 26W</t>
  </si>
  <si>
    <t>0902320001</t>
  </si>
  <si>
    <t>SAM F DAVIS TRUSTEE #1</t>
  </si>
  <si>
    <t>4S11 23S 20E</t>
  </si>
  <si>
    <t>8533</t>
  </si>
  <si>
    <t>16"@ 122</t>
  </si>
  <si>
    <t>10-3/4"@ 867</t>
  </si>
  <si>
    <t>7-7/8"@ 3199</t>
  </si>
  <si>
    <t>3500-2926</t>
  </si>
  <si>
    <t>0905320002</t>
  </si>
  <si>
    <t>SRPC #7-2</t>
  </si>
  <si>
    <t>2S7 3N 29W</t>
  </si>
  <si>
    <t>11818</t>
  </si>
  <si>
    <t>16"@ 105'</t>
  </si>
  <si>
    <t>10-3/4"@ 4050'</t>
  </si>
  <si>
    <t>16728-17101</t>
  </si>
  <si>
    <t>17150-15900,4150-3950,3904-25</t>
  </si>
  <si>
    <t>0911320108</t>
  </si>
  <si>
    <t>GCRC #1-3</t>
  </si>
  <si>
    <t>3S1 49S 30E</t>
  </si>
  <si>
    <t>11896</t>
  </si>
  <si>
    <t>12043</t>
  </si>
  <si>
    <t>0907120082</t>
  </si>
  <si>
    <t>3634</t>
  </si>
  <si>
    <t>10-3/4"@ 1061</t>
  </si>
  <si>
    <t>0902310005</t>
  </si>
  <si>
    <t>23   BWPD</t>
  </si>
  <si>
    <t>15818-15846</t>
  </si>
  <si>
    <t>0911320096</t>
  </si>
  <si>
    <t>W.W.FOSKETT #24-3</t>
  </si>
  <si>
    <t>3S24 4N 29W</t>
  </si>
  <si>
    <t>11677</t>
  </si>
  <si>
    <t>0911320097</t>
  </si>
  <si>
    <t>20" 88'</t>
  </si>
  <si>
    <t>10-3/4" 4185'</t>
  </si>
  <si>
    <t>7" 16135'</t>
  </si>
  <si>
    <t>3-1/2" 15648'</t>
  </si>
  <si>
    <t>15669-15788 15802-15834</t>
  </si>
  <si>
    <t>1320 BOPD</t>
  </si>
  <si>
    <t>1174 MCFPD</t>
  </si>
  <si>
    <t>TSTM</t>
  </si>
  <si>
    <t>15744-15772 15781-15786</t>
  </si>
  <si>
    <t>0911320071</t>
  </si>
  <si>
    <t>FRANK NOWLING #24-3</t>
  </si>
  <si>
    <t>1S2 46S 27E</t>
  </si>
  <si>
    <t>0907120025</t>
  </si>
  <si>
    <t>PEADEN-RVERS #14-4</t>
  </si>
  <si>
    <t>11349</t>
  </si>
  <si>
    <t>15600-16031</t>
  </si>
  <si>
    <t>0911320062</t>
  </si>
  <si>
    <t>C D HELMS ETAL #5-4</t>
  </si>
  <si>
    <t>4S5 5N 29W</t>
  </si>
  <si>
    <t>15601-15831</t>
  </si>
  <si>
    <t>LONGLEAF-BATES 13-4 #1</t>
  </si>
  <si>
    <t>S16 5N 29W</t>
  </si>
  <si>
    <t>FINA OIL &amp; CHEMICAL CO.</t>
  </si>
  <si>
    <t>GERALD JOHNSON 18-1 #1</t>
  </si>
  <si>
    <t>DIL-BHC-GR CNDL DIP</t>
  </si>
  <si>
    <t>1S18 2N 27W</t>
  </si>
  <si>
    <t>16885</t>
  </si>
  <si>
    <t>9-5/8" @3832'</t>
  </si>
  <si>
    <t>16150-16207.5</t>
  </si>
  <si>
    <t>16600-15600, 3982-3682, 2800-2600, 1500-1100, 104</t>
  </si>
  <si>
    <t>0911320264</t>
  </si>
  <si>
    <t>ADVENT</t>
  </si>
  <si>
    <t>BELL 2-2-2</t>
  </si>
  <si>
    <t>DIL LITH</t>
  </si>
  <si>
    <t>2S2 1N 31W</t>
  </si>
  <si>
    <t>447'FSL&amp;726'FWL</t>
  </si>
  <si>
    <t>1320'FNL&amp;920'FWL</t>
  </si>
  <si>
    <t>804'FNL&amp;473'FEL</t>
  </si>
  <si>
    <t>1495'FNL&amp;963'FEL</t>
  </si>
  <si>
    <t>1139'FNL&amp;1267'FWL</t>
  </si>
  <si>
    <t>975'FSL&amp;1472'FEL</t>
  </si>
  <si>
    <t>1593'FNL&amp;1544'FWL</t>
  </si>
  <si>
    <t>1100'FSL&amp;1000'FWL</t>
  </si>
  <si>
    <t>1266'FSL&amp;1890'FEL</t>
  </si>
  <si>
    <t>1100'FSL&amp;1650'FWL</t>
  </si>
  <si>
    <t>1720'FNL&amp;1320'FEL</t>
  </si>
  <si>
    <t>663'FSL&amp;1785'FEL</t>
  </si>
  <si>
    <t>1945'FSL&amp;1568'FWL</t>
  </si>
  <si>
    <t>2174'FSL&amp;2211'FEL</t>
  </si>
  <si>
    <t>1310'FNL&amp;1321'FEL</t>
  </si>
  <si>
    <t>1050'FSL&amp;1063'FEL of Sec 33</t>
  </si>
  <si>
    <t>1050'FNL&amp;330'FEL</t>
  </si>
  <si>
    <t>1612'FNL&amp;1716'FWL</t>
  </si>
  <si>
    <t>1529'FNL&amp;215'FEL</t>
  </si>
  <si>
    <t>1114'FNL&amp;1320'FEL</t>
  </si>
  <si>
    <t>680'FSL&amp;880'FWL</t>
  </si>
  <si>
    <t>1330'FNL&amp;1670'FWL</t>
  </si>
  <si>
    <t>1340'FNL&amp;1532'FWL</t>
  </si>
  <si>
    <t>1332'FSL&amp;1320'FWL</t>
  </si>
  <si>
    <t>1183'FNL&amp;1696'FEL</t>
  </si>
  <si>
    <t>1278'FSL&amp;1461'FWL</t>
  </si>
  <si>
    <t>1235'FNL&amp;1320'FWL</t>
  </si>
  <si>
    <t>1520'FNL&amp;1120'FWL</t>
  </si>
  <si>
    <t>1805'FSL&amp;1267'FWL</t>
  </si>
  <si>
    <t>2S13 2N 26W</t>
  </si>
  <si>
    <t>HENDRICKS 2-1, WELL NO. 2</t>
  </si>
  <si>
    <t>24" 252'</t>
  </si>
  <si>
    <t>16" 1509'</t>
  </si>
  <si>
    <t>10-3/4" 4023'</t>
  </si>
  <si>
    <t>11447</t>
  </si>
  <si>
    <t>1323'FSL&amp;1000'FEL</t>
  </si>
  <si>
    <t>1498'FNL&amp;1307'FWL</t>
  </si>
  <si>
    <t>1320'FSL&amp;1320'FWL</t>
  </si>
  <si>
    <t>1140'FSL&amp;1612'FEL</t>
  </si>
  <si>
    <t>1990'FSL&amp;2235'FEL</t>
  </si>
  <si>
    <t>30D 51' 20"N</t>
  </si>
  <si>
    <t>87D 5' 52"W</t>
  </si>
  <si>
    <t>1300'FNL&amp;1700'FWL</t>
  </si>
  <si>
    <t>1323'FSL&amp;1435'FWL</t>
  </si>
  <si>
    <t>1297'FSL&amp;1295'FEL</t>
  </si>
  <si>
    <t>1684'FNL&amp;1254'FWL</t>
  </si>
  <si>
    <t>1019'FSL&amp;1614'FEL</t>
  </si>
  <si>
    <t>950'FNL&amp;1945'FEL</t>
  </si>
  <si>
    <t>640'FSL&amp;1200'FEL</t>
  </si>
  <si>
    <t>GAMMA RAY, CL</t>
  </si>
  <si>
    <t>0909910003</t>
  </si>
  <si>
    <t>266</t>
  </si>
  <si>
    <t>1S12 1S 11W</t>
  </si>
  <si>
    <t>4498</t>
  </si>
  <si>
    <t>0901310012</t>
  </si>
  <si>
    <t>267</t>
  </si>
  <si>
    <t>JAMES ROBERT SEALY</t>
  </si>
  <si>
    <t>BRADY BELCHER &amp; BRITTON ESTATE #1</t>
  </si>
  <si>
    <t>3S10 3N 22W</t>
  </si>
  <si>
    <t>4576</t>
  </si>
  <si>
    <t>2-7/8" 11401'</t>
  </si>
  <si>
    <t>11370-11462</t>
  </si>
  <si>
    <t>160 BOPD</t>
  </si>
  <si>
    <t>42 BSWPD</t>
  </si>
  <si>
    <t>11416-11421</t>
  </si>
  <si>
    <t>1444-10812,3782-3218,1964-1895,1692-1569,1545-1332</t>
  </si>
  <si>
    <t>0905120105</t>
  </si>
  <si>
    <t>MCDAVID LANDS #2-1</t>
  </si>
  <si>
    <t>1S2 5N 30W</t>
  </si>
  <si>
    <t>11375</t>
  </si>
  <si>
    <t>15545-15937</t>
  </si>
  <si>
    <t>0903320018</t>
  </si>
  <si>
    <t>9-5/8" 3882'</t>
  </si>
  <si>
    <t>0905120102</t>
  </si>
  <si>
    <t>SEMINOLE TRIBAL #18-3</t>
  </si>
  <si>
    <t>3S18 48S 33E</t>
  </si>
  <si>
    <t>12842</t>
  </si>
  <si>
    <t>JUSTISS-MEARS OIL CO INC &amp; HAMILTON-ARMOUR</t>
  </si>
  <si>
    <t>ESTES TIMBER CO #1</t>
  </si>
  <si>
    <t>1S10 2N 27W</t>
  </si>
  <si>
    <t>3455</t>
  </si>
  <si>
    <t>0911310022</t>
  </si>
  <si>
    <t>218</t>
  </si>
  <si>
    <t>DIL BHCS CNLDN CD</t>
  </si>
  <si>
    <t>4S17 5N 30W</t>
  </si>
  <si>
    <t>0903320019</t>
  </si>
  <si>
    <t>MCDAVID LANDS #3-1</t>
  </si>
  <si>
    <t>DIL BHCS CNL CDN GRN DIP DIR</t>
  </si>
  <si>
    <t>1S3 5N 30W</t>
  </si>
  <si>
    <t>15844</t>
  </si>
  <si>
    <t>11792</t>
  </si>
  <si>
    <t>10-3/4"@ 3552</t>
  </si>
  <si>
    <t>7"@ 15826</t>
  </si>
  <si>
    <t>3-1/2"@ 15383</t>
  </si>
  <si>
    <t>15462-15814</t>
  </si>
  <si>
    <t>1362 BOPD</t>
  </si>
  <si>
    <t>8317 MCF</t>
  </si>
  <si>
    <t>.010 BWPD</t>
  </si>
  <si>
    <t>15458-15483</t>
  </si>
  <si>
    <t>GCRC #13</t>
  </si>
  <si>
    <t>MCRAE LAND &amp; TIMBER CO #3</t>
  </si>
  <si>
    <t>4S25 6N 11W</t>
  </si>
  <si>
    <t>1360'FNL&amp;1323'FWL</t>
  </si>
  <si>
    <t>2552 FSL 4462 E of EL ofSec 10</t>
  </si>
  <si>
    <t>87D 8' 28.41"W</t>
  </si>
  <si>
    <t>790'FSL&amp;715'FWL</t>
  </si>
  <si>
    <t>1495'FNL&amp;2290'FWL</t>
  </si>
  <si>
    <t>LOUISIANA LAND AND EXPLORATION CO</t>
  </si>
  <si>
    <t>16126</t>
  </si>
  <si>
    <t>1029 FSL 1050 FWL</t>
  </si>
  <si>
    <t>13-3/8" 4235'</t>
  </si>
  <si>
    <t>9-5/8" 15750'</t>
  </si>
  <si>
    <t>16848-17087</t>
  </si>
  <si>
    <t>9362-9377</t>
  </si>
  <si>
    <t>11472-11687</t>
  </si>
  <si>
    <t>15771-14600 9751-10150 3601-3950 1493-1709 5-55</t>
  </si>
  <si>
    <t>0911320232</t>
  </si>
  <si>
    <t>10715</t>
  </si>
  <si>
    <t>20"@ 54</t>
  </si>
  <si>
    <t>13-3/8"@ 623</t>
  </si>
  <si>
    <t>THERON HINGSON ETAL #4-2</t>
  </si>
  <si>
    <t>2S4 4S 12E</t>
  </si>
  <si>
    <t>11544-11685</t>
  </si>
  <si>
    <t>0902120016</t>
  </si>
  <si>
    <t>RAYMOND D REYNOLDS</t>
  </si>
  <si>
    <t>MRS IVAR AXELSON ETAL #1</t>
  </si>
  <si>
    <t>4S14 54S 33E</t>
  </si>
  <si>
    <t>11768</t>
  </si>
  <si>
    <t>13-3/8"@ 1377'</t>
  </si>
  <si>
    <t>11538-790</t>
  </si>
  <si>
    <t>11678-11901</t>
  </si>
  <si>
    <t>TRACE</t>
  </si>
  <si>
    <t>537bBLS SW</t>
  </si>
  <si>
    <t>0908720092</t>
  </si>
  <si>
    <t>SEMINOLE TRIBE #1-B</t>
  </si>
  <si>
    <t>2S28 48S 33E</t>
  </si>
  <si>
    <t>11503</t>
  </si>
  <si>
    <t>0905120040</t>
  </si>
  <si>
    <t>565A</t>
  </si>
  <si>
    <t>SEMINOLE C #1</t>
  </si>
  <si>
    <t>PERPETUAL FORESTS INC #1</t>
  </si>
  <si>
    <t>2S5 11S 11E</t>
  </si>
  <si>
    <t>1114</t>
  </si>
  <si>
    <t>10-3/4"@ 1701</t>
  </si>
  <si>
    <t>1942-7510</t>
  </si>
  <si>
    <t>1750-1650,25-0</t>
  </si>
  <si>
    <t>0902910001</t>
  </si>
  <si>
    <t>12</t>
  </si>
  <si>
    <t>GULF OIL CORP</t>
  </si>
  <si>
    <t>S6 T60S R35E</t>
  </si>
  <si>
    <t>1115</t>
  </si>
  <si>
    <t>11'</t>
  </si>
  <si>
    <t>1'</t>
  </si>
  <si>
    <t>20"@ 460'</t>
  </si>
  <si>
    <t>6000-6030</t>
  </si>
  <si>
    <t>0902510002</t>
  </si>
  <si>
    <t>13</t>
  </si>
  <si>
    <t>LEVY</t>
  </si>
  <si>
    <t>J T GOTHE #1</t>
  </si>
  <si>
    <t>3S31 14S 17E</t>
  </si>
  <si>
    <t>1007</t>
  </si>
  <si>
    <t>44'</t>
  </si>
  <si>
    <t>34'</t>
  </si>
  <si>
    <t>TL</t>
  </si>
  <si>
    <t>1S31 5S 15E</t>
  </si>
  <si>
    <t>9980-9720,4600-4000,1751-1550,50-4</t>
  </si>
  <si>
    <t>SFU #28-3A</t>
  </si>
  <si>
    <t>DIL BHCS CNLDN ML CALIPER</t>
  </si>
  <si>
    <t>1369'FSL&amp;1318'FWL</t>
  </si>
  <si>
    <t>1428'FNL&amp;1390'FEL</t>
  </si>
  <si>
    <t>1320'FSL&amp;1320'FEL</t>
  </si>
  <si>
    <t>1802'FNL&amp;1878'FEL</t>
  </si>
  <si>
    <t>755'FNL&amp;1274'FEL</t>
  </si>
  <si>
    <t>100'FSL&amp;1143'FWL</t>
  </si>
  <si>
    <t>1040'FSL&amp;1284'FWL</t>
  </si>
  <si>
    <t>1325'FSL&amp;920'FEL</t>
  </si>
  <si>
    <t>1087'FSL&amp;1671'FWL</t>
  </si>
  <si>
    <t>1222'FSL&amp;220'FWL</t>
  </si>
  <si>
    <t>1364'FSL&amp;1355'FWL</t>
  </si>
  <si>
    <t>1183'FNL&amp;1189'FWL</t>
  </si>
  <si>
    <t>0907120079</t>
  </si>
  <si>
    <t>GOLD KING PRODUCTION CO</t>
  </si>
  <si>
    <t>MATTIE KELLY SIMS ETAL TRUSTEES #1</t>
  </si>
  <si>
    <t>14583</t>
  </si>
  <si>
    <t>0909120005</t>
  </si>
  <si>
    <t>MCDAVID LANDS ETAL #33-5</t>
  </si>
  <si>
    <t>15480-15544</t>
  </si>
  <si>
    <t>0911320058</t>
  </si>
  <si>
    <t>HUNTER UNIT #30-1</t>
  </si>
  <si>
    <t>1S30 5N 29W</t>
  </si>
  <si>
    <t>16068</t>
  </si>
  <si>
    <t>11436</t>
  </si>
  <si>
    <t>15605-16608</t>
  </si>
  <si>
    <t>0911320059</t>
  </si>
  <si>
    <t>RED CATTLE B #19-3</t>
  </si>
  <si>
    <t>3S19 45S 28E</t>
  </si>
  <si>
    <t>13-3/8"@ 1315'</t>
  </si>
  <si>
    <t>Core interval, if applicable.</t>
  </si>
  <si>
    <t>Core analysis, if available.</t>
  </si>
  <si>
    <t>Drill Stem Test  (yes or no).</t>
  </si>
  <si>
    <t xml:space="preserve">Recovered oil quantity. </t>
  </si>
  <si>
    <t>Recovered gas quantity.</t>
  </si>
  <si>
    <t>Recovered water quantity.</t>
  </si>
  <si>
    <t>Interval of perforated segment.</t>
  </si>
  <si>
    <t>Plugged intervals in feet.</t>
  </si>
  <si>
    <t>Bottom-hole temperature in degrees Fahrenheit.</t>
  </si>
  <si>
    <t>Unique well number assigned in accordance with standards of the American Petroleum Institute.</t>
  </si>
  <si>
    <t xml:space="preserve">Prompting control for intra-office use. </t>
  </si>
  <si>
    <t>Miscellaneous comments for intra-office use.</t>
  </si>
  <si>
    <t>Column</t>
  </si>
  <si>
    <t>A</t>
  </si>
  <si>
    <t>B</t>
  </si>
  <si>
    <t>C</t>
  </si>
  <si>
    <t>D</t>
  </si>
  <si>
    <t>E</t>
  </si>
  <si>
    <t>F</t>
  </si>
  <si>
    <t>G</t>
  </si>
  <si>
    <t>Current well status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</si>
  <si>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</si>
  <si>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</si>
  <si>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</si>
  <si>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</si>
  <si>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</si>
  <si>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</si>
  <si>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</si>
  <si>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</si>
  <si>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</si>
  <si>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</si>
  <si>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</si>
  <si>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</si>
  <si>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</si>
  <si>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</si>
  <si>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</si>
  <si>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</si>
  <si>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</si>
  <si>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</si>
  <si>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</si>
  <si>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</si>
  <si>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</si>
  <si>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</si>
  <si>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</si>
  <si>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</si>
  <si>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</si>
  <si>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</si>
  <si>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</si>
  <si>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</si>
  <si>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</si>
  <si>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</si>
  <si>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</si>
  <si>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</si>
  <si>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</si>
  <si>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</si>
  <si>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</si>
  <si>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</si>
  <si>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86D 23' 34"W</t>
  </si>
  <si>
    <t>30D 58' 12.41"N</t>
  </si>
  <si>
    <t>87D 9' 13.61"W</t>
  </si>
  <si>
    <t>2802'FSL&amp;833'FWL</t>
  </si>
  <si>
    <t>1350'FNL&amp;1050'FEL</t>
  </si>
  <si>
    <t>30D 40' 08"N</t>
  </si>
  <si>
    <t>86D 55' 28"W</t>
  </si>
  <si>
    <t>12510</t>
  </si>
  <si>
    <t>20"@243'</t>
  </si>
  <si>
    <t>13-3/8"@1344'</t>
  </si>
  <si>
    <t>9-5/8"@3598'</t>
  </si>
  <si>
    <t>257</t>
  </si>
  <si>
    <t>84 D05' 55" W</t>
  </si>
  <si>
    <t>83 D42' 30" W</t>
  </si>
  <si>
    <t>82 D59' 00" W</t>
  </si>
  <si>
    <t>83 D59' 00" W</t>
  </si>
  <si>
    <t>82 D49' 16" W</t>
  </si>
  <si>
    <t>82 D31' 51" W</t>
  </si>
  <si>
    <t>82 D26' 21" W</t>
  </si>
  <si>
    <t>82 D24' 56" W</t>
  </si>
  <si>
    <t>82 D19' 34" W</t>
  </si>
  <si>
    <t>81 D55' 45" W</t>
  </si>
  <si>
    <t>81 D21' 21.8660" W</t>
  </si>
  <si>
    <t>81 D26' 14.54" W</t>
  </si>
  <si>
    <t>AX</t>
  </si>
  <si>
    <t>AA</t>
  </si>
  <si>
    <t>AB</t>
  </si>
  <si>
    <t>AC</t>
  </si>
  <si>
    <t>AD</t>
  </si>
  <si>
    <t>Original surface hole latitude</t>
  </si>
  <si>
    <t>Surface hole latitude degrees</t>
  </si>
  <si>
    <t>Surface hole latitude in seconds</t>
  </si>
  <si>
    <t>Surface hole latitude in minutes</t>
  </si>
  <si>
    <t>Surface hole longitude in degrees</t>
  </si>
  <si>
    <t>Surface hole longitude in minutes</t>
  </si>
  <si>
    <t>Surface hole longitude in seconds</t>
  </si>
  <si>
    <t>Original surface hole longitude</t>
  </si>
  <si>
    <t>1555'FSL&amp;1325'FWL</t>
  </si>
  <si>
    <t xml:space="preserve"> 1075'FSL&amp;1116'FEL </t>
  </si>
  <si>
    <t>1100'FNL&amp;1100'FEL</t>
  </si>
  <si>
    <t>1330'FNL&amp;1325'FWL</t>
  </si>
  <si>
    <t>462'FNL&amp;668'FWL</t>
  </si>
  <si>
    <t>1320'FSL&amp;1527'FEL</t>
  </si>
  <si>
    <t>1320'FNL&amp;1200'FEL</t>
  </si>
  <si>
    <t>1661'FNL&amp;1303'FWL</t>
  </si>
  <si>
    <t>1400'FNL&amp;2600' FEL</t>
  </si>
  <si>
    <t>660'FNL&amp;1982'FEL</t>
  </si>
  <si>
    <t>630'FNL&amp;1990'FEL</t>
  </si>
  <si>
    <t>1980'FSL&amp;1980'FEL</t>
  </si>
  <si>
    <t>1984'FSL&amp;2015'FWL</t>
  </si>
  <si>
    <t>1987'FNL&amp;1981'FEL</t>
  </si>
  <si>
    <t xml:space="preserve">1188'FSL&amp;1184'FWL </t>
  </si>
  <si>
    <t xml:space="preserve">1218'FNL&amp;1219'FWL </t>
  </si>
  <si>
    <t>775'FSL&amp;560'FWL</t>
  </si>
  <si>
    <t>1470'FSL&amp;1188'FEL</t>
  </si>
  <si>
    <t xml:space="preserve">1397'FNL&amp;1343'FWL </t>
  </si>
  <si>
    <t>1972'FSL&amp;1969'FEL</t>
  </si>
  <si>
    <t>1835'FSL&amp;1849'FEL</t>
  </si>
  <si>
    <t xml:space="preserve">1331'FNL&amp;1325'FEL </t>
  </si>
  <si>
    <t xml:space="preserve">460'FSL&amp;660'FEL </t>
  </si>
  <si>
    <t xml:space="preserve"> 660'FNL&amp;2100'FEL </t>
  </si>
  <si>
    <t>E H ESTES #26-1</t>
  </si>
  <si>
    <t>1S26 2N 27W</t>
  </si>
  <si>
    <t>12724</t>
  </si>
  <si>
    <t>0911320141</t>
  </si>
  <si>
    <t>BCC #2</t>
  </si>
  <si>
    <t>IEL DIL BHCS TL ML</t>
  </si>
  <si>
    <t>1S34 4S 5E</t>
  </si>
  <si>
    <t>12697</t>
  </si>
  <si>
    <t>20"@ 91'</t>
  </si>
  <si>
    <t>C.H.BRAY ETUX #10-1</t>
  </si>
  <si>
    <t>1S10 5N 29W</t>
  </si>
  <si>
    <t>15753</t>
  </si>
  <si>
    <t>11163</t>
  </si>
  <si>
    <t>15328-15739</t>
  </si>
  <si>
    <t>0911320039</t>
  </si>
  <si>
    <t>ROSIE L KERSEY #10-3</t>
  </si>
  <si>
    <t>DIL BHCS CDN SNP GR DIR</t>
  </si>
  <si>
    <t>3S10 5N 29W</t>
  </si>
  <si>
    <t>11160</t>
  </si>
  <si>
    <t>10-3/4"@ 3678</t>
  </si>
  <si>
    <t>7"@ 15802</t>
  </si>
  <si>
    <t>3-1/2"@ 15302</t>
  </si>
  <si>
    <t>15408-15805</t>
  </si>
  <si>
    <t>1602 BOPD</t>
  </si>
  <si>
    <t>1614 MCF</t>
  </si>
  <si>
    <t>1.6  BWPD</t>
  </si>
  <si>
    <t>15586-15646</t>
  </si>
  <si>
    <t>0911320040</t>
  </si>
  <si>
    <t>BLACKJACK CREEK</t>
  </si>
  <si>
    <t>SRPC #13-3</t>
  </si>
  <si>
    <t>3S13 4N 29W</t>
  </si>
  <si>
    <t>16235</t>
  </si>
  <si>
    <t>11168</t>
  </si>
  <si>
    <t>1600 FSL 1600 FSL S13 4N 29W</t>
  </si>
  <si>
    <t>20" 80'</t>
  </si>
  <si>
    <t>1944 BBLS</t>
  </si>
  <si>
    <t>2473 MCF</t>
  </si>
  <si>
    <t>15664-696, 15706-726</t>
  </si>
  <si>
    <t>0911320022</t>
  </si>
  <si>
    <t>MCDAVID LANDS #1-1</t>
  </si>
  <si>
    <t>DIL BHCS CDN DIR</t>
  </si>
  <si>
    <t>1S1 5N 30W</t>
  </si>
  <si>
    <t>15688</t>
  </si>
  <si>
    <t>15286-15691</t>
  </si>
  <si>
    <t>0903320008</t>
  </si>
  <si>
    <t>SWD SYSTEM #1 WELL #1</t>
  </si>
  <si>
    <t>0905120033</t>
  </si>
  <si>
    <t>MCDAVID LANDS #2-2</t>
  </si>
  <si>
    <t>DIL BHCS CDN SNP DIP MUD</t>
  </si>
  <si>
    <t>2S2 5N 30W</t>
  </si>
  <si>
    <t>10997</t>
  </si>
  <si>
    <t>0911320248</t>
  </si>
  <si>
    <t>A. GRIMES #8-4</t>
  </si>
  <si>
    <t>DI-SFL-SONIC CNLD CORREL LITH</t>
  </si>
  <si>
    <t>4S8 4N 32W</t>
  </si>
  <si>
    <t>16506</t>
  </si>
  <si>
    <t>977 FSL 976 FEL</t>
  </si>
  <si>
    <t>10-3/4" 4345'</t>
  </si>
  <si>
    <t>16940-17059</t>
  </si>
  <si>
    <t>9100-9500 4173-4450 1200-1600 30-200</t>
  </si>
  <si>
    <t>0903320048</t>
  </si>
  <si>
    <t>RED ROCK OIL &amp; MINERALS CORP/ WEST FORK OIL CO.</t>
  </si>
  <si>
    <t>J. S. PITTMAN #26-2</t>
  </si>
  <si>
    <t>NOT ISSUED</t>
  </si>
  <si>
    <t>SWD #1</t>
  </si>
  <si>
    <t>HUGHES EASTERN PETROLEUM LTD</t>
  </si>
  <si>
    <t>CL&amp;CC #28-1</t>
  </si>
  <si>
    <t>1S28 51S 34E</t>
  </si>
  <si>
    <t>1320 FNL 1320 FEL OF SEC 28</t>
  </si>
  <si>
    <t>11946-11973</t>
  </si>
  <si>
    <t>240 BOPD</t>
  </si>
  <si>
    <t>O MCF</t>
  </si>
  <si>
    <t>66 BWPD</t>
  </si>
  <si>
    <t>11956-11970</t>
  </si>
  <si>
    <t>3S6 5N 29W</t>
  </si>
  <si>
    <t>15746</t>
  </si>
  <si>
    <t>11233</t>
  </si>
  <si>
    <t>15345-15746</t>
  </si>
  <si>
    <t>0911320032</t>
  </si>
  <si>
    <t>M L BRAXTON #21-1</t>
  </si>
  <si>
    <t>DIL BHCS CNLDN CDN DIR</t>
  </si>
  <si>
    <t>1S21 5N 29W</t>
  </si>
  <si>
    <t>11534</t>
  </si>
  <si>
    <t>13-3/8" 1553'</t>
  </si>
  <si>
    <t>9-5/8" 3692'</t>
  </si>
  <si>
    <t>11508-11584</t>
  </si>
  <si>
    <t>11350-11600 3281-3821 1389-1840 950-1175 31-175</t>
  </si>
  <si>
    <t>0902120162</t>
  </si>
  <si>
    <t>GERRY BROTHERS #35-3</t>
  </si>
  <si>
    <t>3S35 49S 31E</t>
  </si>
  <si>
    <t>0902120049</t>
  </si>
  <si>
    <t>GERRY BROTHERS #33-3</t>
  </si>
  <si>
    <t>3S33 49S 31E</t>
  </si>
  <si>
    <t>0902120050</t>
  </si>
  <si>
    <t>GERRY BROTHERS #34-4</t>
  </si>
  <si>
    <t>4S34 49S 31E</t>
  </si>
  <si>
    <t>12994</t>
  </si>
  <si>
    <t>20"@ 258</t>
  </si>
  <si>
    <t>13-3/8"@ 1355</t>
  </si>
  <si>
    <t>9-5/8"@ 3644</t>
  </si>
  <si>
    <t>11537-11629</t>
  </si>
  <si>
    <t>11880-10980,3800-3300,1400-1100,150-10</t>
  </si>
  <si>
    <t>0902120051</t>
  </si>
  <si>
    <t>0911320142</t>
  </si>
  <si>
    <t>0907120057</t>
  </si>
  <si>
    <t>11466-10980,3478-3249,2152-4</t>
  </si>
  <si>
    <t>0905120063</t>
  </si>
  <si>
    <t>4S3 3N 30W</t>
  </si>
  <si>
    <t>15865</t>
  </si>
  <si>
    <t>see followup</t>
  </si>
  <si>
    <t>15927-17050 3810-4210 802-1302 27-58</t>
  </si>
  <si>
    <t>0911320229</t>
  </si>
  <si>
    <t>COLLIER CO #27-4</t>
  </si>
  <si>
    <t>4S27 49S 34E</t>
  </si>
  <si>
    <t>SRPC #5-10</t>
  </si>
  <si>
    <t>DILSFL CNLD BHCS LSSONIC</t>
  </si>
  <si>
    <t>15894</t>
  </si>
  <si>
    <t>975 FNL 1100 FWL</t>
  </si>
  <si>
    <t>16" 70'</t>
  </si>
  <si>
    <t>10-3/4" 3898'</t>
  </si>
  <si>
    <t>7" 15798'</t>
  </si>
  <si>
    <t>3-1/2" 15662</t>
  </si>
  <si>
    <t>15618-15747</t>
  </si>
  <si>
    <t>1240 BOPD</t>
  </si>
  <si>
    <t>1454 MCFPD</t>
  </si>
  <si>
    <t>48 BSWPD</t>
  </si>
  <si>
    <t>15725-15740</t>
  </si>
  <si>
    <t xml:space="preserve">2500'FNL&amp;1000'FEL </t>
  </si>
  <si>
    <t xml:space="preserve">2500'FNL&amp;1190'FEL </t>
  </si>
  <si>
    <t xml:space="preserve">859'FSL&amp;1783'FEL </t>
  </si>
  <si>
    <t>7140'FNL&amp;5810'FWL of McDavid Sectional</t>
  </si>
  <si>
    <t>1605'FSL&amp;1590'FEL</t>
  </si>
  <si>
    <t xml:space="preserve">1206'FSL&amp;1488'FWL </t>
  </si>
  <si>
    <t>1720'FSL&amp;920'FWL</t>
  </si>
  <si>
    <t>1720'FNL&amp;920'FWL</t>
  </si>
  <si>
    <t xml:space="preserve">1320'FSL&amp;630'FWL </t>
  </si>
  <si>
    <t>1340'FNL&amp;1046'FWL</t>
  </si>
  <si>
    <t>1571'FNL&amp;1063'FWL</t>
  </si>
  <si>
    <t>0905120051-01</t>
  </si>
  <si>
    <t>0905120051-02</t>
  </si>
  <si>
    <t>COASTAL PETROLEUM COMPANY</t>
  </si>
  <si>
    <t>7" @ 1834'</t>
  </si>
  <si>
    <t>EXXON, CALUMET</t>
  </si>
  <si>
    <t>LADI #24-1D</t>
  </si>
  <si>
    <t>BARRON COLLIER JR ETAL #24-4</t>
  </si>
  <si>
    <t>4S24 50S 30E</t>
  </si>
  <si>
    <t>11886</t>
  </si>
  <si>
    <t>0902120026</t>
  </si>
  <si>
    <t>R SCHNEIDER ETAL #1</t>
  </si>
  <si>
    <t>DIL BHCS CNLDN FLDN CD</t>
  </si>
  <si>
    <t>1S18 4N 32W</t>
  </si>
  <si>
    <t>11873</t>
  </si>
  <si>
    <t>0903320022</t>
  </si>
  <si>
    <t>LADI #25-3</t>
  </si>
  <si>
    <t>3S25 44S 26E</t>
  </si>
  <si>
    <t>11909</t>
  </si>
  <si>
    <t>0907120027</t>
  </si>
  <si>
    <t>1700'FNL&amp;1925'FWL</t>
  </si>
  <si>
    <t>2450'FNL&amp;100' FWL</t>
  </si>
  <si>
    <t>7" @ 15916</t>
  </si>
  <si>
    <t>3-1/2" @ 15490</t>
  </si>
  <si>
    <t>15554-15919</t>
  </si>
  <si>
    <t>1383 BOPD</t>
  </si>
  <si>
    <t>1678 MCF</t>
  </si>
  <si>
    <t>422  BWPD</t>
  </si>
  <si>
    <t>15573-15627</t>
  </si>
  <si>
    <t>0911320047</t>
  </si>
  <si>
    <t>2083'FSL&amp;1980'FWL</t>
  </si>
  <si>
    <t>3-1/2"@ 15340'</t>
  </si>
  <si>
    <t>179 BOPD</t>
  </si>
  <si>
    <t>365 MCFPD</t>
  </si>
  <si>
    <t>2058 BSWPD</t>
  </si>
  <si>
    <t>15548-15692</t>
  </si>
  <si>
    <t>11450-11509</t>
  </si>
  <si>
    <t>296 BPD</t>
  </si>
  <si>
    <t>14 MCF</t>
  </si>
  <si>
    <t>11456-11466</t>
  </si>
  <si>
    <t>0905120005</t>
  </si>
  <si>
    <t>0911320013</t>
  </si>
  <si>
    <t>MCDAVID LANDS #37-2</t>
  </si>
  <si>
    <t>DIL BHCS GRN DIR</t>
  </si>
  <si>
    <t>2S37 6N 30W</t>
  </si>
  <si>
    <t>0903320005</t>
  </si>
  <si>
    <t>11050-11450 3895-4115 1873-2108 22-172</t>
  </si>
  <si>
    <t>0905120108</t>
  </si>
  <si>
    <t>HUGHES EASTERN CORP (Prev HUGHES AND HUGHES)</t>
  </si>
  <si>
    <t>OLEUM CORP #10-2</t>
  </si>
  <si>
    <t>DIL BHCS ML</t>
  </si>
  <si>
    <t>2S10 53S 34E</t>
  </si>
  <si>
    <t>15841</t>
  </si>
  <si>
    <t>20" 222'</t>
  </si>
  <si>
    <t>13-3/8" 2065'</t>
  </si>
  <si>
    <t>9-5/8" 4062'</t>
  </si>
  <si>
    <t>11397-11520</t>
  </si>
  <si>
    <t>14173</t>
  </si>
  <si>
    <t>0904520005</t>
  </si>
  <si>
    <t>N L GOLDEN #23-5</t>
  </si>
  <si>
    <t>14184</t>
  </si>
  <si>
    <t>0911320177</t>
  </si>
  <si>
    <t>0909110002</t>
  </si>
  <si>
    <t>5715</t>
  </si>
  <si>
    <t>0900520002</t>
  </si>
  <si>
    <t>0907320001</t>
  </si>
  <si>
    <t>0900520003</t>
  </si>
  <si>
    <t>0900520005</t>
  </si>
  <si>
    <t>5714</t>
  </si>
  <si>
    <t>-60</t>
  </si>
  <si>
    <t>36"@153'</t>
  </si>
  <si>
    <t>9-5/8"@502'</t>
  </si>
  <si>
    <t>0928710007</t>
  </si>
  <si>
    <t>MILES COLLIER ETAL #2</t>
  </si>
  <si>
    <t>BIG CYPRESS NATIONAL PRESERVE</t>
  </si>
  <si>
    <t>1S18 49S 31E</t>
  </si>
  <si>
    <t>5692</t>
  </si>
  <si>
    <t>0902110033</t>
  </si>
  <si>
    <t>FLORIDA STATE LEASE 1011 #2</t>
  </si>
  <si>
    <t>5713</t>
  </si>
  <si>
    <t>36"@ 111'</t>
  </si>
  <si>
    <t>9-5/8"@654'</t>
  </si>
  <si>
    <t>0928710008</t>
  </si>
  <si>
    <t>3S15 45S 29E</t>
  </si>
  <si>
    <t>7592</t>
  </si>
  <si>
    <t>0905110035</t>
  </si>
  <si>
    <t>SFU #34-2</t>
  </si>
  <si>
    <t>2S34 45S 29E</t>
  </si>
  <si>
    <t>7576</t>
  </si>
  <si>
    <t>0905110036</t>
  </si>
  <si>
    <t>ALDC #1</t>
  </si>
  <si>
    <t>4S8 46S 30E</t>
  </si>
  <si>
    <t>7656</t>
  </si>
  <si>
    <t>0902110047</t>
  </si>
  <si>
    <t>LAWLESS BERRY &amp; PAUL #2</t>
  </si>
  <si>
    <t>4S34 43S 28E</t>
  </si>
  <si>
    <t>11348</t>
  </si>
  <si>
    <t>7660</t>
  </si>
  <si>
    <t>0905110037</t>
  </si>
  <si>
    <t>LTCLC #24-4</t>
  </si>
  <si>
    <t>2S7 48S 31E</t>
  </si>
  <si>
    <t>4S16 2S 31W</t>
  </si>
  <si>
    <t>4091</t>
  </si>
  <si>
    <t>0903310007</t>
  </si>
  <si>
    <t>254</t>
  </si>
  <si>
    <t>DIL BHCS CNLD CDL ML SONICPOR DIR</t>
  </si>
  <si>
    <t>2S24 4N 26W</t>
  </si>
  <si>
    <t>16" 129'</t>
  </si>
  <si>
    <t>9-5/8" 3597'</t>
  </si>
  <si>
    <t>14856-14870</t>
  </si>
  <si>
    <t>14300-15350 3400-3700 1434-1706 140-30</t>
  </si>
  <si>
    <t>0911320220</t>
  </si>
  <si>
    <t>M C BOLEY #28-3</t>
  </si>
  <si>
    <t>3S28 5N 31W</t>
  </si>
  <si>
    <t>SRPC #32-2</t>
  </si>
  <si>
    <t>2S32 5N 31W</t>
  </si>
  <si>
    <t>SRPC #32-1</t>
  </si>
  <si>
    <t>1S32 5N 31W</t>
  </si>
  <si>
    <t>CTLC #29-4</t>
  </si>
  <si>
    <t>4S29 44S 27E</t>
  </si>
  <si>
    <t>15697</t>
  </si>
  <si>
    <t>12865-11880,3614-3239,40-10</t>
  </si>
  <si>
    <t>0903720003</t>
  </si>
  <si>
    <t>MCDAVID LANDS ETAL #33-4</t>
  </si>
  <si>
    <t>0911320178</t>
  </si>
  <si>
    <t>961A</t>
  </si>
  <si>
    <t>MCDAVID LANDS ETAL #33-4A</t>
  </si>
  <si>
    <t>2S33 6N 29W</t>
  </si>
  <si>
    <t>14271</t>
  </si>
  <si>
    <t>0911320178-01</t>
  </si>
  <si>
    <t>COLLIER CO #2-7</t>
  </si>
  <si>
    <t>TL DISFL BHCS CNLD CYBERLOOK DIP ML MSD</t>
  </si>
  <si>
    <t>2S29 47S 29E</t>
  </si>
  <si>
    <t>16195</t>
  </si>
  <si>
    <t>11492-11496</t>
  </si>
  <si>
    <t>0905120076</t>
  </si>
  <si>
    <t>COLLIER CO #13-3</t>
  </si>
  <si>
    <t>3S13 49S 30E</t>
  </si>
  <si>
    <t>0902120107</t>
  </si>
  <si>
    <t>11926</t>
  </si>
  <si>
    <t>16"@ 93'</t>
  </si>
  <si>
    <t>3317</t>
  </si>
  <si>
    <t>0911310016</t>
  </si>
  <si>
    <t>198</t>
  </si>
  <si>
    <t>TRMMCI BLOCK #5 #9</t>
  </si>
  <si>
    <t>2S18 5N 28W</t>
  </si>
  <si>
    <t>3321</t>
  </si>
  <si>
    <t>0911310017</t>
  </si>
  <si>
    <t>SPHINX SYNDICATE</t>
  </si>
  <si>
    <t>EL GR</t>
  </si>
  <si>
    <t>981AH</t>
  </si>
  <si>
    <t>COLLIER CO #34-5AH</t>
  </si>
  <si>
    <t>KANABA OIL &amp; GAS CORP/ DIAMOND SHAMROCK</t>
  </si>
  <si>
    <t>OLEUM CORP #13-3</t>
  </si>
  <si>
    <t>3S13 48S 32E</t>
  </si>
  <si>
    <t>1S5 49S 30E</t>
  </si>
  <si>
    <t>0902120095</t>
  </si>
  <si>
    <t>SWEETWATER CREEK</t>
  </si>
  <si>
    <t>HOUSTON OIL &amp; MINERALS CORP</t>
  </si>
  <si>
    <t>W M STOKES #15-2</t>
  </si>
  <si>
    <t>DIL BHCS CNLDN CL DIP</t>
  </si>
  <si>
    <t>2S15 5N 26W</t>
  </si>
  <si>
    <t>13535</t>
  </si>
  <si>
    <t>0911320152</t>
  </si>
  <si>
    <t>DOUGLAS POLK ETAL #41-1</t>
  </si>
  <si>
    <t>DIL BHCS CNLDN FT CL</t>
  </si>
  <si>
    <t>13715</t>
  </si>
  <si>
    <t>0911320154</t>
  </si>
  <si>
    <t>0905120003</t>
  </si>
  <si>
    <t>MR STEVE ANDRIS</t>
  </si>
  <si>
    <t>2S19 48S 30E</t>
  </si>
  <si>
    <t>1855</t>
  </si>
  <si>
    <t>0902110014</t>
  </si>
  <si>
    <t>PEAVY-WILSON LUMBER CO #2A</t>
  </si>
  <si>
    <t>9-5/8"@ 3590'</t>
  </si>
  <si>
    <t>11022-11097</t>
  </si>
  <si>
    <t>11250-10963,3690-3390,1520-1228,33-3</t>
  </si>
  <si>
    <t>0901520001</t>
  </si>
  <si>
    <t>LEHIGH-CONSOLIDATED #10-4</t>
  </si>
  <si>
    <t>4S10 45S 27E</t>
  </si>
  <si>
    <t>0907120014</t>
  </si>
  <si>
    <t>CFC #11-4</t>
  </si>
  <si>
    <t>4S11 45S 27E</t>
  </si>
  <si>
    <t>0907120015</t>
  </si>
  <si>
    <t>ALDC C #5-1</t>
  </si>
  <si>
    <t>1S5 46S 28E</t>
  </si>
  <si>
    <t>10768</t>
  </si>
  <si>
    <t>45'</t>
  </si>
  <si>
    <t>27'</t>
  </si>
  <si>
    <t>13-3/8"@ 1098'</t>
  </si>
  <si>
    <t>9-5/8"@ 3600'</t>
  </si>
  <si>
    <t>7"@ 10687'</t>
  </si>
  <si>
    <t>2-7/8"@ 5071'</t>
  </si>
  <si>
    <t>COLLIER CO #1</t>
  </si>
  <si>
    <t>1S4 46S 29E</t>
  </si>
  <si>
    <t>6924</t>
  </si>
  <si>
    <t>0902110040</t>
  </si>
  <si>
    <t>319A</t>
  </si>
  <si>
    <t>COLLIER CO #1-A</t>
  </si>
  <si>
    <t>0902110015</t>
  </si>
  <si>
    <t>83</t>
  </si>
  <si>
    <t>D E HUGHES</t>
  </si>
  <si>
    <t>CLARA MCDONALD #1</t>
  </si>
  <si>
    <t>2S7 2N 5W</t>
  </si>
  <si>
    <t>1786</t>
  </si>
  <si>
    <t>16"@ 121'</t>
  </si>
  <si>
    <t>1450-1350,146-96,5-0</t>
  </si>
  <si>
    <t>0903910002</t>
  </si>
  <si>
    <t>S P BORDEN</t>
  </si>
  <si>
    <t>GLEN MOORE #1</t>
  </si>
  <si>
    <t>2S15 5N 18W</t>
  </si>
  <si>
    <t>1750</t>
  </si>
  <si>
    <t>0905910002</t>
  </si>
  <si>
    <t>85</t>
  </si>
  <si>
    <t>TAYLOR</t>
  </si>
  <si>
    <t>G H HODGES #1</t>
  </si>
  <si>
    <t>1S12 5S 6E</t>
  </si>
  <si>
    <t>1877</t>
  </si>
  <si>
    <t>13-3/8"@ 1504'</t>
  </si>
  <si>
    <t>2095-6254</t>
  </si>
  <si>
    <t>3640-3425</t>
  </si>
  <si>
    <t>6162-6062,1570-1470,250-216</t>
  </si>
  <si>
    <t>0912310001</t>
  </si>
  <si>
    <t>86</t>
  </si>
  <si>
    <t>GCRC #C-1</t>
  </si>
  <si>
    <t>3S21 47S 28E</t>
  </si>
  <si>
    <t>1883</t>
  </si>
  <si>
    <t>0902110016</t>
  </si>
  <si>
    <t>87</t>
  </si>
  <si>
    <t>PAUL S OLES &amp; JOHN W NAYLOR</t>
  </si>
  <si>
    <t>FLORIDA POWER CORP #1</t>
  </si>
  <si>
    <t>2S35 2N 3W</t>
  </si>
  <si>
    <t>1768</t>
  </si>
  <si>
    <t>200</t>
  </si>
  <si>
    <t>190</t>
  </si>
  <si>
    <t>2-7/8" 6250'</t>
  </si>
  <si>
    <t>0911320060</t>
  </si>
  <si>
    <t>555B</t>
  </si>
  <si>
    <t>SRPC #24-1B</t>
  </si>
  <si>
    <t>11358</t>
  </si>
  <si>
    <t>1040 FEL 1064 FNL</t>
  </si>
  <si>
    <t>SARASOTA No. 1</t>
  </si>
  <si>
    <t>FRANKLIN No.1</t>
  </si>
  <si>
    <t>9-5/8" 3750'</t>
  </si>
  <si>
    <t>7" 11505'</t>
  </si>
  <si>
    <t>2-7/8" 11350'</t>
  </si>
  <si>
    <t>2869 BSWPD</t>
  </si>
  <si>
    <t>11475-11479</t>
  </si>
  <si>
    <t>10942-11505 5967-5997 3585-3850 1781-2200 150-35</t>
  </si>
  <si>
    <t>0902120166</t>
  </si>
  <si>
    <t>OLEUM CORP #6-7</t>
  </si>
  <si>
    <t>DIL BHCS CNLDN TL DIP ML</t>
  </si>
  <si>
    <t>3S6 50S 33E</t>
  </si>
  <si>
    <t>IEL SL CALIP</t>
  </si>
  <si>
    <t>11495</t>
  </si>
  <si>
    <t>7007</t>
  </si>
  <si>
    <t>0902110040-01</t>
  </si>
  <si>
    <t>MRYDC ETAL</t>
  </si>
  <si>
    <t>N L GOLDEN #1</t>
  </si>
  <si>
    <t>1S23 5N 29W</t>
  </si>
  <si>
    <t>7164</t>
  </si>
  <si>
    <t>0911310038</t>
  </si>
  <si>
    <t>COLLIER CO #3-2</t>
  </si>
  <si>
    <t>2S3 46S 29E</t>
  </si>
  <si>
    <t>7107</t>
  </si>
  <si>
    <t>0902110041</t>
  </si>
  <si>
    <t>SFU #33-2</t>
  </si>
  <si>
    <t>IEL SL CALIPER CEMENT BOND</t>
  </si>
  <si>
    <t>FLORIDA STATE 224-A #1-C</t>
  </si>
  <si>
    <t>8487</t>
  </si>
  <si>
    <t>10444</t>
  </si>
  <si>
    <t>2S29 44S 28E</t>
  </si>
  <si>
    <t>14197</t>
  </si>
  <si>
    <t>0905120083</t>
  </si>
  <si>
    <t>SIERRA PROD CO</t>
  </si>
  <si>
    <t>OLEUM CORP ETAL #4-1</t>
  </si>
  <si>
    <t>1S4 49S 32E</t>
  </si>
  <si>
    <t>0902120119</t>
  </si>
  <si>
    <t>BARRON COLLIER JR #5-1</t>
  </si>
  <si>
    <t>1S5 49S 33E</t>
  </si>
  <si>
    <t>0902120120</t>
  </si>
  <si>
    <t>CTLC #25-4</t>
  </si>
  <si>
    <t>14317</t>
  </si>
  <si>
    <t>20" @ 232'</t>
  </si>
  <si>
    <t>7"@ 11970'</t>
  </si>
  <si>
    <t>11713-11451.5</t>
  </si>
  <si>
    <t>TOTAL PETROLEUM INC</t>
  </si>
  <si>
    <t>MCDANIEL #3-2</t>
  </si>
  <si>
    <t>2S3 47S 33E</t>
  </si>
  <si>
    <t>0905120084</t>
  </si>
  <si>
    <t>4090-3840,1320-1020,25-4</t>
  </si>
  <si>
    <t>0909920006</t>
  </si>
  <si>
    <t>W W JOHNSON ETAL #5-5</t>
  </si>
  <si>
    <t>1928'FSL&amp;1981'FEL</t>
  </si>
  <si>
    <t>1890'FSL&amp;1326'FEL</t>
  </si>
  <si>
    <t>470'FNL&amp;1980'FWL</t>
  </si>
  <si>
    <t>1320'FNL&amp;1334'FEL</t>
  </si>
  <si>
    <t>1332'FNL&amp;1320'FEL</t>
  </si>
  <si>
    <t>3S29 45S 28E</t>
  </si>
  <si>
    <t>10598</t>
  </si>
  <si>
    <t>JONES ESTATE #34-1</t>
  </si>
  <si>
    <t>CNFD DI-SFL-BHC DIP</t>
  </si>
  <si>
    <t>1S34 5N 31W</t>
  </si>
  <si>
    <t>1400'FNL&amp;1060'FWL</t>
  </si>
  <si>
    <t>924'FNL&amp;1331'FWL</t>
  </si>
  <si>
    <t>JEAN MCARTHUR DAVIS #9-3</t>
  </si>
  <si>
    <t>DIL BHCS CNLDN PL</t>
  </si>
  <si>
    <t>3S9 35S 35E</t>
  </si>
  <si>
    <t>12542</t>
  </si>
  <si>
    <t>12208</t>
  </si>
  <si>
    <t>15658-15688</t>
  </si>
  <si>
    <t>3S10 5N 17W</t>
  </si>
  <si>
    <t>3495</t>
  </si>
  <si>
    <t>0905910008</t>
  </si>
  <si>
    <t>232</t>
  </si>
  <si>
    <t>STATE OF FLORIDA-826-G #1</t>
  </si>
  <si>
    <t>3510C</t>
  </si>
  <si>
    <t>26"@ 94'</t>
  </si>
  <si>
    <t>20"@739'</t>
  </si>
  <si>
    <t>13-3/8"@1160'</t>
  </si>
  <si>
    <t>9-5/8"@3012'</t>
  </si>
  <si>
    <t>7"@10593'</t>
  </si>
  <si>
    <t>11661-12631</t>
  </si>
  <si>
    <t>10593-12631</t>
  </si>
  <si>
    <t>10383-10230,10183-9987,8960-8940,2942-2813,90-50</t>
  </si>
  <si>
    <t>0928710001</t>
  </si>
  <si>
    <t>233</t>
  </si>
  <si>
    <t>E R SMITH</t>
  </si>
  <si>
    <t>DR C K WALL #1</t>
  </si>
  <si>
    <t>2S19 2N 6W</t>
  </si>
  <si>
    <t>3577</t>
  </si>
  <si>
    <t>245</t>
  </si>
  <si>
    <t>239</t>
  </si>
  <si>
    <t>16"@75'</t>
  </si>
  <si>
    <t>1400-1250,792-692,25-0</t>
  </si>
  <si>
    <t>0903910004</t>
  </si>
  <si>
    <t>THOMAS A YAWKEY ETAL #2</t>
  </si>
  <si>
    <t>1S6 4N 18W</t>
  </si>
  <si>
    <t>0913110014</t>
  </si>
  <si>
    <t>235</t>
  </si>
  <si>
    <t>AMERADA PETROLEUM CORP</t>
  </si>
  <si>
    <t>SOUTHERN STATES #1</t>
  </si>
  <si>
    <t>EL ML GRN LL</t>
  </si>
  <si>
    <t>29 D41' 19.2" N</t>
  </si>
  <si>
    <t>85D 07' 12.4" W</t>
  </si>
  <si>
    <t>81 D 21.687'  W</t>
  </si>
  <si>
    <t>3-1/2"@ 1718'</t>
  </si>
  <si>
    <t>COLLIER CO #20-2</t>
  </si>
  <si>
    <t>DISFL CNFD DIR CALIPER</t>
  </si>
  <si>
    <t>15095</t>
  </si>
  <si>
    <t>0909110011</t>
  </si>
  <si>
    <t>268</t>
  </si>
  <si>
    <t>PAN AMERICAN PETROLEUM CORP</t>
  </si>
  <si>
    <t>4S9 1S 18W</t>
  </si>
  <si>
    <t>4701</t>
  </si>
  <si>
    <t>0913110016</t>
  </si>
  <si>
    <t>269</t>
  </si>
  <si>
    <t>LYKES BROS INC #1</t>
  </si>
  <si>
    <t>1S1 41S 30E</t>
  </si>
  <si>
    <t>USA &amp; STATE OF FLORIDA #1</t>
  </si>
  <si>
    <t>DIL BHCS CNLDN CDN CD</t>
  </si>
  <si>
    <t>4S28 5N 25W</t>
  </si>
  <si>
    <t>0909120001</t>
  </si>
  <si>
    <t>BRADY BELCHER ETAL #1</t>
  </si>
  <si>
    <t>DIL CDN DIP</t>
  </si>
  <si>
    <t>0905110022</t>
  </si>
  <si>
    <t>SFU #33-1</t>
  </si>
  <si>
    <t>1S33 45S 29E</t>
  </si>
  <si>
    <t>7315</t>
  </si>
  <si>
    <t>LOUIS E LARSON #13-2</t>
  </si>
  <si>
    <t>0910520002</t>
  </si>
  <si>
    <t>N L GOLDEN ETAL #23-1</t>
  </si>
  <si>
    <t>DIL BHCS CNLDN CDN CB DP DIR</t>
  </si>
  <si>
    <t>11537</t>
  </si>
  <si>
    <t>10-3/4"@ 3891</t>
  </si>
  <si>
    <t>7"@ 15917</t>
  </si>
  <si>
    <t>2-7/8"@ 15425</t>
  </si>
  <si>
    <t>15482-15914</t>
  </si>
  <si>
    <t>587 BbLSPD</t>
  </si>
  <si>
    <t>1.926MCFPD</t>
  </si>
  <si>
    <t>6185BbLSPD</t>
  </si>
  <si>
    <t>15,524-594</t>
  </si>
  <si>
    <t>0911320084</t>
  </si>
  <si>
    <t>N L GOLDEN #24-2</t>
  </si>
  <si>
    <t>2S24 5N 29W</t>
  </si>
  <si>
    <t>11497</t>
  </si>
  <si>
    <t>7"@ 15958</t>
  </si>
  <si>
    <t>3.5"@ 15450</t>
  </si>
  <si>
    <t>15552-15973</t>
  </si>
  <si>
    <t>0911320085</t>
  </si>
  <si>
    <t>BESSIE JOYNER ETAL #18-3</t>
  </si>
  <si>
    <t>3S18 5N 29W</t>
  </si>
  <si>
    <t>14229</t>
  </si>
  <si>
    <t>16"@ 101'</t>
  </si>
  <si>
    <t>9-5/8"@ 3864'</t>
  </si>
  <si>
    <t>2-7/8"@ 15162'</t>
  </si>
  <si>
    <t>15545-770</t>
  </si>
  <si>
    <t>0911320179</t>
  </si>
  <si>
    <t>KOGC &amp; HUGHES &amp; HUGHES</t>
  </si>
  <si>
    <t>SEMINOLE TRIBE #6-3</t>
  </si>
  <si>
    <t>3S6 48S 33E</t>
  </si>
  <si>
    <t>14390</t>
  </si>
  <si>
    <t>COLLIER CO #24-3</t>
  </si>
  <si>
    <t>3S24 49S 30E</t>
  </si>
  <si>
    <t>0902120108</t>
  </si>
  <si>
    <t>0911310014</t>
  </si>
  <si>
    <t>LYLE CASHION CO-STANLEY-DAWS</t>
  </si>
  <si>
    <t>T A YAWKEY ETAL #B-1</t>
  </si>
  <si>
    <t>2S1 4N 17W</t>
  </si>
  <si>
    <t>3299</t>
  </si>
  <si>
    <t>0905910003</t>
  </si>
  <si>
    <t>0902120116</t>
  </si>
  <si>
    <t>SWD SYSTEM #9 WELL #1</t>
  </si>
  <si>
    <t>1S9 5N 29W</t>
  </si>
  <si>
    <t>0911320173</t>
  </si>
  <si>
    <t>80D 23' 48"W</t>
  </si>
  <si>
    <t>JUNKED HOLE</t>
  </si>
  <si>
    <t>OLEUM CORP #5-6</t>
  </si>
  <si>
    <t>3S5 50S 33E</t>
  </si>
  <si>
    <t>9-5/8"@ 3234</t>
  </si>
  <si>
    <t>5215-5608</t>
  </si>
  <si>
    <t>5473-5508</t>
  </si>
  <si>
    <t>0909510001</t>
  </si>
  <si>
    <t>231</t>
  </si>
  <si>
    <t>MORGAN M FRAISER ETUX #1</t>
  </si>
  <si>
    <t>259</t>
  </si>
  <si>
    <t>COWLES MAGAZINES INC #2</t>
  </si>
  <si>
    <t>4323</t>
  </si>
  <si>
    <t>24"@ 120'</t>
  </si>
  <si>
    <t>20"@ 1014'</t>
  </si>
  <si>
    <t>13-3/8"@ 3445</t>
  </si>
  <si>
    <t>9-5/8"@ 6623</t>
  </si>
  <si>
    <t>6720-12748</t>
  </si>
  <si>
    <t>12104-12138</t>
  </si>
  <si>
    <t>20" 204'</t>
  </si>
  <si>
    <t>13-3/8" 1472'</t>
  </si>
  <si>
    <t>11454-11528</t>
  </si>
  <si>
    <t>11013-11416 3666-3930 1400-1655</t>
  </si>
  <si>
    <t>0905120103</t>
  </si>
  <si>
    <t>Perforating depth control</t>
  </si>
  <si>
    <t>PI/SFL/GR</t>
  </si>
  <si>
    <t xml:space="preserve">Phasor induction/sfl gamma ray caliper </t>
  </si>
  <si>
    <t>PIDCN</t>
  </si>
  <si>
    <t xml:space="preserve">Phasor induction formation density compensated neutron </t>
  </si>
  <si>
    <t>PIFDCN</t>
  </si>
  <si>
    <t xml:space="preserve">Phasor induction formation compensated neutron </t>
  </si>
  <si>
    <t>RA</t>
  </si>
  <si>
    <t>Radioactive tracer log</t>
  </si>
  <si>
    <t>RE</t>
  </si>
  <si>
    <t>Resistivity</t>
  </si>
  <si>
    <t>SDN</t>
  </si>
  <si>
    <t>Spectral density dual spaced neutron</t>
  </si>
  <si>
    <t>BRADY BELCHER INTERESTS INC #1</t>
  </si>
  <si>
    <t>2S18 3N 22W</t>
  </si>
  <si>
    <t>2935</t>
  </si>
  <si>
    <t>0909110003</t>
  </si>
  <si>
    <t>151</t>
  </si>
  <si>
    <t>MCRAE LAND &amp; TIMBER CO #1</t>
  </si>
  <si>
    <t>2S12 6N 11W</t>
  </si>
  <si>
    <t>2877</t>
  </si>
  <si>
    <t>0906310003</t>
  </si>
  <si>
    <t>JOHN TIEDTKE &amp; WILLIAM SCHROEDER #1</t>
  </si>
  <si>
    <t>EL ML GR</t>
  </si>
  <si>
    <t>2S25 42S 33E</t>
  </si>
  <si>
    <t>2912</t>
  </si>
  <si>
    <t>20"@ 50'</t>
  </si>
  <si>
    <t>13-3/8"@ 838'</t>
  </si>
  <si>
    <t>11417-436'</t>
  </si>
  <si>
    <t>CTLC #21-4</t>
  </si>
  <si>
    <t>4S21 44S 26E</t>
  </si>
  <si>
    <t>0907120061</t>
  </si>
  <si>
    <t>LAD-CTLC #10-4</t>
  </si>
  <si>
    <t>3100'FSL&amp;660'FEL</t>
  </si>
  <si>
    <t xml:space="preserve"> 660'FSL&amp;1980'FEL </t>
  </si>
  <si>
    <t>1760'FSL&amp;2018'FWL</t>
  </si>
  <si>
    <t>330'FSL&amp;330'FWL</t>
  </si>
  <si>
    <t>660'FNL&amp;1836'FEL</t>
  </si>
  <si>
    <t>1980'FSL&amp;660' FWL</t>
  </si>
  <si>
    <t>664'FSL&amp;661'FEL</t>
  </si>
  <si>
    <t xml:space="preserve">1980'FNL&amp;660'FEL </t>
  </si>
  <si>
    <t xml:space="preserve">2020'FSL&amp;660'FEL </t>
  </si>
  <si>
    <t>760'FNL&amp;660'FWL</t>
  </si>
  <si>
    <t>1980'FSL&amp;1980'FWL</t>
  </si>
  <si>
    <t>660'FNL&amp;1979'FEL</t>
  </si>
  <si>
    <t xml:space="preserve">1980'FNL&amp;510'FWL </t>
  </si>
  <si>
    <t>660'FSL&amp;1980'FWL</t>
  </si>
  <si>
    <t>660'FSL&amp;2110'FEL</t>
  </si>
  <si>
    <t xml:space="preserve">1980'FSL&amp;660'FEL </t>
  </si>
  <si>
    <t xml:space="preserve">1650'FNL&amp;1650'FWL </t>
  </si>
  <si>
    <t>1650'FSL&amp;330'FWL</t>
  </si>
  <si>
    <t xml:space="preserve">1980'FSL&amp;1980'FEL </t>
  </si>
  <si>
    <t>1877'FNL&amp;657'FWL</t>
  </si>
  <si>
    <t>1542'FNL&amp;452FWL</t>
  </si>
  <si>
    <t xml:space="preserve">2010'FNL&amp;1981'FWL </t>
  </si>
  <si>
    <t xml:space="preserve">150'FSL&amp;1980'FEL </t>
  </si>
  <si>
    <t>582'FNL&amp;380'FWL</t>
  </si>
  <si>
    <t>660'FSL&amp;760'FEL</t>
  </si>
  <si>
    <t>1980'FNL&amp;1958'FWL</t>
  </si>
  <si>
    <t>660'FSL'&amp;1975'FEL</t>
  </si>
  <si>
    <t>1040'FSL&amp;1600'FEL</t>
  </si>
  <si>
    <t>1610'FSL&amp;1110'FEL</t>
  </si>
  <si>
    <t>1334'FSL&amp;1321'FWL</t>
  </si>
  <si>
    <t xml:space="preserve">1245'FSL&amp;1603'FWL </t>
  </si>
  <si>
    <t>3382'FSL&amp; 839;FEL</t>
  </si>
  <si>
    <t xml:space="preserve">1752'FNL&amp;1817'FWL </t>
  </si>
  <si>
    <t>5007'N of Hwy 98&amp;3146'W of Walton Cty. Line</t>
  </si>
  <si>
    <t>30D 23' 40"N</t>
  </si>
  <si>
    <t xml:space="preserve">86D 24' 24"W </t>
  </si>
  <si>
    <t>1690'FNL&amp;3369'FEL of  Sec 9</t>
  </si>
  <si>
    <t>30D 57' 48"N</t>
  </si>
  <si>
    <t>87D10' 59"W</t>
  </si>
  <si>
    <t>26D 33' 05"N</t>
  </si>
  <si>
    <t>30D 51' 29"N</t>
  </si>
  <si>
    <t>87D 08' 07"W</t>
  </si>
  <si>
    <t>26D 14' 53"N</t>
  </si>
  <si>
    <t>81D 18' 17"W</t>
  </si>
  <si>
    <t xml:space="preserve">320'FNL&amp;510'FEL </t>
  </si>
  <si>
    <t>0908310001</t>
  </si>
  <si>
    <t>54</t>
  </si>
  <si>
    <t>J PARKER #1</t>
  </si>
  <si>
    <t>7"@11770'</t>
  </si>
  <si>
    <t>3-1/2"@ 11400'</t>
  </si>
  <si>
    <t>156BbLS</t>
  </si>
  <si>
    <t>650BbLS</t>
  </si>
  <si>
    <t>11476'-11498'</t>
  </si>
  <si>
    <t>0907120042</t>
  </si>
  <si>
    <t>CTLC #23-1</t>
  </si>
  <si>
    <t>12982</t>
  </si>
  <si>
    <t>0907120043</t>
  </si>
  <si>
    <t>CALLON PETROLEUM CO</t>
  </si>
  <si>
    <t>A W WILLIAMS DRILLING CO INC</t>
  </si>
  <si>
    <t>E L JORDAN #1</t>
  </si>
  <si>
    <t>4S3 5N 30W</t>
  </si>
  <si>
    <t>12156</t>
  </si>
  <si>
    <t>15433-15681</t>
  </si>
  <si>
    <t>7"-11,395'</t>
  </si>
  <si>
    <t>2.875"-9000'</t>
  </si>
  <si>
    <t>11428-488</t>
  </si>
  <si>
    <t>77BLS-24HR</t>
  </si>
  <si>
    <t>51BLS-24HR</t>
  </si>
  <si>
    <t>11438'-11457'</t>
  </si>
  <si>
    <t>11472-10844,3940-705,2250-1790,1380,1060-960,300</t>
  </si>
  <si>
    <t>0902120183</t>
  </si>
  <si>
    <t>A DUDA &amp; SONS #3-2</t>
  </si>
  <si>
    <t>DIL BHCS CNLD TEMP DIP DIR</t>
  </si>
  <si>
    <t>2S3 45S 28E</t>
  </si>
  <si>
    <t>13-3/8" 1578'</t>
  </si>
  <si>
    <t>9-5/8" 3818'</t>
  </si>
  <si>
    <t>5-1/2" 11468'</t>
  </si>
  <si>
    <t>2-7/8" 11158'</t>
  </si>
  <si>
    <t>11382-11454</t>
  </si>
  <si>
    <t>11398-11424</t>
  </si>
  <si>
    <t>151 BOPD</t>
  </si>
  <si>
    <t>577 BSWPD</t>
  </si>
  <si>
    <t>11420-11427</t>
  </si>
  <si>
    <t>11466-11111</t>
  </si>
  <si>
    <t>0905120110</t>
  </si>
  <si>
    <t>A DUDA &amp; SONS #3-3</t>
  </si>
  <si>
    <t>0911320198</t>
  </si>
  <si>
    <t>W A KEEN #25-1</t>
  </si>
  <si>
    <t>3S25 20S 26E</t>
  </si>
  <si>
    <t>4S2 5N 29W</t>
  </si>
  <si>
    <t>17594</t>
  </si>
  <si>
    <t>1305'FWL &amp; 1405'FSL</t>
  </si>
  <si>
    <t>16" @ 106'</t>
  </si>
  <si>
    <t>0911320266</t>
  </si>
  <si>
    <t>ADC#7-1</t>
  </si>
  <si>
    <t>FDC-CNL-GR DISFL</t>
  </si>
  <si>
    <t>1S7 46S 30E</t>
  </si>
  <si>
    <t>1373 FNL 1258 FEL</t>
  </si>
  <si>
    <t>20" 116'</t>
  </si>
  <si>
    <t>13-3/8" 1972'</t>
  </si>
  <si>
    <t>9-5/8" 4026'</t>
  </si>
  <si>
    <t>11481-11535</t>
  </si>
  <si>
    <t>11200-11600 4100-3850 1701-1920 22-182</t>
  </si>
  <si>
    <t>0902120190</t>
  </si>
  <si>
    <t>CLEMENTS ENERGY INC</t>
  </si>
  <si>
    <t>GERRY BROTHERS #8-4</t>
  </si>
  <si>
    <t>4S8 49S 31E</t>
  </si>
  <si>
    <t>2333 FSL 2115 FEL</t>
  </si>
  <si>
    <t>HUGHES EASTERN CORP</t>
  </si>
  <si>
    <t>CHAPMAN #34-1</t>
  </si>
  <si>
    <t>1S34 45S 26E</t>
  </si>
  <si>
    <t>14348</t>
  </si>
  <si>
    <t>0907120080</t>
  </si>
  <si>
    <t>10-3/4" 3717'</t>
  </si>
  <si>
    <t>7" 15823'</t>
  </si>
  <si>
    <t>13-3/8" 1318'</t>
  </si>
  <si>
    <t>9-5/8" 3510'</t>
  </si>
  <si>
    <t>5-1/2" 11594'</t>
  </si>
  <si>
    <t>2-7/8" 11527'</t>
  </si>
  <si>
    <t>11457-11517</t>
  </si>
  <si>
    <t>1 MCFPD</t>
  </si>
  <si>
    <t>256 BSWPD</t>
  </si>
  <si>
    <t>11486-11496</t>
  </si>
  <si>
    <t>93'</t>
  </si>
  <si>
    <t>85'</t>
  </si>
  <si>
    <t>10-3/4"@ 970'</t>
  </si>
  <si>
    <t>3282-3753</t>
  </si>
  <si>
    <t>3315-3253,1037-978,10-3</t>
  </si>
  <si>
    <t>0904110001</t>
  </si>
  <si>
    <t>BAY</t>
  </si>
  <si>
    <t>IPC #4</t>
  </si>
  <si>
    <t>3S8 3S 12W</t>
  </si>
  <si>
    <t>1102</t>
  </si>
  <si>
    <t>13-3/8"@ 102'</t>
  </si>
  <si>
    <t>9-5/8"@ 191'</t>
  </si>
  <si>
    <t>7"@ 913'</t>
  </si>
  <si>
    <t>165</t>
  </si>
  <si>
    <t>0907510001</t>
  </si>
  <si>
    <t>14</t>
  </si>
  <si>
    <t>GEX &amp; LEWIN #1</t>
  </si>
  <si>
    <t>1S24 5S 6W</t>
  </si>
  <si>
    <t>1385</t>
  </si>
  <si>
    <t>37'</t>
  </si>
  <si>
    <t>25'</t>
  </si>
  <si>
    <t>9-5/8"@ 169'</t>
  </si>
  <si>
    <t>7"@ 942'</t>
  </si>
  <si>
    <t>0907710002</t>
  </si>
  <si>
    <t>15</t>
  </si>
  <si>
    <t>COLLIER</t>
  </si>
  <si>
    <t>SUNNILAND</t>
  </si>
  <si>
    <t>GCRC #8</t>
  </si>
  <si>
    <t>BIG CYPRESS SWAMP</t>
  </si>
  <si>
    <t>4S19 48S 30E</t>
  </si>
  <si>
    <t>1064</t>
  </si>
  <si>
    <t>31'</t>
  </si>
  <si>
    <t>20'</t>
  </si>
  <si>
    <t>20"@ 73'</t>
  </si>
  <si>
    <t>13-3/8"@ 1001</t>
  </si>
  <si>
    <t>9-5/8"@ 5761</t>
  </si>
  <si>
    <t>13726</t>
  </si>
  <si>
    <t>LONGLEAF ENERGY GROUP INC</t>
  </si>
  <si>
    <t>20"@ 125'</t>
  </si>
  <si>
    <t>13-3/8"@ 559'</t>
  </si>
  <si>
    <t>9-5/8"@ 2081'</t>
  </si>
  <si>
    <t>0910520003</t>
  </si>
  <si>
    <t>TESORO LL&amp;EC &amp; DALCO</t>
  </si>
  <si>
    <t>SRPC #9-3</t>
  </si>
  <si>
    <t>3S9 3N 28W</t>
  </si>
  <si>
    <t>13344</t>
  </si>
  <si>
    <t>3S24 5N 29W</t>
  </si>
  <si>
    <t>11343</t>
  </si>
  <si>
    <t>15528-15988</t>
  </si>
  <si>
    <t>0911320061</t>
  </si>
  <si>
    <t>MITCHELL UNIT #30-2</t>
  </si>
  <si>
    <t>DIL BHCS CNLDN CDN DP</t>
  </si>
  <si>
    <t>2S30 5N 29W</t>
  </si>
  <si>
    <t>2-1/2"@ 5045'</t>
  </si>
  <si>
    <t>302 BOPD</t>
  </si>
  <si>
    <t>1350'FSL &amp; 1300'FWL</t>
  </si>
  <si>
    <t>9-5/8"@ 187'</t>
  </si>
  <si>
    <t>7"@ 1898'</t>
  </si>
  <si>
    <t>1455</t>
  </si>
  <si>
    <t>0904510002</t>
  </si>
  <si>
    <t>38</t>
  </si>
  <si>
    <t>GCRC #9</t>
  </si>
  <si>
    <t>4S24 48S 29E</t>
  </si>
  <si>
    <t>1463</t>
  </si>
  <si>
    <t>0902110006</t>
  </si>
  <si>
    <t>39</t>
  </si>
  <si>
    <t>LCC #2</t>
  </si>
  <si>
    <t>1484</t>
  </si>
  <si>
    <t>0902110007</t>
  </si>
  <si>
    <t>3S16 1N 18W</t>
  </si>
  <si>
    <t>15561</t>
  </si>
  <si>
    <t>0913120011</t>
  </si>
  <si>
    <t>SAM WATSON ETUX #23-4</t>
  </si>
  <si>
    <t>4S23 5N 29W</t>
  </si>
  <si>
    <t>11232</t>
  </si>
  <si>
    <t>15580-15983</t>
  </si>
  <si>
    <t>0911320042</t>
  </si>
  <si>
    <t>HIGDON UNIT #19-4</t>
  </si>
  <si>
    <t>4S19 5N 29W</t>
  </si>
  <si>
    <t>11235</t>
  </si>
  <si>
    <t>15495-15910</t>
  </si>
  <si>
    <t>0911320043</t>
  </si>
  <si>
    <t>LADI #2-1</t>
  </si>
  <si>
    <t>1S2 45S 26E</t>
  </si>
  <si>
    <t>11227</t>
  </si>
  <si>
    <t>0907120021</t>
  </si>
  <si>
    <t>74'</t>
  </si>
  <si>
    <t>4993-4829</t>
  </si>
  <si>
    <t>0906920001</t>
  </si>
  <si>
    <t>MCDAVID LANDS #35-4</t>
  </si>
  <si>
    <t>0902120007-01</t>
  </si>
  <si>
    <t>1289AH</t>
  </si>
  <si>
    <t>13639-13261</t>
  </si>
  <si>
    <t>1289BH</t>
  </si>
  <si>
    <t>4S43 5N 29W</t>
  </si>
  <si>
    <t>0902910002</t>
  </si>
  <si>
    <t>37</t>
  </si>
  <si>
    <t>GULF</t>
  </si>
  <si>
    <t>PICK HOLLINGER ETAL #1</t>
  </si>
  <si>
    <t>2S12 9S 11W</t>
  </si>
  <si>
    <t>45'FSL&amp;81'FEL of Sec 23</t>
  </si>
  <si>
    <t>1325'FSL&amp;1285'FEL</t>
  </si>
  <si>
    <t>WOLFE HENDRICKS #36-1A</t>
  </si>
  <si>
    <t>USA #44 (29-13)</t>
  </si>
  <si>
    <t>3S44 16S 28E</t>
  </si>
  <si>
    <t>12891</t>
  </si>
  <si>
    <t>3100-2800,951-751,325-225,25-5</t>
  </si>
  <si>
    <t>0906920003</t>
  </si>
  <si>
    <t>R J PITTS #6-4</t>
  </si>
  <si>
    <t>4S6 3N 26W</t>
  </si>
  <si>
    <t>12955</t>
  </si>
  <si>
    <t>0911320143</t>
  </si>
  <si>
    <t>400'FNL&amp;420'FWL OF Sec 13</t>
  </si>
  <si>
    <t>1120'FSL&amp;1520'FWL</t>
  </si>
  <si>
    <t>1120'FSL&amp;1000'FWL</t>
  </si>
  <si>
    <t>1106'FSL&amp;1408'FWL</t>
  </si>
  <si>
    <t>985'FNL&amp;701'FEL</t>
  </si>
  <si>
    <t xml:space="preserve">741'FNL&amp;1302'FWL </t>
  </si>
  <si>
    <t xml:space="preserve">592'FNL&amp;2258'FWL </t>
  </si>
  <si>
    <t>1500'FNL&amp;1120'FEL</t>
  </si>
  <si>
    <t>688'FNL&amp;966'FWL</t>
  </si>
  <si>
    <t>DIL-BHC-GR Z-DENSILG-CNL-GR MINILOG-GR MUD DIP DIR</t>
  </si>
  <si>
    <t>2S26 2N 27W</t>
  </si>
  <si>
    <t>16538</t>
  </si>
  <si>
    <t>1663 FNL 1054 FWL</t>
  </si>
  <si>
    <t>20" 130'</t>
  </si>
  <si>
    <t>9-5/8" 3886'</t>
  </si>
  <si>
    <t>16273-16449</t>
  </si>
  <si>
    <t>15756-16550 3484-3986 2930-3030 SEE COMMENTS</t>
  </si>
  <si>
    <t>0911320256</t>
  </si>
  <si>
    <t>ALICO LAND DEVELOPMENT CO #19-3</t>
  </si>
  <si>
    <t>DI-SFL CNL-FDC</t>
  </si>
  <si>
    <t>3S19 46S 28E</t>
  </si>
  <si>
    <t>DIL BHCS CNLDN GRN DIR</t>
  </si>
  <si>
    <t>11616</t>
  </si>
  <si>
    <t>15502-15833</t>
  </si>
  <si>
    <t>0903320017</t>
  </si>
  <si>
    <t>4248</t>
  </si>
  <si>
    <t>0911310030</t>
  </si>
  <si>
    <t>263</t>
  </si>
  <si>
    <t>D THOMASON</t>
  </si>
  <si>
    <t>J HARE #1</t>
  </si>
  <si>
    <t>2S6 5N 30W</t>
  </si>
  <si>
    <t>4312</t>
  </si>
  <si>
    <t>0903310009</t>
  </si>
  <si>
    <t>264</t>
  </si>
  <si>
    <t>LEON JONES ETAL #1</t>
  </si>
  <si>
    <t>1S25 2N 31W</t>
  </si>
  <si>
    <t>265</t>
  </si>
  <si>
    <t>STATE LEASE 1004 #1</t>
  </si>
  <si>
    <t>EL ML GR TL</t>
  </si>
  <si>
    <t>3S2 48S 35E</t>
  </si>
  <si>
    <t>4661</t>
  </si>
  <si>
    <t>26" @ 89'</t>
  </si>
  <si>
    <t>20" @ 285'</t>
  </si>
  <si>
    <t>13-3/8" @ 1990'</t>
  </si>
  <si>
    <t>5250-12560</t>
  </si>
  <si>
    <t>20" @ 205'</t>
  </si>
  <si>
    <t>13-3/8" @ 1337'</t>
  </si>
  <si>
    <t>9-5/8" @ 3532'</t>
  </si>
  <si>
    <t>5-1/2" @ 11582'</t>
  </si>
  <si>
    <t>2-7/8" @ 11534'</t>
  </si>
  <si>
    <t>11472-12142</t>
  </si>
  <si>
    <t>517 BOPD</t>
  </si>
  <si>
    <t>39 MCF</t>
  </si>
  <si>
    <t>0905120066</t>
  </si>
  <si>
    <t>993'FNL&amp;965'FEL</t>
  </si>
  <si>
    <t>1199'FNL&amp;1001'FEL</t>
  </si>
  <si>
    <t xml:space="preserve"> 996'FSL&amp;1488'FEL </t>
  </si>
  <si>
    <t>1988'FSL&amp;1980'FWL</t>
  </si>
  <si>
    <t>540'FNL&amp;290'FEL</t>
  </si>
  <si>
    <t>593'FNL&amp;150'FEL</t>
  </si>
  <si>
    <t>1529'FNL&amp;215' FEL OF Sec 9</t>
  </si>
  <si>
    <t xml:space="preserve">1320'FSL&amp;1354'FEL </t>
  </si>
  <si>
    <t xml:space="preserve">860'FSL&amp;660'FWL </t>
  </si>
  <si>
    <t>583'FNL&amp;300' FEL OF Sec 26</t>
  </si>
  <si>
    <t>15677-15715</t>
  </si>
  <si>
    <t>0911320227</t>
  </si>
  <si>
    <t>PALMER PETROLEUM INC</t>
  </si>
  <si>
    <t>VINING #2-11</t>
  </si>
  <si>
    <t>DIL-SFL CNLD BHCS TEMP</t>
  </si>
  <si>
    <t>1S2 4S 12E</t>
  </si>
  <si>
    <t>15877</t>
  </si>
  <si>
    <t>30" 71'</t>
  </si>
  <si>
    <t>JAMES B &amp; JULIAN P RAGLAND #1</t>
  </si>
  <si>
    <t>663'FSL&amp;1991'FWL</t>
  </si>
  <si>
    <t>509'FNL&amp;658'FEL</t>
  </si>
  <si>
    <t>1156'FWL&amp;509'FSL</t>
  </si>
  <si>
    <t>1131'FNL&amp;950'FEL</t>
  </si>
  <si>
    <t>920'FNL&amp;1320'FWL</t>
  </si>
  <si>
    <t xml:space="preserve">1068'FNL&amp;760'FWL </t>
  </si>
  <si>
    <t xml:space="preserve">1416'FSL&amp;1157'FWL </t>
  </si>
  <si>
    <t xml:space="preserve">1484'FSL&amp;842'FWL </t>
  </si>
  <si>
    <t xml:space="preserve">1077'FNL&amp;1042'FWL </t>
  </si>
  <si>
    <t>1824'FNL &amp; 660'FWL</t>
  </si>
  <si>
    <t xml:space="preserve">1980'FSL&amp;1980'FWL </t>
  </si>
  <si>
    <t xml:space="preserve">1932'FSL&amp;1842'FWL </t>
  </si>
  <si>
    <t xml:space="preserve">1034'FSL&amp;994'FWL </t>
  </si>
  <si>
    <t>1331'FSL&amp;1320'FWL</t>
  </si>
  <si>
    <t>1442'FNL&amp;1709'FWL</t>
  </si>
  <si>
    <t xml:space="preserve"> 859'FSL&amp;1979'FWL </t>
  </si>
  <si>
    <t>1635'FNL&amp;1100'FWL</t>
  </si>
  <si>
    <t xml:space="preserve">1982'FSL&amp;660'FEL </t>
  </si>
  <si>
    <t>1041'FSL&amp;1376'FEL</t>
  </si>
  <si>
    <t>1193'FNL&amp;1353'FWL</t>
  </si>
  <si>
    <t>1320'FNL&amp;1250'FWL</t>
  </si>
  <si>
    <t>958'FNL&amp;1320'FWL</t>
  </si>
  <si>
    <t>1071'FNL&amp;1050'FWL</t>
  </si>
  <si>
    <t>1223'FSL&amp;1289'FEL</t>
  </si>
  <si>
    <t>810'FSL&amp;660'FWL</t>
  </si>
  <si>
    <t>1250'FNL&amp;1550'FWL</t>
  </si>
  <si>
    <t>1158'FNL&amp;1467'FEL</t>
  </si>
  <si>
    <t>1073'FSL&amp;1482'FEL</t>
  </si>
  <si>
    <t>1072'FSL&amp;1482'FEL</t>
  </si>
  <si>
    <t>473'FNL&amp;626'FWL</t>
  </si>
  <si>
    <t>1343'FEL&amp;1390'FSL</t>
  </si>
  <si>
    <t xml:space="preserve">1279'FSL&amp;1515'FEL </t>
  </si>
  <si>
    <t>660'FNL&amp;860'FWL</t>
  </si>
  <si>
    <t>3300'FNL&amp;3332'FWL</t>
  </si>
  <si>
    <t>1600'FNL&amp;1600'FEL</t>
  </si>
  <si>
    <t xml:space="preserve">860'FNL&amp;600'FEL </t>
  </si>
  <si>
    <t xml:space="preserve">660'FNL&amp;1855'FEL  </t>
  </si>
  <si>
    <t>2300'FNL&amp;373'FEL</t>
  </si>
  <si>
    <t>1300'FSL&amp;1700'FWL</t>
  </si>
  <si>
    <t xml:space="preserve">660'FNL&amp;2099'FWL </t>
  </si>
  <si>
    <t>1320'FSL&amp;1020'FWL</t>
  </si>
  <si>
    <t>1060'FNL&amp;660'FEL</t>
  </si>
  <si>
    <t>1550'FSL&amp;1550'FWL</t>
  </si>
  <si>
    <t xml:space="preserve">660'FNL&amp;1980'FWL </t>
  </si>
  <si>
    <t>1120'FSL&amp;1520'FEL</t>
  </si>
  <si>
    <t>1962'FSL&amp;660'FWL</t>
  </si>
  <si>
    <t>1027'FNL&amp;1250'FWL</t>
  </si>
  <si>
    <t>EOGC ETAL</t>
  </si>
  <si>
    <t>STATE LEASE 2448 #1</t>
  </si>
  <si>
    <t>1S9 41S 25E</t>
  </si>
  <si>
    <t>10862</t>
  </si>
  <si>
    <t>40'</t>
  </si>
  <si>
    <t>20"@ 209'</t>
  </si>
  <si>
    <t>13-3/8"@ 1355'</t>
  </si>
  <si>
    <t>1289CH</t>
  </si>
  <si>
    <t>COLLIER LAND AND CATTLE CO. NO.34-5C-H</t>
  </si>
  <si>
    <t>11640-12486,3449-2906,1500-1050,27-5</t>
  </si>
  <si>
    <t>3S13 2S 12W</t>
  </si>
  <si>
    <t>15418</t>
  </si>
  <si>
    <t>1050 FSL 1600 FWL</t>
  </si>
  <si>
    <t>SUNOCO FELDA #32-9</t>
  </si>
  <si>
    <t>DISFL CNLD BHCS</t>
  </si>
  <si>
    <t>14874</t>
  </si>
  <si>
    <t>20" 199'</t>
  </si>
  <si>
    <t>2860-2660,1195-995,100-0</t>
  </si>
  <si>
    <t>0910120006</t>
  </si>
  <si>
    <t>16817-17155 15654-15289 9059-9377 see comments</t>
  </si>
  <si>
    <t>0903320045</t>
  </si>
  <si>
    <t>CHAMPION INTERNATIONAL #35-41</t>
  </si>
  <si>
    <t>DI-SFL CORREL CNLD</t>
  </si>
  <si>
    <t>4S35 6N 29W</t>
  </si>
  <si>
    <t>1982 FSL 756 FEL</t>
  </si>
  <si>
    <t>8-5/8" 1773'</t>
  </si>
  <si>
    <t>1250-1873 8-40</t>
  </si>
  <si>
    <t>4S20 48S 30E</t>
  </si>
  <si>
    <t>1656</t>
  </si>
  <si>
    <t>0902110010</t>
  </si>
  <si>
    <t>BAKER</t>
  </si>
  <si>
    <t>2-7/8"@ 5069'</t>
  </si>
  <si>
    <t>816 BOPD</t>
  </si>
  <si>
    <t>55 MCF</t>
  </si>
  <si>
    <t>6 BWPD</t>
  </si>
  <si>
    <t>11453-463</t>
  </si>
  <si>
    <t>5-1/2" @ 11461'</t>
  </si>
  <si>
    <t>2-1/2" @ 5533'</t>
  </si>
  <si>
    <t>333 BOPD</t>
  </si>
  <si>
    <t>15 BWPD</t>
  </si>
  <si>
    <t>11461-472</t>
  </si>
  <si>
    <t>0905110012</t>
  </si>
  <si>
    <t>4S19 45S 29E</t>
  </si>
  <si>
    <t>11549</t>
  </si>
  <si>
    <t>0905110017</t>
  </si>
  <si>
    <t>SFU #33-4</t>
  </si>
  <si>
    <t>4S33 45S 29E</t>
  </si>
  <si>
    <t>7105</t>
  </si>
  <si>
    <t>0905110018</t>
  </si>
  <si>
    <t>BARNETT SERIO</t>
  </si>
  <si>
    <t>STATE OF FLORIDA-1939-1939-S #1</t>
  </si>
  <si>
    <t>IEL BHCS</t>
  </si>
  <si>
    <t>3S15 54S 35E</t>
  </si>
  <si>
    <t>7336</t>
  </si>
  <si>
    <t>20"@ 200'</t>
  </si>
  <si>
    <t>13-5/8"@ 1117'</t>
  </si>
  <si>
    <t>ST LUCIE</t>
  </si>
  <si>
    <t>COWLES MAGAZINES INC #1</t>
  </si>
  <si>
    <t>1S19 36S 40E</t>
  </si>
  <si>
    <t>4086</t>
  </si>
  <si>
    <t>16"@ 555'</t>
  </si>
  <si>
    <t>9-5/8"@ 4115'</t>
  </si>
  <si>
    <t>11374-12432</t>
  </si>
  <si>
    <t>11320-11356</t>
  </si>
  <si>
    <t>0901510004</t>
  </si>
  <si>
    <t>GCRC #20</t>
  </si>
  <si>
    <t>3S28 48S 30E</t>
  </si>
  <si>
    <t>529A</t>
  </si>
  <si>
    <t>CALDWELL-GARVIN ETAL #1</t>
  </si>
  <si>
    <t>IEL ML</t>
  </si>
  <si>
    <t>3S31 2S 31W</t>
  </si>
  <si>
    <t>4161</t>
  </si>
  <si>
    <t>0903310008</t>
  </si>
  <si>
    <t>BREITBURN</t>
  </si>
  <si>
    <t>CLCC 27-5H</t>
  </si>
  <si>
    <t>1789' FSL &amp;723' FWL</t>
  </si>
  <si>
    <t>CLCC 26-3AH/27-6BH</t>
  </si>
  <si>
    <t>2832'FNL&amp;2361FWL</t>
  </si>
  <si>
    <t>26 D 00' 02.74" N</t>
  </si>
  <si>
    <t>86 D 40' 30.06106" W</t>
  </si>
  <si>
    <t>30 D 42' 50.99832" N</t>
  </si>
  <si>
    <t>80 D 54' 41.3758" W</t>
  </si>
  <si>
    <t>2832'FNL&amp;2361'FWL</t>
  </si>
  <si>
    <t>7"@ 6560</t>
  </si>
  <si>
    <t>Sequentially assigned number using decimals for subsequent permit modifications  (for purposes of  numeric field searching and sorting).</t>
  </si>
  <si>
    <t xml:space="preserve">Actual sequentially assigned permit file number (using a, b, c for subsequent permit modifications). </t>
  </si>
  <si>
    <t>County of bottom-hole location.</t>
  </si>
  <si>
    <t>Designation of producing field or wildcat.</t>
  </si>
  <si>
    <t xml:space="preserve">Official operator of record. </t>
  </si>
  <si>
    <t>Operator - largest mineral holder in the drilling unit, followed by section number, quarter section number and  sequential number of wells in that drilling unit.</t>
  </si>
  <si>
    <t>Original well status:  Dry Hole, Producer or Service.</t>
  </si>
  <si>
    <t>List of Geophysical Logs received for each well.</t>
  </si>
  <si>
    <t>Federal or state lands where special regulatory considerations must be made in cases of parks or preserves.</t>
  </si>
  <si>
    <t xml:space="preserve">Description of federal lands affected by the proposed drilling.  </t>
  </si>
  <si>
    <t>Quarter-section, Section, Township, Range (NE qtr = 1, NW = 2, SW = 3, SE = 4).</t>
  </si>
  <si>
    <t>3S3 45S 28E</t>
  </si>
  <si>
    <t>LEHIGH PARK</t>
  </si>
  <si>
    <t>CTLC #22-4</t>
  </si>
  <si>
    <t>IEL BHCS CNL</t>
  </si>
  <si>
    <t>4S22 44S 26E</t>
  </si>
  <si>
    <t>12378</t>
  </si>
  <si>
    <t>11358-11453</t>
  </si>
  <si>
    <t>0907120032</t>
  </si>
  <si>
    <t>712A</t>
  </si>
  <si>
    <t>CTLC 22-4A</t>
  </si>
  <si>
    <t>0907120032-01</t>
  </si>
  <si>
    <t>GERRY BROTHERS ETAL #29-3</t>
  </si>
  <si>
    <t>3S29 49S 31E</t>
  </si>
  <si>
    <t>12526</t>
  </si>
  <si>
    <t>0902120035</t>
  </si>
  <si>
    <t>713A</t>
  </si>
  <si>
    <t>DSC</t>
  </si>
  <si>
    <t>GERRY BROTHERS ETAL #29-3A</t>
  </si>
  <si>
    <t>BHCS</t>
  </si>
  <si>
    <t>13076</t>
  </si>
  <si>
    <t>0902120035-02</t>
  </si>
  <si>
    <t>16"@ 949'</t>
  </si>
  <si>
    <t>13-3/8"@ 1546'</t>
  </si>
  <si>
    <t>10953-11015</t>
  </si>
  <si>
    <t>0909320001</t>
  </si>
  <si>
    <t>WILLIAM J O'CONNOR</t>
  </si>
  <si>
    <t>2S30 5S 6E</t>
  </si>
  <si>
    <t>0912320002</t>
  </si>
  <si>
    <t>0912310004</t>
  </si>
  <si>
    <t>121</t>
  </si>
  <si>
    <t>GCRC #16</t>
  </si>
  <si>
    <t>4S14 48S 29E</t>
  </si>
  <si>
    <t xml:space="preserve">EXXON </t>
  </si>
  <si>
    <t>MOBIL/KANABA/U.S.CAPITAL ENERGY INC.</t>
  </si>
  <si>
    <t>RED ROCK OIL AND MINERALS CORP.</t>
  </si>
  <si>
    <t>0907120018</t>
  </si>
  <si>
    <t>TRIBAL OIL CO</t>
  </si>
  <si>
    <t>DUDA &amp; SONS #1</t>
  </si>
  <si>
    <t>251</t>
  </si>
  <si>
    <t>Date well was plugged and abandoned (if dry hole) or the date of completion of first test (if a producing well).</t>
  </si>
  <si>
    <t>2913</t>
  </si>
  <si>
    <t>0913310005</t>
  </si>
  <si>
    <t>157</t>
  </si>
  <si>
    <t>T J NICHOLAS #1</t>
  </si>
  <si>
    <t>2S15 5N 29W</t>
  </si>
  <si>
    <t>2885</t>
  </si>
  <si>
    <t>0911310005</t>
  </si>
  <si>
    <t>158</t>
  </si>
  <si>
    <t>BERRYDALE USA #1</t>
  </si>
  <si>
    <t>4S4 4N 27W</t>
  </si>
  <si>
    <t>2978</t>
  </si>
  <si>
    <t>0911310006</t>
  </si>
  <si>
    <t>159</t>
  </si>
  <si>
    <t>BLACKMAN UNIT #1</t>
  </si>
  <si>
    <t>2S28 5N 24W</t>
  </si>
  <si>
    <t>2961</t>
  </si>
  <si>
    <t>GR-DEN-NEUT-RES-DNQC-MUD-DIRSURV-DENNEUTQC</t>
  </si>
  <si>
    <t>7-5/8" 12636'</t>
  </si>
  <si>
    <t>2-7/8" 9641'</t>
  </si>
  <si>
    <t>12788-16853</t>
  </si>
  <si>
    <t>2328 BSWPD</t>
  </si>
  <si>
    <t>11604-11611</t>
  </si>
  <si>
    <t>11115-11067,11035-10835,4125-3712,1925-550,200-4</t>
  </si>
  <si>
    <t>0902120169</t>
  </si>
  <si>
    <t>TURNER CORP #23-2</t>
  </si>
  <si>
    <t>2S23 48S 29E</t>
  </si>
  <si>
    <t>0902120152</t>
  </si>
  <si>
    <t>H A SINGLETARY #13-4</t>
  </si>
  <si>
    <t>DIFL BHCS CNLD-GR DIR</t>
  </si>
  <si>
    <t>4S13 4N 29W</t>
  </si>
  <si>
    <t>15058</t>
  </si>
  <si>
    <t>53'N &amp; 323'E OF SURF LOC</t>
  </si>
  <si>
    <t>9-5/8" 4048'</t>
  </si>
  <si>
    <t>15492-15712</t>
  </si>
  <si>
    <t>1932 BOPD</t>
  </si>
  <si>
    <t>2457 MCF</t>
  </si>
  <si>
    <t>15612-15676</t>
  </si>
  <si>
    <t>0911320035</t>
  </si>
  <si>
    <t>FINDLEY-MAY #40-16</t>
  </si>
  <si>
    <t>16"@ 90'</t>
  </si>
  <si>
    <t>10-3/4"@ 3934'</t>
  </si>
  <si>
    <t>2-7/8"@ 7344'</t>
  </si>
  <si>
    <t>7601-7779</t>
  </si>
  <si>
    <t>0911320036</t>
  </si>
  <si>
    <t>SHELL UNIT A #19-3</t>
  </si>
  <si>
    <t>DIL BHCS CNLDN</t>
  </si>
  <si>
    <t>3S19 5N 29W</t>
  </si>
  <si>
    <t>11164</t>
  </si>
  <si>
    <t>5816-10115</t>
  </si>
  <si>
    <t>16369</t>
  </si>
  <si>
    <t>2338 FSL 3382 FEL</t>
  </si>
  <si>
    <t>10-3/4"@ 3748'</t>
  </si>
  <si>
    <t>7"@ 15726'</t>
  </si>
  <si>
    <t>13-3/8" 1303'</t>
  </si>
  <si>
    <t>9-5/8" 3904</t>
  </si>
  <si>
    <t>11584-11884 3780-3833 *(see comments)</t>
  </si>
  <si>
    <t>0902120135</t>
  </si>
  <si>
    <t>R.D.SCOTT #41-5</t>
  </si>
  <si>
    <t>DIFL CNLD BHCS DIR CALIP</t>
  </si>
  <si>
    <t>2S41 5N 29W</t>
  </si>
  <si>
    <t>0911320055</t>
  </si>
  <si>
    <t>ROBERT MOSBACHER ETAL</t>
  </si>
  <si>
    <t>N R CARROLL #1</t>
  </si>
  <si>
    <t>4S10 27S 34E</t>
  </si>
  <si>
    <t>1014</t>
  </si>
  <si>
    <t>20"@ 230'</t>
  </si>
  <si>
    <t>20"@ 620'</t>
  </si>
  <si>
    <t>13-3/8"@3279'</t>
  </si>
  <si>
    <t>AMERADA HESS-MISS FLA CORP</t>
  </si>
  <si>
    <t>J W CANNON #40-11</t>
  </si>
  <si>
    <t>DIL BHCS CNLDN DIR</t>
  </si>
  <si>
    <t>4S40 5N 29W</t>
  </si>
  <si>
    <t>10996</t>
  </si>
  <si>
    <t>16" @ 78'</t>
  </si>
  <si>
    <t>10-3/4"@ 3869'</t>
  </si>
  <si>
    <t>7" @ 15892'</t>
  </si>
  <si>
    <t>3-1/2" @ 15363'</t>
  </si>
  <si>
    <t>15433-15831</t>
  </si>
  <si>
    <t>15462-15536</t>
  </si>
  <si>
    <t>0911320018</t>
  </si>
  <si>
    <t>J.F.SHELL #20-1</t>
  </si>
  <si>
    <t>DIL CDN SN-GR DIR</t>
  </si>
  <si>
    <t>24"@180'</t>
  </si>
  <si>
    <t>1452'FSL&amp;660'FEL</t>
  </si>
  <si>
    <t>829'FNL&amp;575'FEL</t>
  </si>
  <si>
    <t xml:space="preserve">1088'FSL&amp;1764'FEL </t>
  </si>
  <si>
    <t>660'FNL&amp;1996'FEL</t>
  </si>
  <si>
    <t xml:space="preserve">1561'FNL&amp;1028'FWL </t>
  </si>
  <si>
    <t xml:space="preserve">1200'FNL&amp;1400'FWL </t>
  </si>
  <si>
    <t xml:space="preserve">1400'FSL&amp;1300'FWL </t>
  </si>
  <si>
    <t>1300'FSL&amp;978'FWL</t>
  </si>
  <si>
    <t xml:space="preserve">1250'FSL&amp;1400'FEL </t>
  </si>
  <si>
    <t>1400'FSL&amp;1200'FEL</t>
  </si>
  <si>
    <t>1823'FWL&amp;1782'FSL</t>
  </si>
  <si>
    <t>1800'FSL&amp;700'FEL</t>
  </si>
  <si>
    <t>1059'FSL&amp;1460'FWL</t>
  </si>
  <si>
    <t xml:space="preserve">1077'FSL&amp;1529'FWL </t>
  </si>
  <si>
    <t>1350'FSL&amp;1300'FEL</t>
  </si>
  <si>
    <t>700'FNL&amp;1318'FWL</t>
  </si>
  <si>
    <t>700'FNL&amp;1799'FEL</t>
  </si>
  <si>
    <t>1328'FNL&amp;1370'FWL</t>
  </si>
  <si>
    <t>279' FNL&amp;2144' FWL</t>
  </si>
  <si>
    <t>1620'FSL&amp;1980'FWL</t>
  </si>
  <si>
    <t>1980'FNL&amp;1980'FWL</t>
  </si>
  <si>
    <t>737'FNL&amp;939'FEL</t>
  </si>
  <si>
    <t>2158'FNL&amp;2042'FWL</t>
  </si>
  <si>
    <t>660'FSL&amp;660' FWL</t>
  </si>
  <si>
    <t xml:space="preserve">1965'FSL&amp;1756'FEL </t>
  </si>
  <si>
    <t>1832'FSL&amp;2286'FEL</t>
  </si>
  <si>
    <t>4044-4090,1869-1829,10-0</t>
  </si>
  <si>
    <t>103</t>
  </si>
  <si>
    <t>14759</t>
  </si>
  <si>
    <t>1000 FWL 300 FSL (of Sec 41)</t>
  </si>
  <si>
    <t>3700'FNL&amp;1850'FEL</t>
  </si>
  <si>
    <t>1S9 5N 31W</t>
  </si>
  <si>
    <t>16407</t>
  </si>
  <si>
    <t>9-5/8" 3942'</t>
  </si>
  <si>
    <t>15934-15994</t>
  </si>
  <si>
    <t>17328-17350</t>
  </si>
  <si>
    <t>17476-17560 17171-17469 11649-12009 60-1650</t>
  </si>
  <si>
    <t>0911320211</t>
  </si>
  <si>
    <t>A DUDA &amp; SONS #2-1</t>
  </si>
  <si>
    <t>1S2 45S 28E</t>
  </si>
  <si>
    <t>A DUDA &amp; SONS #2-4</t>
  </si>
  <si>
    <t>4S2 45S 28E</t>
  </si>
  <si>
    <t>39'</t>
  </si>
  <si>
    <t>30"@ 120'</t>
  </si>
  <si>
    <t>16"@ 821'</t>
  </si>
  <si>
    <t>11-3/4" @ 4520'</t>
  </si>
  <si>
    <t>9332-9422,10660-10890</t>
  </si>
  <si>
    <t>9296-9344</t>
  </si>
  <si>
    <t>4570-4470,2450-2283,871-740,45-0</t>
  </si>
  <si>
    <t>0904310002</t>
  </si>
  <si>
    <t>SUMNER OIL LTD</t>
  </si>
  <si>
    <t>JULIAN SUMNER #1</t>
  </si>
  <si>
    <t>1S30 31S 20E</t>
  </si>
  <si>
    <t>55'</t>
  </si>
  <si>
    <t>16"@ 100'</t>
  </si>
  <si>
    <t>13-3/8"@ 1281'</t>
  </si>
  <si>
    <t>9-5/8"@ 3565'</t>
  </si>
  <si>
    <t>5-1/2"@ 11560'</t>
  </si>
  <si>
    <t>2-7/8"@ 5068'</t>
  </si>
  <si>
    <t>11444-11513</t>
  </si>
  <si>
    <t>732 BOPD</t>
  </si>
  <si>
    <t>2-7/8" 14680</t>
  </si>
  <si>
    <t>14356-14750 3137-3937 897-1397 5-105</t>
  </si>
  <si>
    <t>ALICO-STATE OIL UNIT #1</t>
  </si>
  <si>
    <t>2S5 46S 30E</t>
  </si>
  <si>
    <t>8490</t>
  </si>
  <si>
    <t>0902120005</t>
  </si>
  <si>
    <t>RED CATTLE CO B #21-4</t>
  </si>
  <si>
    <t>4S21 45S 28E</t>
  </si>
  <si>
    <t>20" @ 68'</t>
  </si>
  <si>
    <t>13-3\8" @ 1126'</t>
  </si>
  <si>
    <t>9-5\8" @ 3416'</t>
  </si>
  <si>
    <t>5-1\2" @ 11488'</t>
  </si>
  <si>
    <t>2-1\2" @ 11486'</t>
  </si>
  <si>
    <t>82 BOPD</t>
  </si>
  <si>
    <t>7 MCF</t>
  </si>
  <si>
    <t>161 BWPD</t>
  </si>
  <si>
    <t>11479-483</t>
  </si>
  <si>
    <t>4S16 2S 12E</t>
  </si>
  <si>
    <t>12246</t>
  </si>
  <si>
    <t>9-5/8"@ 1525'</t>
  </si>
  <si>
    <t>1675-1412, 20-0</t>
  </si>
  <si>
    <t>0912120001</t>
  </si>
  <si>
    <t>1665'FSL&amp;1039'FEL</t>
  </si>
  <si>
    <t xml:space="preserve">1183'FNL&amp;1696'FEL </t>
  </si>
  <si>
    <t>1037'FNL&amp;1125'FWL</t>
  </si>
  <si>
    <t>1327'FNL&amp;1323' FWL</t>
  </si>
  <si>
    <t>1320'FSL&amp;920'FEL</t>
  </si>
  <si>
    <t>1525'FNL&amp;1600'FWL</t>
  </si>
  <si>
    <t>12277</t>
  </si>
  <si>
    <t>42'</t>
  </si>
  <si>
    <t>20"@ 234'</t>
  </si>
  <si>
    <t>13-3/8"@ 1368'</t>
  </si>
  <si>
    <t>11462-11263,3473-3210, 1995-1121, 975-600, 120-4</t>
  </si>
  <si>
    <t>0905120049</t>
  </si>
  <si>
    <t>HOLLAND UNIT #23-4</t>
  </si>
  <si>
    <t>4S23 4N 29W</t>
  </si>
  <si>
    <t>0911320109</t>
  </si>
  <si>
    <t>C &amp; K PETROLEUM INC ETAL</t>
  </si>
  <si>
    <t>INGRAM L WARD #6-2</t>
  </si>
  <si>
    <t>2S6 3N 28W</t>
  </si>
  <si>
    <t>11871</t>
  </si>
  <si>
    <t>0911320110</t>
  </si>
  <si>
    <t>MCDAVID LANDS #34-1</t>
  </si>
  <si>
    <t>1S34 6N 29W</t>
  </si>
  <si>
    <t>11927</t>
  </si>
  <si>
    <t>15311-15506</t>
  </si>
  <si>
    <t>0911320111</t>
  </si>
  <si>
    <t>H A SINGLETARY #13-N</t>
  </si>
  <si>
    <t>2010 FNL 2834 FWL</t>
  </si>
  <si>
    <t>16" 105'</t>
  </si>
  <si>
    <t>7" 15190'</t>
  </si>
  <si>
    <t>2-7/8" 14700'</t>
  </si>
  <si>
    <t>1253-1140,150-100</t>
  </si>
  <si>
    <t>0923710009</t>
  </si>
  <si>
    <t>294</t>
  </si>
  <si>
    <t>EMMETTE F GATHRIGHT</t>
  </si>
  <si>
    <t>STATE OF FLORIDA-833-BAARS ESTATE #1</t>
  </si>
  <si>
    <t>4S2 2S 29W</t>
  </si>
  <si>
    <t>20"@ 285'</t>
  </si>
  <si>
    <t>13-3/8"@ 1218'</t>
  </si>
  <si>
    <t>3700-3360,1285-971,70-0</t>
  </si>
  <si>
    <t>0910120005</t>
  </si>
  <si>
    <t>LEHIGH ACRES DEVELOPMENT 24-3</t>
  </si>
  <si>
    <t>3S24 45S 27E</t>
  </si>
  <si>
    <t>12612</t>
  </si>
  <si>
    <t>20"@ 235'</t>
  </si>
  <si>
    <t>13-3/8"@ 1173'</t>
  </si>
  <si>
    <t>9-5/8"@ 3611'</t>
  </si>
  <si>
    <t>12210-12288</t>
  </si>
  <si>
    <t>12362-11624,3810-3290,1755-939,150-4</t>
  </si>
  <si>
    <t>0907120040</t>
  </si>
  <si>
    <t>USA #16-3</t>
  </si>
  <si>
    <t>DIL CNLDN CD TEMP DL CB</t>
  </si>
  <si>
    <t>3S16 4S 6W</t>
  </si>
  <si>
    <t>9-5/8"@ 4046'</t>
  </si>
  <si>
    <t>11239-11489</t>
  </si>
  <si>
    <t>SWF GULF COAST INC ETAL #34-3</t>
  </si>
  <si>
    <t>3S34 3S 12W</t>
  </si>
  <si>
    <t>CONTAINER CORP OF AMERICA-E W PECK #1</t>
  </si>
  <si>
    <t>2S7 8S 21E</t>
  </si>
  <si>
    <t>TRMMCI ETAL #35-3</t>
  </si>
  <si>
    <t>3S35 6N 30W</t>
  </si>
  <si>
    <t>11353</t>
  </si>
  <si>
    <t>15371-15815</t>
  </si>
  <si>
    <t>0903320013</t>
  </si>
  <si>
    <t>MAERSK ENERGY INC. #2 COLLIER RESOURCES CO.</t>
  </si>
  <si>
    <t>24"@131'</t>
  </si>
  <si>
    <t>3S31 1N 12W</t>
  </si>
  <si>
    <t>4178</t>
  </si>
  <si>
    <t>12-3/4"@ 143'</t>
  </si>
  <si>
    <t>DATA FIELD</t>
  </si>
  <si>
    <t>DEFINITION</t>
  </si>
  <si>
    <t>OLEUM CORP #12-1</t>
  </si>
  <si>
    <t>1S12 48S 32E</t>
  </si>
  <si>
    <t>0905120055</t>
  </si>
  <si>
    <t>SEMINOLE TRIBAL #18-2</t>
  </si>
  <si>
    <t>2S18 48S 33E</t>
  </si>
  <si>
    <t>0905120056</t>
  </si>
  <si>
    <t>A T &amp; W S ROSASCO #18-W</t>
  </si>
  <si>
    <t>3S18 4N 28W</t>
  </si>
  <si>
    <t>12157</t>
  </si>
  <si>
    <t>0911320132</t>
  </si>
  <si>
    <t>DIL BHCS LL</t>
  </si>
  <si>
    <t>2S11 5N 33W</t>
  </si>
  <si>
    <t>10994</t>
  </si>
  <si>
    <t>0903320007</t>
  </si>
  <si>
    <t>TURNER CORP #20-3</t>
  </si>
  <si>
    <t>3S20 45S 28E</t>
  </si>
  <si>
    <t>11725</t>
  </si>
  <si>
    <t>10988</t>
  </si>
  <si>
    <t>20" @ 212'</t>
  </si>
  <si>
    <t>13-3/8" @ 1387'</t>
  </si>
  <si>
    <t>11449-11655</t>
  </si>
  <si>
    <t>38 BOPD</t>
  </si>
  <si>
    <t>689 BWPD</t>
  </si>
  <si>
    <t>11476-11479</t>
  </si>
  <si>
    <t>11586-11386,9000-8900,3700-3500,1000-900,25-4</t>
  </si>
  <si>
    <t>0902120010</t>
  </si>
  <si>
    <t>0911320024</t>
  </si>
  <si>
    <t>MCDAVID LANDS ETAL #7-3</t>
  </si>
  <si>
    <t>DIL CDN GRN DIR</t>
  </si>
  <si>
    <t>3S7 5N 29W</t>
  </si>
  <si>
    <t>10999</t>
  </si>
  <si>
    <t>15342-15848</t>
  </si>
  <si>
    <t>0911320025</t>
  </si>
  <si>
    <t>MIAMI OIL PRODUCERS INC ETAL</t>
  </si>
  <si>
    <t>ETHEL SHIVERS ETAL #1</t>
  </si>
  <si>
    <t>DIL BHCS CDN</t>
  </si>
  <si>
    <t>3S7 4N 29W</t>
  </si>
  <si>
    <t>10995</t>
  </si>
  <si>
    <t>2S33 45S 29E</t>
  </si>
  <si>
    <t>6928</t>
  </si>
  <si>
    <t>20"@ 182'</t>
  </si>
  <si>
    <t>13-3/8"@ 1395'</t>
  </si>
  <si>
    <t>9-5/8"@ 3699'</t>
  </si>
  <si>
    <t>5-1/2"@ 11466'</t>
  </si>
  <si>
    <t xml:space="preserve">873'FNL&amp;725'FWL </t>
  </si>
  <si>
    <t>1345'FNL&amp;1320'FWL</t>
  </si>
  <si>
    <t>3014'FNL&amp;681'FEL of Sec 28</t>
  </si>
  <si>
    <t>1133'FNL&amp;1277'FWL</t>
  </si>
  <si>
    <t>1048'FSL&amp;1064'FEL</t>
  </si>
  <si>
    <t>2282'FSL&amp;884'FEL</t>
  </si>
  <si>
    <t>350'FSL&amp;610'FEL</t>
  </si>
  <si>
    <t>563'FNL&amp;752'FEL</t>
  </si>
  <si>
    <t>1062'FSL&amp;1613'FWL</t>
  </si>
  <si>
    <t>1185'FNL&amp;2464'FWL</t>
  </si>
  <si>
    <t>1901'FSL&amp; 1535'FWL</t>
  </si>
  <si>
    <t>1085'FNL&amp;1010'FWL</t>
  </si>
  <si>
    <t>SRPC#13-5</t>
  </si>
  <si>
    <t xml:space="preserve">SRPC#14-6 </t>
  </si>
  <si>
    <t xml:space="preserve">205'FSL&amp;400'FEL </t>
  </si>
  <si>
    <t>205'FSL&amp;400'FEL</t>
  </si>
  <si>
    <t>2175'FSL&amp;2424'FWL</t>
  </si>
  <si>
    <t>873'FNL&amp;755'FWL</t>
  </si>
  <si>
    <t>2266'FSL&amp;1974'FWL</t>
  </si>
  <si>
    <t>710'FNL&amp;485'FWL</t>
  </si>
  <si>
    <t>30D 58' 23.93"N</t>
  </si>
  <si>
    <t>87D 8' 55.76"W</t>
  </si>
  <si>
    <t>30D 57' 54.46"N</t>
  </si>
  <si>
    <t>87D 8' 58.57"W</t>
  </si>
  <si>
    <t>1400'FNL&amp;1850'FWL</t>
  </si>
  <si>
    <t>1101'FNL&amp;1186'FEL</t>
  </si>
  <si>
    <t>30D 59' 8"N</t>
  </si>
  <si>
    <t>86D 50' 24"W</t>
  </si>
  <si>
    <t>1050'FSL&amp;1202'FWL</t>
  </si>
  <si>
    <t>0905110024</t>
  </si>
  <si>
    <t>GILBERT E THAYER &amp; SAM F DAVIS</t>
  </si>
  <si>
    <t>FRANCES P RIPLEY ETAL #1</t>
  </si>
  <si>
    <t>1S23 4S 17E</t>
  </si>
  <si>
    <t>7163</t>
  </si>
  <si>
    <t>20"@ 86'</t>
  </si>
  <si>
    <t>13-3/8"@ 155'</t>
  </si>
  <si>
    <t>8-5/8"@ 1274'</t>
  </si>
  <si>
    <t>0902310008</t>
  </si>
  <si>
    <t>1320'FNL&amp;1480'FEL</t>
  </si>
  <si>
    <t>1428'FNL&amp;1418' FEL</t>
  </si>
  <si>
    <t>1636'FNL&amp;1529'FWL</t>
  </si>
  <si>
    <t>1120'FNL&amp;1320'FEL</t>
  </si>
  <si>
    <t>1316'FSL&amp;1718'FEL</t>
  </si>
  <si>
    <t>1935'FNL&amp;660'FWL</t>
  </si>
  <si>
    <t>1000' FNL&amp;250' FWL of Sec 31</t>
  </si>
  <si>
    <t>660'FSL&amp;2180'FEL</t>
  </si>
  <si>
    <t>660'FNL&amp;880'FEL</t>
  </si>
  <si>
    <t>1637'FNL&amp;1251'FWL of Sec 14</t>
  </si>
  <si>
    <t>1335'FNL&amp;1072'FEL</t>
  </si>
  <si>
    <t>4S12 45S 28E</t>
  </si>
  <si>
    <t>10984</t>
  </si>
  <si>
    <t>0905120032</t>
  </si>
  <si>
    <t>AMERADA HESS-MISS FLA CORP,EXXON</t>
  </si>
  <si>
    <t>RILEY C COADY &amp; L H FINDLEY #17-1</t>
  </si>
  <si>
    <t>DIL BHCS CNLDN MUD DIR</t>
  </si>
  <si>
    <t>2S17 5N 29W</t>
  </si>
  <si>
    <t>16" @ 79'</t>
  </si>
  <si>
    <t>10-3/4" @ 3838'</t>
  </si>
  <si>
    <t>7" @ 15952</t>
  </si>
  <si>
    <t>3-1/2" @ 15593'</t>
  </si>
  <si>
    <t>2S16 3N 28W</t>
  </si>
  <si>
    <t>0911320149</t>
  </si>
  <si>
    <t>J F LEE #8-4</t>
  </si>
  <si>
    <t>4S8 3N 28W</t>
  </si>
  <si>
    <t>0911320150</t>
  </si>
  <si>
    <t>ANDREW B JACKSON #6-2</t>
  </si>
  <si>
    <t>2S6 39S 30E</t>
  </si>
  <si>
    <t>13502</t>
  </si>
  <si>
    <t>20" @ 325'</t>
  </si>
  <si>
    <t>13-3/8" @ 1400'</t>
  </si>
  <si>
    <t>9-5/8" @ 3770'</t>
  </si>
  <si>
    <t>9001-11532</t>
  </si>
  <si>
    <t>9445-9200,3698,1390,160-6</t>
  </si>
  <si>
    <t>0905520002</t>
  </si>
  <si>
    <t>DALLAS EXPLORATION INC</t>
  </si>
  <si>
    <t>MCRAE ETAL #36-2</t>
  </si>
  <si>
    <t>2S36 4N 29W</t>
  </si>
  <si>
    <t>1450</t>
  </si>
  <si>
    <t>73'</t>
  </si>
  <si>
    <t>64'</t>
  </si>
  <si>
    <t>22.5"@  24'</t>
  </si>
  <si>
    <t>16"@ 44'</t>
  </si>
  <si>
    <t>13-3/8"@ 62'</t>
  </si>
  <si>
    <t>9-5/8"@ 1282</t>
  </si>
  <si>
    <t>2897-3157</t>
  </si>
  <si>
    <t>2890-2824,1320-1260,10-0</t>
  </si>
  <si>
    <t>98</t>
  </si>
  <si>
    <t>0912110001</t>
  </si>
  <si>
    <t>46</t>
  </si>
  <si>
    <t>LCC #3</t>
  </si>
  <si>
    <t>1485</t>
  </si>
  <si>
    <t>0902110008</t>
  </si>
  <si>
    <t>47</t>
  </si>
  <si>
    <t>PALM BEACH</t>
  </si>
  <si>
    <t>TUCSON CORP #1</t>
  </si>
  <si>
    <t>3S35 43S 40E</t>
  </si>
  <si>
    <t>1471</t>
  </si>
  <si>
    <t>30" @ 41'</t>
  </si>
  <si>
    <t>26" @ 177'</t>
  </si>
  <si>
    <t>18-5/8" @ 871'</t>
  </si>
  <si>
    <t>9-5/8" @ 5659'</t>
  </si>
  <si>
    <t>3115-13360</t>
  </si>
  <si>
    <t>0900520004</t>
  </si>
  <si>
    <t>OLEUM CORP #22-2</t>
  </si>
  <si>
    <t>2S22 50S 33E</t>
  </si>
  <si>
    <t>0902120137</t>
  </si>
  <si>
    <t>OLEUM CORP #21-1</t>
  </si>
  <si>
    <t>DISFL CNLD</t>
  </si>
  <si>
    <t>1820</t>
  </si>
  <si>
    <t>0902110012</t>
  </si>
  <si>
    <t>65</t>
  </si>
  <si>
    <t>GEEHEW LINTON #1</t>
  </si>
  <si>
    <t>1S30 3N 17W</t>
  </si>
  <si>
    <t>1535</t>
  </si>
  <si>
    <t>0913110003</t>
  </si>
  <si>
    <t>10120-10130</t>
  </si>
  <si>
    <t>11490-11990 3770-4060 1652-1898 6-150</t>
  </si>
  <si>
    <t>0902120197</t>
  </si>
  <si>
    <t>749A</t>
  </si>
  <si>
    <t>660'FSL&amp;900'FWL</t>
  </si>
  <si>
    <t>1037'FSL&amp;974'FWL</t>
  </si>
  <si>
    <t>1773'FSL&amp;1325'FEL</t>
  </si>
  <si>
    <t>1605'FNL&amp;1590'FEL</t>
  </si>
  <si>
    <t>1977'FNL&amp;1980'FEL</t>
  </si>
  <si>
    <t>1324'FNL&amp;1320'FWL</t>
  </si>
  <si>
    <t>1320'FNL&amp;1320'FWL</t>
  </si>
  <si>
    <t>1320'FNL&amp;1720'FEL</t>
  </si>
  <si>
    <t>1320'FNL&amp;1317'FEL</t>
  </si>
  <si>
    <t>1320'FNL&amp;1093'FEL</t>
  </si>
  <si>
    <t>1392'FNL&amp;2583'FEL</t>
  </si>
  <si>
    <t>1943'FNL&amp;1291'FEL</t>
  </si>
  <si>
    <t>560'FNL&amp;665'FEL</t>
  </si>
  <si>
    <t>1977'FNL&amp;669'FEL</t>
  </si>
  <si>
    <t>1979'FNL&amp;1971'FEL</t>
  </si>
  <si>
    <t>1977'FNL&amp;660'FEL</t>
  </si>
  <si>
    <t>1000'FNL&amp;1102'FEL</t>
  </si>
  <si>
    <t>4136'FSL&amp;947'FEL</t>
  </si>
  <si>
    <t>26D 17' 24.0629" N</t>
  </si>
  <si>
    <t>26 D24.365' N</t>
  </si>
  <si>
    <t>26 D 17.849' N</t>
  </si>
  <si>
    <t>DIASU OIL AND GAS (FIRST ISSUED TO SE PIPELINE)</t>
  </si>
  <si>
    <t>WOLFE HENDRICKS #36-1B</t>
  </si>
  <si>
    <t>5-1/2"@ 11462</t>
  </si>
  <si>
    <t>150 BOPD</t>
  </si>
  <si>
    <t>40 BWPD</t>
  </si>
  <si>
    <t>0905110023</t>
  </si>
  <si>
    <t>SFU #28-4</t>
  </si>
  <si>
    <t>0905120064</t>
  </si>
  <si>
    <t>CLEARY PETROLEUM CORP</t>
  </si>
  <si>
    <t>COLEMAN KELLY TRUST #1</t>
  </si>
  <si>
    <t>0909120004</t>
  </si>
  <si>
    <t>SWD SYSTEM #1 WELL #2</t>
  </si>
  <si>
    <t>0911320145</t>
  </si>
  <si>
    <t>SFU #29-12</t>
  </si>
  <si>
    <t>20"@ 186'</t>
  </si>
  <si>
    <t>9-5/8"@ 3510'</t>
  </si>
  <si>
    <t>5-1/2"@ 11589'</t>
  </si>
  <si>
    <t>2-1/2"@ 7037'</t>
  </si>
  <si>
    <t>COLDWATER CREEK</t>
  </si>
  <si>
    <t>PITTMAN ESTATE #26-2A</t>
  </si>
  <si>
    <t>DIL CALIP</t>
  </si>
  <si>
    <t>1S20 4S 18E</t>
  </si>
  <si>
    <t>0902320015</t>
  </si>
  <si>
    <t>2S8 4S 18E</t>
  </si>
  <si>
    <t>14379</t>
  </si>
  <si>
    <t>12-3/4"@ 113'</t>
  </si>
  <si>
    <t>7"@ 1493'</t>
  </si>
  <si>
    <t>4-1/2"@ 3029</t>
  </si>
  <si>
    <t>2-3/8"@ 2964'</t>
  </si>
  <si>
    <t>SRPC #24-2</t>
  </si>
  <si>
    <t>2S24 4N 29W</t>
  </si>
  <si>
    <t>0911320076</t>
  </si>
  <si>
    <t>B D HENDRICKS ETAL #23-3</t>
  </si>
  <si>
    <t>3S23 5N 29W</t>
  </si>
  <si>
    <t>15539-15935</t>
  </si>
  <si>
    <t>0911320077</t>
  </si>
  <si>
    <t>10884</t>
  </si>
  <si>
    <t>15036-15600</t>
  </si>
  <si>
    <t>P.E.SHELL ETUX #31-1</t>
  </si>
  <si>
    <t>DIL BHCS DSN DIR</t>
  </si>
  <si>
    <t>1377 FEL 976 FSL</t>
  </si>
  <si>
    <t>9-5/8" 4064'</t>
  </si>
  <si>
    <t>7" 14203'</t>
  </si>
  <si>
    <t>2-7/8" 13819'</t>
  </si>
  <si>
    <t>14030-14148</t>
  </si>
  <si>
    <t>154 BOPD</t>
  </si>
  <si>
    <t>72 MCFPD</t>
  </si>
  <si>
    <t>171 BSWPD</t>
  </si>
  <si>
    <t>14055-14108</t>
  </si>
  <si>
    <t>0911320242</t>
  </si>
  <si>
    <t>DAVID NEW DRILLING CO INC</t>
  </si>
  <si>
    <t>0903320036</t>
  </si>
  <si>
    <t>NATURAL RESOURCE MGMT CORP</t>
  </si>
  <si>
    <t>12075-12215 7939-8139 3738-4009 1129-1379 21-171</t>
  </si>
  <si>
    <t>0902120154</t>
  </si>
  <si>
    <t>COLLIER #18-3</t>
  </si>
  <si>
    <t>DIL BHCS CNLDN DIP PDC DIR</t>
  </si>
  <si>
    <t>3S18 46S 30E</t>
  </si>
  <si>
    <t>15131</t>
  </si>
  <si>
    <t>0911320001</t>
  </si>
  <si>
    <t>S A HILL #1</t>
  </si>
  <si>
    <t>IEL GR</t>
  </si>
  <si>
    <t>8188</t>
  </si>
  <si>
    <t>8-5/8"@1250</t>
  </si>
  <si>
    <t>7"@ 3150</t>
  </si>
  <si>
    <t>3357-3015</t>
  </si>
  <si>
    <t>0905320001</t>
  </si>
  <si>
    <t>MCCULLOCH OIL CORP</t>
  </si>
  <si>
    <t>CDC #1</t>
  </si>
  <si>
    <t>4S20 46S 29E</t>
  </si>
  <si>
    <t>8187</t>
  </si>
  <si>
    <t>0902120001</t>
  </si>
  <si>
    <t>10-3/4" 3591'</t>
  </si>
  <si>
    <t>SEE FOLLOWUP</t>
  </si>
  <si>
    <t>0909120006</t>
  </si>
  <si>
    <t>JESS E MOORE #19-8</t>
  </si>
  <si>
    <t>DIFL BHCS-GR CNLD-GR DIR</t>
  </si>
  <si>
    <t>9-5/8" 3788'</t>
  </si>
  <si>
    <t>See Followup</t>
  </si>
  <si>
    <t>14630-15430 3638-3938 1075-1875 24-124</t>
  </si>
  <si>
    <t>0911320202</t>
  </si>
  <si>
    <t>15374</t>
  </si>
  <si>
    <t>9-5/8" 3866'</t>
  </si>
  <si>
    <t>7" 16162'</t>
  </si>
  <si>
    <t>3-1/2" 15656'</t>
  </si>
  <si>
    <t>16079-16163</t>
  </si>
  <si>
    <t>984 BOPD</t>
  </si>
  <si>
    <t>302 MCFPD</t>
  </si>
  <si>
    <t>16100-16109</t>
  </si>
  <si>
    <t>0911320203</t>
  </si>
  <si>
    <t>0911110002</t>
  </si>
  <si>
    <t>260</t>
  </si>
  <si>
    <t>C D CHAPMAN #1</t>
  </si>
  <si>
    <t>1S27 7N 17W</t>
  </si>
  <si>
    <t>4750</t>
  </si>
  <si>
    <t>4239</t>
  </si>
  <si>
    <t>0905910011</t>
  </si>
  <si>
    <t>0905910006</t>
  </si>
  <si>
    <t>227</t>
  </si>
  <si>
    <t>STATE OF FLORIDA #16-2</t>
  </si>
  <si>
    <t>1850 FSL 1380 FEL</t>
  </si>
  <si>
    <t>20" 248'</t>
  </si>
  <si>
    <t>13-3/8" 1825'</t>
  </si>
  <si>
    <t>7" 11725'</t>
  </si>
  <si>
    <t>2-7/8" 8000'</t>
  </si>
  <si>
    <t>11687-11752</t>
  </si>
  <si>
    <t>YES SEE COMMENTS</t>
  </si>
  <si>
    <t>144 BOPD</t>
  </si>
  <si>
    <t>0MCFPD</t>
  </si>
  <si>
    <t>153 BSWPD</t>
  </si>
  <si>
    <t>11676-11689 11691-11703</t>
  </si>
  <si>
    <t>0902120157</t>
  </si>
  <si>
    <t>OLEUM CORP #34-3</t>
  </si>
  <si>
    <t>13100-1400 3600-3900 665-1400 5-105</t>
  </si>
  <si>
    <t>0909120007</t>
  </si>
  <si>
    <t>FIRST ENERGY CORP</t>
  </si>
  <si>
    <t>13-3/8"@ 989'</t>
  </si>
  <si>
    <t>9-5/8"@ 2578'</t>
  </si>
  <si>
    <t>5034-5040.5</t>
  </si>
  <si>
    <t>5000-4810,4439-4002,2650-2392,905-842,60-0</t>
  </si>
  <si>
    <t>15093</t>
  </si>
  <si>
    <t>20" 245'</t>
  </si>
  <si>
    <t>13-3/8" 1550'</t>
  </si>
  <si>
    <t>9-5/8" 3777'</t>
  </si>
  <si>
    <t>11287-11377 11428-11488</t>
  </si>
  <si>
    <t>11008-11400 3563-3924 1390-1650 25-175</t>
  </si>
  <si>
    <t>DIL CNLDN DIP DISFL ML</t>
  </si>
  <si>
    <t>4S5 3N 28W</t>
  </si>
  <si>
    <t>15874</t>
  </si>
  <si>
    <t>9-5/8" 3780'</t>
  </si>
  <si>
    <t>16075-16115</t>
  </si>
  <si>
    <t>15500-16580 3391-3891 924-1424 20-70</t>
  </si>
  <si>
    <t>0911320231</t>
  </si>
  <si>
    <t>87D 3' 43"W</t>
  </si>
  <si>
    <t>13348</t>
  </si>
  <si>
    <t>0907120062</t>
  </si>
  <si>
    <t>ASHLAND OIL INC</t>
  </si>
  <si>
    <t>COLLIER CO #26-3</t>
  </si>
  <si>
    <t>3S26 46S 30E</t>
  </si>
  <si>
    <t>0902120056</t>
  </si>
  <si>
    <t>COLLIER-READ #11-2</t>
  </si>
  <si>
    <t>2S11 51S 27E</t>
  </si>
  <si>
    <t>0902120057</t>
  </si>
  <si>
    <t>OLEUM CORP #18-2</t>
  </si>
  <si>
    <t>2S18 53S 32E</t>
  </si>
  <si>
    <t>0902120058</t>
  </si>
  <si>
    <t>GCRC #1-4</t>
  </si>
  <si>
    <t>1900 0IL 2KWATER</t>
  </si>
  <si>
    <t>376 BOPD</t>
  </si>
  <si>
    <t>202 BWPD</t>
  </si>
  <si>
    <t>11589-11599</t>
  </si>
  <si>
    <t>0902110038</t>
  </si>
  <si>
    <t>GCRC #22</t>
  </si>
  <si>
    <t>7103</t>
  </si>
  <si>
    <t>0902110039</t>
  </si>
  <si>
    <t>M F KIRBY-SUN OIL CO</t>
  </si>
  <si>
    <t>JAY UNIT #1</t>
  </si>
  <si>
    <t>2S22 5N 29W</t>
  </si>
  <si>
    <t>6926</t>
  </si>
  <si>
    <t>0911310037</t>
  </si>
  <si>
    <t xml:space="preserve">OFFSHORE </t>
  </si>
  <si>
    <t>MIICOSUKEE IN RESERVATION</t>
  </si>
  <si>
    <t>APALACHICOLA NAT FOREST</t>
  </si>
  <si>
    <t>2730-3068</t>
  </si>
  <si>
    <t>2545-2197,60-20</t>
  </si>
  <si>
    <t>0900120002</t>
  </si>
  <si>
    <t>SLOAN #35-1</t>
  </si>
  <si>
    <t>DIL BHCS CNLDN ML FDN</t>
  </si>
  <si>
    <t>1S35 35S 36E</t>
  </si>
  <si>
    <t>12541</t>
  </si>
  <si>
    <t>MCDAVID LANDS #31-2A</t>
  </si>
  <si>
    <t>4S31 6N 29W</t>
  </si>
  <si>
    <t>0907120054</t>
  </si>
  <si>
    <t>3-1/2" 15446'</t>
  </si>
  <si>
    <t>15541-15989</t>
  </si>
  <si>
    <t>1146 BOPD</t>
  </si>
  <si>
    <t>1315 MCFPD</t>
  </si>
  <si>
    <t>9 BSWPD</t>
  </si>
  <si>
    <t>15675-15813</t>
  </si>
  <si>
    <t>0911320190</t>
  </si>
  <si>
    <t>4S21 47S 32E</t>
  </si>
  <si>
    <t>13017</t>
  </si>
  <si>
    <t>0905120061</t>
  </si>
  <si>
    <t>CTLC #23-2</t>
  </si>
  <si>
    <t>2S23 44S 26E</t>
  </si>
  <si>
    <t>0907120053</t>
  </si>
  <si>
    <t>OCALA NATIONAL FOREST</t>
  </si>
  <si>
    <t>2S6 15S 26E</t>
  </si>
  <si>
    <t>VERNON LAND &amp; TIMBER CO #3</t>
  </si>
  <si>
    <t>ES</t>
  </si>
  <si>
    <t>4S22 1N 15W</t>
  </si>
  <si>
    <t>2926</t>
  </si>
  <si>
    <t>0913310006</t>
  </si>
  <si>
    <t>STATE OF FLORIDA #1</t>
  </si>
  <si>
    <t>2S31 5N 26W</t>
  </si>
  <si>
    <t>1587'FSL&amp;1302'FWL</t>
  </si>
  <si>
    <t>1111'FSL&amp;1365'FWL</t>
  </si>
  <si>
    <t>1620'FSL&amp;1320'FEL</t>
  </si>
  <si>
    <t>1030'FSL&amp;814'FEL of Sec 33</t>
  </si>
  <si>
    <t>3380'FSL&amp;1320'FWL</t>
  </si>
  <si>
    <t>1440'FSL&amp;2287'FWL</t>
  </si>
  <si>
    <t>1923'FNL&amp;1557'FEL of Sec 3</t>
  </si>
  <si>
    <t>1320'FNL&amp; 607'FWL</t>
  </si>
  <si>
    <t>1414'FNL&amp;684'FWL of Sec 6-T50S-R32E</t>
  </si>
  <si>
    <t>877'FSL&amp;705'FWL</t>
  </si>
  <si>
    <t>1414'FSL&amp;1321'FEL</t>
  </si>
  <si>
    <t>1549'FSL&amp;1101'FEL</t>
  </si>
  <si>
    <t>11476-10669,3462-3221,1981-1092,870-475,200-0</t>
  </si>
  <si>
    <t>0905120037</t>
  </si>
  <si>
    <t>BLACKJACK CREEK SWD SYSTEM 1, WELL 1</t>
  </si>
  <si>
    <t>SERVICE SWD</t>
  </si>
  <si>
    <t>1S24 4N 29W</t>
  </si>
  <si>
    <t>1040 FEL 1040 FNL</t>
  </si>
  <si>
    <t>20" 100'</t>
  </si>
  <si>
    <t>2-7/8"@ 5500'</t>
  </si>
  <si>
    <t>336 BOPD</t>
  </si>
  <si>
    <t>1.4 BWPD</t>
  </si>
  <si>
    <t>0905110010</t>
  </si>
  <si>
    <t>RED CATTLE CO #32-2</t>
  </si>
  <si>
    <t>2S32 45S 29E</t>
  </si>
  <si>
    <t>6929</t>
  </si>
  <si>
    <t>RDR &amp; ROBERT C MASON</t>
  </si>
  <si>
    <t>CTLC #7-1</t>
  </si>
  <si>
    <t>1S7 44S 26E</t>
  </si>
  <si>
    <t>14093</t>
  </si>
  <si>
    <t>0907120074</t>
  </si>
  <si>
    <t>ASHLAND EXPLORATION INC</t>
  </si>
  <si>
    <t>A DUDA &amp; SONS INC #29-2</t>
  </si>
  <si>
    <t>11220-11620 3700-1950 1607-1808 1195-1412 COMMENTS</t>
  </si>
  <si>
    <t>0902120199</t>
  </si>
  <si>
    <t>HUSEMAN OIL &amp; ROYALTY CO</t>
  </si>
  <si>
    <t>DUDLEY J. HUGHES #8-4</t>
  </si>
  <si>
    <t>1307 FEL 1332 FSL OF SEC 8</t>
  </si>
  <si>
    <t>DI-SFL LDT-CNL-GR BHC-SONIC MUD DIR</t>
  </si>
  <si>
    <t>4S5 49S 30E</t>
  </si>
  <si>
    <t>16243</t>
  </si>
  <si>
    <t>1030 FSL 860 FEL OF SEC 5</t>
  </si>
  <si>
    <t>13-3/8" 1951'</t>
  </si>
  <si>
    <t>9-5/8" 3976'</t>
  </si>
  <si>
    <t>12092-13149</t>
  </si>
  <si>
    <t>11753-12203 3587-3887 1700-1898 428-824 4-150</t>
  </si>
  <si>
    <t>0902120198</t>
  </si>
  <si>
    <t>R. W. BLACKMON, JR #16-1 NO.2</t>
  </si>
  <si>
    <t>700 FNL 700 FEL</t>
  </si>
  <si>
    <t>0902320013</t>
  </si>
  <si>
    <t>SHEPHERD-RAYONIER #2</t>
  </si>
  <si>
    <t>3S8 43S 39E</t>
  </si>
  <si>
    <t>14296</t>
  </si>
  <si>
    <t>20" @ 162'</t>
  </si>
  <si>
    <t>13-3/8" @ 1225'</t>
  </si>
  <si>
    <t>9-5/8" @ 4001'</t>
  </si>
  <si>
    <t>16075-15293,4102-3810,1999-1848,1848-1721</t>
  </si>
  <si>
    <t>1336' FNL &amp; 1340' FEL</t>
  </si>
  <si>
    <t>COLLIER NO.1</t>
  </si>
  <si>
    <t>CHARLOTTE No.1</t>
  </si>
  <si>
    <t>SARASOTA</t>
  </si>
  <si>
    <t>0911320057</t>
  </si>
  <si>
    <t>BRAY #11-1</t>
  </si>
  <si>
    <t>3S11 5N 29W</t>
  </si>
  <si>
    <t>11370</t>
  </si>
  <si>
    <t>16"@ 96'</t>
  </si>
  <si>
    <t>10-3/4"@ 3909'</t>
  </si>
  <si>
    <t>7"@ 15823'</t>
  </si>
  <si>
    <t>3-1/2"@ 15325'</t>
  </si>
  <si>
    <t>15338-15786</t>
  </si>
  <si>
    <t>1560 BBLS</t>
  </si>
  <si>
    <t>1984 MCF</t>
  </si>
  <si>
    <t>12199</t>
  </si>
  <si>
    <t>13 3/8@1890</t>
  </si>
  <si>
    <t>9 5/8@3800</t>
  </si>
  <si>
    <t>0-1140</t>
  </si>
  <si>
    <t>SMOAK GROVES INC, 21-4</t>
  </si>
  <si>
    <t>SMOAK GROVES INC, 28-2</t>
  </si>
  <si>
    <t>BOB PAUL, INC. # 29-1</t>
  </si>
  <si>
    <t>OLEUM CORP #26-3</t>
  </si>
  <si>
    <t>FLORIDA STATE 1011 #1</t>
  </si>
  <si>
    <t>EL LL MLL</t>
  </si>
  <si>
    <t>1S1 67S 29E</t>
  </si>
  <si>
    <t>5152</t>
  </si>
  <si>
    <t>16"@52'</t>
  </si>
  <si>
    <t>10-3/4"@1109'</t>
  </si>
  <si>
    <t>20"@ 248</t>
  </si>
  <si>
    <t>0907120011</t>
  </si>
  <si>
    <t>NASSAU</t>
  </si>
  <si>
    <t>ITT RAYONIER INC #1</t>
  </si>
  <si>
    <t>4S40 4N 24E</t>
  </si>
  <si>
    <t>0908920001</t>
  </si>
  <si>
    <t>ITT RAYONIER #2</t>
  </si>
  <si>
    <t>4S50 3N 27E</t>
  </si>
  <si>
    <t>0911320073</t>
  </si>
  <si>
    <t>SRPC #14-1</t>
  </si>
  <si>
    <t>DIL BHCS CNLDN CDN</t>
  </si>
  <si>
    <t>1S14 4N 29W</t>
  </si>
  <si>
    <t>0911320074</t>
  </si>
  <si>
    <t>SRPC #14-3</t>
  </si>
  <si>
    <t>3S14 4N 29W</t>
  </si>
  <si>
    <t>0911320075</t>
  </si>
  <si>
    <t>9-5/8"@ 3512'</t>
  </si>
  <si>
    <t>5-1/2"@ 11580'</t>
  </si>
  <si>
    <t>0911320261</t>
  </si>
  <si>
    <t>PETRO-HUNT CORP</t>
  </si>
  <si>
    <t>COLLIER 3-3</t>
  </si>
  <si>
    <t>ODYSSEY LTD</t>
  </si>
  <si>
    <t>ODYSSEY-CHAMPION #9-2 #1</t>
  </si>
  <si>
    <t>1S9 3N 28W</t>
  </si>
  <si>
    <t>16886</t>
  </si>
  <si>
    <t>GRND_ELEV</t>
  </si>
  <si>
    <t>SHL</t>
  </si>
  <si>
    <t>BHL</t>
  </si>
  <si>
    <t>ISSUE_DATE</t>
  </si>
  <si>
    <t>SPUD_DATE</t>
  </si>
  <si>
    <t>COND_CSG</t>
  </si>
  <si>
    <t>SURF_CSG</t>
  </si>
  <si>
    <t>INT_CSG</t>
  </si>
  <si>
    <t>PROD_CSG</t>
  </si>
  <si>
    <t>MCDAVID LANDS #36-1</t>
  </si>
  <si>
    <t>DIL CDN SNP CFD-GR DIR</t>
  </si>
  <si>
    <t>40</t>
  </si>
  <si>
    <t>ST JOE PAPER CO #3</t>
  </si>
  <si>
    <t>1S3 6S 11W</t>
  </si>
  <si>
    <t>1462</t>
  </si>
  <si>
    <t>0904510003</t>
  </si>
  <si>
    <t>41</t>
  </si>
  <si>
    <t>BRADFORD</t>
  </si>
  <si>
    <t>TIDE WATER ASSOCIATED OIL CO</t>
  </si>
  <si>
    <t>M F WIGGINS #1</t>
  </si>
  <si>
    <t>4S15 6S 20E</t>
  </si>
  <si>
    <t>1466</t>
  </si>
  <si>
    <t>141</t>
  </si>
  <si>
    <t>132</t>
  </si>
  <si>
    <t>16"@ 85'</t>
  </si>
  <si>
    <t>0911320034</t>
  </si>
  <si>
    <t>WOLFE-THOMAS #40-6</t>
  </si>
  <si>
    <t>11140-11440 3657-3807 1250-1450 20-150</t>
  </si>
  <si>
    <t>0905120099</t>
  </si>
  <si>
    <t>CHEVRON</t>
  </si>
  <si>
    <t>LA FLORESTA #2-1</t>
  </si>
  <si>
    <t>0905310001</t>
  </si>
  <si>
    <t>9-5/8"@ 221'</t>
  </si>
  <si>
    <t>7"@ 959'</t>
  </si>
  <si>
    <t>0903710001</t>
  </si>
  <si>
    <t>10</t>
  </si>
  <si>
    <t>DADE</t>
  </si>
  <si>
    <t>O D ROBINSON</t>
  </si>
  <si>
    <t>MODEL LAND CO #1</t>
  </si>
  <si>
    <t>NEVER DRILLED</t>
  </si>
  <si>
    <t>1S29 59S 39E</t>
  </si>
  <si>
    <t>0</t>
  </si>
  <si>
    <t>0902510001</t>
  </si>
  <si>
    <t>11</t>
  </si>
  <si>
    <t>DIXIE</t>
  </si>
  <si>
    <t>STANOLIND OIL &amp; GAS CO</t>
  </si>
  <si>
    <t>DIL BHCS CDN-GR GR DIR SNP</t>
  </si>
  <si>
    <t>4S10 5N 29W</t>
  </si>
  <si>
    <t>15366-15848</t>
  </si>
  <si>
    <t>0911320008</t>
  </si>
  <si>
    <t>J A CURREY OIL CO #1</t>
  </si>
  <si>
    <t>2S8 47S 29E</t>
  </si>
  <si>
    <t>3579</t>
  </si>
  <si>
    <t>0902110030</t>
  </si>
  <si>
    <t>223</t>
  </si>
  <si>
    <t>A R TEMPLE</t>
  </si>
  <si>
    <t>ED LEIGH MCMILLAN ETAL #1</t>
  </si>
  <si>
    <t>4S34 6N 29W</t>
  </si>
  <si>
    <t>3490</t>
  </si>
  <si>
    <t>0911310024</t>
  </si>
  <si>
    <t>224</t>
  </si>
  <si>
    <t>TRMMCI #1</t>
  </si>
  <si>
    <t>4S37 6N 29W</t>
  </si>
  <si>
    <t>0911310025</t>
  </si>
  <si>
    <t>225</t>
  </si>
  <si>
    <t>HIGHLANDS</t>
  </si>
  <si>
    <t>0908110001</t>
  </si>
  <si>
    <t>237</t>
  </si>
  <si>
    <t>OKEECHOBEE</t>
  </si>
  <si>
    <t>AMPC &amp; COC</t>
  </si>
  <si>
    <t>MARIE SWENSEN #1</t>
  </si>
  <si>
    <t>EL ML LL TL</t>
  </si>
  <si>
    <t>2S5 36S 34E</t>
  </si>
  <si>
    <t>13-3/8"@ 700'</t>
  </si>
  <si>
    <t>9-5/8"@ 4046</t>
  </si>
  <si>
    <t>4460-9096</t>
  </si>
  <si>
    <t>2108-4020</t>
  </si>
  <si>
    <t>0909310001</t>
  </si>
  <si>
    <t>238</t>
  </si>
  <si>
    <t>ALBERT M CREIGHTON #1</t>
  </si>
  <si>
    <t>3S16 11S 19E</t>
  </si>
  <si>
    <t>DISFL-GR LD-CNL DIR LONG-SPACED-SONIC CORRELATION</t>
  </si>
  <si>
    <t>2S34 6N 26W</t>
  </si>
  <si>
    <t>15998</t>
  </si>
  <si>
    <t>1S21 50S 33E</t>
  </si>
  <si>
    <t>14962</t>
  </si>
  <si>
    <t>1320 FNL 1320 FEL</t>
  </si>
  <si>
    <t>20" 260'</t>
  </si>
  <si>
    <t>13-3/8" 1501'</t>
  </si>
  <si>
    <t>9-5/8" 4104'</t>
  </si>
  <si>
    <t>7" 11443'</t>
  </si>
  <si>
    <t>11440-11491</t>
  </si>
  <si>
    <t>11155-11772 5810-6110 3944-4244 1317-1617 34-175</t>
  </si>
  <si>
    <t>0902120138</t>
  </si>
  <si>
    <t>D R SIMMONS #19-6</t>
  </si>
  <si>
    <t>DISFL BHCS CNFD DIR</t>
  </si>
  <si>
    <t>15014</t>
  </si>
  <si>
    <t>1400 FNL 50 FEL</t>
  </si>
  <si>
    <t>10-3/4" 3788'</t>
  </si>
  <si>
    <t>7" 15985'</t>
  </si>
  <si>
    <t>3S29 45S 29E</t>
  </si>
  <si>
    <t>7106</t>
  </si>
  <si>
    <t>20"@ 70'</t>
  </si>
  <si>
    <t>13-3/8"@ 1172'</t>
  </si>
  <si>
    <t>9-5/8"@ 3542'</t>
  </si>
  <si>
    <t>4S14 3N 27W</t>
  </si>
  <si>
    <t>0911320099</t>
  </si>
  <si>
    <t>J.E.JACKSON #40-4</t>
  </si>
  <si>
    <t>DIL CNL DIR</t>
  </si>
  <si>
    <t>4S40 5N 30W</t>
  </si>
  <si>
    <t>11723</t>
  </si>
  <si>
    <t>9-5/8"@ 3744'</t>
  </si>
  <si>
    <t>5-1/2"@ 15828'</t>
  </si>
  <si>
    <t>2-7/8"@ 15510'</t>
  </si>
  <si>
    <t>15622-15767</t>
  </si>
  <si>
    <t>INITIAL PROD</t>
  </si>
  <si>
    <t>1337 BOPD</t>
  </si>
  <si>
    <t>2256 MCFPD</t>
  </si>
  <si>
    <t>15,656'- 15,666'</t>
  </si>
  <si>
    <t>0911320100</t>
  </si>
  <si>
    <t>ALBERT L ROSASCO ETAL #29-2</t>
  </si>
  <si>
    <t>2S29 4N 28W</t>
  </si>
  <si>
    <t>11815</t>
  </si>
  <si>
    <t>0911320101</t>
  </si>
  <si>
    <t>AMOCO PRODUCTION CO</t>
  </si>
  <si>
    <t>ARNOLD INDUSTRIES INC #1</t>
  </si>
  <si>
    <t>DIL BHCS CNLDN CDN TL</t>
  </si>
  <si>
    <t>3S5 24S 25E</t>
  </si>
  <si>
    <t>11771</t>
  </si>
  <si>
    <t>Original SHL LAT</t>
  </si>
  <si>
    <t>SHL LAT MIN</t>
  </si>
  <si>
    <t>SHL LAT SEC</t>
  </si>
  <si>
    <t>SHL LAT DEG</t>
  </si>
  <si>
    <t>Original SHL LONG</t>
  </si>
  <si>
    <t>SHL LONG DEG</t>
  </si>
  <si>
    <t>SHL LONG MIN</t>
  </si>
  <si>
    <t>SHL LONG SEC</t>
  </si>
  <si>
    <t>CALUMET COLLIER 22-4</t>
  </si>
  <si>
    <t>4S22 51S 34E</t>
  </si>
  <si>
    <t>500' FEL &amp; 500' FSL</t>
  </si>
  <si>
    <t>CALUMET COLLIER 27-1</t>
  </si>
  <si>
    <t>1S22 51S 34E</t>
  </si>
  <si>
    <t>1000'FNL &amp; 500' FEL</t>
  </si>
  <si>
    <t>CALUMET COLLIER 34-5</t>
  </si>
  <si>
    <t>17385</t>
  </si>
  <si>
    <t>200' FNL &amp; 3000' FWL</t>
  </si>
  <si>
    <t>13-3/8" @ 95</t>
  </si>
  <si>
    <t>1454-800, 110-4</t>
  </si>
  <si>
    <t>0903320050</t>
  </si>
  <si>
    <t>MACK OIL CO</t>
  </si>
  <si>
    <t>CHAMPION 23-1 #1</t>
  </si>
  <si>
    <t>1S23 3N 28W</t>
  </si>
  <si>
    <t>16"@ 125'</t>
  </si>
  <si>
    <t>16600-15051,3994-3694,1608-1186,104-4</t>
  </si>
  <si>
    <t>0911320265</t>
  </si>
  <si>
    <t>LEIGHTON F. YOUNG</t>
  </si>
  <si>
    <t>1S24 51S 26E</t>
  </si>
  <si>
    <t>12046</t>
  </si>
  <si>
    <t>0902120028</t>
  </si>
  <si>
    <t>GERRY BROTHERS ETAL #33-2</t>
  </si>
  <si>
    <t>2S33 49S 31E</t>
  </si>
  <si>
    <t>12045</t>
  </si>
  <si>
    <t>0902120029</t>
  </si>
  <si>
    <t>ROBERT E HOLMES ETAL #11-1</t>
  </si>
  <si>
    <t>1S11 54S 34E</t>
  </si>
  <si>
    <t>0908720003</t>
  </si>
  <si>
    <t>J C MARSH &amp; SONS INC ETAL #1</t>
  </si>
  <si>
    <t>IEL CDN CB</t>
  </si>
  <si>
    <t>4S33 2S 17E</t>
  </si>
  <si>
    <t>11910</t>
  </si>
  <si>
    <t>9-5/8"@ 1521'</t>
  </si>
  <si>
    <t>1557-1357,53-13</t>
  </si>
  <si>
    <t>0902320008</t>
  </si>
  <si>
    <t>0902120072</t>
  </si>
  <si>
    <t>PRICE-FSL 2678 #35-3A</t>
  </si>
  <si>
    <t>13435</t>
  </si>
  <si>
    <t>210</t>
  </si>
  <si>
    <t>STATE OF FLORIDA-362 #1</t>
  </si>
  <si>
    <t>1S11 60S 39E</t>
  </si>
  <si>
    <t>RK PETROLEUM CORP,ENEX RES,PENINSULAR OIL CORP.</t>
  </si>
  <si>
    <t>ALDC #32-1</t>
  </si>
  <si>
    <t>30"@ 201</t>
  </si>
  <si>
    <t>20"@ 1396</t>
  </si>
  <si>
    <t>13-3/8"@ 4004</t>
  </si>
  <si>
    <t>11565-11730.5</t>
  </si>
  <si>
    <t>649 BOPD</t>
  </si>
  <si>
    <t>.2%</t>
  </si>
  <si>
    <t>11728-11357,4200-3900,1358-930,890-434,200-5</t>
  </si>
  <si>
    <t>0902120002-01</t>
  </si>
  <si>
    <t>OLEUM CORP #25-4</t>
  </si>
  <si>
    <t>4S25 49S 30E</t>
  </si>
  <si>
    <t>0902120074</t>
  </si>
  <si>
    <t>GCRC #1-2</t>
  </si>
  <si>
    <t>2S1 49S 30E</t>
  </si>
  <si>
    <t>13481</t>
  </si>
  <si>
    <t>11575-11613</t>
  </si>
  <si>
    <t>4S32 1S 10W</t>
  </si>
  <si>
    <t>3454</t>
  </si>
  <si>
    <t>0901310011</t>
  </si>
  <si>
    <t>217</t>
  </si>
  <si>
    <t>STATE OF FLORIDA #34-3</t>
  </si>
  <si>
    <t>3S34 6N 26W</t>
  </si>
  <si>
    <t>1700 FSL 1700 FWL</t>
  </si>
  <si>
    <t>Salinity log</t>
  </si>
  <si>
    <t>SNPL</t>
  </si>
  <si>
    <t>Sidewall neutron porosity log</t>
  </si>
  <si>
    <t>TEMP</t>
  </si>
  <si>
    <t>15317-15736</t>
  </si>
  <si>
    <t>120 BOPD</t>
  </si>
  <si>
    <t>4060 BWPD</t>
  </si>
  <si>
    <t>15359-374,15431-494</t>
  </si>
  <si>
    <t>2174'FNL&amp;466'FWL</t>
  </si>
  <si>
    <t>49 MCF</t>
  </si>
  <si>
    <t>11477-11487</t>
  </si>
  <si>
    <t>0905120016</t>
  </si>
  <si>
    <t>RED CATTLE CO #19-4</t>
  </si>
  <si>
    <t>C.M.SMITH #21-2</t>
  </si>
  <si>
    <t>DRY HOLE/INJ</t>
  </si>
  <si>
    <t>DIL BHCS CNLDN GRN RL CNL DIR</t>
  </si>
  <si>
    <t>2S21 5N 29W</t>
  </si>
  <si>
    <t>15975</t>
  </si>
  <si>
    <t>11678</t>
  </si>
  <si>
    <t>15700-15890</t>
  </si>
  <si>
    <t>0911320098</t>
  </si>
  <si>
    <t>CONSOLIDATED NAVAL STORES CO #2-1</t>
  </si>
  <si>
    <t>11420-11820 3600-3850 1400-1660 25-175</t>
  </si>
  <si>
    <t>0907120085-01</t>
  </si>
  <si>
    <t>SRPC #29-3 SWDW</t>
  </si>
  <si>
    <t>CBL</t>
  </si>
  <si>
    <t>20" 120'</t>
  </si>
  <si>
    <t>10-3/4" 3904'</t>
  </si>
  <si>
    <t>2-7/8" 3004'</t>
  </si>
  <si>
    <t>2984-3004</t>
  </si>
  <si>
    <t>CHAMPION INTERNATIONAL #3-4</t>
  </si>
  <si>
    <t>STRATA ENERGY INC</t>
  </si>
  <si>
    <t>COLLIER CO #21-4</t>
  </si>
  <si>
    <t>DIL BHCS CNLDN GR TL DIR</t>
  </si>
  <si>
    <t>11382</t>
  </si>
  <si>
    <t>15600-15983</t>
  </si>
  <si>
    <t>16"@ 79'</t>
  </si>
  <si>
    <t>10-3/4"@ 3910'</t>
  </si>
  <si>
    <t>7"@ 15895</t>
  </si>
  <si>
    <t>3-1/2"@ 15318'</t>
  </si>
  <si>
    <t>20"@ 206'</t>
  </si>
  <si>
    <t>16"@ 244'</t>
  </si>
  <si>
    <t>9-5/8"@ 1750'</t>
  </si>
  <si>
    <t>2100-1650, 50-0</t>
  </si>
  <si>
    <t>0912320003</t>
  </si>
  <si>
    <t>DUGGAN ET AL 34-3</t>
  </si>
  <si>
    <t>DUGGAN ET AL 35-2</t>
  </si>
  <si>
    <t>DUGGAN ET AL 34-1</t>
  </si>
  <si>
    <t>9 5/8 @3977'</t>
  </si>
  <si>
    <t>11,364-11,368 11,368-11,380 11,396-11,426</t>
  </si>
  <si>
    <t>11,635-11,051 4092-3842 1700-1534 1318-1118 814-614 104-0</t>
  </si>
  <si>
    <t>13 3/8@ 1759.43'</t>
  </si>
  <si>
    <t>9-5/8" @ 3844'</t>
  </si>
  <si>
    <t>8-5/8" @ 1485'</t>
  </si>
  <si>
    <t>9 5/8@4027'</t>
  </si>
  <si>
    <t>11,585-11,300</t>
  </si>
  <si>
    <t>1294AH</t>
  </si>
  <si>
    <t>1294BH</t>
  </si>
  <si>
    <t>1294CH</t>
  </si>
  <si>
    <t>CFI TURNER CORP. 30-5</t>
  </si>
  <si>
    <t>24"@ 86'</t>
  </si>
  <si>
    <t>16"@1722'</t>
  </si>
  <si>
    <t>10 3/4@ 3930'</t>
  </si>
  <si>
    <t>978 MCFPD</t>
  </si>
  <si>
    <t>12 BSWPD</t>
  </si>
  <si>
    <t>15902-15910</t>
  </si>
  <si>
    <t>0911320193</t>
  </si>
  <si>
    <t>9-5/8" 2920'</t>
  </si>
  <si>
    <t xml:space="preserve">2872 F FL/AL Line&amp;2652 FEL </t>
  </si>
  <si>
    <t>1439'FSL&amp;1437' FWL</t>
  </si>
  <si>
    <t xml:space="preserve">1909'FNL&amp;2869'FWL </t>
  </si>
  <si>
    <t xml:space="preserve"> 693'FNL&amp;3460'FWL of Sec 7</t>
  </si>
  <si>
    <t>563'FNL&amp;1031'FWL</t>
  </si>
  <si>
    <t xml:space="preserve">113'FNL&amp;396'FWL </t>
  </si>
  <si>
    <t xml:space="preserve">700'FNL&amp;815'FEL </t>
  </si>
  <si>
    <t xml:space="preserve">660'FNL&amp;660'FWL </t>
  </si>
  <si>
    <t xml:space="preserve">1312'FSL&amp;1446'FEL </t>
  </si>
  <si>
    <t>275'FNL&amp;419'FWL</t>
  </si>
  <si>
    <t>1098'FNL&amp;1588'FWL</t>
  </si>
  <si>
    <t>488'FNL&amp;957'FWL</t>
  </si>
  <si>
    <t>660'FNL&amp;850'FEL</t>
  </si>
  <si>
    <t xml:space="preserve">Derrick floor height above ground surface at the surveyed well site. </t>
  </si>
  <si>
    <t>Ground surface elevation above mean sea level.</t>
  </si>
  <si>
    <t xml:space="preserve">Surface-Hole distance in feet from closest drilling unit boundaries. </t>
  </si>
  <si>
    <t>Bottom-Hole distance in feet from closest drilling unit boundaries.</t>
  </si>
  <si>
    <t>Date of final agency action (date final authority signed the permit).</t>
  </si>
  <si>
    <t>Date of initial drilling operations.</t>
  </si>
  <si>
    <t>Footage interval and size of conductor casing.</t>
  </si>
  <si>
    <t>Footage interval and size of surface casing</t>
  </si>
  <si>
    <t xml:space="preserve">Footage interval and size of intermediate casing. </t>
  </si>
  <si>
    <t xml:space="preserve">Footage interval and size of production casing. </t>
  </si>
  <si>
    <t xml:space="preserve">Footage interval and size of tubing. </t>
  </si>
  <si>
    <t>Cuttings  (yes or no).</t>
  </si>
  <si>
    <t>12644</t>
  </si>
  <si>
    <t>0907120050</t>
  </si>
  <si>
    <t>15787'-15815'</t>
  </si>
  <si>
    <t>0911320126</t>
  </si>
  <si>
    <t>FRANK NOWLING #24-4</t>
  </si>
  <si>
    <t>12094</t>
  </si>
  <si>
    <t>15670-15888</t>
  </si>
  <si>
    <t>0911320127</t>
  </si>
  <si>
    <t>JOHN L BURKHEAD ETAL #36-3</t>
  </si>
  <si>
    <t>3S36 6N 29W</t>
  </si>
  <si>
    <t>0911320128</t>
  </si>
  <si>
    <t>287</t>
  </si>
  <si>
    <t>IEL FT</t>
  </si>
  <si>
    <t>Water Well</t>
  </si>
  <si>
    <t>MILES COLLIER ETAL #1</t>
  </si>
  <si>
    <t>0902110032</t>
  </si>
  <si>
    <t>289</t>
  </si>
  <si>
    <t>FLORIDA STATE-224-B #1</t>
  </si>
  <si>
    <t>IEL GRN LL7 MLL TL</t>
  </si>
  <si>
    <t>5574</t>
  </si>
  <si>
    <t>0927110006</t>
  </si>
  <si>
    <t>ALABAMA</t>
  </si>
  <si>
    <t>30D 0' 10.03"N/87D 10' 16.06"W</t>
  </si>
  <si>
    <t>26D 34' 11"N</t>
  </si>
  <si>
    <t>81D 34' 44"W</t>
  </si>
  <si>
    <t>30D 23' 19"N</t>
  </si>
  <si>
    <t>2S27 44S 26E</t>
  </si>
  <si>
    <t>13010</t>
  </si>
  <si>
    <t>1318'FWL &amp; 1331'FNL</t>
  </si>
  <si>
    <t>20"@ 250'</t>
  </si>
  <si>
    <t>13-3/8"@ 1353'</t>
  </si>
  <si>
    <t>9-5/8"@ 3554'</t>
  </si>
  <si>
    <t>2-7/8"@ 2029'</t>
  </si>
  <si>
    <t>11485-11563</t>
  </si>
  <si>
    <t>0907120059</t>
  </si>
  <si>
    <t>LEHIGH-CTLC #27-4</t>
  </si>
  <si>
    <t>4S27 44S 26E</t>
  </si>
  <si>
    <t>13771</t>
  </si>
  <si>
    <t>0907120060</t>
  </si>
  <si>
    <t>BCC #16-3</t>
  </si>
  <si>
    <t>3S16 6S 6W</t>
  </si>
  <si>
    <t>13530</t>
  </si>
  <si>
    <t>20"@ 109'</t>
  </si>
  <si>
    <t>13-3/8"@ 939'</t>
  </si>
  <si>
    <t>ALICO LAND AND DEVELOPMENT COMPANY 29-4B</t>
  </si>
  <si>
    <t>MUD LOG</t>
  </si>
  <si>
    <t>1700 FEL &amp; 1300 FSL OF SEC 29</t>
  </si>
  <si>
    <t>5-1/2"@ 12575'</t>
  </si>
  <si>
    <t>0902120193-03</t>
  </si>
  <si>
    <t>1243C</t>
  </si>
  <si>
    <t>ALICO LAND AND DEVELOPMENT COMPANY 29-4C</t>
  </si>
  <si>
    <t>1650 FEL &amp; 1200 FSL OF SEC 29</t>
  </si>
  <si>
    <t>2-7/8"@ UNKNOWN</t>
  </si>
  <si>
    <t>20%</t>
  </si>
  <si>
    <t>60%</t>
  </si>
  <si>
    <t>0902120193-04</t>
  </si>
  <si>
    <t>1243D</t>
  </si>
  <si>
    <t>PENINSULAR OIL CORP.</t>
  </si>
  <si>
    <t>ALICO LAND AND DEVELOPMENT COMPANY 29-4D</t>
  </si>
  <si>
    <t>0902120193-05</t>
  </si>
  <si>
    <t>645DH</t>
  </si>
  <si>
    <t>CFI-LADC 24-1DH</t>
  </si>
  <si>
    <t>BOB PAUL, INC. # 20-4-1</t>
  </si>
  <si>
    <t>24'@198</t>
  </si>
  <si>
    <t>18 5/8@900</t>
  </si>
  <si>
    <t>1347'FSL&amp;1493'FWL</t>
  </si>
  <si>
    <t>1500'FNL&amp;1000'FEL</t>
  </si>
  <si>
    <t>737'FSL&amp;470'FEL</t>
  </si>
  <si>
    <t>1965'FNL&amp;2048'FEL</t>
  </si>
  <si>
    <t>1520'FNL&amp;1320'FEL</t>
  </si>
  <si>
    <t>200'FNL&amp;2400'FWL</t>
  </si>
  <si>
    <t>1040'FSL&amp;1040'FEL</t>
  </si>
  <si>
    <t>461'FNL&amp;1326'EofEL of Sec 40</t>
  </si>
  <si>
    <t>1132'FSL&amp;599"FEL</t>
  </si>
  <si>
    <t>660' FSL&amp;2078' FEL</t>
  </si>
  <si>
    <t>5007' N of Hwy 98&amp;4445' W of Cnty line</t>
  </si>
  <si>
    <t>304'FNL&amp;651'FWL</t>
  </si>
  <si>
    <t>880'FSL&amp;1285'FEL</t>
  </si>
  <si>
    <t>1495'FNL&amp; 2290'FWL</t>
  </si>
  <si>
    <t>660'FNL&amp;660'FEL of Sec 19</t>
  </si>
  <si>
    <t>30D 57' 3.92"N</t>
  </si>
  <si>
    <t>87D 9' 27.97"W</t>
  </si>
  <si>
    <t>2395'FSL&amp;195'FEL</t>
  </si>
  <si>
    <t>835'FSL&amp;719' E of EL of Sec. 7</t>
  </si>
  <si>
    <t>1353'FSL&amp;2169'FWL</t>
  </si>
  <si>
    <t>2200'FNL&amp;1400'FEL</t>
  </si>
  <si>
    <t>1750'FNL&amp;2600'FEL</t>
  </si>
  <si>
    <t>1304 FSL 1310 FWL</t>
  </si>
  <si>
    <t>20" 257'</t>
  </si>
  <si>
    <t>13-3/8" 1465'</t>
  </si>
  <si>
    <t>9-5/8" 3610'</t>
  </si>
  <si>
    <t>12195-12265</t>
  </si>
  <si>
    <t>11800-12500 3416-3716 (see followup)</t>
  </si>
  <si>
    <t>0907120081</t>
  </si>
  <si>
    <t>5-1/2"@ 11480'</t>
  </si>
  <si>
    <t>Mud log</t>
  </si>
  <si>
    <t>True vertical depth computed log</t>
  </si>
  <si>
    <t>X-Y CAL</t>
  </si>
  <si>
    <t>Z DENSILOG</t>
  </si>
  <si>
    <t>Density neutron gamma ray</t>
  </si>
  <si>
    <t>OTHER?</t>
  </si>
  <si>
    <t>MEMO?</t>
  </si>
  <si>
    <t>0902110045</t>
  </si>
  <si>
    <t>HARBOND INC #1</t>
  </si>
  <si>
    <t>2S25 17S 16E</t>
  </si>
  <si>
    <t>DIL CNLDN DIP ML</t>
  </si>
  <si>
    <t>2S33 46S 28E</t>
  </si>
  <si>
    <t>13-3/8" 1846'</t>
  </si>
  <si>
    <t>9-5/8" 4008'</t>
  </si>
  <si>
    <t>7" 11537'</t>
  </si>
  <si>
    <t>2-7/8" 9657'</t>
  </si>
  <si>
    <t>11536-11563</t>
  </si>
  <si>
    <t>11704'-11781'</t>
  </si>
  <si>
    <t>157 BBLS</t>
  </si>
  <si>
    <t>225 BBLS</t>
  </si>
  <si>
    <t>LEE #1-3</t>
  </si>
  <si>
    <t>DISFL BHCS CNFD TEMP DIP</t>
  </si>
  <si>
    <t>3S1 46S 28E</t>
  </si>
  <si>
    <t>14730</t>
  </si>
  <si>
    <t>20" 231'</t>
  </si>
  <si>
    <t>13-3/8" 1414'</t>
  </si>
  <si>
    <t>9-5/8" 3808'</t>
  </si>
  <si>
    <t>3590-3502,1660-1572,12-0</t>
  </si>
  <si>
    <t>110</t>
  </si>
  <si>
    <t>13-3/8"@ 1662'</t>
  </si>
  <si>
    <t>9-5/8"@ 3595'</t>
  </si>
  <si>
    <t>7"@ 11896'</t>
  </si>
  <si>
    <t>3-1/2"@ 5500'</t>
  </si>
  <si>
    <t>162 BOPD</t>
  </si>
  <si>
    <t>O</t>
  </si>
  <si>
    <t>11575-580,582-586,589-</t>
  </si>
  <si>
    <t>0902120022</t>
  </si>
  <si>
    <t>GCRC #2-3</t>
  </si>
  <si>
    <t>IEL BHCS DIP TL</t>
  </si>
  <si>
    <t>3S2 49S 30E</t>
  </si>
  <si>
    <t>11868</t>
  </si>
  <si>
    <t>0902120023</t>
  </si>
  <si>
    <t>GCRC #11-2</t>
  </si>
  <si>
    <t>DIL BHCS CNLDN DIELECTRIC DIR</t>
  </si>
  <si>
    <t>2500'FNL 100'FWL/S31 6N 29W</t>
  </si>
  <si>
    <t xml:space="preserve">Gamma ray </t>
  </si>
  <si>
    <t>7Bbls</t>
  </si>
  <si>
    <t>11466-11472</t>
  </si>
  <si>
    <t>20" @ 208</t>
  </si>
  <si>
    <t>13-3/8"@ 1450</t>
  </si>
  <si>
    <t>9-5/8"@ 2700</t>
  </si>
  <si>
    <t>FORTY MILE BEND</t>
  </si>
  <si>
    <t>M B WISEHEART-STATE BOARD OF EDUCATION #1</t>
  </si>
  <si>
    <t>PRODUCER/P&amp;A</t>
  </si>
  <si>
    <t>4S16 54S 35E</t>
  </si>
  <si>
    <t>3054</t>
  </si>
  <si>
    <t>24'</t>
  </si>
  <si>
    <t>13'</t>
  </si>
  <si>
    <t>20"@ 64'</t>
  </si>
  <si>
    <t>13-3/8"@ 649'</t>
  </si>
  <si>
    <t>9-5/8"@ 3527'</t>
  </si>
  <si>
    <t>2-7/8"@ 8994'</t>
  </si>
  <si>
    <t>3535-11551</t>
  </si>
  <si>
    <t>5.7 MCF</t>
  </si>
  <si>
    <t>96 BWPD</t>
  </si>
  <si>
    <t>11322-11339</t>
  </si>
  <si>
    <t>226</t>
  </si>
  <si>
    <t>0902510005</t>
  </si>
  <si>
    <t>HARBESON LD &amp; TMBR CO #1</t>
  </si>
  <si>
    <t>2S27 4N 20W</t>
  </si>
  <si>
    <t>2945</t>
  </si>
  <si>
    <t>0913110009</t>
  </si>
  <si>
    <t>169</t>
  </si>
  <si>
    <t>HARBESON LAND &amp; TIMBER CO #2</t>
  </si>
  <si>
    <t>2S15 3N 19W</t>
  </si>
  <si>
    <t>BCC #7-4</t>
  </si>
  <si>
    <t>1S34 47S 33E</t>
  </si>
  <si>
    <t>12276</t>
  </si>
  <si>
    <t>0905120052</t>
  </si>
  <si>
    <t>COLLIER CO #18-4</t>
  </si>
  <si>
    <t>4S18 47S 30E</t>
  </si>
  <si>
    <t>12275</t>
  </si>
  <si>
    <t>0902120033</t>
  </si>
  <si>
    <t>BARRON COLLIER III TRUST #7-2</t>
  </si>
  <si>
    <t>VULCAN MATERIALS ETAL #22-2</t>
  </si>
  <si>
    <t>DIL BHCS CNLDN CDN FT DIR</t>
  </si>
  <si>
    <t>2S22 5N 30W</t>
  </si>
  <si>
    <t>12839</t>
  </si>
  <si>
    <t>15524-15561</t>
  </si>
  <si>
    <t>SWD SYSTEM #5 WELL #1</t>
  </si>
  <si>
    <t>9-5/8"@ 1507'</t>
  </si>
  <si>
    <t>7"@ 6597'</t>
  </si>
  <si>
    <t>2-7/8"@ 6117'</t>
  </si>
  <si>
    <t>6540-6592</t>
  </si>
  <si>
    <t xml:space="preserve">1219'FSL&amp;992'FWL </t>
  </si>
  <si>
    <t>350'FSL&amp;398'FWL</t>
  </si>
  <si>
    <t>1471'FSL&amp;1321'FEL</t>
  </si>
  <si>
    <t>913'FNL&amp;1009'FEL</t>
  </si>
  <si>
    <t xml:space="preserve">1886'FSL&amp;667'FEL </t>
  </si>
  <si>
    <t>929'FNL&amp;1313'FEL</t>
  </si>
  <si>
    <t>1335'FSL&amp;1325'FEL</t>
  </si>
  <si>
    <t>1045'FSL&amp;1550'FEL</t>
  </si>
  <si>
    <t>1308'FNL&amp;1496'FEL</t>
  </si>
  <si>
    <t>1232'FSL&amp;1221'FWL</t>
  </si>
  <si>
    <t xml:space="preserve">86'FSL&amp;1674'FEL of Sec 14 </t>
  </si>
  <si>
    <t>1500'FSL&amp;307'FEL</t>
  </si>
  <si>
    <t>1100'FSL&amp;1500'FEL</t>
  </si>
  <si>
    <t>1500'FNL&amp;960'FEL</t>
  </si>
  <si>
    <t>DIL BHCS GR DIP</t>
  </si>
  <si>
    <t>1S22 42S 26E</t>
  </si>
  <si>
    <t>10831</t>
  </si>
  <si>
    <t>20"@ 214'</t>
  </si>
  <si>
    <t>13-3/8"@ 1360'</t>
  </si>
  <si>
    <t>9-5/8"@ 3710'</t>
  </si>
  <si>
    <t>11184-11289</t>
  </si>
  <si>
    <t>14645</t>
  </si>
  <si>
    <t>20" @208'</t>
  </si>
  <si>
    <t>17.5"@ 1328'</t>
  </si>
  <si>
    <t>12.25"@ 3500'</t>
  </si>
  <si>
    <t>8.75" @ 11565'</t>
  </si>
  <si>
    <t>2.5" @10550'</t>
  </si>
  <si>
    <t>11435-11495</t>
  </si>
  <si>
    <t>80 BBL</t>
  </si>
  <si>
    <t>744 BBL</t>
  </si>
  <si>
    <t>11438 - 11467</t>
  </si>
  <si>
    <t>0905120093</t>
  </si>
  <si>
    <t>OLEUM CORP #2-2</t>
  </si>
  <si>
    <t>BARRON COLLIER JR ETAL #31-3</t>
  </si>
  <si>
    <t>3S31 49S 33E</t>
  </si>
  <si>
    <t>11500</t>
  </si>
  <si>
    <t>0902120015</t>
  </si>
  <si>
    <t>BEAR ISLAND</t>
  </si>
  <si>
    <t>GCRC #2-4</t>
  </si>
  <si>
    <t>4S2 49S 30E</t>
  </si>
  <si>
    <t>11762</t>
  </si>
  <si>
    <t>16302</t>
  </si>
  <si>
    <t>16" 125'</t>
  </si>
  <si>
    <t>10-3/4" 3550'</t>
  </si>
  <si>
    <t>15147-15172 15179-15186</t>
  </si>
  <si>
    <t>14860-15257 3405-3705 1409-1709 0-172</t>
  </si>
  <si>
    <t>0911320247</t>
  </si>
  <si>
    <t>WILDCAT FARMS #15-1</t>
  </si>
  <si>
    <t>1S15 46S 27E</t>
  </si>
  <si>
    <t>CHAMPION #35-3</t>
  </si>
  <si>
    <t>3S35 5N 31W</t>
  </si>
  <si>
    <t>1605 FWL 1607 FSL</t>
  </si>
  <si>
    <t>87 D09' 43.979" W</t>
  </si>
  <si>
    <t>87 D10' 19.796" W</t>
  </si>
  <si>
    <t>87 D10' 42.310" W</t>
  </si>
  <si>
    <t>81 D32'38.087" W</t>
  </si>
  <si>
    <t>COLLIER CO #35-2</t>
  </si>
  <si>
    <t>2S35 50S 30E</t>
  </si>
  <si>
    <t>12690</t>
  </si>
  <si>
    <t>0902120043</t>
  </si>
  <si>
    <t>BELCO PETROLEUM CORP</t>
  </si>
  <si>
    <t>W SPENCER MITCHEM #23-4</t>
  </si>
  <si>
    <t>DIL BHCS CNLDN CDN DIP</t>
  </si>
  <si>
    <t>4S23 2N 28W</t>
  </si>
  <si>
    <t>12019</t>
  </si>
  <si>
    <t>0911320129</t>
  </si>
  <si>
    <t>9-5/8" 3826'</t>
  </si>
  <si>
    <t>5-1/2" 11686'</t>
  </si>
  <si>
    <t>15706</t>
  </si>
  <si>
    <t>2850'FSL &amp; 350'FEL (2-10 WELL)</t>
  </si>
  <si>
    <t>11713-11912</t>
  </si>
  <si>
    <t>0902120172</t>
  </si>
  <si>
    <t>COLLIER CO #2-11</t>
  </si>
  <si>
    <t>15705</t>
  </si>
  <si>
    <t>1583'S &amp; 1031'W of SHL</t>
  </si>
  <si>
    <t>20"@ 261'</t>
  </si>
  <si>
    <t>13-3/8"@ 1897'</t>
  </si>
  <si>
    <t>9-5/8"@ 3828'</t>
  </si>
  <si>
    <t>ZILKHA ENERGY CORP</t>
  </si>
  <si>
    <t>DONALD LEONARD #15-3</t>
  </si>
  <si>
    <t>DI-SFL-BHC CORREL TEMP</t>
  </si>
  <si>
    <t>3S15 2N 8W</t>
  </si>
  <si>
    <t>3684-3010</t>
  </si>
  <si>
    <t>0912110007</t>
  </si>
  <si>
    <t>144</t>
  </si>
  <si>
    <t>CECIL R HADEN</t>
  </si>
  <si>
    <t>Y F MCCART #1</t>
  </si>
  <si>
    <t>4S30 4N 24W</t>
  </si>
  <si>
    <t>2754</t>
  </si>
  <si>
    <t>A R TEMPLE-A W WILLIAMS INSP CO</t>
  </si>
  <si>
    <t>15770-15776</t>
  </si>
  <si>
    <t>0911320188</t>
  </si>
  <si>
    <t>A E KELLY #7-7</t>
  </si>
  <si>
    <t>14875</t>
  </si>
  <si>
    <t>0913110001</t>
  </si>
  <si>
    <t>19</t>
  </si>
  <si>
    <t>VOLUSIA</t>
  </si>
  <si>
    <t>POWELL LAND CO #1</t>
  </si>
  <si>
    <t>3S11 17S 31E</t>
  </si>
  <si>
    <t>1118</t>
  </si>
  <si>
    <t>48'</t>
  </si>
  <si>
    <t>16"@ 94'</t>
  </si>
  <si>
    <t>10-3/4"@ 2221'</t>
  </si>
  <si>
    <t>1857-5958</t>
  </si>
  <si>
    <t>0912710001</t>
  </si>
  <si>
    <t>20</t>
  </si>
  <si>
    <t>GEX &amp; LEWIN #2</t>
  </si>
  <si>
    <t>16"@ 70'</t>
  </si>
  <si>
    <t>10-3/4"@971'</t>
  </si>
  <si>
    <t>SINCLAIR OIL &amp; GAS CO</t>
  </si>
  <si>
    <t>H R WILLIAMS #1</t>
  </si>
  <si>
    <t>4S24 59S 40E</t>
  </si>
  <si>
    <t>3011</t>
  </si>
  <si>
    <t>13-3/8"@ 623'</t>
  </si>
  <si>
    <t>9-5/8"@ 6880'</t>
  </si>
  <si>
    <t>7263-8735</t>
  </si>
  <si>
    <t>10035-9900,3135-3000,708-451,25-0</t>
  </si>
  <si>
    <t>180</t>
  </si>
  <si>
    <t>0908710006</t>
  </si>
  <si>
    <t>149</t>
  </si>
  <si>
    <t>E L JORDAN ETAL #1</t>
  </si>
  <si>
    <t>1S36 1N 11W</t>
  </si>
  <si>
    <t>2886</t>
  </si>
  <si>
    <t>0901310007</t>
  </si>
  <si>
    <t>150</t>
  </si>
  <si>
    <t>16301</t>
  </si>
  <si>
    <t>660 FEL 2220 FSL OF SEC 9</t>
  </si>
  <si>
    <t>10-3/4" 3700'</t>
  </si>
  <si>
    <t>0911320246</t>
  </si>
  <si>
    <t>SHRINERS HOSPITAL ET AL #28-1</t>
  </si>
  <si>
    <t>DI-SFL-SONIC CORREL</t>
  </si>
  <si>
    <t>1S28 4N 26W</t>
  </si>
  <si>
    <t>SAMEDAN OIL CORP</t>
  </si>
  <si>
    <t>MILLER #10-1</t>
  </si>
  <si>
    <t>1S10 5N 28W</t>
  </si>
  <si>
    <t>0911320159</t>
  </si>
  <si>
    <t>0905110009</t>
  </si>
  <si>
    <t>GCRC #21</t>
  </si>
  <si>
    <t>7008</t>
  </si>
  <si>
    <t>20" @ 209'</t>
  </si>
  <si>
    <t>9-5/8" @ 4470'</t>
  </si>
  <si>
    <t>13-3/8" @ 1381'</t>
  </si>
  <si>
    <t>7" @ 11649'</t>
  </si>
  <si>
    <t>2-7/8" @ 11423'</t>
  </si>
  <si>
    <t>S22 2N 27W</t>
  </si>
  <si>
    <t>S32 3N 24W</t>
  </si>
  <si>
    <t>S31 6N 29W</t>
  </si>
  <si>
    <t>4S1 18S  33E</t>
  </si>
  <si>
    <t>12240-11550,3969-3742,2350-1944,1440-1380,600-710</t>
  </si>
  <si>
    <t>0902120182</t>
  </si>
  <si>
    <t>0902120014</t>
  </si>
  <si>
    <t>15827</t>
  </si>
  <si>
    <t>0911320216</t>
  </si>
  <si>
    <t>BCC #5-1</t>
  </si>
  <si>
    <t>1S5 9S 11E</t>
  </si>
  <si>
    <t>15489</t>
  </si>
  <si>
    <t>24"@ 118'</t>
  </si>
  <si>
    <t>10-3/4"@ 2200</t>
  </si>
  <si>
    <t>398A</t>
  </si>
  <si>
    <t>LEE CYPRESS A #28-3A</t>
  </si>
  <si>
    <t>IEL BHCS CNLDN</t>
  </si>
  <si>
    <t>20"@ 217'</t>
  </si>
  <si>
    <t>5-1/2"@ 11660'</t>
  </si>
  <si>
    <t>2-7/8"@ 5823'</t>
  </si>
  <si>
    <t>4 MCF</t>
  </si>
  <si>
    <t>11514-11525</t>
  </si>
  <si>
    <t>8674-8457, 3510-3292, 2034-4</t>
  </si>
  <si>
    <t>4S32 4N 17W</t>
  </si>
  <si>
    <t>12958</t>
  </si>
  <si>
    <t>0902120054</t>
  </si>
  <si>
    <t>2S11 4N 30W</t>
  </si>
  <si>
    <t>4771</t>
  </si>
  <si>
    <t>10-3/4"@ 180'</t>
  </si>
  <si>
    <t>8-5/8"@ 514'</t>
  </si>
  <si>
    <t>1635'-4010'</t>
  </si>
  <si>
    <t>1000-946</t>
  </si>
  <si>
    <t>108</t>
  </si>
  <si>
    <t>0903910001</t>
  </si>
  <si>
    <t>34</t>
  </si>
  <si>
    <t>FLAGLER</t>
  </si>
  <si>
    <t>LAKE CRESCENT FARMS CO #1</t>
  </si>
  <si>
    <t>1S8 11S 28E</t>
  </si>
  <si>
    <t>1440</t>
  </si>
  <si>
    <t>0903510001</t>
  </si>
  <si>
    <t>35</t>
  </si>
  <si>
    <t>GCRC #4</t>
  </si>
  <si>
    <t>1S20 48S 30E</t>
  </si>
  <si>
    <t>949</t>
  </si>
  <si>
    <t>21'</t>
  </si>
  <si>
    <t>10245-11578</t>
  </si>
  <si>
    <t>11556-11597</t>
  </si>
  <si>
    <t>287BOPD</t>
  </si>
  <si>
    <t>18%</t>
  </si>
  <si>
    <t>0902110005</t>
  </si>
  <si>
    <t>36</t>
  </si>
  <si>
    <t>MRS HAZEL LANGSTON #1</t>
  </si>
  <si>
    <t>2S8 8S 14E</t>
  </si>
  <si>
    <t>3671</t>
  </si>
  <si>
    <t>1405</t>
  </si>
  <si>
    <t>16"@ 56'</t>
  </si>
  <si>
    <t>1400-3671</t>
  </si>
  <si>
    <t>3179-3191</t>
  </si>
  <si>
    <t>2S23 46S 29E</t>
  </si>
  <si>
    <t>11085</t>
  </si>
  <si>
    <t>0902120013</t>
  </si>
  <si>
    <t>CHAMPLIN PETROLEUM CO</t>
  </si>
  <si>
    <t>3S14 1N 18W</t>
  </si>
  <si>
    <t>1086</t>
  </si>
  <si>
    <t>T S JAMESON #1</t>
  </si>
  <si>
    <t>1S7 31S 22E</t>
  </si>
  <si>
    <t>1005</t>
  </si>
  <si>
    <t>McDAVIDS LANDS, ET AL 7-9</t>
  </si>
  <si>
    <t>MONCRIEF # 10-7</t>
  </si>
  <si>
    <t>McDAVIDS LANDS, ET AL 30-3B</t>
  </si>
  <si>
    <t>LELAND F BOWMAN ETAL #1</t>
  </si>
  <si>
    <t>1S27 2N 4W</t>
  </si>
  <si>
    <t>9-5/8"@ 3787'</t>
  </si>
  <si>
    <t>ALICO LAND DEVELOPMENT #3-1</t>
  </si>
  <si>
    <t>CN-LD DI-SFL CEMENT DIP</t>
  </si>
  <si>
    <t>1S3 46S 28E</t>
  </si>
  <si>
    <t>16457</t>
  </si>
  <si>
    <t>1082 FNL 1398 FEL</t>
  </si>
  <si>
    <t>20" 246'</t>
  </si>
  <si>
    <t>13-3/8" 1855'</t>
  </si>
  <si>
    <t>9-5/8" 3852'</t>
  </si>
  <si>
    <t>11482-11542</t>
  </si>
  <si>
    <t>GRN X-YCALIP</t>
  </si>
  <si>
    <t>1S5 46S 29E</t>
  </si>
  <si>
    <t>7474</t>
  </si>
  <si>
    <t>20" @ 69'</t>
  </si>
  <si>
    <t>13-3\8" @ 1140'</t>
  </si>
  <si>
    <t>9-5\8" @ 3537'</t>
  </si>
  <si>
    <t>5-1\2" @ 11485'</t>
  </si>
  <si>
    <t>2" @ 11356'</t>
  </si>
  <si>
    <t>2 BOPD</t>
  </si>
  <si>
    <t>215 BWPD</t>
  </si>
  <si>
    <t>ST REGIS PAPER CO ETAL #1</t>
  </si>
  <si>
    <t>1S4 2N 29W</t>
  </si>
  <si>
    <t>6149</t>
  </si>
  <si>
    <t>0911310035</t>
  </si>
  <si>
    <t>GCRC #18</t>
  </si>
  <si>
    <t>6150</t>
  </si>
  <si>
    <t>0902110034</t>
  </si>
  <si>
    <t>LTCLC #B-5</t>
  </si>
  <si>
    <t>IL GRN FT</t>
  </si>
  <si>
    <t>0902110035</t>
  </si>
  <si>
    <t>CEP &amp; WBM</t>
  </si>
  <si>
    <t>1591</t>
  </si>
  <si>
    <t>0913110004</t>
  </si>
  <si>
    <t>WILFORD CROFT ETUX #31-7</t>
  </si>
  <si>
    <t>1S31 4S 19E</t>
  </si>
  <si>
    <t>11912</t>
  </si>
  <si>
    <t>16"@ 85</t>
  </si>
  <si>
    <t>0912520003</t>
  </si>
  <si>
    <t>MITCHELL ENERGY &amp; DEV CORP</t>
  </si>
  <si>
    <t>DIL BHCS SNP GR CD DIR</t>
  </si>
  <si>
    <t>3S5 5N 29W</t>
  </si>
  <si>
    <t>15845</t>
  </si>
  <si>
    <t>6143</t>
  </si>
  <si>
    <t>0905120058</t>
  </si>
  <si>
    <t>LADI #24-4</t>
  </si>
  <si>
    <t>4S24 45S 27E</t>
  </si>
  <si>
    <t>0907120044</t>
  </si>
  <si>
    <t>1000-756 with 80 SX CMT.</t>
  </si>
  <si>
    <t>0903910008</t>
  </si>
  <si>
    <t>DU PONT #2</t>
  </si>
  <si>
    <t>IEL SL CL FT</t>
  </si>
  <si>
    <t>3S17 5S 23E</t>
  </si>
  <si>
    <t>6299</t>
  </si>
  <si>
    <t>16"@ 1990'</t>
  </si>
  <si>
    <t>MT CARMEL</t>
  </si>
  <si>
    <t>FINLEY HEIRS #39-3</t>
  </si>
  <si>
    <t>DIL BHCS CNLDN CD DIP</t>
  </si>
  <si>
    <t>3S39 5N 29W</t>
  </si>
  <si>
    <t>11274</t>
  </si>
  <si>
    <t>0911320050</t>
  </si>
  <si>
    <t>TRIBAL OIL CO INC</t>
  </si>
  <si>
    <t>CIRCLE BAR CATTLE #10-4</t>
  </si>
  <si>
    <t>4S10 44S 28E</t>
  </si>
  <si>
    <t>SWD</t>
  </si>
  <si>
    <t>O. D. WRIGHT #42-3-4</t>
  </si>
  <si>
    <t>1INCH CORRE,DIL-SFL-LITHO-GR</t>
  </si>
  <si>
    <t>3S42 5N 29W</t>
  </si>
  <si>
    <t>16" @101'</t>
  </si>
  <si>
    <t>8-5/8" @2135</t>
  </si>
  <si>
    <t>84 D54' 07" W</t>
  </si>
  <si>
    <t>84 D44' 26" W</t>
  </si>
  <si>
    <t>84 D36' 00" W</t>
  </si>
  <si>
    <t>GORDON WELLS ETAL #30-S</t>
  </si>
  <si>
    <t>4S30 4N 28W</t>
  </si>
  <si>
    <t>12682</t>
  </si>
  <si>
    <t>0911320140</t>
  </si>
  <si>
    <t>PCK FRT &amp; CTL CORP #26-1</t>
  </si>
  <si>
    <t>1S26 36S 39E</t>
  </si>
  <si>
    <t>13082</t>
  </si>
  <si>
    <t>13-3/8"@ 3625'</t>
  </si>
  <si>
    <t>9-5/8"@ 6811'</t>
  </si>
  <si>
    <t>4200-3900,3790-3550,140-0</t>
  </si>
  <si>
    <t>0911120003</t>
  </si>
  <si>
    <t>AMAX PETROLEUM CORP</t>
  </si>
  <si>
    <t>9-5/8"@ 3822'</t>
  </si>
  <si>
    <t>14749'-14811'</t>
  </si>
  <si>
    <t>15120-14256,10K-9K,3948-3690,3690-3500,1700-1400,S</t>
  </si>
  <si>
    <t>0911320260</t>
  </si>
  <si>
    <t>PARAMOUNT-BLACKMON #16-1 #3</t>
  </si>
  <si>
    <t>CNLDN DLL MDL BHCS DIP</t>
  </si>
  <si>
    <t>DIFL BHC-GR CNLD-GR ML DIP DIR DIFL-BHC-GR FMTST</t>
  </si>
  <si>
    <t>SRPC #6-1</t>
  </si>
  <si>
    <t>DIL BHCS CDN SNP GR TL CC DIR</t>
  </si>
  <si>
    <t>13-3\8" @ 1145'</t>
  </si>
  <si>
    <t>9-5\8" @ 3520'</t>
  </si>
  <si>
    <t>5-1\2" @ 11675'</t>
  </si>
  <si>
    <t>2-1\2" @ 7041'</t>
  </si>
  <si>
    <t>11464-568</t>
  </si>
  <si>
    <t>56 BOPD</t>
  </si>
  <si>
    <t>5.04 MCF</t>
  </si>
  <si>
    <t>148 BWPD</t>
  </si>
  <si>
    <t>11468-489</t>
  </si>
  <si>
    <t>12238-242</t>
  </si>
  <si>
    <t>0902120060</t>
  </si>
  <si>
    <t>GCRC #3-6</t>
  </si>
  <si>
    <t>2S3 49S 30E</t>
  </si>
  <si>
    <t>13709</t>
  </si>
  <si>
    <t>12135-12180</t>
  </si>
  <si>
    <t>0902120061</t>
  </si>
  <si>
    <t>GCRC #11-1</t>
  </si>
  <si>
    <t>DIL CNLDN CALIPER</t>
  </si>
  <si>
    <t>1S11 49S 30E</t>
  </si>
  <si>
    <t>13484</t>
  </si>
  <si>
    <t>1320'FEL &amp; 1281'FWL</t>
  </si>
  <si>
    <t>20"@ 205</t>
  </si>
  <si>
    <t>9-5/8"@ 3612</t>
  </si>
  <si>
    <t>13-3/8"@ 1330</t>
  </si>
  <si>
    <t>7"@ 11754</t>
  </si>
  <si>
    <t>2-7/8"@ 5580</t>
  </si>
  <si>
    <t>11559-11754</t>
  </si>
  <si>
    <t>56 BWPD</t>
  </si>
  <si>
    <t>11702-705, 11710-718</t>
  </si>
  <si>
    <t>DISFL BHCS CNLD PROP TEMP CYBER DIR FMTST MICROSFL</t>
  </si>
  <si>
    <t>15880</t>
  </si>
  <si>
    <t>15892</t>
  </si>
  <si>
    <t>2025 FSL 1750 FWL</t>
  </si>
  <si>
    <t>16" 118'</t>
  </si>
  <si>
    <t>10-3/4" 3840'</t>
  </si>
  <si>
    <t>7" 15873'</t>
  </si>
  <si>
    <t>10-3/4" 4242'</t>
  </si>
  <si>
    <t>7" 16245'</t>
  </si>
  <si>
    <t>15875-16213</t>
  </si>
  <si>
    <t>1379 BOPD</t>
  </si>
  <si>
    <t>1183 MCFPD</t>
  </si>
  <si>
    <t>2 BSWPD</t>
  </si>
  <si>
    <t>15790-15900</t>
  </si>
  <si>
    <t>16044-16235</t>
  </si>
  <si>
    <t>0911320041</t>
  </si>
  <si>
    <t>TURNER CORP #14-4</t>
  </si>
  <si>
    <t>4S14 46S 28E</t>
  </si>
  <si>
    <t>11770</t>
  </si>
  <si>
    <t>11113</t>
  </si>
  <si>
    <t>MCDAVID LANDS #37-1</t>
  </si>
  <si>
    <t>PRODUCER/INJ</t>
  </si>
  <si>
    <t>DIL CDN SNP PROXIMITY DIR</t>
  </si>
  <si>
    <t>1S37 6N 30W</t>
  </si>
  <si>
    <t>10863</t>
  </si>
  <si>
    <t>15254-15578</t>
  </si>
  <si>
    <t>0900330004</t>
  </si>
  <si>
    <t>CFC #11-2</t>
  </si>
  <si>
    <t>MCDAVID LANDS #34-2</t>
  </si>
  <si>
    <t>DIL BHCS CNLDN DIP DIR</t>
  </si>
  <si>
    <t>3S34 6N 29W</t>
  </si>
  <si>
    <t>15388-15784</t>
  </si>
  <si>
    <t>0911320029</t>
  </si>
  <si>
    <t>20"@ 255</t>
  </si>
  <si>
    <t>13-3/8"@ 1502</t>
  </si>
  <si>
    <t>9-5/8"@ 3598</t>
  </si>
  <si>
    <t>7"@ 11973</t>
  </si>
  <si>
    <t>2-7/8"@ 7700</t>
  </si>
  <si>
    <t>MALCOM B WISEHEART ETAL #1</t>
  </si>
  <si>
    <t>3S16 54S 35E</t>
  </si>
  <si>
    <t>0902520003</t>
  </si>
  <si>
    <t>11300-11550 3710-3960 1968-2218 56-181</t>
  </si>
  <si>
    <t>7475</t>
  </si>
  <si>
    <t>19'</t>
  </si>
  <si>
    <t>20" @ 180'</t>
  </si>
  <si>
    <t>13-3\8" @ 1045'</t>
  </si>
  <si>
    <t>9-5\8" @ 3650'</t>
  </si>
  <si>
    <t>5-1\2" @ 11654'</t>
  </si>
  <si>
    <t>2-7\8" @ 8000'</t>
  </si>
  <si>
    <t>584 BOPD</t>
  </si>
  <si>
    <t>NEGLIGIBLE</t>
  </si>
  <si>
    <t>44 BWPD</t>
  </si>
  <si>
    <t>11576-590</t>
  </si>
  <si>
    <t>11590-11290,3870-3400,2034-4</t>
  </si>
  <si>
    <t>0902110042</t>
  </si>
  <si>
    <t>GCRC #24</t>
  </si>
  <si>
    <t>IEL BHCS CDN</t>
  </si>
  <si>
    <t>8139</t>
  </si>
  <si>
    <t>63'</t>
  </si>
  <si>
    <t>33"@ 153'</t>
  </si>
  <si>
    <t>2O"@ 303'</t>
  </si>
  <si>
    <t>13-3/8"@ 1387'</t>
  </si>
  <si>
    <t>10-3/4"@ 3971'</t>
  </si>
  <si>
    <t>10930-11016</t>
  </si>
  <si>
    <t>12100-11800,11100-10800,4077-3877,200-100</t>
  </si>
  <si>
    <t>0921510014</t>
  </si>
  <si>
    <t>R K PETROLEUM CORP</t>
  </si>
  <si>
    <t>STATE LEASE NO 1939-1939-S #1</t>
  </si>
  <si>
    <t>8131</t>
  </si>
  <si>
    <t>13-3/8"@ 1083'</t>
  </si>
  <si>
    <t>IEL SL GRN DL</t>
  </si>
  <si>
    <t>1S24 48S 29E</t>
  </si>
  <si>
    <t>3S16 15S 13E</t>
  </si>
  <si>
    <t>1537</t>
  </si>
  <si>
    <t>5'</t>
  </si>
  <si>
    <t>18-5/8"@ 40'</t>
  </si>
  <si>
    <t>13-3/8"@ 305'</t>
  </si>
  <si>
    <t>1860-5850</t>
  </si>
  <si>
    <t>0906710003</t>
  </si>
  <si>
    <t>H T PARKER #1</t>
  </si>
  <si>
    <t>4S24 14S 22E</t>
  </si>
  <si>
    <t>16"@ 48</t>
  </si>
  <si>
    <t>7-5/8"@ 1733</t>
  </si>
  <si>
    <t>3682-3632,1757-1707,15-0</t>
  </si>
  <si>
    <t>0908310002</t>
  </si>
  <si>
    <t>HUMBLE OIL &amp; REFINING CO, CALUMET</t>
  </si>
  <si>
    <t>GCRC #14</t>
  </si>
  <si>
    <t>SWD/SI</t>
  </si>
  <si>
    <t>SL DIL CNLDN TEMP CC CB CALIPER</t>
  </si>
  <si>
    <t>3S18 48S 30E</t>
  </si>
  <si>
    <t>1916</t>
  </si>
  <si>
    <t>33'</t>
  </si>
  <si>
    <t>22'</t>
  </si>
  <si>
    <t>24" @ 87'</t>
  </si>
  <si>
    <t>13-3/8"@ 1004'</t>
  </si>
  <si>
    <t>9-5/8"@ 4003'</t>
  </si>
  <si>
    <t>COLLIER LAND AND CATTLE CO. NO.34-5A-H</t>
  </si>
  <si>
    <t>12-3/4"@ 96'</t>
  </si>
  <si>
    <t>8-5/8"@ 307'</t>
  </si>
  <si>
    <t>3897-3905</t>
  </si>
  <si>
    <t>DUDA (EVERGREEN) #7-2</t>
  </si>
  <si>
    <t>DIL BHCS CNLDN DIP CYBERLOOK</t>
  </si>
  <si>
    <t>2S7 45S 29E</t>
  </si>
  <si>
    <t>20" 236'</t>
  </si>
  <si>
    <t>13-3/8" 1548'</t>
  </si>
  <si>
    <t>9-5/8" 3835'</t>
  </si>
  <si>
    <t>11385-11488</t>
  </si>
  <si>
    <t>11085-11460 3676-3956</t>
  </si>
  <si>
    <t>SWD SYSTEM #9 WELL #6</t>
  </si>
  <si>
    <t>DIL RADIOACT CBL</t>
  </si>
  <si>
    <t>9-5/8" 2315'</t>
  </si>
  <si>
    <t>7" 6848'</t>
  </si>
  <si>
    <t>4-1/2" 6100'</t>
  </si>
  <si>
    <t>6380-6798</t>
  </si>
  <si>
    <t>0911320205</t>
  </si>
  <si>
    <t>SWD SYSTEM #9 WELL #7</t>
  </si>
  <si>
    <t>SWD SYSTEM #1 WELL #3</t>
  </si>
  <si>
    <t>DIL BHCS CBL</t>
  </si>
  <si>
    <t>1118A</t>
  </si>
  <si>
    <t>COLLIER CO #2-10A</t>
  </si>
  <si>
    <t>1155'N &amp; 1031'W OF SHL</t>
  </si>
  <si>
    <t>0902120172-1</t>
  </si>
  <si>
    <t>3477'S &amp; 2134'E OF SHL</t>
  </si>
  <si>
    <t>1S33 47S 29E</t>
  </si>
  <si>
    <t>14073</t>
  </si>
  <si>
    <t>0902120118</t>
  </si>
  <si>
    <t>4S33 6S 11E</t>
  </si>
  <si>
    <t>15078</t>
  </si>
  <si>
    <t>30" 115'</t>
  </si>
  <si>
    <t>TURNER CORP #20-2</t>
  </si>
  <si>
    <t>2S20 47S 29E</t>
  </si>
  <si>
    <t>15553</t>
  </si>
  <si>
    <t>0902120175</t>
  </si>
  <si>
    <t>CFC #13-4</t>
  </si>
  <si>
    <t>4S13 44S 25E</t>
  </si>
  <si>
    <t>12643</t>
  </si>
  <si>
    <t>0902120044</t>
  </si>
  <si>
    <t>ALDC #19-2</t>
  </si>
  <si>
    <t>2S19 45S 32E</t>
  </si>
  <si>
    <t>12696</t>
  </si>
  <si>
    <t>0905120059</t>
  </si>
  <si>
    <t>USA #10-3</t>
  </si>
  <si>
    <t>3S10 4S 7W</t>
  </si>
  <si>
    <t>2963</t>
  </si>
  <si>
    <t>0911310007</t>
  </si>
  <si>
    <t>166</t>
  </si>
  <si>
    <t>NATHAN APPLEMAN-CLINCH DRILLING CO</t>
  </si>
  <si>
    <t>STATE OF FLORIDA (USA) #1</t>
  </si>
  <si>
    <t>1S1 3N 27W</t>
  </si>
  <si>
    <t>3071</t>
  </si>
  <si>
    <t>0911310008</t>
  </si>
  <si>
    <t>167</t>
  </si>
  <si>
    <t>7 5/8 @11,378'</t>
  </si>
  <si>
    <t>NA-OFFSHORE</t>
  </si>
  <si>
    <t>1502</t>
  </si>
  <si>
    <t>10'</t>
  </si>
  <si>
    <t>16"@ 57'</t>
  </si>
  <si>
    <t>20"@ 80'</t>
  </si>
  <si>
    <t>13-3/8"@ 332'</t>
  </si>
  <si>
    <t>9-5/8"@ 1646'</t>
  </si>
  <si>
    <t>3490-7019</t>
  </si>
  <si>
    <t>1550-1496,60-SEA FLOOR</t>
  </si>
  <si>
    <t>161</t>
  </si>
  <si>
    <t>0903710005</t>
  </si>
  <si>
    <t>44</t>
  </si>
  <si>
    <t>J W CAMPBELL #1</t>
  </si>
  <si>
    <t>3S8 11S 28E</t>
  </si>
  <si>
    <t>1473</t>
  </si>
  <si>
    <t>0903510002</t>
  </si>
  <si>
    <t>45</t>
  </si>
  <si>
    <t>SUWANNEE</t>
  </si>
  <si>
    <t>EARL ODUM #1</t>
  </si>
  <si>
    <t>12905</t>
  </si>
  <si>
    <t>0911320144</t>
  </si>
  <si>
    <t>16"@98'</t>
  </si>
  <si>
    <t>10 3/4@3837'</t>
  </si>
  <si>
    <t>7"@15787'</t>
  </si>
  <si>
    <t>3 1/2@ 15230'</t>
  </si>
  <si>
    <t>no</t>
  </si>
  <si>
    <t>3.783 MCFPD</t>
  </si>
  <si>
    <t>15572-15598</t>
  </si>
  <si>
    <t>PACKER @ 15230'</t>
  </si>
  <si>
    <t>10 3/4@3838'</t>
  </si>
  <si>
    <t>7"@15839'</t>
  </si>
  <si>
    <t>3 1/2@ 14961'</t>
  </si>
  <si>
    <t>0911320180</t>
  </si>
  <si>
    <t>HUGHES &amp; HUGHES</t>
  </si>
  <si>
    <t>STATE LEASE #1 UNIT #8-3</t>
  </si>
  <si>
    <t>DIL BHCS CNLDN GR</t>
  </si>
  <si>
    <t>13-3/8"@ 1402</t>
  </si>
  <si>
    <t>9-5/8"@ 3900</t>
  </si>
  <si>
    <t>10590-12021.5</t>
  </si>
  <si>
    <t>0902720001</t>
  </si>
  <si>
    <t>ESTES TIMBER CO #11-2</t>
  </si>
  <si>
    <t>2S11 2N 27W</t>
  </si>
  <si>
    <t>11642</t>
  </si>
  <si>
    <t>0911320090</t>
  </si>
  <si>
    <t>SRPC #17-2</t>
  </si>
  <si>
    <t>15650-15850</t>
  </si>
  <si>
    <t>0911320033</t>
  </si>
  <si>
    <t>SRPC #8-1</t>
  </si>
  <si>
    <t>DIL BHCS CNLDN GR DIR CCL</t>
  </si>
  <si>
    <t>4S8 5N 29W</t>
  </si>
  <si>
    <t>11437</t>
  </si>
  <si>
    <t>15433-15803</t>
  </si>
  <si>
    <t>0911320051</t>
  </si>
  <si>
    <t>LADI #30-3</t>
  </si>
  <si>
    <t>3S30 44S 26E</t>
  </si>
  <si>
    <t>0907120023</t>
  </si>
  <si>
    <t>BRONSON INC #2</t>
  </si>
  <si>
    <t>DIL BHCS LITH</t>
  </si>
  <si>
    <t>3S24 27S 29E</t>
  </si>
  <si>
    <t>11341</t>
  </si>
  <si>
    <t>3330</t>
  </si>
  <si>
    <t>0911310015</t>
  </si>
  <si>
    <t>197</t>
  </si>
  <si>
    <t>USA #3</t>
  </si>
  <si>
    <t>2S18 5N 26W</t>
  </si>
  <si>
    <t>FRANCES EXUM #34-15</t>
  </si>
  <si>
    <t>DISFL BHCS CBL ML</t>
  </si>
  <si>
    <t>4S34 3S 9E</t>
  </si>
  <si>
    <t>14718</t>
  </si>
  <si>
    <t>20" 154'</t>
  </si>
  <si>
    <t>9-5/8" 1746'</t>
  </si>
  <si>
    <t>7-5/8" 5346'</t>
  </si>
  <si>
    <t>0912320005</t>
  </si>
  <si>
    <t>WEISINGER #32-2</t>
  </si>
  <si>
    <t>DISFL BHCS ML DIR</t>
  </si>
  <si>
    <t>2S32 46S 29E</t>
  </si>
  <si>
    <t>14797</t>
  </si>
  <si>
    <t>20" 200'</t>
  </si>
  <si>
    <t>13-3/8" 1373'</t>
  </si>
  <si>
    <t>9-5/8" 4000'</t>
  </si>
  <si>
    <t>11557-11604</t>
  </si>
  <si>
    <t>11761-11840</t>
  </si>
  <si>
    <t>150' SW</t>
  </si>
  <si>
    <t>10437-10537 3845-4100 1300-1500 20-150</t>
  </si>
  <si>
    <t>0902120139</t>
  </si>
  <si>
    <t>TURNER CORP #22-1</t>
  </si>
  <si>
    <t>1S22 45S 28E</t>
  </si>
  <si>
    <t>0905120097</t>
  </si>
  <si>
    <t>TURNER CORP #22-3</t>
  </si>
  <si>
    <t>3S22 45S 28E</t>
  </si>
  <si>
    <t>0905120098</t>
  </si>
  <si>
    <t>DISFL BHCS</t>
  </si>
  <si>
    <t>9-5/8" 260'</t>
  </si>
  <si>
    <t>7" 1603'</t>
  </si>
  <si>
    <t>3-1/2" 1460'</t>
  </si>
  <si>
    <t>2S4 47S 28E</t>
  </si>
  <si>
    <t>16122</t>
  </si>
  <si>
    <t>1320 FNL 1600 FWL</t>
  </si>
  <si>
    <t>11454-11599</t>
  </si>
  <si>
    <t>11200-11850 3830-4105 1700-1950 21-171</t>
  </si>
  <si>
    <t>0902120195</t>
  </si>
  <si>
    <t>COLLIER CO #4-6</t>
  </si>
  <si>
    <t>OLEUM CORP #5-2</t>
  </si>
  <si>
    <t>0905110021</t>
  </si>
  <si>
    <t>SFU #28-2</t>
  </si>
  <si>
    <t>2S28 45S 29E</t>
  </si>
  <si>
    <t>7055</t>
  </si>
  <si>
    <t>20"@ 72'</t>
  </si>
  <si>
    <t>13-3/8"@ 1073'</t>
  </si>
  <si>
    <t>9-5/8" @ 3505'</t>
  </si>
  <si>
    <t>87D9' 11.89"W</t>
  </si>
  <si>
    <t>87D5' 39"W</t>
  </si>
  <si>
    <t>4S27 25S 34E</t>
  </si>
  <si>
    <t>1770</t>
  </si>
  <si>
    <t>23"@ 36'</t>
  </si>
  <si>
    <t>9-5/8"@ 947'</t>
  </si>
  <si>
    <t>7-5/8"@ 1307'</t>
  </si>
  <si>
    <t>0909710003</t>
  </si>
  <si>
    <t>82</t>
  </si>
  <si>
    <t>LTCLC #B-1</t>
  </si>
  <si>
    <t>4S13 48S 29E</t>
  </si>
  <si>
    <t>1787</t>
  </si>
  <si>
    <t>5-1/2" @ 11484'</t>
  </si>
  <si>
    <t>2-1/2" @ 6524'</t>
  </si>
  <si>
    <t>10730-11460</t>
  </si>
  <si>
    <t>318 BOPD</t>
  </si>
  <si>
    <t>11467-11477</t>
  </si>
  <si>
    <t>2354 FSL 1349 FEL OF SEC 9</t>
  </si>
  <si>
    <t>13-3/8" 1539'</t>
  </si>
  <si>
    <t>9-5/8" 3724'</t>
  </si>
  <si>
    <t>11760-11835</t>
  </si>
  <si>
    <t>TURNER CORP #6-3</t>
  </si>
  <si>
    <t>3S6 45S 28E</t>
  </si>
  <si>
    <t>15170</t>
  </si>
  <si>
    <t>20" 251'</t>
  </si>
  <si>
    <t>13-3/8" 1547'</t>
  </si>
  <si>
    <t>9-5/8" 3603'</t>
  </si>
  <si>
    <t>11450-11451 11456-11517</t>
  </si>
  <si>
    <t>11286-11567 3417-3626 1372-1672 10-175</t>
  </si>
  <si>
    <t>0905120104</t>
  </si>
  <si>
    <t>OLEUM CORP #3-4</t>
  </si>
  <si>
    <t>4S3 50S 32E</t>
  </si>
  <si>
    <t>15152</t>
  </si>
  <si>
    <t>13713</t>
  </si>
  <si>
    <t>1365'FSL &amp; 1332'FEL</t>
  </si>
  <si>
    <t>20"@ 245'</t>
  </si>
  <si>
    <t>13-3/8"@ 1508'</t>
  </si>
  <si>
    <t>7" @ 11834'</t>
  </si>
  <si>
    <t>2-7/8"@ 10000'</t>
  </si>
  <si>
    <t>11711'-11814'</t>
  </si>
  <si>
    <t>147 BOPD</t>
  </si>
  <si>
    <t>285 BWPD</t>
  </si>
  <si>
    <t>11753'-11764'</t>
  </si>
  <si>
    <t>0907120069</t>
  </si>
  <si>
    <t>LEHIGH-CTLC #26-1</t>
  </si>
  <si>
    <t>1S26 44S 26E</t>
  </si>
  <si>
    <t>13711</t>
  </si>
  <si>
    <t>11680-11763</t>
  </si>
  <si>
    <t>0907120070</t>
  </si>
  <si>
    <t>ROY E LEWIS #16-2</t>
  </si>
  <si>
    <t>7" 6786'</t>
  </si>
  <si>
    <t>4-1/2" 6230'</t>
  </si>
  <si>
    <t>0902120114</t>
  </si>
  <si>
    <t>W S ROSASCO ETAL #24-1</t>
  </si>
  <si>
    <t>1S24 4N 28W</t>
  </si>
  <si>
    <t>0911320167</t>
  </si>
  <si>
    <t>145 BSWPD</t>
  </si>
  <si>
    <t>11866-11886</t>
  </si>
  <si>
    <t>0902120158</t>
  </si>
  <si>
    <t>TURNER #34-1</t>
  </si>
  <si>
    <t xml:space="preserve"> 990'FNL&amp;990'FEL </t>
  </si>
  <si>
    <t xml:space="preserve">1486'FNL&amp;1315'FWL </t>
  </si>
  <si>
    <t xml:space="preserve">1717'FSL&amp;1320'FWL </t>
  </si>
  <si>
    <t xml:space="preserve">678'FSL&amp;665'FEL </t>
  </si>
  <si>
    <t>1983'FSL&amp;1982'FWL</t>
  </si>
  <si>
    <t>330'FNL&amp;2310'FEL</t>
  </si>
  <si>
    <t xml:space="preserve">920'FSL&amp;1320'FWL </t>
  </si>
  <si>
    <t>529'FNL&amp;551'FEL</t>
  </si>
  <si>
    <t>10708</t>
  </si>
  <si>
    <t>20"@ 210'</t>
  </si>
  <si>
    <t>9-5/8"@ 3592'</t>
  </si>
  <si>
    <t>13-3/8"@ 1225'</t>
  </si>
  <si>
    <t>7"@ 11713'</t>
  </si>
  <si>
    <t>2-7/8"@ 11460'</t>
  </si>
  <si>
    <t>11422-12494</t>
  </si>
  <si>
    <t>752 BOPD</t>
  </si>
  <si>
    <t>11443-11454</t>
  </si>
  <si>
    <t>0905120014</t>
  </si>
  <si>
    <t>RED CATTLE CO B #29-3</t>
  </si>
  <si>
    <t>3390</t>
  </si>
  <si>
    <t>20"@ 202'</t>
  </si>
  <si>
    <t>13-3/8"@ 1331'</t>
  </si>
  <si>
    <t>9-5/8"@ 3567'</t>
  </si>
  <si>
    <t>5-1/2"@ 11555'</t>
  </si>
  <si>
    <t>2-2/8"@ 11444'</t>
  </si>
  <si>
    <t>11398-403,11404-493</t>
  </si>
  <si>
    <t>0905120015</t>
  </si>
  <si>
    <t>16"@56'</t>
  </si>
  <si>
    <t>10-3/4"@183'</t>
  </si>
  <si>
    <t>7-5/8"@ 1344'</t>
  </si>
  <si>
    <t>3048-3303</t>
  </si>
  <si>
    <t>3129-2963,1413-1247</t>
  </si>
  <si>
    <t>0902310002</t>
  </si>
  <si>
    <t>94</t>
  </si>
  <si>
    <t>JACKSON</t>
  </si>
  <si>
    <t>W C TINDEL #1</t>
  </si>
  <si>
    <t>1S8 5N 11W</t>
  </si>
  <si>
    <t>1886</t>
  </si>
  <si>
    <t>0906310001</t>
  </si>
  <si>
    <t>95</t>
  </si>
  <si>
    <t>JEFFERSON</t>
  </si>
  <si>
    <t>E P LARSH #1</t>
  </si>
  <si>
    <t>3S1 2S 3E</t>
  </si>
  <si>
    <t>1854</t>
  </si>
  <si>
    <t>24"@35'</t>
  </si>
  <si>
    <t>13-3/8"@712'</t>
  </si>
  <si>
    <t>3420-7795</t>
  </si>
  <si>
    <t>740-687,25-0</t>
  </si>
  <si>
    <t>0906510001</t>
  </si>
  <si>
    <t>96</t>
  </si>
  <si>
    <t>1S7 4N 28W</t>
  </si>
  <si>
    <t>11819</t>
  </si>
  <si>
    <t>0911320106</t>
  </si>
  <si>
    <t>ROSASCO #17-4</t>
  </si>
  <si>
    <t>4S17 4N 28W</t>
  </si>
  <si>
    <t>0911320107</t>
  </si>
  <si>
    <t>2S29 42S 27E</t>
  </si>
  <si>
    <t>0901510003</t>
  </si>
  <si>
    <t>D W BAILEY #1</t>
  </si>
  <si>
    <t>2S1 4N 29W</t>
  </si>
  <si>
    <t>15536-15865</t>
  </si>
  <si>
    <t>1008 BBLS</t>
  </si>
  <si>
    <t>1282 MCF</t>
  </si>
  <si>
    <t>15498-15536</t>
  </si>
  <si>
    <t>0911320053</t>
  </si>
  <si>
    <t>W J SCOTT ETAL #13-2</t>
  </si>
  <si>
    <t>2S13 5N 29W</t>
  </si>
  <si>
    <t>11381</t>
  </si>
  <si>
    <t>0911320054</t>
  </si>
  <si>
    <t>C E HAYES ETAL #40-4</t>
  </si>
  <si>
    <t>3S40 5N 29W</t>
  </si>
  <si>
    <t>11347</t>
  </si>
  <si>
    <t>15290-15809</t>
  </si>
  <si>
    <t>CHAMPION INTERNATIONAL CORP #13-2</t>
  </si>
  <si>
    <t>DITD-BHC-GR CORREL DIR</t>
  </si>
  <si>
    <t>7703</t>
  </si>
  <si>
    <t>0905110040</t>
  </si>
  <si>
    <t>GOLDEN GATE #1</t>
  </si>
  <si>
    <t>1S28 48S 28E</t>
  </si>
  <si>
    <t>8185</t>
  </si>
  <si>
    <t>0902110049</t>
  </si>
  <si>
    <t>7747</t>
  </si>
  <si>
    <t>0905110041</t>
  </si>
  <si>
    <t>TEXACO INC &amp; LL&amp;EC</t>
  </si>
  <si>
    <t>TRMMCI #32-3</t>
  </si>
  <si>
    <t>DIL BHCS SNP CDN</t>
  </si>
  <si>
    <t>3S32 5N 28W</t>
  </si>
  <si>
    <t>Acoustic casing inspection log</t>
  </si>
  <si>
    <t>0902120002</t>
  </si>
  <si>
    <t>16521</t>
  </si>
  <si>
    <t>1373 FNL 1294 FWL</t>
  </si>
  <si>
    <t>0911310020</t>
  </si>
  <si>
    <t>213</t>
  </si>
  <si>
    <t>POLK</t>
  </si>
  <si>
    <t>TSCHETTER OIL DEVELOPMENT CO</t>
  </si>
  <si>
    <t>J H TISON ETAL #1</t>
  </si>
  <si>
    <t>2S21 28S 25E</t>
  </si>
  <si>
    <t>3633</t>
  </si>
  <si>
    <t>10"@ 72'</t>
  </si>
  <si>
    <t>8"@ 615'</t>
  </si>
  <si>
    <t>25-0</t>
  </si>
  <si>
    <t>0910510001</t>
  </si>
  <si>
    <t>214</t>
  </si>
  <si>
    <t>STATE OF FLORIDA-340 #3</t>
  </si>
  <si>
    <t>3491</t>
  </si>
  <si>
    <t>20"@ 150'</t>
  </si>
  <si>
    <t>13-3/8"@ 1058</t>
  </si>
  <si>
    <t>9-5/8"@ 5031'</t>
  </si>
  <si>
    <t>11300-11565</t>
  </si>
  <si>
    <t>MARSHALL R YOUNG OIL CO</t>
  </si>
  <si>
    <t>R LEON THOMAS ETAL #1</t>
  </si>
  <si>
    <t>CONTINENTAL OIL CO</t>
  </si>
  <si>
    <t>C C CARLTON JR ETAL #1</t>
  </si>
  <si>
    <t>1S20 38S 28E</t>
  </si>
  <si>
    <t>3578</t>
  </si>
  <si>
    <t>20"@ 123'</t>
  </si>
  <si>
    <t>13-3/8"@ 1196'</t>
  </si>
  <si>
    <t>9-5/8"@ 4500'</t>
  </si>
  <si>
    <t>5022-12609</t>
  </si>
  <si>
    <t>750'SW,1000'CUSH</t>
  </si>
  <si>
    <t>0905510002</t>
  </si>
  <si>
    <t>THOMPSON EXPL DRILLING CO</t>
  </si>
  <si>
    <t>E W WETHERINGTON ETUX #1</t>
  </si>
  <si>
    <t>4S29 7N 16W</t>
  </si>
  <si>
    <t>3466</t>
  </si>
  <si>
    <t>EMERGENCY SKID OF RIG-SINKHOLE</t>
  </si>
  <si>
    <t>A DUDA &amp; SONS #11-1</t>
  </si>
  <si>
    <t>1S11 45S 28E</t>
  </si>
  <si>
    <t>A DUDA &amp; SONS #3-1</t>
  </si>
  <si>
    <t>1S3 45S 28E</t>
  </si>
  <si>
    <t>VAN PETROLEUM INC</t>
  </si>
  <si>
    <t>EDWARD V CRAWFORD #16-11</t>
  </si>
  <si>
    <t>DISFL,CNLDN</t>
  </si>
  <si>
    <t>1S16 1S 19W</t>
  </si>
  <si>
    <t>15348</t>
  </si>
  <si>
    <t>0911320209</t>
  </si>
  <si>
    <t>3S32 45S 28E</t>
  </si>
  <si>
    <t>16368</t>
  </si>
  <si>
    <t>2420 FNL 1637 FEL</t>
  </si>
  <si>
    <t>16500-15850,4125-3640,1800-1550,60-0</t>
  </si>
  <si>
    <t>0903320040</t>
  </si>
  <si>
    <t>PRESTON OIL CO</t>
  </si>
  <si>
    <t>TURNER CORP #35-1</t>
  </si>
  <si>
    <t>1S35 48S 29E</t>
  </si>
  <si>
    <t>0902120177</t>
  </si>
  <si>
    <t>WALTON LAND &amp; TIMBER CO #16-33</t>
  </si>
  <si>
    <t>DIL CNLDN BHCS CYBERLOOK, ML, REPEAT FM TESTER</t>
  </si>
  <si>
    <t>15734</t>
  </si>
  <si>
    <t>0905120060</t>
  </si>
  <si>
    <t>GERRY BROTHERS ETAL #32-2</t>
  </si>
  <si>
    <t>2S32 49S 31E</t>
  </si>
  <si>
    <t>0902120035-01</t>
  </si>
  <si>
    <t>1S27 45S 26E</t>
  </si>
  <si>
    <t>2979</t>
  </si>
  <si>
    <t>28'</t>
  </si>
  <si>
    <t>0907110001</t>
  </si>
  <si>
    <t>W E KIRCHHOFF JR ETUX #1</t>
  </si>
  <si>
    <t>EL,LATTERLOG-1INCH</t>
  </si>
  <si>
    <t>1S23 45S 24E</t>
  </si>
  <si>
    <t>0911320114</t>
  </si>
  <si>
    <t>SEMINOLE</t>
  </si>
  <si>
    <t>TED WEINER OIL PROPERTIES</t>
  </si>
  <si>
    <t>OLEUM CORP #1</t>
  </si>
  <si>
    <t>4S12 48S 32E</t>
  </si>
  <si>
    <t>0905120050</t>
  </si>
  <si>
    <t>4S21 46S 30E</t>
  </si>
  <si>
    <t>13330</t>
  </si>
  <si>
    <t xml:space="preserve">1045'FSL&amp;1608'FEL </t>
  </si>
  <si>
    <t>11403-11627</t>
  </si>
  <si>
    <t>13851</t>
  </si>
  <si>
    <t>0907120072</t>
  </si>
  <si>
    <t>USA-STATE FOREST #15-1</t>
  </si>
  <si>
    <t>1S15 5N 26W</t>
  </si>
  <si>
    <t>0911320163</t>
  </si>
  <si>
    <t>USA-STATE FOREST #15-4</t>
  </si>
  <si>
    <t>NEUTRON</t>
  </si>
  <si>
    <t>Neutron</t>
  </si>
  <si>
    <t>PERF</t>
  </si>
  <si>
    <t>0923720003</t>
  </si>
  <si>
    <t>LCC #26-1</t>
  </si>
  <si>
    <t>9-5/8" 3970'</t>
  </si>
  <si>
    <t>16150-16750 3800-4070 1200-1600 0-100</t>
  </si>
  <si>
    <t>0903320047</t>
  </si>
  <si>
    <t>20"@ 232'</t>
  </si>
  <si>
    <t>13-3/8"@ 1372'</t>
  </si>
  <si>
    <t>9-5/8"@ 3676'</t>
  </si>
  <si>
    <t>7"@ 11857'</t>
  </si>
  <si>
    <t>2-7/8"@ 6300'</t>
  </si>
  <si>
    <t>11584-15600</t>
  </si>
  <si>
    <t>16 BOPD</t>
  </si>
  <si>
    <t>835 BWPD</t>
  </si>
  <si>
    <t>0905120043</t>
  </si>
  <si>
    <t>LADI #14-3</t>
  </si>
  <si>
    <t>3S14 45S 27E</t>
  </si>
  <si>
    <t>0907120013</t>
  </si>
  <si>
    <t>GULF &amp; WESTERN #7-4</t>
  </si>
  <si>
    <t>DIL BHCS CNLDN ML</t>
  </si>
  <si>
    <t>4S7 46S 35E</t>
  </si>
  <si>
    <t>12569</t>
  </si>
  <si>
    <t>20" 283'</t>
  </si>
  <si>
    <t>13-3/8" 2113'</t>
  </si>
  <si>
    <t>7" 13192'</t>
  </si>
  <si>
    <t>9-5/8"@ 2116</t>
  </si>
  <si>
    <t>5429-5444</t>
  </si>
  <si>
    <t>2316-1901,40-0</t>
  </si>
  <si>
    <t>0908920002</t>
  </si>
  <si>
    <t>0903320029</t>
  </si>
  <si>
    <t>884A</t>
  </si>
  <si>
    <t>FRANCES E RUSSELL ETAL #1</t>
  </si>
  <si>
    <t>2S32 5N 16W</t>
  </si>
  <si>
    <t>3298</t>
  </si>
  <si>
    <t>0905910004</t>
  </si>
  <si>
    <t>FRANKS PETROLEUM INC</t>
  </si>
  <si>
    <t>DONALD BOUTWELL #7-2</t>
  </si>
  <si>
    <t>2S19 5N 29W</t>
  </si>
  <si>
    <t>3S31 26S 17E</t>
  </si>
  <si>
    <t>4645</t>
  </si>
  <si>
    <t>10"@ 43'</t>
  </si>
  <si>
    <t>0910110001</t>
  </si>
  <si>
    <t>191</t>
  </si>
  <si>
    <t>RED CATTLE #3</t>
  </si>
  <si>
    <t>EL ES GR</t>
  </si>
  <si>
    <t>3319</t>
  </si>
  <si>
    <t>0905110005</t>
  </si>
  <si>
    <t>192</t>
  </si>
  <si>
    <t>HARBESON-WRIGHT #1</t>
  </si>
  <si>
    <t>4S13 4N 22W</t>
  </si>
  <si>
    <t>3300</t>
  </si>
  <si>
    <t>0909110007</t>
  </si>
  <si>
    <t>193</t>
  </si>
  <si>
    <t>H L HAWKINS</t>
  </si>
  <si>
    <t>C L KELLY &amp; MATTIE M KELLY #1</t>
  </si>
  <si>
    <t>3225</t>
  </si>
  <si>
    <t>0909110008</t>
  </si>
  <si>
    <t>194</t>
  </si>
  <si>
    <t>MARY E LISTER #1</t>
  </si>
  <si>
    <t>3S33 5S 9E</t>
  </si>
  <si>
    <t>29 D09' 14.05"</t>
  </si>
  <si>
    <t>80D54.218' W</t>
  </si>
  <si>
    <t>80 D55.469' W</t>
  </si>
  <si>
    <t>81 D30'00"W</t>
  </si>
  <si>
    <t>80D54' 39.85" W</t>
  </si>
  <si>
    <t>80D 54' 40.89" W</t>
  </si>
  <si>
    <t>80 D55' 28" W</t>
  </si>
  <si>
    <t>81 D29' 17" W</t>
  </si>
  <si>
    <t>81 D29' 42" W</t>
  </si>
  <si>
    <t>16"@ 39'</t>
  </si>
  <si>
    <t>10-3/4"@ 1046'</t>
  </si>
  <si>
    <t xml:space="preserve">1693'FSL&amp;649'FWL </t>
  </si>
  <si>
    <t>1100'FNL&amp;1250'FWL</t>
  </si>
  <si>
    <t>0902510011</t>
  </si>
  <si>
    <t>SFU #29-1</t>
  </si>
  <si>
    <t>1S29 45S 29E</t>
  </si>
  <si>
    <t>H E WESTBURY ETAL '1</t>
  </si>
  <si>
    <t>3S37 11S 26E</t>
  </si>
  <si>
    <t>1838</t>
  </si>
  <si>
    <t>32'</t>
  </si>
  <si>
    <t>16"@ 68'</t>
  </si>
  <si>
    <t>10-3/4"@ 132'</t>
  </si>
  <si>
    <t>7-5/8"@ 1758</t>
  </si>
  <si>
    <t>2050-3892</t>
  </si>
  <si>
    <t>119</t>
  </si>
  <si>
    <t>0910710002</t>
  </si>
  <si>
    <t>P C CRAPPS A #1</t>
  </si>
  <si>
    <t>1S36 8S 10E</t>
  </si>
  <si>
    <t>1863</t>
  </si>
  <si>
    <t>24"@ 20</t>
  </si>
  <si>
    <t>16"@ 33</t>
  </si>
  <si>
    <t>7-5/8"@ 1655</t>
  </si>
  <si>
    <t>3173-3665</t>
  </si>
  <si>
    <t>0905120018</t>
  </si>
  <si>
    <t>FEDLANDS</t>
  </si>
  <si>
    <t>QSECTR</t>
  </si>
  <si>
    <t>COMPLETION</t>
  </si>
  <si>
    <t>PLUGDATE</t>
  </si>
  <si>
    <t>WNUMBER</t>
  </si>
  <si>
    <t>DERRICK_FL</t>
  </si>
  <si>
    <t>DIR DI-SFL SEISMIC FM-TESTER CN-LD TEMP</t>
  </si>
  <si>
    <t>3S20 6S 5W</t>
  </si>
  <si>
    <t>1675 FSL 1350 FWL</t>
  </si>
  <si>
    <t>20" 165'</t>
  </si>
  <si>
    <t>13-3/8" 990'</t>
  </si>
  <si>
    <t>9-5/8" 3536'</t>
  </si>
  <si>
    <t>11716-12098</t>
  </si>
  <si>
    <t>7538</t>
  </si>
  <si>
    <t>13-3/8"@ 40'</t>
  </si>
  <si>
    <t>8-5/8"@ 728'</t>
  </si>
  <si>
    <t>828-552,30-0</t>
  </si>
  <si>
    <t>0901710002</t>
  </si>
  <si>
    <t>STOC ETAL</t>
  </si>
  <si>
    <t>W F LAWLESS #1</t>
  </si>
  <si>
    <t>3S34 43S 28E</t>
  </si>
  <si>
    <t>0905110032</t>
  </si>
  <si>
    <t>RED CATTLE CO #30-3</t>
  </si>
  <si>
    <t xml:space="preserve">1959'FSL&amp;1060'FEL </t>
  </si>
  <si>
    <t xml:space="preserve"> 860'FNL&amp;660'FEL </t>
  </si>
  <si>
    <t>657'FNL&amp;660'FWL</t>
  </si>
  <si>
    <t>669'FNL&amp;1838'FWL</t>
  </si>
  <si>
    <t xml:space="preserve">1516'FNL&amp;1320'FEL </t>
  </si>
  <si>
    <t>1667'FNL&amp;1152'FWL</t>
  </si>
  <si>
    <t xml:space="preserve">660'FSL&amp;1980'FEL </t>
  </si>
  <si>
    <t xml:space="preserve">1614'FNL&amp;686'FEL </t>
  </si>
  <si>
    <t xml:space="preserve">1283'FSL&amp;1316'FWL </t>
  </si>
  <si>
    <t>1814'N&amp;700'E OF Jay field unit line</t>
  </si>
  <si>
    <t xml:space="preserve">1000'FNL&amp;1056'FEL </t>
  </si>
  <si>
    <t>1904'FSL&amp;660'FEL</t>
  </si>
  <si>
    <t>9-5/8"@ 3474'</t>
  </si>
  <si>
    <t>11024-13236</t>
  </si>
  <si>
    <t>4284-4428</t>
  </si>
  <si>
    <t>0904310001</t>
  </si>
  <si>
    <t>153</t>
  </si>
  <si>
    <t>THE CALIFORNIA CO</t>
  </si>
  <si>
    <t>SANTA MARIA UNIT #1</t>
  </si>
  <si>
    <t>BLACKWATER RIVER STATE FOREST</t>
  </si>
  <si>
    <t>2S33 6N 26W</t>
  </si>
  <si>
    <t>2900</t>
  </si>
  <si>
    <t>0911310004</t>
  </si>
  <si>
    <t>154</t>
  </si>
  <si>
    <t>0907120020</t>
  </si>
  <si>
    <t>16</t>
  </si>
  <si>
    <t>MONROE</t>
  </si>
  <si>
    <t>FLA LEASE #374 #1</t>
  </si>
  <si>
    <t>KEYS</t>
  </si>
  <si>
    <t>3S15 67S 27E</t>
  </si>
  <si>
    <t>1413</t>
  </si>
  <si>
    <t>785'FSL&amp;660'FEL</t>
  </si>
  <si>
    <t>1389'FSL&amp;2310'FWL</t>
  </si>
  <si>
    <t>2050'FSL&amp;1975'FEL</t>
  </si>
  <si>
    <t xml:space="preserve">797'FSL&amp;777'FWL </t>
  </si>
  <si>
    <t>1300'FSL&amp;1800'FWL</t>
  </si>
  <si>
    <t>630'FNL&amp;1400'FEL</t>
  </si>
  <si>
    <t xml:space="preserve">725'FNL&amp;585'FWL </t>
  </si>
  <si>
    <t xml:space="preserve">466'FNL&amp;1850'FWL </t>
  </si>
  <si>
    <t xml:space="preserve">760'FSL&amp;660'FEL </t>
  </si>
  <si>
    <t xml:space="preserve">1984'FSL&amp;1380'FWL  </t>
  </si>
  <si>
    <t>510'FNL&amp;660'FWL</t>
  </si>
  <si>
    <t>DIL BHCS CDN SNP DIR CFD-GR</t>
  </si>
  <si>
    <t>3S9 5N 29W</t>
  </si>
  <si>
    <t>10762</t>
  </si>
  <si>
    <t>15503-15877</t>
  </si>
  <si>
    <t>0911320007</t>
  </si>
  <si>
    <t>IEL SONIC GRN</t>
  </si>
  <si>
    <t>3S30 45S 29E</t>
  </si>
  <si>
    <t>0905110033</t>
  </si>
  <si>
    <t>RED CATTLE #30-2</t>
  </si>
  <si>
    <t>2S30 45S 29E</t>
  </si>
  <si>
    <t>0905110034</t>
  </si>
  <si>
    <t>COLLIER CO #4-3</t>
  </si>
  <si>
    <t>3S4 46S 29E</t>
  </si>
  <si>
    <t>7575</t>
  </si>
  <si>
    <t>0902110046</t>
  </si>
  <si>
    <t>CAMP PHOSPHATE CO #1</t>
  </si>
  <si>
    <t>3S12 17S 18E</t>
  </si>
  <si>
    <t>7534</t>
  </si>
  <si>
    <t>13-3/8"@76'</t>
  </si>
  <si>
    <t>8-5/8"@ 738'</t>
  </si>
  <si>
    <t>4375-4422</t>
  </si>
  <si>
    <t>0901710003</t>
  </si>
  <si>
    <t>CFC #15-3</t>
  </si>
  <si>
    <t>3S2 5N 33W</t>
  </si>
  <si>
    <t>0903320001</t>
  </si>
  <si>
    <t>TEXACO INC</t>
  </si>
  <si>
    <t>DESERET FARMS OF FLORIDA INC #1</t>
  </si>
  <si>
    <t>DIL BHCS CDN DIP</t>
  </si>
  <si>
    <t>2S20 23S 33E</t>
  </si>
  <si>
    <t>10778</t>
  </si>
  <si>
    <t>79'</t>
  </si>
  <si>
    <t>20&amp;16"@45'&amp;285'</t>
  </si>
  <si>
    <t>10-3/4"@ 1111</t>
  </si>
  <si>
    <t>7-5/8"@ 3510</t>
  </si>
  <si>
    <t>5535-5635</t>
  </si>
  <si>
    <t>0909520001</t>
  </si>
  <si>
    <t>LCC A #28-2</t>
  </si>
  <si>
    <t>PRODUCER/SWD</t>
  </si>
  <si>
    <t>2S28 45S 28E</t>
  </si>
  <si>
    <t>0911320243</t>
  </si>
  <si>
    <t>MCDAVID</t>
  </si>
  <si>
    <t>13-3/8" 1997'</t>
  </si>
  <si>
    <t>13-3/8" @ 1417'</t>
  </si>
  <si>
    <t>9-5/8" @ 3715'</t>
  </si>
  <si>
    <t>7" @ 11716'</t>
  </si>
  <si>
    <t>2-7/8"@7607'</t>
  </si>
  <si>
    <t>40 BOPD</t>
  </si>
  <si>
    <t>294 BWPD</t>
  </si>
  <si>
    <t>11588-600</t>
  </si>
  <si>
    <t>MCDAVID LANDS #7-5</t>
  </si>
  <si>
    <t>13978</t>
  </si>
  <si>
    <t>0903320028</t>
  </si>
  <si>
    <t>MCDAVID LANDS #31-2</t>
  </si>
  <si>
    <t>7046</t>
  </si>
  <si>
    <t>13-3/8" @ 1116'</t>
  </si>
  <si>
    <t>11465-11597</t>
  </si>
  <si>
    <t>267 BOPD</t>
  </si>
  <si>
    <t>165 BWPD</t>
  </si>
  <si>
    <t>11472'-478'</t>
  </si>
  <si>
    <t>0905110014</t>
  </si>
  <si>
    <t>RED CATTLE CO #32-4</t>
  </si>
  <si>
    <t>GRN</t>
  </si>
  <si>
    <t>4S32 45S 29E</t>
  </si>
  <si>
    <t>7109</t>
  </si>
  <si>
    <t>Log Abbreviation Cheat Sheet</t>
  </si>
  <si>
    <t>Abbreviation</t>
  </si>
  <si>
    <t>MILTON J BERNOS JR</t>
  </si>
  <si>
    <t>OLEN L MILLER #1</t>
  </si>
  <si>
    <t>0905120002</t>
  </si>
  <si>
    <t>RICHARD C BRADLEY</t>
  </si>
  <si>
    <t>BRUNSWICK PULP &amp; PAPER CO #1</t>
  </si>
  <si>
    <t>DIL BHCS</t>
  </si>
  <si>
    <t>1S18 6S 17E</t>
  </si>
  <si>
    <t>8586</t>
  </si>
  <si>
    <t>DIL BHCS CNLDN DIP COMPUTER PROCESSED</t>
  </si>
  <si>
    <t>2S35 45S 28E</t>
  </si>
  <si>
    <t>15094</t>
  </si>
  <si>
    <t>81 D17.768' W</t>
  </si>
  <si>
    <t>JOHN W CANNON #40-10</t>
  </si>
  <si>
    <t>0911320181</t>
  </si>
  <si>
    <t>973A</t>
  </si>
  <si>
    <t>OWENS ILLINOIS GLASS CO #1</t>
  </si>
  <si>
    <t>4S6 4S 18E</t>
  </si>
  <si>
    <t>14106</t>
  </si>
  <si>
    <t>13-3/8"@ 500'</t>
  </si>
  <si>
    <t>8-5/8"@ 1530'</t>
  </si>
  <si>
    <t>1655-1373, 62-0</t>
  </si>
  <si>
    <t>ELENORA JERNIGAN #29-1</t>
  </si>
  <si>
    <t>1S29 4N 28W</t>
  </si>
  <si>
    <t>HUFFCO PETROLEUM CORP</t>
  </si>
  <si>
    <t>HUFFCO #31-2</t>
  </si>
  <si>
    <t>2S31 6N 33W</t>
  </si>
  <si>
    <t>0905120077</t>
  </si>
  <si>
    <t>SEMINOLE #28-1</t>
  </si>
  <si>
    <t>1S28 48S 34E</t>
  </si>
  <si>
    <t>0905120078</t>
  </si>
  <si>
    <t>C HIGDON ETAL #19-5</t>
  </si>
  <si>
    <t>DIL BHCS CNLDN FT DIR</t>
  </si>
  <si>
    <t>13747</t>
  </si>
  <si>
    <t>10-3/4" 3760'</t>
  </si>
  <si>
    <t>7-5/8" 15814'</t>
  </si>
  <si>
    <t>4-1/2" 15384'</t>
  </si>
  <si>
    <t>USA-STATE FOREST #1-9</t>
  </si>
  <si>
    <t>2S9 3N 25W</t>
  </si>
  <si>
    <t>15250</t>
  </si>
  <si>
    <t>12304</t>
  </si>
  <si>
    <t>0909120003</t>
  </si>
  <si>
    <t xml:space="preserve">1049'FSL&amp;1330'FWL </t>
  </si>
  <si>
    <t>388'FNL&amp;290'FEL</t>
  </si>
  <si>
    <t>4S34 41S 39E</t>
  </si>
  <si>
    <t>36'</t>
  </si>
  <si>
    <t>20" @ 123'</t>
  </si>
  <si>
    <t>13-3/8" @ 1031'</t>
  </si>
  <si>
    <t>9-5/8" @ 4215'</t>
  </si>
  <si>
    <t>7384-10397</t>
  </si>
  <si>
    <t>4280-4150, 2360-2240, 1081-931, 50-0</t>
  </si>
  <si>
    <t>0909910002</t>
  </si>
  <si>
    <t>MANATEE</t>
  </si>
  <si>
    <t>SCHROEDER #1</t>
  </si>
  <si>
    <t>12393</t>
  </si>
  <si>
    <t>95'</t>
  </si>
  <si>
    <t>20"@ 244'</t>
  </si>
  <si>
    <t>13-3/8"@ 1600'</t>
  </si>
  <si>
    <t>9-5/8"@ 3588'</t>
  </si>
  <si>
    <t>8397-8457</t>
  </si>
  <si>
    <t>INJ</t>
  </si>
  <si>
    <t>TESORO PETROLEUM CORP</t>
  </si>
  <si>
    <t>GERRY BROTHERS #3-2</t>
  </si>
  <si>
    <t>2S3 49S 31E</t>
  </si>
  <si>
    <t>0902120086</t>
  </si>
  <si>
    <t>GERRY BROTHERS #4-4</t>
  </si>
  <si>
    <t>4S4 49S 31E</t>
  </si>
  <si>
    <t>0902120087</t>
  </si>
  <si>
    <t>GCRC #32-4</t>
  </si>
  <si>
    <t>4S32 48S 30E</t>
  </si>
  <si>
    <t>7" 14395'</t>
  </si>
  <si>
    <t>2-7/8" 13920'</t>
  </si>
  <si>
    <t>14034-14192</t>
  </si>
  <si>
    <t>641 BOPD</t>
  </si>
  <si>
    <t>217 MCFPD</t>
  </si>
  <si>
    <t>23 BSWPD</t>
  </si>
  <si>
    <t>14051-14061 14079-14101</t>
  </si>
  <si>
    <t>SFU #27-3</t>
  </si>
  <si>
    <t>3S27 45S 29E</t>
  </si>
  <si>
    <t>7178</t>
  </si>
  <si>
    <t>0905110013</t>
  </si>
  <si>
    <t>SFU #28-3</t>
  </si>
  <si>
    <t>IEL SL CALIPER</t>
  </si>
  <si>
    <t>3S28 45S 29E</t>
  </si>
  <si>
    <t>2S9 3N 21W</t>
  </si>
  <si>
    <t>0913120001</t>
  </si>
  <si>
    <t>HUGHES ENTERPRISES</t>
  </si>
  <si>
    <t>NATHANIEL H HUNTER #1</t>
  </si>
  <si>
    <t>1S33 43S 26E</t>
  </si>
  <si>
    <t>11506</t>
  </si>
  <si>
    <t>A DUDA &amp; SON #2</t>
  </si>
  <si>
    <t>3S11 45S 28E</t>
  </si>
  <si>
    <t>11400</t>
  </si>
  <si>
    <t>11148</t>
  </si>
  <si>
    <t>0905120036</t>
  </si>
  <si>
    <t>MARTHA SUNDAY ETAL #33-1</t>
  </si>
  <si>
    <t>1S33 6N 30W</t>
  </si>
  <si>
    <t>10944</t>
  </si>
  <si>
    <t>15480-15844</t>
  </si>
  <si>
    <t>0903320014</t>
  </si>
  <si>
    <t>BLACKMAN-THOMAS #41-2</t>
  </si>
  <si>
    <t>4S41 5N 29W</t>
  </si>
  <si>
    <t>16"@ 88'</t>
  </si>
  <si>
    <t>10-3/4"@ 3880'</t>
  </si>
  <si>
    <t>7"@ 15944'</t>
  </si>
  <si>
    <t>3-1/2"@ 15478'</t>
  </si>
  <si>
    <t>276 BBLS</t>
  </si>
  <si>
    <t>304 MCF</t>
  </si>
  <si>
    <t>22 BBLS</t>
  </si>
  <si>
    <t>15536-15562</t>
  </si>
  <si>
    <t>BUCKEYE CELLULOSE CORPORATION ET AL #20-3</t>
  </si>
  <si>
    <t>1980'FSL&amp;660'FWL</t>
  </si>
  <si>
    <t>1983'FNL&amp;1979'FEL</t>
  </si>
  <si>
    <t>660'FNL&amp;660'FEL</t>
  </si>
  <si>
    <t>660'FNL&amp;860'FEL</t>
  </si>
  <si>
    <t>660'FSL&amp;810'FWL</t>
  </si>
  <si>
    <t>660'FNL&amp;660'FWL</t>
  </si>
  <si>
    <t>0907120078</t>
  </si>
  <si>
    <t>RED CATTLE #B-1 #21-3</t>
  </si>
  <si>
    <t>3S21 45S 28E</t>
  </si>
  <si>
    <t>7804</t>
  </si>
  <si>
    <t>574'FNL&amp;689'FWL</t>
  </si>
  <si>
    <t>OLEUM CORP #34-4A</t>
  </si>
  <si>
    <t>CL&amp;CC ETAL #27-1</t>
  </si>
  <si>
    <t>CL&amp;CC 1-2-H</t>
  </si>
  <si>
    <t>0902120174-01</t>
  </si>
  <si>
    <t>700'FNL&amp;250'FWL</t>
  </si>
  <si>
    <t>1033'FNL&amp;1305'FWL</t>
  </si>
  <si>
    <t>1554'FNL&amp;1548'FEL</t>
  </si>
  <si>
    <t>1382'FNL&amp;1567'FWL</t>
  </si>
  <si>
    <t>1575'FSL&amp;1208'FEL</t>
  </si>
  <si>
    <t>738'FNL&amp;390'FWL</t>
  </si>
  <si>
    <t>1543'FNL&amp;1318'FWL</t>
  </si>
  <si>
    <t>1353'FNL&amp;242' FWL</t>
  </si>
  <si>
    <t>2934S OF N/L &amp; 1545 E W/L</t>
  </si>
  <si>
    <t>20" @ 263'</t>
  </si>
  <si>
    <t>13-3/8"@1988'</t>
  </si>
  <si>
    <t>9-5/8"@3900'</t>
  </si>
  <si>
    <t>7"@ 11,949</t>
  </si>
  <si>
    <t>2-7/8"@11,300'</t>
  </si>
  <si>
    <t>11860-11909</t>
  </si>
  <si>
    <t>11584-590,592-596</t>
  </si>
  <si>
    <t>0902120167</t>
  </si>
  <si>
    <t>NATURAL RESOURCE MGMT CORP,ENEX RESOURCES CORP</t>
  </si>
  <si>
    <t>20"-236'</t>
  </si>
  <si>
    <t>13-3/8"-1548'</t>
  </si>
  <si>
    <t>2000'FNL&amp;2000'FEL</t>
  </si>
  <si>
    <t xml:space="preserve">1160'FSL&amp;660'FWL </t>
  </si>
  <si>
    <t xml:space="preserve">990'FSL&amp;1650'FWL </t>
  </si>
  <si>
    <t>1230'FNL&amp;1330'FEL</t>
  </si>
  <si>
    <t>660'FNL&amp;340'FEL</t>
  </si>
  <si>
    <t xml:space="preserve">1320'FSL&amp;1320'FWL </t>
  </si>
  <si>
    <t>0905120101</t>
  </si>
  <si>
    <t>STAR PETROLEUM INC</t>
  </si>
  <si>
    <t>30D55.886'N</t>
  </si>
  <si>
    <t>87D5.907'W</t>
  </si>
  <si>
    <t>81D 20' 13.07"W</t>
  </si>
  <si>
    <t>81D 20' 12.80"W</t>
  </si>
  <si>
    <t>81D 20' 12.52"W</t>
  </si>
  <si>
    <t>81D 20' 12.24"W</t>
  </si>
  <si>
    <t>87D 0' 45"W</t>
  </si>
  <si>
    <t>1866</t>
  </si>
  <si>
    <t>3038-3506</t>
  </si>
  <si>
    <t>87D11' 1.24"W</t>
  </si>
  <si>
    <t>2565'FNL&amp;1345'FEL</t>
  </si>
  <si>
    <t>1980'FSL&amp;660'FEL</t>
  </si>
  <si>
    <t>1780'FNL&amp;2310'FEL</t>
  </si>
  <si>
    <t>660'FNL&amp;1980'FEL</t>
  </si>
  <si>
    <t>H M ATKINS ETUX #24-2</t>
  </si>
  <si>
    <t>66 BOPD</t>
  </si>
  <si>
    <t>1S34 45S 28E</t>
  </si>
  <si>
    <t>13927</t>
  </si>
  <si>
    <t>1320 FSL 1320 FEL OF SEC 29</t>
  </si>
  <si>
    <t>9-5/8" 3610</t>
  </si>
  <si>
    <t>12676-12736</t>
  </si>
  <si>
    <t>435 BOPD</t>
  </si>
  <si>
    <t>9-5/8"@ 238'</t>
  </si>
  <si>
    <t>7"@ 1911"</t>
  </si>
  <si>
    <t>3-1/2"@ 1700'</t>
  </si>
  <si>
    <t>0902120039</t>
  </si>
  <si>
    <t>ST JOE PAPER CO #6</t>
  </si>
  <si>
    <t>1308H</t>
  </si>
  <si>
    <t>0907120086</t>
  </si>
  <si>
    <t>CTLC #13-5</t>
  </si>
  <si>
    <t>15560</t>
  </si>
  <si>
    <t>660'FSL &amp; 1880'FWL</t>
  </si>
  <si>
    <t>13-3/8"@ 1465</t>
  </si>
  <si>
    <t>7"@ 12495'</t>
  </si>
  <si>
    <t>12449-12484</t>
  </si>
  <si>
    <t>198 BOPD</t>
  </si>
  <si>
    <t>115 BWPD</t>
  </si>
  <si>
    <t>12448-457,12470-477</t>
  </si>
  <si>
    <t>0907120086-01</t>
  </si>
  <si>
    <t>613'FNL&amp; 707'FWL</t>
  </si>
  <si>
    <t>1040'FNL&amp;150'FWL</t>
  </si>
  <si>
    <t>217'FNL&amp;250'FWL</t>
  </si>
  <si>
    <t>26 D14.905' N</t>
  </si>
  <si>
    <t>26 D14' 54"N</t>
  </si>
  <si>
    <t>82 D18' 16"W</t>
  </si>
  <si>
    <t>2292'FSL&amp;75'FEL</t>
  </si>
  <si>
    <t>13-3\8" @ 1115'</t>
  </si>
  <si>
    <t>9-5\8" @ 3374'</t>
  </si>
  <si>
    <t>11437-11511.5</t>
  </si>
  <si>
    <t>90 BOPD</t>
  </si>
  <si>
    <t>SCAN</t>
  </si>
  <si>
    <t>HENDRICKS-HELMS #36-3</t>
  </si>
  <si>
    <t>15755</t>
  </si>
  <si>
    <t>18" @ 84'</t>
  </si>
  <si>
    <t>9-5/8"@ 3772'</t>
  </si>
  <si>
    <t>0911320138</t>
  </si>
  <si>
    <t>TURNER CORP #18-3</t>
  </si>
  <si>
    <t>DIL BHCS CNL</t>
  </si>
  <si>
    <t>3S18 45S 28E</t>
  </si>
  <si>
    <t>DAISY L GRIMES ETAL #33-4</t>
  </si>
  <si>
    <t>4S33 6N 31W</t>
  </si>
  <si>
    <t>CL&amp;CC #27-2</t>
  </si>
  <si>
    <t>DIL BHCS GRN DIP DIR</t>
  </si>
  <si>
    <t>2S27 51S 34E</t>
  </si>
  <si>
    <t>1320 FNL 1320 FWL OF SEC 27</t>
  </si>
  <si>
    <t>20" 230'</t>
  </si>
  <si>
    <t>13-3/8" 2145'</t>
  </si>
  <si>
    <t>14"@ 18.5'</t>
  </si>
  <si>
    <t>12"@ 50'</t>
  </si>
  <si>
    <t>0912310005</t>
  </si>
  <si>
    <t>BCC #2A</t>
  </si>
  <si>
    <t>4S11 4S 4E</t>
  </si>
  <si>
    <t>22"@ 8'</t>
  </si>
  <si>
    <t>15680-15816</t>
  </si>
  <si>
    <t>0911320201</t>
  </si>
  <si>
    <t>ALICO (ABRAHAM) #5-4</t>
  </si>
  <si>
    <t>DIL CNLD</t>
  </si>
  <si>
    <t>4S5 46S 28E</t>
  </si>
  <si>
    <t>15213</t>
  </si>
  <si>
    <t>9-5/8"@ 3486'</t>
  </si>
  <si>
    <t>5-1/2" @ 11463'</t>
  </si>
  <si>
    <t>2-3/8"@ 6094'</t>
  </si>
  <si>
    <t>11466-565</t>
  </si>
  <si>
    <t>362 BOPD</t>
  </si>
  <si>
    <t>27 MCF</t>
  </si>
  <si>
    <t>28 Bbls</t>
  </si>
  <si>
    <t>11463-11472</t>
  </si>
  <si>
    <t>26" @ 302'</t>
  </si>
  <si>
    <t>20" @ 1669'</t>
  </si>
  <si>
    <t>9-5/8" @ 4200'</t>
  </si>
  <si>
    <t>9627-11939</t>
  </si>
  <si>
    <t>T D BAULDREE #1</t>
  </si>
  <si>
    <t>3S2 4N 30W</t>
  </si>
  <si>
    <t>13791</t>
  </si>
  <si>
    <t>0911320162</t>
  </si>
  <si>
    <t>MCDAVID LANDS #1-2</t>
  </si>
  <si>
    <t>3S1 5N 30W</t>
  </si>
  <si>
    <t>15716</t>
  </si>
  <si>
    <t>9-5/8" 3834'</t>
  </si>
  <si>
    <t>3643-3843 1256-1508 25-120</t>
  </si>
  <si>
    <t>5-1/2"@ 11600'</t>
  </si>
  <si>
    <t>2-7/8"@ 5520'</t>
  </si>
  <si>
    <t>12MCF</t>
  </si>
  <si>
    <t>11466-11598</t>
  </si>
  <si>
    <t>CAPE ST. GEORGE #3</t>
  </si>
  <si>
    <t>EAST PASS #1</t>
  </si>
  <si>
    <t>EAST PASS #2</t>
  </si>
  <si>
    <t>McDAVIDS LANDS, ET AL 37-5</t>
  </si>
  <si>
    <t>1314H</t>
  </si>
  <si>
    <t>16" 123'</t>
  </si>
  <si>
    <t>10-3/4" 3911'</t>
  </si>
  <si>
    <t>7" 15778'</t>
  </si>
  <si>
    <t>2-7/8" 15420'</t>
  </si>
  <si>
    <t>15419-15664</t>
  </si>
  <si>
    <t>354 BOPD</t>
  </si>
  <si>
    <t>1608 MCFPD</t>
  </si>
  <si>
    <t>3836 BSWPD</t>
  </si>
  <si>
    <t>12838</t>
  </si>
  <si>
    <t>0902120046</t>
  </si>
  <si>
    <t>13-3/8"@ 1340'</t>
  </si>
  <si>
    <t>9-5/8" @ 3618'</t>
  </si>
  <si>
    <t>7" @ 12191'</t>
  </si>
  <si>
    <t>3-1/2" @ 6300'</t>
  </si>
  <si>
    <t>20 MIN BHSIP</t>
  </si>
  <si>
    <t>1246 BOPD</t>
  </si>
  <si>
    <t>12181-193</t>
  </si>
  <si>
    <t>12192-11780,3568-3302,2131-1908,1569-1276,840,430</t>
  </si>
  <si>
    <t>0902120047</t>
  </si>
  <si>
    <t>GCRC #34-3</t>
  </si>
  <si>
    <t>3S34 48S 30E</t>
  </si>
  <si>
    <t>13708</t>
  </si>
  <si>
    <t>20"@ 248'</t>
  </si>
  <si>
    <t>13-3/8"@ 1533</t>
  </si>
  <si>
    <t>0906710001</t>
  </si>
  <si>
    <t>GILCHRIST</t>
  </si>
  <si>
    <t>ALTO ADAMS ETAL #1</t>
  </si>
  <si>
    <t>3S15 9S 15E</t>
  </si>
  <si>
    <t>3753</t>
  </si>
  <si>
    <t>1003</t>
  </si>
  <si>
    <t>HUNT OIL CO</t>
  </si>
  <si>
    <t>H L HUNT #1</t>
  </si>
  <si>
    <t>1S21 1N 20E</t>
  </si>
  <si>
    <t>1500</t>
  </si>
  <si>
    <t>130</t>
  </si>
  <si>
    <t>124</t>
  </si>
  <si>
    <t>13-3/8"@ 67'</t>
  </si>
  <si>
    <t>9-5/8"@ 1000'</t>
  </si>
  <si>
    <t>998-3349</t>
  </si>
  <si>
    <t>NO</t>
  </si>
  <si>
    <t>0900310002</t>
  </si>
  <si>
    <t>60</t>
  </si>
  <si>
    <t>OKALOOSA</t>
  </si>
  <si>
    <t>R T ADAMS</t>
  </si>
  <si>
    <t>B H HART JR #1</t>
  </si>
  <si>
    <t>1S5 4N 22W</t>
  </si>
  <si>
    <t>1536</t>
  </si>
  <si>
    <t>0909110001</t>
  </si>
  <si>
    <t>HOLMES</t>
  </si>
  <si>
    <t>S W BREEDING</t>
  </si>
  <si>
    <t>N E COATS #1</t>
  </si>
  <si>
    <t>2S25 7N 15W</t>
  </si>
  <si>
    <t>1513</t>
  </si>
  <si>
    <t>0905910001</t>
  </si>
  <si>
    <t>HARDEE</t>
  </si>
  <si>
    <t>B T KEEN #1</t>
  </si>
  <si>
    <t>3S23 35S 23E</t>
  </si>
  <si>
    <t>1655</t>
  </si>
  <si>
    <t>26"@ 96'</t>
  </si>
  <si>
    <t>13-3/8"@ 695'</t>
  </si>
  <si>
    <t>9-5/8"@ 5730</t>
  </si>
  <si>
    <t>0905120067</t>
  </si>
  <si>
    <t>STATE OF FLORIDA ETAL #31-1</t>
  </si>
  <si>
    <t>1S31 49S 31E</t>
  </si>
  <si>
    <t>13246</t>
  </si>
  <si>
    <t>0902120068</t>
  </si>
  <si>
    <t>DISFL BHCS CNLD GR-SPEC ML FIL TEMP CPL</t>
  </si>
  <si>
    <t>4S7 4S 9E</t>
  </si>
  <si>
    <t>15445</t>
  </si>
  <si>
    <t>30"@ 78'</t>
  </si>
  <si>
    <t>13-3/8"@ 2111'</t>
  </si>
  <si>
    <t>5555-5570 8885-8897</t>
  </si>
  <si>
    <t>0912320007</t>
  </si>
  <si>
    <t>9-5/8"@ 3655'</t>
  </si>
  <si>
    <t>11242-11377</t>
  </si>
  <si>
    <t>11500-11200,3606-3506,1300-1200,25-0</t>
  </si>
  <si>
    <t>0901520004</t>
  </si>
  <si>
    <t>1S14 45S 26E</t>
  </si>
  <si>
    <t>12273</t>
  </si>
  <si>
    <t>0907120030</t>
  </si>
  <si>
    <t>V H OSBORNE #29-1</t>
  </si>
  <si>
    <t>1S29 45S 25E</t>
  </si>
  <si>
    <t>12272</t>
  </si>
  <si>
    <t>0907120031</t>
  </si>
  <si>
    <t>CURTIS B LOWERY #10-E</t>
  </si>
  <si>
    <t>4S10 4N 29W</t>
  </si>
  <si>
    <t>12091</t>
  </si>
  <si>
    <t>0911320125</t>
  </si>
  <si>
    <t>CLIFTON C LASSITER #11-E</t>
  </si>
  <si>
    <t>1884</t>
  </si>
  <si>
    <t>0902110019</t>
  </si>
  <si>
    <t>100</t>
  </si>
  <si>
    <t>RONALD SAPP #1</t>
  </si>
  <si>
    <t>3S18 6S 14E</t>
  </si>
  <si>
    <t>3507</t>
  </si>
  <si>
    <t>9859-11578</t>
  </si>
  <si>
    <t>0902110001</t>
  </si>
  <si>
    <t>2S31 49S 31E</t>
  </si>
  <si>
    <t>0902120080</t>
  </si>
  <si>
    <t>NEAL LUMBER &amp; MFG CO INC #20-3</t>
  </si>
  <si>
    <t>3S20 4S 10W</t>
  </si>
  <si>
    <t>13341</t>
  </si>
  <si>
    <t>0904520004</t>
  </si>
  <si>
    <t>FLORIDA STATE-INT IMP TR FND #18-1</t>
  </si>
  <si>
    <t>1S18 44S 26E</t>
  </si>
  <si>
    <t>13345</t>
  </si>
  <si>
    <t>0907120065</t>
  </si>
  <si>
    <t>ALICO INC #32-1</t>
  </si>
  <si>
    <t>1S32 44S 30E</t>
  </si>
  <si>
    <t>14112</t>
  </si>
  <si>
    <t>0905120068</t>
  </si>
  <si>
    <t>BARRON COLLIER #9-2</t>
  </si>
  <si>
    <t>2S9 47S 28E</t>
  </si>
  <si>
    <t>13487</t>
  </si>
  <si>
    <t>0902120081</t>
  </si>
  <si>
    <t>CTLC #23-3</t>
  </si>
  <si>
    <t>DIL BHCS CNL CALIP</t>
  </si>
  <si>
    <t>3S23 44S 26E</t>
  </si>
  <si>
    <t>13483</t>
  </si>
  <si>
    <t>12306-12440</t>
  </si>
  <si>
    <t>SANTA ROSA</t>
  </si>
  <si>
    <t>C BYNUM #1</t>
  </si>
  <si>
    <t>2S4 5N 29W</t>
  </si>
  <si>
    <t>2679</t>
  </si>
  <si>
    <t>0911310001</t>
  </si>
  <si>
    <t>A S MITCHELL ETAL #1</t>
  </si>
  <si>
    <t>4S21 6S 5W</t>
  </si>
  <si>
    <t>2881</t>
  </si>
  <si>
    <t>30"@ 26'</t>
  </si>
  <si>
    <t>20"@ 107'</t>
  </si>
  <si>
    <t>13-3/8"@ 588'</t>
  </si>
  <si>
    <t>4702-4736</t>
  </si>
  <si>
    <t>3500'SW</t>
  </si>
  <si>
    <t>0903710006</t>
  </si>
  <si>
    <t>139</t>
  </si>
  <si>
    <t>L C MERCER ETUX #1</t>
  </si>
  <si>
    <t>1S33 2S 12E</t>
  </si>
  <si>
    <t>Not Drilled</t>
  </si>
  <si>
    <t>MRS W H NOWLING #1</t>
  </si>
  <si>
    <t>4S24 5N 29W</t>
  </si>
  <si>
    <t>2694</t>
  </si>
  <si>
    <t>0911310002</t>
  </si>
  <si>
    <t>GLADES</t>
  </si>
  <si>
    <t>IIF LEASE 248 &amp; JOHN TIEDTKE #1</t>
  </si>
  <si>
    <t>7"@ 15866'</t>
  </si>
  <si>
    <t>3-1/2"@ 15418'</t>
  </si>
  <si>
    <t>15461-15805</t>
  </si>
  <si>
    <t>1058 BBLS</t>
  </si>
  <si>
    <t>1188 MCF</t>
  </si>
  <si>
    <t>15486-15546</t>
  </si>
  <si>
    <t>0911320088</t>
  </si>
  <si>
    <t>SRPC #29-2</t>
  </si>
  <si>
    <t>2S29 5N 29W</t>
  </si>
  <si>
    <t>11535</t>
  </si>
  <si>
    <t>9-5/8"@ 3861'</t>
  </si>
  <si>
    <t>7"@ 15,995'</t>
  </si>
  <si>
    <t>4-1/2"@ 15275'</t>
  </si>
  <si>
    <t>15550-15780</t>
  </si>
  <si>
    <t>0911320089</t>
  </si>
  <si>
    <t>9-5/8"@3528'</t>
  </si>
  <si>
    <t>5-1/2"@11575'</t>
  </si>
  <si>
    <t>2-7/8"@5500'</t>
  </si>
  <si>
    <t>293Bbls</t>
  </si>
  <si>
    <t>22MCF</t>
  </si>
  <si>
    <t>MASTERPIECE GARDENS #21-2</t>
  </si>
  <si>
    <t>2S21 29S 28E</t>
  </si>
  <si>
    <t>3S31 6N 29W</t>
  </si>
  <si>
    <t>13707</t>
  </si>
  <si>
    <t>2-7/8" @ 7048'</t>
  </si>
  <si>
    <t>11461-472, 11472-497</t>
  </si>
  <si>
    <t>315 BOPD</t>
  </si>
  <si>
    <t>28 MCF</t>
  </si>
  <si>
    <t>39 BWPD</t>
  </si>
  <si>
    <t>11464-475</t>
  </si>
  <si>
    <t>0900500001</t>
  </si>
  <si>
    <t>LIBERTY</t>
  </si>
  <si>
    <t>NEAL LUMBER &amp; MANUF CO #1</t>
  </si>
  <si>
    <t>DRY HOLE/P&amp;A</t>
  </si>
  <si>
    <t>2S33 2S 8W</t>
  </si>
  <si>
    <t>4506</t>
  </si>
  <si>
    <t>1106</t>
  </si>
  <si>
    <t>DIL BHCS-GR SNP DIR</t>
  </si>
  <si>
    <t>2S34 5N 29W</t>
  </si>
  <si>
    <t>11157</t>
  </si>
  <si>
    <t>15868-16324</t>
  </si>
  <si>
    <t>0911320028</t>
  </si>
  <si>
    <t>SRPC #43-2</t>
  </si>
  <si>
    <t>0911320030</t>
  </si>
  <si>
    <t>1250'FNL&amp;1450'FWL</t>
  </si>
  <si>
    <t>515'FNL&amp;440'FEL of Sec 37</t>
  </si>
  <si>
    <t>1302'FNL&amp;1335'FWL</t>
  </si>
  <si>
    <t>1074'FSL&amp;1335'FEL</t>
  </si>
  <si>
    <t>1038'FSL&amp;440'FWL</t>
  </si>
  <si>
    <t>1581'FSL&amp;1322'FWL</t>
  </si>
  <si>
    <t>158'FSL&amp;2630'FEL</t>
  </si>
  <si>
    <t>1523'FSL&amp;979'FWL</t>
  </si>
  <si>
    <t>701'FSL&amp;1525'FWL</t>
  </si>
  <si>
    <t>1621'FNL&amp;1318'FEL</t>
  </si>
  <si>
    <t>0903320002</t>
  </si>
  <si>
    <t>MCDAVID LANDS #37-4</t>
  </si>
  <si>
    <t>0912120003</t>
  </si>
  <si>
    <t>ALICO #35-4</t>
  </si>
  <si>
    <t>IND-N-D-S CNFD BHCS DISFL DIP</t>
  </si>
  <si>
    <t>4S35 45S 31E</t>
  </si>
  <si>
    <t>15051</t>
  </si>
  <si>
    <t>20" 203'</t>
  </si>
  <si>
    <t>13-3/8" 1555'</t>
  </si>
  <si>
    <t>5-1\2" @ 11509'</t>
  </si>
  <si>
    <t>2-7\8" @ 6998'</t>
  </si>
  <si>
    <t>11455-11503.5'</t>
  </si>
  <si>
    <t>105 BOPD</t>
  </si>
  <si>
    <t>7.35 MCF</t>
  </si>
  <si>
    <t>88 BWPD</t>
  </si>
  <si>
    <t>11486-489</t>
  </si>
  <si>
    <t>GCRC #26</t>
  </si>
  <si>
    <t>IEL CDN SNP</t>
  </si>
  <si>
    <t>8853</t>
  </si>
  <si>
    <t>20" @ 245'</t>
  </si>
  <si>
    <t>DIL BHCS CNLDN GRN</t>
  </si>
  <si>
    <t>4S17 5N 32W</t>
  </si>
  <si>
    <t>11083</t>
  </si>
  <si>
    <t>0903320011</t>
  </si>
  <si>
    <t>SWD SYSTEM #7 WELL #1</t>
  </si>
  <si>
    <t>SWD/P&amp;A</t>
  </si>
  <si>
    <t>13681-13871</t>
  </si>
  <si>
    <t>3441-3625 3241-3441 800-1200 0-100</t>
  </si>
  <si>
    <t>0909120008</t>
  </si>
  <si>
    <t>PARAMOUNT-WILSON #16-3</t>
  </si>
  <si>
    <t>DI-SFL-BHC-GR LD-CN-GR</t>
  </si>
  <si>
    <t>3S16 2N 26W</t>
  </si>
  <si>
    <t>16522</t>
  </si>
  <si>
    <t>1488 FWL 1206 FSL</t>
  </si>
  <si>
    <t>3511-3930 400-800 4-100</t>
  </si>
  <si>
    <t>0911320253</t>
  </si>
  <si>
    <t>PARAMOUNT-STATE OF FLORIDA #19-3</t>
  </si>
  <si>
    <t>DI-SFL-LSS LD-CNL CORREL DIP INTERPRETATION MUD</t>
  </si>
  <si>
    <t>16546</t>
  </si>
  <si>
    <t>1720 FSL 920 FWL</t>
  </si>
  <si>
    <t>9-5/8" 3494'</t>
  </si>
  <si>
    <t>15157-15205</t>
  </si>
  <si>
    <t>14600-15500 9400-9500 5900-6000 SEE COMMENTS</t>
  </si>
  <si>
    <t>JOHNNIE GRISWOLD #1</t>
  </si>
  <si>
    <t>3S33 5N 28W</t>
  </si>
  <si>
    <t>3075</t>
  </si>
  <si>
    <t>0911310010</t>
  </si>
  <si>
    <t>177</t>
  </si>
  <si>
    <t>2S5 5N 25W</t>
  </si>
  <si>
    <t>3100</t>
  </si>
  <si>
    <t>0909110005</t>
  </si>
  <si>
    <t>CHARLOTTE</t>
  </si>
  <si>
    <t>VANDERBILT #1</t>
  </si>
  <si>
    <t>EL DIL MUD</t>
  </si>
  <si>
    <t>1S35 41S 21E</t>
  </si>
  <si>
    <t>3214</t>
  </si>
  <si>
    <t>20"@ 147'</t>
  </si>
  <si>
    <t>13-3/8"@ 1129'</t>
  </si>
  <si>
    <t>9-5/8"@ 5051'</t>
  </si>
  <si>
    <t>124 BWPD</t>
  </si>
  <si>
    <t>427 BOPD</t>
  </si>
  <si>
    <t>11 BWPD</t>
  </si>
  <si>
    <t>4S24 45S 28E</t>
  </si>
  <si>
    <t>7591</t>
  </si>
  <si>
    <t>0905110038</t>
  </si>
  <si>
    <t>HARRISS-HOLMES #1</t>
  </si>
  <si>
    <t>2S8 33S 34E</t>
  </si>
  <si>
    <t>7659</t>
  </si>
  <si>
    <t>88'</t>
  </si>
  <si>
    <t>3014 BSWPD</t>
  </si>
  <si>
    <t>15638-15711</t>
  </si>
  <si>
    <t>0911320204</t>
  </si>
  <si>
    <t>0903320020</t>
  </si>
  <si>
    <t>W B &amp; LOIS BARRON ETAL #16-4</t>
  </si>
  <si>
    <t>IEL DIL BHCS CNLDN</t>
  </si>
  <si>
    <t>4S16 43S 30E</t>
  </si>
  <si>
    <t>10-3/4" 3901'</t>
  </si>
  <si>
    <t>7" 15909'</t>
  </si>
  <si>
    <t>3-1/2" 15642'</t>
  </si>
  <si>
    <t>15653-15893</t>
  </si>
  <si>
    <t>1040 BOPD</t>
  </si>
  <si>
    <t>IEL BHCS CNL IE DIP</t>
  </si>
  <si>
    <t>11725-11187,3550-3318,2180-2116,1837-1445,736-592</t>
  </si>
  <si>
    <t>0902120062</t>
  </si>
  <si>
    <t>GCRC #11-4</t>
  </si>
  <si>
    <t>CALIPER DIL BHCS CNLDN FORMATION TESTER LITH LOG</t>
  </si>
  <si>
    <t>4S11 49S 30E</t>
  </si>
  <si>
    <t>13749</t>
  </si>
  <si>
    <t>11587-11635.5</t>
  </si>
  <si>
    <t>0902120063</t>
  </si>
  <si>
    <t>GCRC #12-3</t>
  </si>
  <si>
    <t>0902120064</t>
  </si>
  <si>
    <t>GCRC #34-4</t>
  </si>
  <si>
    <t>4S34 48S 30E</t>
  </si>
  <si>
    <t>13509</t>
  </si>
  <si>
    <t>11567-12109</t>
  </si>
  <si>
    <t>0902120065</t>
  </si>
  <si>
    <t>RACCOON POINT</t>
  </si>
  <si>
    <t>OLEUM CORP #32-4</t>
  </si>
  <si>
    <t>4S32 51S 34E</t>
  </si>
  <si>
    <t>0902120066</t>
  </si>
  <si>
    <t>OLEUM CORP #33-4</t>
  </si>
  <si>
    <t>4S33 51S 34E</t>
  </si>
  <si>
    <t>13561</t>
  </si>
  <si>
    <t>20"@ 262'</t>
  </si>
  <si>
    <t>13-3/8"@ 1500'</t>
  </si>
  <si>
    <t>466'FSL&amp;466'FEL</t>
  </si>
  <si>
    <t>146.1'</t>
  </si>
  <si>
    <t>1980'FNL&amp;1980'FEL</t>
  </si>
  <si>
    <t>660'FSL&amp;660'FWL</t>
  </si>
  <si>
    <t>16883</t>
  </si>
  <si>
    <t>4376' FNL &amp; 3740' FEL</t>
  </si>
  <si>
    <t>22" @261'</t>
  </si>
  <si>
    <t>16" @1814'</t>
  </si>
  <si>
    <t>10-3/4" @3895</t>
  </si>
  <si>
    <t>20" 220'</t>
  </si>
  <si>
    <t>13-3/8 1546'</t>
  </si>
  <si>
    <t>9-5/8" 3853'</t>
  </si>
  <si>
    <t>11484-11574</t>
  </si>
  <si>
    <t>11083-11483 3610-3810 1396-1646 20-170</t>
  </si>
  <si>
    <t>0902120155</t>
  </si>
  <si>
    <t>2S11 5N 29W</t>
  </si>
  <si>
    <t>3544</t>
  </si>
  <si>
    <t>0911310021</t>
  </si>
  <si>
    <t>11849-11349 9400-8900</t>
  </si>
  <si>
    <t>0902120191</t>
  </si>
  <si>
    <t>1201A</t>
  </si>
  <si>
    <t>FDC-CNL-GR DISFL CYBERLOOK CDR-CALIPER DIR LITH</t>
  </si>
  <si>
    <t>677 FSL 900 FWL</t>
  </si>
  <si>
    <t>9-5/8" 4063'</t>
  </si>
  <si>
    <t>7" 11697'</t>
  </si>
  <si>
    <t>2-7/8" 8992'</t>
  </si>
  <si>
    <t>11556-11667</t>
  </si>
  <si>
    <t>218 BOPD</t>
  </si>
  <si>
    <t>0902120191-01</t>
  </si>
  <si>
    <t>TO&amp;GC</t>
  </si>
  <si>
    <t>1298 FNL 1313 FWL</t>
  </si>
  <si>
    <t>9-5/8" 3776'</t>
  </si>
  <si>
    <t>0905120094</t>
  </si>
  <si>
    <t>SUNOCO FELDA #32-10</t>
  </si>
  <si>
    <t>0905120095</t>
  </si>
  <si>
    <t>SUNOCO FELDA #33-7</t>
  </si>
  <si>
    <t>447 FSL 350 FWL</t>
  </si>
  <si>
    <t>0905120096</t>
  </si>
  <si>
    <t>9-5/8"@ 4007</t>
  </si>
  <si>
    <t>9869-9850</t>
  </si>
  <si>
    <t>11347-11382</t>
  </si>
  <si>
    <t>11370-11270,4075-3925,15-0</t>
  </si>
  <si>
    <t>UNIVERSITY OF MIAMI #1</t>
  </si>
  <si>
    <t>3S15 54S 34E</t>
  </si>
  <si>
    <t>0908720001</t>
  </si>
  <si>
    <t>LCC A #32-2</t>
  </si>
  <si>
    <t>2S32 45S 28E</t>
  </si>
  <si>
    <t>10431</t>
  </si>
  <si>
    <t>20"@ 201'</t>
  </si>
  <si>
    <t>13-3/8"@ 1234'</t>
  </si>
  <si>
    <t>9-5/8"@ 3608'</t>
  </si>
  <si>
    <t>7"@ 11674'</t>
  </si>
  <si>
    <t>2-7/8"@ 11456'</t>
  </si>
  <si>
    <t>11426-11649</t>
  </si>
  <si>
    <t>438 BOPD</t>
  </si>
  <si>
    <t>11439-445</t>
  </si>
  <si>
    <t>0905120011</t>
  </si>
  <si>
    <t>JAY</t>
  </si>
  <si>
    <t>0902120112</t>
  </si>
  <si>
    <t>OLEUM CORP #33-3</t>
  </si>
  <si>
    <t>3S33 51S 34E</t>
  </si>
  <si>
    <t>0902120113</t>
  </si>
  <si>
    <t>UNION TEXAS PETROLEUM</t>
  </si>
  <si>
    <t>DIL BHCS CDN SNP MUD CC PD DIP</t>
  </si>
  <si>
    <t>1S43 5N 29W</t>
  </si>
  <si>
    <t>10565</t>
  </si>
  <si>
    <t>15446-15817</t>
  </si>
  <si>
    <t>SEMINOLE TRIBE #1</t>
  </si>
  <si>
    <t>BIG CYPRESS INDIAN RESERVATION</t>
  </si>
  <si>
    <t>2S8 48S 33E</t>
  </si>
  <si>
    <t>10747</t>
  </si>
  <si>
    <t>0905120012</t>
  </si>
  <si>
    <t>LCC A #32-3</t>
  </si>
  <si>
    <t>0903320030</t>
  </si>
  <si>
    <t>R L BURNS CORP</t>
  </si>
  <si>
    <t>CHAPMAN-CTLC #11-1</t>
  </si>
  <si>
    <t>1S11 46S 26E</t>
  </si>
  <si>
    <t>2229 FWL 2076 FNL</t>
  </si>
  <si>
    <t>10-3/4" 3753'</t>
  </si>
  <si>
    <t>4S15 5N 26W</t>
  </si>
  <si>
    <t>0911320164</t>
  </si>
  <si>
    <t>3200-3106, 29-4</t>
  </si>
  <si>
    <t>PETER F MATTALIANO</t>
  </si>
  <si>
    <t>BCC #1</t>
  </si>
  <si>
    <t>DRY HOLE/WW</t>
  </si>
  <si>
    <t>1S12 4S 4E</t>
  </si>
  <si>
    <t>1766</t>
  </si>
  <si>
    <t>1275A</t>
  </si>
  <si>
    <t>MAERSK ENERGY INC. #21-1/3 COLLIER RESOURCES CO.</t>
  </si>
  <si>
    <t>0902120201-01</t>
  </si>
  <si>
    <t>11389-11454</t>
  </si>
  <si>
    <t>DIL BHCS CNLDN DIP CALIPER-GR</t>
  </si>
  <si>
    <t>2S2 52S 34E</t>
  </si>
  <si>
    <t>15124</t>
  </si>
  <si>
    <t>1306 FNL 1343 FWL</t>
  </si>
  <si>
    <t>20"@ 237'</t>
  </si>
  <si>
    <t>LAKE RONEL OIL CO</t>
  </si>
  <si>
    <t>HILLIARD-STATE OF FLORIDA #11-3</t>
  </si>
  <si>
    <t>DIL-BHC-GR CNLDN DIP</t>
  </si>
  <si>
    <t>3S11 46S 31E</t>
  </si>
  <si>
    <t>13-3/8"@ 2071'</t>
  </si>
  <si>
    <t>9-5/8"@ 4020'</t>
  </si>
  <si>
    <t>11544-10860,4050-3808,2353-1265,1023-923(see comm)</t>
  </si>
  <si>
    <t>0902120131</t>
  </si>
  <si>
    <t>OLEUM CORP #2-3</t>
  </si>
  <si>
    <t>3S2 52S 34E</t>
  </si>
  <si>
    <t>14961</t>
  </si>
  <si>
    <t>12670-12758</t>
  </si>
  <si>
    <t>0902120132</t>
  </si>
  <si>
    <t>AMERICAN NATURAL GAS PRODUCTION CO</t>
  </si>
  <si>
    <t>COLLIER CO #6-3</t>
  </si>
  <si>
    <t>3S6 49S 33E</t>
  </si>
  <si>
    <t>0902120133</t>
  </si>
  <si>
    <t>COLLIER CO #6-4</t>
  </si>
  <si>
    <t>4S6 49S 33E</t>
  </si>
  <si>
    <t>14595</t>
  </si>
  <si>
    <t>0902120134</t>
  </si>
  <si>
    <t>ALICO #31-2</t>
  </si>
  <si>
    <t>DISFL CNFD BHCS DIP DIR</t>
  </si>
  <si>
    <t>2S31 46S 28E</t>
  </si>
  <si>
    <t>EL ML GRN IL</t>
  </si>
  <si>
    <t>3S22 45S 26E</t>
  </si>
  <si>
    <t>4165</t>
  </si>
  <si>
    <t>0907110004</t>
  </si>
  <si>
    <t>252</t>
  </si>
  <si>
    <t>9-5/8"@ 3454'</t>
  </si>
  <si>
    <t>0912920004</t>
  </si>
  <si>
    <t>2S23 46S 30E</t>
  </si>
  <si>
    <t>12540</t>
  </si>
  <si>
    <t>0902120032</t>
  </si>
  <si>
    <t>OLEUM CORP #34-1</t>
  </si>
  <si>
    <t>2777</t>
  </si>
  <si>
    <t>0906310002</t>
  </si>
  <si>
    <t>146</t>
  </si>
  <si>
    <t>LYLE CASHION CO</t>
  </si>
  <si>
    <t>H HANNA #1</t>
  </si>
  <si>
    <t>1S29 6N 29W</t>
  </si>
  <si>
    <t>2772</t>
  </si>
  <si>
    <t>0911310003</t>
  </si>
  <si>
    <t>147</t>
  </si>
  <si>
    <t>J A ABOTT ETAL #1</t>
  </si>
  <si>
    <t>1S19 3N 32W</t>
  </si>
  <si>
    <t>2862</t>
  </si>
  <si>
    <t>0903310004</t>
  </si>
  <si>
    <t>148</t>
  </si>
  <si>
    <t>6674</t>
  </si>
  <si>
    <t>DIL CNLDN GRN</t>
  </si>
  <si>
    <t>13011</t>
  </si>
  <si>
    <t>11591-11672</t>
  </si>
  <si>
    <t>0907120055</t>
  </si>
  <si>
    <t>0907120056</t>
  </si>
  <si>
    <t>CTLC #18-4</t>
  </si>
  <si>
    <t>4S18 44S 31E</t>
  </si>
  <si>
    <t>12840</t>
  </si>
  <si>
    <t>0905120062</t>
  </si>
  <si>
    <t>1529'FSL&amp;1010'FWL</t>
  </si>
  <si>
    <t xml:space="preserve">1186'FNL&amp;2464' FWL </t>
  </si>
  <si>
    <t>1000'FSL&amp;1350'FEL</t>
  </si>
  <si>
    <t>1093'FSL&amp;1529'FEL</t>
  </si>
  <si>
    <t>1307'FNL&amp;1670'FWL</t>
  </si>
  <si>
    <t>1851'FNL&amp;2115'FWL</t>
  </si>
  <si>
    <t>DI-SFL DL-GR LD-CN-GR CORREL MUD</t>
  </si>
  <si>
    <t>2S17 5N 32W</t>
  </si>
  <si>
    <t>16592</t>
  </si>
  <si>
    <t>1571 FNL 1063 FWL</t>
  </si>
  <si>
    <t>9-5/8" 4070'</t>
  </si>
  <si>
    <t>15340-16600 3900-4170 1000-1400 4-100</t>
  </si>
  <si>
    <t>0903320049</t>
  </si>
  <si>
    <t>ENERGY DEVELOPMENT CORP</t>
  </si>
  <si>
    <t>PARAMOUNT-TR MILLER MILL CO #30-1</t>
  </si>
  <si>
    <t>DIL-BHCS LD-CNL CORREL DIR LITH</t>
  </si>
  <si>
    <t>1S30 6N 28W</t>
  </si>
  <si>
    <t>16615</t>
  </si>
  <si>
    <t>920 FSL 920 FEL</t>
  </si>
  <si>
    <t>2S5 52S 31E</t>
  </si>
  <si>
    <t>12957</t>
  </si>
  <si>
    <t>0902120055</t>
  </si>
  <si>
    <t>CTLC #27-1</t>
  </si>
  <si>
    <t>CALIPER</t>
  </si>
  <si>
    <t>1S27 44S 26E</t>
  </si>
  <si>
    <t>0907120058</t>
  </si>
  <si>
    <t>JONES-MCDAVID #7-8</t>
  </si>
  <si>
    <t>INJECTION</t>
  </si>
  <si>
    <t>DIFL-GR DLL-GR CDL-CN-GR-CAL DIR</t>
  </si>
  <si>
    <t>11469-11040,3436-3215,2130-1148,830-4</t>
  </si>
  <si>
    <t>0905120057</t>
  </si>
  <si>
    <t>THE CUMMER CO #35-3</t>
  </si>
  <si>
    <t>3S35 23S 22E</t>
  </si>
  <si>
    <t>12528</t>
  </si>
  <si>
    <t>20"@ 395'</t>
  </si>
  <si>
    <t>13-3/8"@ 1220'</t>
  </si>
  <si>
    <t>9-5/8"@ 2825'</t>
  </si>
  <si>
    <t>3070-2670,1280-720,70-0</t>
  </si>
  <si>
    <t>0910120004</t>
  </si>
  <si>
    <t>THE LARKIN CO #8-4</t>
  </si>
  <si>
    <t>4S8 25S 22E</t>
  </si>
  <si>
    <t>12399</t>
  </si>
  <si>
    <t>SOHIO PETROLEUM CO</t>
  </si>
  <si>
    <t>COLLIER CO #11-3</t>
  </si>
  <si>
    <t>3S11 47S 29E</t>
  </si>
  <si>
    <t>E.G.JEFFREYS ETAL #6-5</t>
  </si>
  <si>
    <t>DIFL CND-GR BHC-GR TEMP DIELEC-GR MINILOG</t>
  </si>
  <si>
    <t>15896</t>
  </si>
  <si>
    <t>10-3/4" 3714'</t>
  </si>
  <si>
    <t>7" 15813'</t>
  </si>
  <si>
    <t>3-1/2" 15325'</t>
  </si>
  <si>
    <t>15375-15736</t>
  </si>
  <si>
    <t>588 BOPD</t>
  </si>
  <si>
    <t>1267 MCFPD</t>
  </si>
  <si>
    <t>2298 BSWPD</t>
  </si>
  <si>
    <t>15577-15641</t>
  </si>
  <si>
    <t>0911320228</t>
  </si>
  <si>
    <t>E G JEFFREYS ETAL #6-6</t>
  </si>
  <si>
    <t>4960 - 6100</t>
  </si>
  <si>
    <t>0908710002</t>
  </si>
  <si>
    <t>17</t>
  </si>
  <si>
    <t>LCC #1</t>
  </si>
  <si>
    <t>4S28 47S 29E</t>
  </si>
  <si>
    <t>379</t>
  </si>
  <si>
    <t>0902110002</t>
  </si>
  <si>
    <t>18</t>
  </si>
  <si>
    <t>WALTON</t>
  </si>
  <si>
    <t>R D LOGAN</t>
  </si>
  <si>
    <t>WALTON LAND &amp; TIMBER CO #1</t>
  </si>
  <si>
    <t>5754-5554,621-521,100-85</t>
  </si>
  <si>
    <t>0928710012</t>
  </si>
  <si>
    <t>4S31 13S 16E</t>
  </si>
  <si>
    <t>3342</t>
  </si>
  <si>
    <t>26'</t>
  </si>
  <si>
    <t>16"@ 52'</t>
  </si>
  <si>
    <t>10-3/4"@ 639'</t>
  </si>
  <si>
    <t>7"@ 3512'</t>
  </si>
  <si>
    <t>0907510008</t>
  </si>
  <si>
    <t>USA #2</t>
  </si>
  <si>
    <t>2S23 3N 26W</t>
  </si>
  <si>
    <t>3363</t>
  </si>
  <si>
    <t>0911310018</t>
  </si>
  <si>
    <t>201</t>
  </si>
  <si>
    <t>3S4 4N 14W</t>
  </si>
  <si>
    <t>3362</t>
  </si>
  <si>
    <t>0905910005</t>
  </si>
  <si>
    <t>202</t>
  </si>
  <si>
    <t>J M BOLAND #1</t>
  </si>
  <si>
    <t>EL ML</t>
  </si>
  <si>
    <t>3S7 1N 27W</t>
  </si>
  <si>
    <t>3367</t>
  </si>
  <si>
    <t>0911310019</t>
  </si>
  <si>
    <t>203</t>
  </si>
  <si>
    <t>THOMAS A YAWKEY #1</t>
  </si>
  <si>
    <t>1S5 4N 18W</t>
  </si>
  <si>
    <t>3343</t>
  </si>
  <si>
    <t>0913110011</t>
  </si>
  <si>
    <t>204</t>
  </si>
  <si>
    <t>MABEL D BAUER #1</t>
  </si>
  <si>
    <t>1S5 3S 31W</t>
  </si>
  <si>
    <t>3364</t>
  </si>
  <si>
    <t>0902110009</t>
  </si>
  <si>
    <t>52</t>
  </si>
  <si>
    <t>J A PHIFER #1</t>
  </si>
  <si>
    <t>1S24 9S 21E</t>
  </si>
  <si>
    <t>1472</t>
  </si>
  <si>
    <t>122</t>
  </si>
  <si>
    <t>16"@ 197</t>
  </si>
  <si>
    <t>10-3/4"@ 1378</t>
  </si>
  <si>
    <t>2900-3228</t>
  </si>
  <si>
    <t>72</t>
  </si>
  <si>
    <t>0900110002</t>
  </si>
  <si>
    <t>53</t>
  </si>
  <si>
    <t>MARION</t>
  </si>
  <si>
    <t>H N CAMP #1</t>
  </si>
  <si>
    <t>1S16 16S 23E</t>
  </si>
  <si>
    <t>74</t>
  </si>
  <si>
    <t>20"@ 37</t>
  </si>
  <si>
    <t>16"@ 91</t>
  </si>
  <si>
    <t>10-3/4"@ 1839</t>
  </si>
  <si>
    <t>4125-4112</t>
  </si>
  <si>
    <t>1495'FSL&amp;1495'FWL</t>
  </si>
  <si>
    <t>1069'FSL&amp;985'FEL</t>
  </si>
  <si>
    <t>1069'FSL&amp;1110'FEL</t>
  </si>
  <si>
    <t>1100'FNL&amp;1120'FEL</t>
  </si>
  <si>
    <t>1069'FSL&amp;860'FEL OF Sec 33</t>
  </si>
  <si>
    <t>1170'FNL&amp;1320'FEL</t>
  </si>
  <si>
    <t>2000'FNL&amp;2050'FEL</t>
  </si>
  <si>
    <t>1526'FNL&amp;1119'FEL</t>
  </si>
  <si>
    <t>1113'FSL&amp;1120'FEL</t>
  </si>
  <si>
    <t>1471'FNL&amp;1469'FWL</t>
  </si>
  <si>
    <t>1036'FSL&amp;1486'FWL</t>
  </si>
  <si>
    <t>661'FSL&amp;1287'FWL</t>
  </si>
  <si>
    <t>1282'FSL&amp;1622'FEL</t>
  </si>
  <si>
    <t>1519'FSL&amp;1519'FWL</t>
  </si>
  <si>
    <t>1315'FNL&amp;1316'FEL</t>
  </si>
  <si>
    <t>1035'FNL&amp;1104'FEL</t>
  </si>
  <si>
    <t>1S36 6N 30W</t>
  </si>
  <si>
    <t>0911320252</t>
  </si>
  <si>
    <t>401AH</t>
  </si>
  <si>
    <t>BARRON COLLIER COMPANY 16-1A-H</t>
  </si>
  <si>
    <t>DIR</t>
  </si>
  <si>
    <t>16642</t>
  </si>
  <si>
    <t>1322 FSL 1333 FEL</t>
  </si>
  <si>
    <t>20" 266'</t>
  </si>
  <si>
    <t>13-3/8" 2183'</t>
  </si>
  <si>
    <t>7" 12199'</t>
  </si>
  <si>
    <t>2-7/8" 7030'</t>
  </si>
  <si>
    <t>13 BSWPD</t>
  </si>
  <si>
    <t>12218-12229</t>
  </si>
  <si>
    <t>0902120174</t>
  </si>
  <si>
    <t>COLLIER CO #27-2</t>
  </si>
  <si>
    <t>2S27 47S 29E</t>
  </si>
  <si>
    <t>Not drilled</t>
  </si>
  <si>
    <t>CLAYTON W WILLIAMS JR</t>
  </si>
  <si>
    <t>CDC ETAL #9-2</t>
  </si>
  <si>
    <t>2S9 47S 29E</t>
  </si>
  <si>
    <t>1S27 46S 31E</t>
  </si>
  <si>
    <t>15371</t>
  </si>
  <si>
    <t>13-3/8" 2020'</t>
  </si>
  <si>
    <t>9-5/8" 4038'</t>
  </si>
  <si>
    <t>YES (NO INTERVALS)</t>
  </si>
  <si>
    <t>1608'FNL&amp;1129' FWL</t>
  </si>
  <si>
    <t>34'FSL&amp;700'FWL</t>
  </si>
  <si>
    <t>3S30 45S 30E</t>
  </si>
  <si>
    <t>14777</t>
  </si>
  <si>
    <t>20" 221'</t>
  </si>
  <si>
    <t>13-3/8" 1406'</t>
  </si>
  <si>
    <t>9-5/8" 3825'</t>
  </si>
  <si>
    <t>11441-11542</t>
  </si>
  <si>
    <t>DIL-BHCS-CNL CBL CPL GRN CSGCOLPERF TRCR</t>
  </si>
  <si>
    <t>2S7 4N 28W</t>
  </si>
  <si>
    <t>15016</t>
  </si>
  <si>
    <t>16" 101'</t>
  </si>
  <si>
    <t>9-5/8" 3799'</t>
  </si>
  <si>
    <t>5-1/2" 15483'</t>
  </si>
  <si>
    <t>2-7/8" 15300'</t>
  </si>
  <si>
    <t>15039-15159</t>
  </si>
  <si>
    <t>15033-15160</t>
  </si>
  <si>
    <t>0 BOPD</t>
  </si>
  <si>
    <t>10 BSWPD</t>
  </si>
  <si>
    <t>15389-15409</t>
  </si>
  <si>
    <t>14734-15483 5300-5580 3750-3950 1100-1800 25-175</t>
  </si>
  <si>
    <t>0911320194</t>
  </si>
  <si>
    <t>OLEUM CORP #5-3</t>
  </si>
  <si>
    <t>3S5 52S 31E</t>
  </si>
  <si>
    <t>0902120153</t>
  </si>
  <si>
    <t>0911320195</t>
  </si>
  <si>
    <t>1485'FSL&amp;1720'FEL</t>
  </si>
  <si>
    <t>1740'FSL&amp;660'FEL</t>
  </si>
  <si>
    <t>1472'FSL&amp;948'FEL</t>
  </si>
  <si>
    <t>920'FSL&amp;920'FEL</t>
  </si>
  <si>
    <t>1336'FSL&amp;1329'FEL</t>
  </si>
  <si>
    <t>943'FSL&amp;1287'FEL</t>
  </si>
  <si>
    <t>1152'FSL&amp;1234'FEL</t>
  </si>
  <si>
    <t>1980'FSL&amp;1313'FEL</t>
  </si>
  <si>
    <t xml:space="preserve">660'FSL&amp;1930'FEL </t>
  </si>
  <si>
    <t xml:space="preserve">150'FSL&amp;660'FWL </t>
  </si>
  <si>
    <t xml:space="preserve">660'FSL&amp;2952'FEL </t>
  </si>
  <si>
    <t xml:space="preserve">1650'FNL&amp;2310'FWL </t>
  </si>
  <si>
    <t>330'FSL&amp;1980'FEL</t>
  </si>
  <si>
    <t>660'FNL&amp;1980'FWL</t>
  </si>
  <si>
    <t xml:space="preserve">2020'FSL&amp;700'FWL  </t>
  </si>
  <si>
    <t>1017'FNL&amp;1784'FWL</t>
  </si>
  <si>
    <t>1990'FNL&amp;882'FEL</t>
  </si>
  <si>
    <t>660'FSL&amp;660' FEL</t>
  </si>
  <si>
    <t>25'FSL&amp;1380'FWL</t>
  </si>
  <si>
    <t>1311'FSL&amp;1320'FEL</t>
  </si>
  <si>
    <t>1650'FNL&amp;2310'FEL</t>
  </si>
  <si>
    <t>1980'FNL&amp;660'FWL</t>
  </si>
  <si>
    <t>1988'FNL&amp;1994'FWL</t>
  </si>
  <si>
    <t>660'FNL&amp;657'FWL</t>
  </si>
  <si>
    <t>1980'FNL&amp;690'FWL</t>
  </si>
  <si>
    <t>90'FSL&amp;820'FWL</t>
  </si>
  <si>
    <t xml:space="preserve">660'FNL&amp;2030'FWL </t>
  </si>
  <si>
    <t>SEE FILE FOR LOCATION</t>
  </si>
  <si>
    <t>T2S R22W</t>
  </si>
  <si>
    <t>990'FWL&amp;990'FSL</t>
  </si>
  <si>
    <t>1980'FWL&amp;1980'FNL</t>
  </si>
  <si>
    <t>1980'FNL&amp;560'FWL</t>
  </si>
  <si>
    <t>MILLER MILL CO.-STATE LINE TRUST 32-5</t>
  </si>
  <si>
    <t>30.9962210N/-87.1836425W</t>
  </si>
  <si>
    <t>10-3/4" 2314'</t>
  </si>
  <si>
    <t>7-5/8" 6783'</t>
  </si>
  <si>
    <t>5-1/2" 6110'</t>
  </si>
  <si>
    <t>6274-6662</t>
  </si>
  <si>
    <t>0911320206</t>
  </si>
  <si>
    <t>OLEUM CORP ETAL #14-2</t>
  </si>
  <si>
    <t>DIL BHCS CNLD DIP DIR</t>
  </si>
  <si>
    <t>2S14 50S 32E</t>
  </si>
  <si>
    <t>12274</t>
  </si>
  <si>
    <t>0905120053</t>
  </si>
  <si>
    <t>ALDC #9-1</t>
  </si>
  <si>
    <t>1S9 46S 28E</t>
  </si>
  <si>
    <t>12530</t>
  </si>
  <si>
    <t>0902120034</t>
  </si>
  <si>
    <t>SEMINOLE TRIBAL #7-3</t>
  </si>
  <si>
    <t>3S7 48S 33E</t>
  </si>
  <si>
    <t>12377</t>
  </si>
  <si>
    <t>20"@ 171</t>
  </si>
  <si>
    <t>13-3/8"@ 1307</t>
  </si>
  <si>
    <t>9-5/8"@ 3500</t>
  </si>
  <si>
    <t>11406-11512</t>
  </si>
  <si>
    <t>11404-11437</t>
  </si>
  <si>
    <t>0905120054</t>
  </si>
  <si>
    <t>11463-502</t>
  </si>
  <si>
    <t>450 BOPD</t>
  </si>
  <si>
    <t>11472-11475</t>
  </si>
  <si>
    <t>0905120031</t>
  </si>
  <si>
    <t>CFC #13-2</t>
  </si>
  <si>
    <t>2S13 45S 27E</t>
  </si>
  <si>
    <t>10892</t>
  </si>
  <si>
    <t>11574-11645</t>
  </si>
  <si>
    <t>APALACHICOLA NATIONAL FOREST</t>
  </si>
  <si>
    <t>4S15 6S 4W</t>
  </si>
  <si>
    <t>0903710002</t>
  </si>
  <si>
    <t>21</t>
  </si>
  <si>
    <t>FRANK A THOMPSON</t>
  </si>
  <si>
    <t>1659-4130'</t>
  </si>
  <si>
    <t>3311-3261,986-944,10-0</t>
  </si>
  <si>
    <t>178</t>
  </si>
  <si>
    <t>0911320026</t>
  </si>
  <si>
    <t>LEON THOMAS ETAL #40-12</t>
  </si>
  <si>
    <t>15359</t>
  </si>
  <si>
    <t>9-5/8" 3914'</t>
  </si>
  <si>
    <t>3-1/2" 15595'</t>
  </si>
  <si>
    <t>15652-15818</t>
  </si>
  <si>
    <t>46 BOPD</t>
  </si>
  <si>
    <t>606 MCFPD</t>
  </si>
  <si>
    <t>20"@ 236</t>
  </si>
  <si>
    <t>13-3/8"@ 1360</t>
  </si>
  <si>
    <t>9-5/8"@ 4041</t>
  </si>
  <si>
    <t>11415-11501</t>
  </si>
  <si>
    <t>0905120086</t>
  </si>
  <si>
    <t>LEHIGH CORP #14-1</t>
  </si>
  <si>
    <t>14295</t>
  </si>
  <si>
    <t>400'FNL &amp; 420'FWL</t>
  </si>
  <si>
    <t>1332'FNL &amp; 1307'FEL</t>
  </si>
  <si>
    <t>1986'FSL&amp;745'FEL of Sec 28</t>
  </si>
  <si>
    <t>2156'FSL&amp;733'FEL of Sec 28</t>
  </si>
  <si>
    <t>1918'FNL&amp;3884'FWL</t>
  </si>
  <si>
    <t>1412'FNL&amp;1208'FEL</t>
  </si>
  <si>
    <t>1283'FNL&amp;1358'FWL</t>
  </si>
  <si>
    <t>2843'FNL&amp;669'FEL of Sec 28</t>
  </si>
  <si>
    <t>1616'FNL&amp;2310'FEL</t>
  </si>
  <si>
    <t>1440'FNL&amp;952'FWL</t>
  </si>
  <si>
    <t>1762'FNL&amp;1235'FEL</t>
  </si>
  <si>
    <t>1621'FSL&amp;1540'FWL</t>
  </si>
  <si>
    <t>2076'FNL&amp;2229'FWL</t>
  </si>
  <si>
    <t>2651'FNL&amp;1738'FEL</t>
  </si>
  <si>
    <t>11722-11782</t>
  </si>
  <si>
    <t>11802-11277', 6500-6000'</t>
  </si>
  <si>
    <t>CALHOUN</t>
  </si>
  <si>
    <t>IPC #3</t>
  </si>
  <si>
    <t>4S5 1S 10W</t>
  </si>
  <si>
    <t>1S31 45S 28E</t>
  </si>
  <si>
    <t>10658</t>
  </si>
  <si>
    <t>41'</t>
  </si>
  <si>
    <t>13-3/8"@ 1268'</t>
  </si>
  <si>
    <t>9-5/8"@ 3505'</t>
  </si>
  <si>
    <t>5-1/2"@ 11700'</t>
  </si>
  <si>
    <t>2-1/2"@ 4547'</t>
  </si>
  <si>
    <t>11430-11472</t>
  </si>
  <si>
    <t>1275 BBLS</t>
  </si>
  <si>
    <t>8 BBLS</t>
  </si>
  <si>
    <t>11416-11434</t>
  </si>
  <si>
    <t>0905120020</t>
  </si>
  <si>
    <t>RED CATTLE-MCCABE UNIT A #31-3</t>
  </si>
  <si>
    <t>IEL BHCS CALIPER</t>
  </si>
  <si>
    <t>3S31 45S 28E</t>
  </si>
  <si>
    <t>10766</t>
  </si>
  <si>
    <t>JOHN S PITTMAN #16-2</t>
  </si>
  <si>
    <t>DIL BHCS DIR ML DPR</t>
  </si>
  <si>
    <t>4S16 5N 29W</t>
  </si>
  <si>
    <t>847'FNL&amp;170FEL</t>
  </si>
  <si>
    <t>1320'FNL&amp;1012'FEL</t>
  </si>
  <si>
    <t>1320'FNL&amp;1364'FEL</t>
  </si>
  <si>
    <t>1320'FNL&amp;1320'FEL</t>
  </si>
  <si>
    <t>1320'FNL&amp;1670'FEL</t>
  </si>
  <si>
    <t>1320'FSL&amp;1670'FEL</t>
  </si>
  <si>
    <t>642A</t>
  </si>
  <si>
    <t>1S31 5N 29W</t>
  </si>
  <si>
    <t>11607</t>
  </si>
  <si>
    <t>15665-15831</t>
  </si>
  <si>
    <t>0911320086</t>
  </si>
  <si>
    <t>H A SINGLETARY #13-1</t>
  </si>
  <si>
    <t>1S13 4N 29W</t>
  </si>
  <si>
    <t>0911320087</t>
  </si>
  <si>
    <t>2S6 49S 30E</t>
  </si>
  <si>
    <t>1S4 6S 18E</t>
  </si>
  <si>
    <t>11870</t>
  </si>
  <si>
    <t>9-5/8"@ 1536</t>
  </si>
  <si>
    <t>13-3/8" 1538'</t>
  </si>
  <si>
    <t>9-5/8" 3956'</t>
  </si>
  <si>
    <t xml:space="preserve">1510'FSL&amp;1675'FEL </t>
  </si>
  <si>
    <t>894'FNL&amp;3434'FWL</t>
  </si>
  <si>
    <t>1237'FSL&amp;1643'FEL</t>
  </si>
  <si>
    <t>D.M. KIRKLAND ETAL #11-W</t>
  </si>
  <si>
    <t>DIL BHCS CNLDN CDN CNL</t>
  </si>
  <si>
    <t>3S11 4N 29W</t>
  </si>
  <si>
    <t>12271</t>
  </si>
  <si>
    <t>0911320135</t>
  </si>
  <si>
    <t>USA #26-4</t>
  </si>
  <si>
    <t>DIL BHCS CD</t>
  </si>
  <si>
    <t>4S26 3S 5W</t>
  </si>
  <si>
    <t>12496</t>
  </si>
  <si>
    <t>62'</t>
  </si>
  <si>
    <t>14960</t>
  </si>
  <si>
    <t>20" 160'</t>
  </si>
  <si>
    <t>20"@ 30'</t>
  </si>
  <si>
    <t>13-3/8"@ 104'</t>
  </si>
  <si>
    <t>9-5/8"@ 138'</t>
  </si>
  <si>
    <t>7"@ 837'</t>
  </si>
  <si>
    <t>870-770,26-0</t>
  </si>
  <si>
    <t>11330-11730 3790-4151 25-150</t>
  </si>
  <si>
    <t>0902120141</t>
  </si>
  <si>
    <t xml:space="preserve">2035'FNL&amp;1320'FWL </t>
  </si>
  <si>
    <t xml:space="preserve"> 660'FSL&amp;660'FWL </t>
  </si>
  <si>
    <t>1603'FNL&amp;1243'FWL</t>
  </si>
  <si>
    <t>1042'FNL&amp;1034'FEL</t>
  </si>
  <si>
    <t>1323'FSL&amp;952'FEL</t>
  </si>
  <si>
    <t xml:space="preserve">1595'FSL&amp;1062'FEL </t>
  </si>
  <si>
    <t>560'FSL&amp;660'FEL</t>
  </si>
  <si>
    <t>1705'FNL&amp;1266'FWL</t>
  </si>
  <si>
    <t>1439'FSL&amp;2247'FWL</t>
  </si>
  <si>
    <t>1430'FSL&amp;2213'FWL</t>
  </si>
  <si>
    <t>1287'FNL&amp;1321'FWL</t>
  </si>
  <si>
    <t>1997'FNL&amp;1320'FWL</t>
  </si>
  <si>
    <t>920'FSL&amp;1320'FWL</t>
  </si>
  <si>
    <t>1637'FNL&amp;1251'FWL</t>
  </si>
  <si>
    <t>1140'FSL&amp;1010'FEL</t>
  </si>
  <si>
    <t>1000'FNL&amp;1622'FWL</t>
  </si>
  <si>
    <t>573'FNL&amp;1980'FWL</t>
  </si>
  <si>
    <t>1290'FSL&amp;1050'FEL</t>
  </si>
  <si>
    <t>1991'FSL&amp;2028'FEL</t>
  </si>
  <si>
    <t>2015'FNL&amp;1774'FWL</t>
  </si>
  <si>
    <t>1616'FNL&amp;1686'FEL</t>
  </si>
  <si>
    <t>1146'FNL&amp;1291'FWL</t>
  </si>
  <si>
    <t>1830'FSL&amp;1285'FWL</t>
  </si>
  <si>
    <t>KAUCHER 32-2</t>
  </si>
  <si>
    <t>11410-414</t>
  </si>
  <si>
    <t>0902120067</t>
  </si>
  <si>
    <t>0902510009</t>
  </si>
  <si>
    <t>CLEVELAND H BRAY ETAL #1</t>
  </si>
  <si>
    <t>4S31 2N 9W</t>
  </si>
  <si>
    <t>1610</t>
  </si>
  <si>
    <t>0901310006</t>
  </si>
  <si>
    <t>WASHINGTON</t>
  </si>
  <si>
    <t>HUBERT A KIMBROUGH ETAL #1</t>
  </si>
  <si>
    <t>2S5 2N 16W</t>
  </si>
  <si>
    <t>1637</t>
  </si>
  <si>
    <t>0913310001</t>
  </si>
  <si>
    <t>J R SEALY #1</t>
  </si>
  <si>
    <t>1S12 2S 18W</t>
  </si>
  <si>
    <t>1657</t>
  </si>
  <si>
    <t>0913110005</t>
  </si>
  <si>
    <t>73</t>
  </si>
  <si>
    <t>SATTERLEE &amp; ADAMS DRLG CO</t>
  </si>
  <si>
    <t>DANIEL F HORNE #1</t>
  </si>
  <si>
    <t>2S16 3N 13W</t>
  </si>
  <si>
    <t>1661</t>
  </si>
  <si>
    <t>0913310002</t>
  </si>
  <si>
    <t>1695</t>
  </si>
  <si>
    <t>0913110006</t>
  </si>
  <si>
    <t>75</t>
  </si>
  <si>
    <t>PINELLAS</t>
  </si>
  <si>
    <t>ED C WRIGHT #1</t>
  </si>
  <si>
    <t>SL GRN</t>
  </si>
  <si>
    <t>3S7 30S 17E</t>
  </si>
  <si>
    <t>11507</t>
  </si>
  <si>
    <t>1669</t>
  </si>
  <si>
    <t xml:space="preserve">1100'FSL&amp;1100'FEL </t>
  </si>
  <si>
    <t>1540'FSL&amp;1540'FWL</t>
  </si>
  <si>
    <t>1320'FNL&amp;1341'FWL</t>
  </si>
  <si>
    <t>1320'FNL&amp;1720'FEL of SEC 9</t>
  </si>
  <si>
    <t>1420'FNL&amp;1527'FWL</t>
  </si>
  <si>
    <t xml:space="preserve">483'FSL&amp;660'FWL </t>
  </si>
  <si>
    <t>RK PETROLEUM CORP, WHITE LAND &amp; MINERALS INC</t>
  </si>
  <si>
    <t>ALICO LAND DEVELOPMENT COMPANY #29-2</t>
  </si>
  <si>
    <t>DRY HOLE, SI</t>
  </si>
  <si>
    <t>DI-SFL CNFD</t>
  </si>
  <si>
    <t>2S29 46S 28E</t>
  </si>
  <si>
    <t>16056</t>
  </si>
  <si>
    <t>11153-11553 8163-9003</t>
  </si>
  <si>
    <t>0911320166</t>
  </si>
  <si>
    <t>RED CATTLE #27-3</t>
  </si>
  <si>
    <t>DIL CDN ML CBL GR</t>
  </si>
  <si>
    <t>3S27 45S 28E</t>
  </si>
  <si>
    <t>13830</t>
  </si>
  <si>
    <t>20"@ 239'</t>
  </si>
  <si>
    <t>13-3/8"@ 1367'</t>
  </si>
  <si>
    <t>9-5/8"@ 3825'</t>
  </si>
  <si>
    <t>11469-483</t>
  </si>
  <si>
    <t>0905120079</t>
  </si>
  <si>
    <t>2900-2850,1780-1730,5-0</t>
  </si>
  <si>
    <t>THOMAS E MCMILLAN &amp; A R TEMPLE</t>
  </si>
  <si>
    <t>THE DANIELL CO #1</t>
  </si>
  <si>
    <t>4S1 5N 32W</t>
  </si>
  <si>
    <t>4150</t>
  </si>
  <si>
    <t>0903310006</t>
  </si>
  <si>
    <t>253</t>
  </si>
  <si>
    <t>PERDIDO LAND CO</t>
  </si>
  <si>
    <t>HUGH CARY #1</t>
  </si>
  <si>
    <t>0905120013</t>
  </si>
  <si>
    <t>LCC A #30-4</t>
  </si>
  <si>
    <t>4S30 45S 28E</t>
  </si>
  <si>
    <t>MIKE CHEESEMAN, RK PETROLEUM CORP</t>
  </si>
  <si>
    <t>F E STARNES ET AL #30-3</t>
  </si>
  <si>
    <t>2S30 46S 28E</t>
  </si>
  <si>
    <t>1318 FNL 1372 FWL</t>
  </si>
  <si>
    <t>4S36 49S 31E</t>
  </si>
  <si>
    <t>0902120124</t>
  </si>
  <si>
    <t>CTLC #20-1</t>
  </si>
  <si>
    <t>1S20 44S 26E</t>
  </si>
  <si>
    <t>14307</t>
  </si>
  <si>
    <t>7.3</t>
  </si>
  <si>
    <t>20"@ 154'</t>
  </si>
  <si>
    <t>13-3/8"@ 1049'</t>
  </si>
  <si>
    <t>9-5/8"@ 5004'</t>
  </si>
  <si>
    <t>7"@ 11340'</t>
  </si>
  <si>
    <t>9218-11339</t>
  </si>
  <si>
    <t>11334-11352</t>
  </si>
  <si>
    <t>112 BOPD</t>
  </si>
  <si>
    <t xml:space="preserve">1522'FSL&amp;1991'FEL </t>
  </si>
  <si>
    <t>676'FSL&amp;660'FWL</t>
  </si>
  <si>
    <t xml:space="preserve">1324'FNL&amp;1181'FWL </t>
  </si>
  <si>
    <t>1840'FSL&amp;2506'FWL</t>
  </si>
  <si>
    <t>663'FNL&amp;658'FWL</t>
  </si>
  <si>
    <t>660'FNL&amp;668'FWL</t>
  </si>
  <si>
    <t>663'FNL&amp;665'FEL</t>
  </si>
  <si>
    <t>654'FSL&amp;665'FEL</t>
  </si>
  <si>
    <t xml:space="preserve">1297'FNL&amp;1043'FWL </t>
  </si>
  <si>
    <t xml:space="preserve">1173'FNL&amp;1132'FWL </t>
  </si>
  <si>
    <t xml:space="preserve">1988'FNL&amp;920'FWL </t>
  </si>
  <si>
    <t>DIL BHCS  XYCALIPER</t>
  </si>
  <si>
    <t>COOLEY #25-1</t>
  </si>
  <si>
    <t>DIL BHCS CNLDN LITH</t>
  </si>
  <si>
    <t>1S25 4N 27W</t>
  </si>
  <si>
    <t>13790</t>
  </si>
  <si>
    <t>16" 100'</t>
  </si>
  <si>
    <t>10-3/4" 3453'</t>
  </si>
  <si>
    <t>0911320160</t>
  </si>
  <si>
    <t>OLEUM CORP #4-1</t>
  </si>
  <si>
    <t>1S4 52S 34E</t>
  </si>
  <si>
    <t>1320 FNL 1320 FEL OF SEC 4</t>
  </si>
  <si>
    <t>0902120111</t>
  </si>
  <si>
    <t>USA-STATE FOREST #21-1</t>
  </si>
  <si>
    <t>1S21 5N 26W</t>
  </si>
  <si>
    <t>0911320161</t>
  </si>
  <si>
    <t>OLEUM CORP #33-1</t>
  </si>
  <si>
    <t>1S33 51S 34E</t>
  </si>
  <si>
    <t>15122</t>
  </si>
  <si>
    <t>2902'N &amp; 500'W of SHL</t>
  </si>
  <si>
    <t>1585 FNL 1645 FWL</t>
  </si>
  <si>
    <t>SHEPARD DAIRY INC #1</t>
  </si>
  <si>
    <t>1S19 32S 27E</t>
  </si>
  <si>
    <t>8741</t>
  </si>
  <si>
    <t>20"@ 196</t>
  </si>
  <si>
    <t>13-3/8"@ 540'</t>
  </si>
  <si>
    <t>9-5/8"@ 3089'</t>
  </si>
  <si>
    <t>9670-9370,3189-2989,514-414,15-0</t>
  </si>
  <si>
    <t>0910520001</t>
  </si>
  <si>
    <t>GILMAN PAPER CO #1</t>
  </si>
  <si>
    <t>4S11 3S 23E</t>
  </si>
  <si>
    <t>15 BOPD</t>
  </si>
  <si>
    <t>471 BWPD</t>
  </si>
  <si>
    <t>11941-949</t>
  </si>
  <si>
    <t>11942-11492,3650-3431,1917-500,300-4</t>
  </si>
  <si>
    <t>0905120085</t>
  </si>
  <si>
    <t>0911320237</t>
  </si>
  <si>
    <t>PRUET PRODUCTION CO</t>
  </si>
  <si>
    <t>FLOYD #6-3</t>
  </si>
  <si>
    <t>DIL BHCS CNLDN DIP TL ML</t>
  </si>
  <si>
    <t>15871</t>
  </si>
  <si>
    <t>16" 121'</t>
  </si>
  <si>
    <t>9-5/8" 3833'</t>
  </si>
  <si>
    <t>15003-15406</t>
  </si>
  <si>
    <t>14448-15448 3592-3983 957-1460 25-91</t>
  </si>
  <si>
    <t>11258-12014 5850-6100 3531-3810 1385-1660 25-175</t>
  </si>
  <si>
    <t>0902120156</t>
  </si>
  <si>
    <t>COLLIER CO #2-8</t>
  </si>
  <si>
    <t>DIL BHCS CNLDN DIR CYBERLOOK</t>
  </si>
  <si>
    <t>15291</t>
  </si>
  <si>
    <t>0911320063</t>
  </si>
  <si>
    <t>11437-11521</t>
  </si>
  <si>
    <t>0905120091</t>
  </si>
  <si>
    <t>MCDAVID LANDS ETAL #38-2</t>
  </si>
  <si>
    <t>2S38 5N 30W</t>
  </si>
  <si>
    <t>14646</t>
  </si>
  <si>
    <t>0911320184</t>
  </si>
  <si>
    <t>0911320185</t>
  </si>
  <si>
    <t>0902120130</t>
  </si>
  <si>
    <t>LEE CYPRESS #28-5</t>
  </si>
  <si>
    <t>14516</t>
  </si>
  <si>
    <t>20"@ 205'</t>
  </si>
  <si>
    <t>13-3/8"@ 1311'</t>
  </si>
  <si>
    <t>12-1/4"@ 3500'</t>
  </si>
  <si>
    <t>7"@ 11560'</t>
  </si>
  <si>
    <t>0911320236</t>
  </si>
  <si>
    <t>1S14 50S 32E</t>
  </si>
  <si>
    <t>1323 FNL 1320 FEL</t>
  </si>
  <si>
    <t>GERRY BROTHERS &amp; CO LTD #6-3</t>
  </si>
  <si>
    <t>3S6 49S 31E</t>
  </si>
  <si>
    <t>0902120069</t>
  </si>
  <si>
    <t>GERRY BROTHERS &amp; CO LTD #7-2</t>
  </si>
  <si>
    <t>2S7 49S 31E</t>
  </si>
  <si>
    <t>0902120070</t>
  </si>
  <si>
    <t>PRICE-FSL 2678 #35-4</t>
  </si>
  <si>
    <t>4S35 48S 30E</t>
  </si>
  <si>
    <t>0902120071</t>
  </si>
  <si>
    <t>ALICO #21-4</t>
  </si>
  <si>
    <t>3S19 46S 31E</t>
  </si>
  <si>
    <t>15052</t>
  </si>
  <si>
    <t>13-3/8" 1515'</t>
  </si>
  <si>
    <t>9-5/8" 4025'</t>
  </si>
  <si>
    <t>11481-11553</t>
  </si>
  <si>
    <t>0905120100</t>
  </si>
  <si>
    <t>3S21 2N 26W</t>
  </si>
  <si>
    <t>11238</t>
  </si>
  <si>
    <t>0911320046</t>
  </si>
  <si>
    <t>CARL THOMPSON #20-2</t>
  </si>
  <si>
    <t>2S20 5N 29W</t>
  </si>
  <si>
    <t>11346</t>
  </si>
  <si>
    <t>20" @ 80</t>
  </si>
  <si>
    <t>10-3/4" @ 3727</t>
  </si>
  <si>
    <t>0905110025</t>
  </si>
  <si>
    <t>SFU #20-3</t>
  </si>
  <si>
    <t>3S20 45S 29E</t>
  </si>
  <si>
    <t>0905110026</t>
  </si>
  <si>
    <t>SFU #20-4</t>
  </si>
  <si>
    <t>4S20 45S 29E</t>
  </si>
  <si>
    <t>7201</t>
  </si>
  <si>
    <t>0905110027</t>
  </si>
  <si>
    <t>LTCLC #24-1</t>
  </si>
  <si>
    <t>1S24 45S 28E</t>
  </si>
  <si>
    <t>7182</t>
  </si>
  <si>
    <t>0905110028</t>
  </si>
  <si>
    <t>GCRC #23-A</t>
  </si>
  <si>
    <t>SL GRN CALIPER</t>
  </si>
  <si>
    <t>9-5/8"@ 3,164'</t>
  </si>
  <si>
    <t>11694-11902</t>
  </si>
  <si>
    <t>11950-11805,3514-2865,100-0</t>
  </si>
  <si>
    <t>0903720002</t>
  </si>
  <si>
    <t>SRPC #15-W</t>
  </si>
  <si>
    <t>2S15 4N 29W</t>
  </si>
  <si>
    <t>13134</t>
  </si>
  <si>
    <t>0911320147</t>
  </si>
  <si>
    <t>1S30 42S 34E</t>
  </si>
  <si>
    <t>142</t>
  </si>
  <si>
    <t>C L SMITH</t>
  </si>
  <si>
    <t>2S22 1N 17W</t>
  </si>
  <si>
    <t>2725</t>
  </si>
  <si>
    <t>0913110008</t>
  </si>
  <si>
    <t>143</t>
  </si>
  <si>
    <t>SQUIRE TAYLOR #1</t>
  </si>
  <si>
    <t>1S25 3S 13E</t>
  </si>
  <si>
    <t>2784</t>
  </si>
  <si>
    <t>30"@ 68'</t>
  </si>
  <si>
    <t>13-3/8"@ 759'</t>
  </si>
  <si>
    <t>9-5/8"@ 832'</t>
  </si>
  <si>
    <t>11400-11425</t>
  </si>
  <si>
    <t>118 BSWPD</t>
  </si>
  <si>
    <t>11377-11420</t>
  </si>
  <si>
    <t>11033-3562-1790-1613-1384-1130-770-530-4</t>
  </si>
  <si>
    <t>0905120107</t>
  </si>
  <si>
    <t>4S1 49S 30E</t>
  </si>
  <si>
    <t>503'FNL&amp;847'FEL</t>
  </si>
  <si>
    <t>HAWTHORNE UNIT #22-4</t>
  </si>
  <si>
    <t>26"@ 63'</t>
  </si>
  <si>
    <t>13-3/8"@ 1040'</t>
  </si>
  <si>
    <t>9-5/8"@ 4040'</t>
  </si>
  <si>
    <t>0907720001</t>
  </si>
  <si>
    <t>CABOT CORP</t>
  </si>
  <si>
    <t xml:space="preserve">1603' FSL&amp;1603'FWL </t>
  </si>
  <si>
    <t xml:space="preserve">2009'FSL&amp;1866'FEL </t>
  </si>
  <si>
    <t xml:space="preserve">2441'FSL&amp;660'FWL </t>
  </si>
  <si>
    <t>MCDAVID LANDS-SRPC #17-4</t>
  </si>
  <si>
    <t>15259</t>
  </si>
  <si>
    <t>13-3/8" 1575'</t>
  </si>
  <si>
    <t>9-5/8" 3802'</t>
  </si>
  <si>
    <t>5-1/2" 11456'</t>
  </si>
  <si>
    <t>2-7/8" 6979'</t>
  </si>
  <si>
    <t>11373-11456</t>
  </si>
  <si>
    <t>2103</t>
  </si>
  <si>
    <t>25D59' 58" N</t>
  </si>
  <si>
    <t>26 D31.890' N</t>
  </si>
  <si>
    <t>26 D32'15.1387" N</t>
  </si>
  <si>
    <t>29 D29'30" N</t>
  </si>
  <si>
    <t>29 D28' 08" N</t>
  </si>
  <si>
    <t>29 D54' 40" N</t>
  </si>
  <si>
    <t>29 D41' 30" N</t>
  </si>
  <si>
    <t>28D13' 45" N</t>
  </si>
  <si>
    <t>28D06' 10" N</t>
  </si>
  <si>
    <t>27 D22' 30" N</t>
  </si>
  <si>
    <t>26 D56' 00" N</t>
  </si>
  <si>
    <t>26 D48' 00" N</t>
  </si>
  <si>
    <t>26 D45' 40" N</t>
  </si>
  <si>
    <t>26 D28' 00" N</t>
  </si>
  <si>
    <t>26 D02' 00" N</t>
  </si>
  <si>
    <t>26 D17' 30.7305" N</t>
  </si>
  <si>
    <t>26 D31' 50.00" N</t>
  </si>
  <si>
    <t>29 D30' 15" N</t>
  </si>
  <si>
    <t>29 D34' 50" N</t>
  </si>
  <si>
    <t>29 D39' 50" N</t>
  </si>
  <si>
    <t>29 D39' 32" N</t>
  </si>
  <si>
    <t>30 D 59' 41.537" N</t>
  </si>
  <si>
    <t>30 D42' 41.92" N</t>
  </si>
  <si>
    <t>30 D42' 41.2" N</t>
  </si>
  <si>
    <t>30 D42' 40.9656" N</t>
  </si>
  <si>
    <t>30  D56' 00.096" N</t>
  </si>
  <si>
    <t>30 D58' 48.309" N</t>
  </si>
  <si>
    <t>30 D58' 01.123" N</t>
  </si>
  <si>
    <t>30 D59' 41.010" N</t>
  </si>
  <si>
    <t>920'FNL&amp;1520'FWL</t>
  </si>
  <si>
    <t>1037'FNL&amp;1037'FWL</t>
  </si>
  <si>
    <t>993'FNL&amp;966'FEL</t>
  </si>
  <si>
    <t>CONSOLIDATED TOMOKA LAND CO #29-3</t>
  </si>
  <si>
    <t>3S29 44S 27E</t>
  </si>
  <si>
    <t>15092</t>
  </si>
  <si>
    <t>1224A</t>
  </si>
  <si>
    <t>1224BH</t>
  </si>
  <si>
    <t>ALICO LAND DEVELOPMENT COMPANY #29-3A</t>
  </si>
  <si>
    <t>0902120193-06</t>
  </si>
  <si>
    <t>0902120193-07</t>
  </si>
  <si>
    <t>0901120001</t>
  </si>
  <si>
    <t>CORKSCREW</t>
  </si>
  <si>
    <t>REX PROPERTIES #33-2</t>
  </si>
  <si>
    <t>GCRC #2-2</t>
  </si>
  <si>
    <t>DIL CNL CALIPER</t>
  </si>
  <si>
    <t>2S2 49S 30E</t>
  </si>
  <si>
    <t>12996</t>
  </si>
  <si>
    <t>VERNON LAND &amp; TIMBER CO #2</t>
  </si>
  <si>
    <t>3S30 2N 15W</t>
  </si>
  <si>
    <t>666'FNL&amp;863'FWL of Sec 9</t>
  </si>
  <si>
    <t xml:space="preserve">2253'FSL&amp;2331'FEL </t>
  </si>
  <si>
    <t>1455'FSL&amp;2240'FWL</t>
  </si>
  <si>
    <t>1108'FNL&amp;486'FEL</t>
  </si>
  <si>
    <t xml:space="preserve"> 1100'FSL&amp;1020'FEL</t>
  </si>
  <si>
    <t>1320'FNL&amp;940'FEL</t>
  </si>
  <si>
    <t>1043'FNL&amp;1028'FWL</t>
  </si>
  <si>
    <t>1585'FNL&amp;1645'FWL</t>
  </si>
  <si>
    <t xml:space="preserve"> 671'FSL&amp;1699'FWL</t>
  </si>
  <si>
    <t>2010'FNL&amp;2834'FWL</t>
  </si>
  <si>
    <t xml:space="preserve">2076'FNL&amp;2229'FWL </t>
  </si>
  <si>
    <t>900'FNL&amp;1488'FEL</t>
  </si>
  <si>
    <t>1105'FNL&amp;1178'FWL</t>
  </si>
  <si>
    <t>1318'FNL&amp;1372'FWL</t>
  </si>
  <si>
    <t xml:space="preserve"> 740'FNL&amp;829'FWL</t>
  </si>
  <si>
    <t xml:space="preserve">1400'FSL&amp;3296'FWL </t>
  </si>
  <si>
    <t xml:space="preserve">976'FSL&amp;1377'FEL </t>
  </si>
  <si>
    <t>1675'FSL&amp;1350'FWL</t>
  </si>
  <si>
    <t>1029'FSL&amp;1050'FWL</t>
  </si>
  <si>
    <t>1982'FSL&amp;756'FEL</t>
  </si>
  <si>
    <t>4S7 6N 17W</t>
  </si>
  <si>
    <t>10-3/4" 4250'</t>
  </si>
  <si>
    <t>7" 7480'</t>
  </si>
  <si>
    <t>11874-11934</t>
  </si>
  <si>
    <t>YES 11750-11951</t>
  </si>
  <si>
    <t>15234-10864, 3850-3595, 2020-1440 1150-950, 600</t>
  </si>
  <si>
    <t>0902120201</t>
  </si>
  <si>
    <t>3S23 47S 28E</t>
  </si>
  <si>
    <t>DIL-SONIC CNLD BHCS SEISMICVEL DIR ML CYBERL DIP</t>
  </si>
  <si>
    <t>1S33 6N 31W</t>
  </si>
  <si>
    <t>3685</t>
  </si>
  <si>
    <t>0905910009</t>
  </si>
  <si>
    <t>243</t>
  </si>
  <si>
    <t>INDIAN RIVER</t>
  </si>
  <si>
    <t>2S36 5S 10E</t>
  </si>
  <si>
    <t>2000</t>
  </si>
  <si>
    <t>76'</t>
  </si>
  <si>
    <t>16"@ 51'</t>
  </si>
  <si>
    <t>10-3/4"@ 68'</t>
  </si>
  <si>
    <t>7-5/8"@ 1742'</t>
  </si>
  <si>
    <t>1645-4512</t>
  </si>
  <si>
    <t>0906710004</t>
  </si>
  <si>
    <t>115</t>
  </si>
  <si>
    <t>TIIF #1</t>
  </si>
  <si>
    <t>3S25 55S 37E</t>
  </si>
  <si>
    <t>2038</t>
  </si>
  <si>
    <t>MCDAVID VENEER CO #2</t>
  </si>
  <si>
    <t>3S34 5N 30W</t>
  </si>
  <si>
    <t>3850</t>
  </si>
  <si>
    <t>0911310027</t>
  </si>
  <si>
    <t>248</t>
  </si>
  <si>
    <t>ST JOSEPH LAND &amp; DEVELOPMENT CO #1</t>
  </si>
  <si>
    <t>1S14 1N 6W</t>
  </si>
  <si>
    <t>3983</t>
  </si>
  <si>
    <t>482 BSWPD</t>
  </si>
  <si>
    <t>11481-11490</t>
  </si>
  <si>
    <t>0905120112</t>
  </si>
  <si>
    <t>2962</t>
  </si>
  <si>
    <t>0913110010</t>
  </si>
  <si>
    <t>170</t>
  </si>
  <si>
    <t>HANCOCK POWELL UNIT #1</t>
  </si>
  <si>
    <t>3S10 27S 16E</t>
  </si>
  <si>
    <t>4505</t>
  </si>
  <si>
    <t>10-3/4"@ 247'</t>
  </si>
  <si>
    <t>6-5/8"@ 2247'</t>
  </si>
  <si>
    <t>4"@ 3695'</t>
  </si>
  <si>
    <t>0910310005</t>
  </si>
  <si>
    <t>171</t>
  </si>
  <si>
    <t>COLLIER CORP #B-2</t>
  </si>
  <si>
    <t>3065</t>
  </si>
  <si>
    <t>J S MICHAEL CO</t>
  </si>
  <si>
    <t>4S15 4S 18E</t>
  </si>
  <si>
    <t>7108</t>
  </si>
  <si>
    <t>13-3/8"@ 146'</t>
  </si>
  <si>
    <t>8-5/8"@ 1376'</t>
  </si>
  <si>
    <t>2070-1970,1376-1326,25-0</t>
  </si>
  <si>
    <t>0902310009</t>
  </si>
  <si>
    <t>SFU #21-3</t>
  </si>
  <si>
    <t>IEL SL NL</t>
  </si>
  <si>
    <t>3S21 45S 29E</t>
  </si>
  <si>
    <t>11550</t>
  </si>
  <si>
    <t>7177</t>
  </si>
  <si>
    <t>12400-12836 3422-3710 1590-1670 1050-1565 35-150</t>
  </si>
  <si>
    <t>0907120081-01</t>
  </si>
  <si>
    <t>DELTA ENERGY RESOURCES INC, MCMORAN EXPL</t>
  </si>
  <si>
    <t>J ED GOLDEN ETAL #22-1</t>
  </si>
  <si>
    <t>LOUISIANA LAND &amp; EXPLORATION CO</t>
  </si>
  <si>
    <t>9-5/8" 3887'</t>
  </si>
  <si>
    <t>16228-16637</t>
  </si>
  <si>
    <t>15700-16700 3637-3937 1900-2100 23-48</t>
  </si>
  <si>
    <t>0911320226</t>
  </si>
  <si>
    <t>R. W. BLACKMON, JR #16-1</t>
  </si>
  <si>
    <t>11480-486</t>
  </si>
  <si>
    <t>0905120065</t>
  </si>
  <si>
    <t>RED CATTLE B #19-1</t>
  </si>
  <si>
    <t>1S19 45S 28E</t>
  </si>
  <si>
    <t>12956</t>
  </si>
  <si>
    <t>INJECTION PROFILE</t>
  </si>
  <si>
    <t>1600 FSL 1600 FWL</t>
  </si>
  <si>
    <t>1251A</t>
  </si>
  <si>
    <t>994 FWL 1037 FNL</t>
  </si>
  <si>
    <t>9-5/8"@ 3775'</t>
  </si>
  <si>
    <t>GERRY BROS #33-2</t>
  </si>
  <si>
    <t>15796</t>
  </si>
  <si>
    <t>0902120184</t>
  </si>
  <si>
    <t>CL&amp;CC #2-1</t>
  </si>
  <si>
    <t>1S2 52S 34E</t>
  </si>
  <si>
    <t>415'S &amp; 3318'E OF SHL</t>
  </si>
  <si>
    <t>12568-12654</t>
  </si>
  <si>
    <t>12592-11877,</t>
  </si>
  <si>
    <t>0902120180</t>
  </si>
  <si>
    <t>DIL CNLDN BHCS DIP</t>
  </si>
  <si>
    <t>15754</t>
  </si>
  <si>
    <t>20"@ 238'</t>
  </si>
  <si>
    <t>13-3/8"@ 1844'</t>
  </si>
  <si>
    <t>9-5/8"@ 4008'</t>
  </si>
  <si>
    <t>7"@ 11733'</t>
  </si>
  <si>
    <t>2-7/8"@ 11350'</t>
  </si>
  <si>
    <t>11081-11626</t>
  </si>
  <si>
    <t>211 BOPD</t>
  </si>
  <si>
    <t>3024 BWPD</t>
  </si>
  <si>
    <t>11582-586,11609-616</t>
  </si>
  <si>
    <t>MCDAVID LANDS CO #34-4</t>
  </si>
  <si>
    <t>PEGGI V. JEFFREYS #20-1</t>
  </si>
  <si>
    <t>CN-LD CORREL DIR SHDT DIP DI-SFL-BHC</t>
  </si>
  <si>
    <t>1S20 4N 28W</t>
  </si>
  <si>
    <t>0902120202</t>
  </si>
  <si>
    <t>CALUMET DUDA 35-1</t>
  </si>
  <si>
    <t>1S35 44S 28E</t>
  </si>
  <si>
    <t>CALUMET DUDA 35-2</t>
  </si>
  <si>
    <t>2S35 44S 28E</t>
  </si>
  <si>
    <t>CALUMET DUDA 35-3</t>
  </si>
  <si>
    <t>HRIS SPEC DENSITY MUD CSN-GR</t>
  </si>
  <si>
    <t>3-1/2" 15329'</t>
  </si>
  <si>
    <t>15495-15855</t>
  </si>
  <si>
    <t>1323 BOPD</t>
  </si>
  <si>
    <t>1589 MCFPD</t>
  </si>
  <si>
    <t>138 BSWPD</t>
  </si>
  <si>
    <t>15706-15725</t>
  </si>
  <si>
    <t>0911320189</t>
  </si>
  <si>
    <t>SOUTHWEST FOREST INDUSTRIES #13-3</t>
  </si>
  <si>
    <t>0905120115</t>
  </si>
  <si>
    <t>DESOTO OIL &amp; GAS, INC.</t>
  </si>
  <si>
    <t>STATE OF FLORIDA 34-3</t>
  </si>
  <si>
    <t>STATE LANDS</t>
  </si>
  <si>
    <t>3S34  6N 26W</t>
  </si>
  <si>
    <t>1188A</t>
  </si>
  <si>
    <t>DIL BHC CNLDN</t>
  </si>
  <si>
    <t>3S13  4N 29W</t>
  </si>
  <si>
    <t>684'N &amp; 864'E OF SURF LOCATION</t>
  </si>
  <si>
    <t>16"@ 126'</t>
  </si>
  <si>
    <t>10-3/4"@ 3952'</t>
  </si>
  <si>
    <t>15769-15950</t>
  </si>
  <si>
    <t>TOWNSEND CANAL</t>
  </si>
  <si>
    <t>DUDA #2-3</t>
  </si>
  <si>
    <t>HUGHES EASTERN PETROLEUM LTD;HUGHES EASTERN CORP</t>
  </si>
  <si>
    <t>CHAMPION INTERNATIONAL #33-1</t>
  </si>
  <si>
    <t>1S33 5N 31W</t>
  </si>
  <si>
    <t>600 FNL 1000 FEL</t>
  </si>
  <si>
    <t>STATE OF FLORIDA #34-2</t>
  </si>
  <si>
    <t>DIL BHCS GRN TEMP GAMMA RAY-NEUTRON</t>
  </si>
  <si>
    <t>1S23 4N 29W</t>
  </si>
  <si>
    <t>9-5/8 @ 2259</t>
  </si>
  <si>
    <t>7" @ 6868'</t>
  </si>
  <si>
    <t>4-1/2" @ 6100'</t>
  </si>
  <si>
    <t>6373-6603</t>
  </si>
  <si>
    <t>5869-4959 2377-1967 1812-1412 100-4</t>
  </si>
  <si>
    <t>COLLIER LAND AND CATTLE CO. NO.34-5B-H</t>
  </si>
  <si>
    <t>0902120202-01</t>
  </si>
  <si>
    <t>0902120202-02</t>
  </si>
  <si>
    <t>0902120202-03</t>
  </si>
  <si>
    <t>13,650-14,656'</t>
  </si>
  <si>
    <t>PERFORATIONS</t>
  </si>
  <si>
    <t>16"@ 29'</t>
  </si>
  <si>
    <t>10-3/4"@ 52'</t>
  </si>
  <si>
    <t>2S16 49S 31E</t>
  </si>
  <si>
    <t>20"@ 208</t>
  </si>
  <si>
    <t>13-3/8"@ 1364</t>
  </si>
  <si>
    <t>9-5/8"@ 3694</t>
  </si>
  <si>
    <t>0902120020</t>
  </si>
  <si>
    <t>619A</t>
  </si>
  <si>
    <t>LL&amp;EC ETAL</t>
  </si>
  <si>
    <t>STATE OF FLORIDA #16-2A</t>
  </si>
  <si>
    <t>PRICE-IMPROVEMENT FUND #1</t>
  </si>
  <si>
    <t>3S35 48S 30E</t>
  </si>
  <si>
    <t>8208</t>
  </si>
  <si>
    <t>LEHIGH-CTLC #23-4</t>
  </si>
  <si>
    <t>DIL BHCS CAL</t>
  </si>
  <si>
    <t>4S23 44S 26E</t>
  </si>
  <si>
    <t>W A CLARK ETUX #1</t>
  </si>
  <si>
    <t>4S29 7N 15W</t>
  </si>
  <si>
    <t>3457</t>
  </si>
  <si>
    <t>0905910007</t>
  </si>
  <si>
    <t>228</t>
  </si>
  <si>
    <t>W E DUGGAN LUMBER CO INC #1</t>
  </si>
  <si>
    <t>3S35 3N 24W</t>
  </si>
  <si>
    <t>3506</t>
  </si>
  <si>
    <t>0909110009</t>
  </si>
  <si>
    <t>229</t>
  </si>
  <si>
    <t>J M MCDAVID ETAL #1</t>
  </si>
  <si>
    <t>1S38 4N 30W</t>
  </si>
  <si>
    <t>3503</t>
  </si>
  <si>
    <t>0911310026</t>
  </si>
  <si>
    <t>230</t>
  </si>
  <si>
    <t>ORANGE</t>
  </si>
  <si>
    <t>WARREN PETROLEUM CORP</t>
  </si>
  <si>
    <t>GEORGE TERRY #1</t>
  </si>
  <si>
    <t>1S26 45S 28E</t>
  </si>
  <si>
    <t>8434</t>
  </si>
  <si>
    <t>0905120001</t>
  </si>
  <si>
    <t>LCC #28-1</t>
  </si>
  <si>
    <t>EL ML GRN LL TL</t>
  </si>
  <si>
    <t>3S11 35S 19E</t>
  </si>
  <si>
    <t>3612</t>
  </si>
  <si>
    <t>69'</t>
  </si>
  <si>
    <t>56'</t>
  </si>
  <si>
    <t>20"@ 116'</t>
  </si>
  <si>
    <t>13-3/8"@ 1226'</t>
  </si>
  <si>
    <t>LEE COUNTY LAND CO #31-2</t>
  </si>
  <si>
    <t>2S31 46S 32E</t>
  </si>
  <si>
    <t>11767</t>
  </si>
  <si>
    <t>0905120046</t>
  </si>
  <si>
    <t>JOSEPH A CREWS #11-4</t>
  </si>
  <si>
    <t>4S11 4N 29W</t>
  </si>
  <si>
    <t>0902120128-01</t>
  </si>
  <si>
    <t>LEHIGH-CTLC #24-3</t>
  </si>
  <si>
    <t>3S24 44S 26E</t>
  </si>
  <si>
    <t>14232</t>
  </si>
  <si>
    <t>11777-11852.6</t>
  </si>
  <si>
    <t>0907120075</t>
  </si>
  <si>
    <t>BCC #23-1</t>
  </si>
  <si>
    <t>1S23 6S 7W</t>
  </si>
  <si>
    <t>14231</t>
  </si>
  <si>
    <t>3S27 51S 34E</t>
  </si>
  <si>
    <t>15718</t>
  </si>
  <si>
    <t>11835-11935</t>
  </si>
  <si>
    <t>0902120179</t>
  </si>
  <si>
    <t>CL&amp;CC #28-4</t>
  </si>
  <si>
    <t>DIL CNLDN BHCS</t>
  </si>
  <si>
    <t>4S28 51S 34E</t>
  </si>
  <si>
    <t>W'LY 1199'N'LY 1430'</t>
  </si>
  <si>
    <t>20"-240'</t>
  </si>
  <si>
    <t>13-3/8"-2149'</t>
  </si>
  <si>
    <t>9-5/8"-3995'</t>
  </si>
  <si>
    <t>0911320118-01</t>
  </si>
  <si>
    <t>L N FINDLEY ETUX #4-4</t>
  </si>
  <si>
    <t>4S4 5N 29W</t>
  </si>
  <si>
    <t>12092</t>
  </si>
  <si>
    <t>0911320119</t>
  </si>
  <si>
    <t>MCDAVID LANDS #2-3</t>
  </si>
  <si>
    <t>3S2 5N 30W</t>
  </si>
  <si>
    <t>12049</t>
  </si>
  <si>
    <t>20"@ 110</t>
  </si>
  <si>
    <t>10-3/4"@ 3553</t>
  </si>
  <si>
    <t>7"@ 16073</t>
  </si>
  <si>
    <t>4"@ 15206</t>
  </si>
  <si>
    <t>15385-15750</t>
  </si>
  <si>
    <t>W H CRAPPS ETUX #36-3</t>
  </si>
  <si>
    <t>FLORIDA STATE LEASE-224-A #2</t>
  </si>
  <si>
    <t>5654</t>
  </si>
  <si>
    <t>26"@ 86.5'</t>
  </si>
  <si>
    <t>13-3/8"@ 231'</t>
  </si>
  <si>
    <t>9-5/8"@ 1203'</t>
  </si>
  <si>
    <t>12020</t>
  </si>
  <si>
    <t>7661</t>
  </si>
  <si>
    <t>0902110048</t>
  </si>
  <si>
    <t>SFU #17-3</t>
  </si>
  <si>
    <t>DIL SL</t>
  </si>
  <si>
    <t>20" @ 203'</t>
  </si>
  <si>
    <t>13-3/8" @ 1316'</t>
  </si>
  <si>
    <t>2-7/8" 7795'</t>
  </si>
  <si>
    <t>13284-13324</t>
  </si>
  <si>
    <t>25 BOPD</t>
  </si>
  <si>
    <t>2 MCFPD</t>
  </si>
  <si>
    <t>193 BSWPD</t>
  </si>
  <si>
    <t>13192-13310</t>
  </si>
  <si>
    <t>13220-12811</t>
  </si>
  <si>
    <t>0902120188</t>
  </si>
  <si>
    <t>SRPC #5-9</t>
  </si>
  <si>
    <t>3S36 6N 31W</t>
  </si>
  <si>
    <t>0903320033</t>
  </si>
  <si>
    <t>COLLIER CO #33-1</t>
  </si>
  <si>
    <t>PRODUCER</t>
  </si>
  <si>
    <t>EL CBL</t>
  </si>
  <si>
    <t>1S19 48S 30E</t>
  </si>
  <si>
    <t>1004</t>
  </si>
  <si>
    <t>225BOPD</t>
  </si>
  <si>
    <t>0 BWPD</t>
  </si>
  <si>
    <t>11583-10750,5900-5398,1930-842,180-0</t>
  </si>
  <si>
    <t>296</t>
  </si>
  <si>
    <t>0902110004</t>
  </si>
  <si>
    <t>28</t>
  </si>
  <si>
    <t>J R SEALY</t>
  </si>
  <si>
    <t>J R SEALY #2</t>
  </si>
  <si>
    <t>3S36 1S 19W</t>
  </si>
  <si>
    <t>842</t>
  </si>
  <si>
    <t>0913110002</t>
  </si>
  <si>
    <t>29</t>
  </si>
  <si>
    <t>HILLSBOROUGH</t>
  </si>
  <si>
    <t>660'FNL &amp; 1240'FWL</t>
  </si>
  <si>
    <t>15496-15907</t>
  </si>
  <si>
    <t>0903320009</t>
  </si>
  <si>
    <t>MCDAVID LANDS #30-1</t>
  </si>
  <si>
    <t>3S30 6N 29W</t>
  </si>
  <si>
    <t>10998</t>
  </si>
  <si>
    <t>0903320010</t>
  </si>
  <si>
    <t>MCDAVID LANDS ETAL #33-2</t>
  </si>
  <si>
    <t>3S33 6N 29W</t>
  </si>
  <si>
    <t>11162</t>
  </si>
  <si>
    <t>94'</t>
  </si>
  <si>
    <t>660'FSL &amp; FEL</t>
  </si>
  <si>
    <t>16"@91'</t>
  </si>
  <si>
    <t>10-3/4"@3508</t>
  </si>
  <si>
    <t>7"@ 15282</t>
  </si>
  <si>
    <t>3-1/2"@ 14,979</t>
  </si>
  <si>
    <t>15555-15951</t>
  </si>
  <si>
    <t>1364 BbLS</t>
  </si>
  <si>
    <t>1512 MCF</t>
  </si>
  <si>
    <t>1.3 BbLS</t>
  </si>
  <si>
    <t>15726-15786</t>
  </si>
  <si>
    <t>0911320023</t>
  </si>
  <si>
    <t>MCDAVID LANDS ETAL #33-3</t>
  </si>
  <si>
    <t>9-5/8" 3813'</t>
  </si>
  <si>
    <t>11454-11509</t>
  </si>
  <si>
    <t>YES 11430-11460</t>
  </si>
  <si>
    <t>2912 BSWPD</t>
  </si>
  <si>
    <t>2S34 3N 24W</t>
  </si>
  <si>
    <t>0905110030</t>
  </si>
  <si>
    <t>20"@ 189'</t>
  </si>
  <si>
    <t>0903320051</t>
  </si>
  <si>
    <t>0909120010</t>
  </si>
  <si>
    <t>0911320267</t>
  </si>
  <si>
    <t>0911320268</t>
  </si>
  <si>
    <t>0903320052</t>
  </si>
  <si>
    <t>0905520003</t>
  </si>
  <si>
    <t>0905520004</t>
  </si>
  <si>
    <t>0903320035</t>
  </si>
  <si>
    <t>20" @ 84'</t>
  </si>
  <si>
    <t>9-5/8"@ 3307</t>
  </si>
  <si>
    <t>0909310002</t>
  </si>
  <si>
    <t>1680'FSL&amp;1980'FEL</t>
  </si>
  <si>
    <t xml:space="preserve">946'FSL&amp;1325'FEL </t>
  </si>
  <si>
    <t xml:space="preserve">1601'FSL&amp;1600'FWL </t>
  </si>
  <si>
    <t>1742'FSL&amp;1851'FWL</t>
  </si>
  <si>
    <t xml:space="preserve">1575'FNL&amp;1126'FEL </t>
  </si>
  <si>
    <t>1577'FSL&amp;1577'FWL</t>
  </si>
  <si>
    <t xml:space="preserve">1320'FNL&amp;1645'FWL </t>
  </si>
  <si>
    <t>920'FSL&amp;1320'FEL</t>
  </si>
  <si>
    <t xml:space="preserve">1350'FNL&amp;1328'FWL </t>
  </si>
  <si>
    <t xml:space="preserve">660'FSL&amp;1140'FEL </t>
  </si>
  <si>
    <t>1906'FSL&amp;2006'FWL</t>
  </si>
  <si>
    <t>1200'FSL&amp;660'FWL</t>
  </si>
  <si>
    <t xml:space="preserve">1978'FNL&amp;1975'FWL </t>
  </si>
  <si>
    <t>1227'FNL&amp;2388'FWL</t>
  </si>
  <si>
    <t xml:space="preserve"> 660'FNL&amp;660'FEL </t>
  </si>
  <si>
    <t>786'FSL&amp;745'FWL</t>
  </si>
  <si>
    <t xml:space="preserve">774'FSL&amp;1485'FEL </t>
  </si>
  <si>
    <t>1214'FSL&amp;1214'FWL</t>
  </si>
  <si>
    <t xml:space="preserve">1368'FSL&amp;1298'FEL </t>
  </si>
  <si>
    <t>910'FSL&amp;1490' FWL</t>
  </si>
  <si>
    <t xml:space="preserve">1100'FNL&amp;1050'FWL </t>
  </si>
  <si>
    <t>1562'FSL&amp;1112'FEL</t>
  </si>
  <si>
    <t>1320'FSL&amp;1320' FWL</t>
  </si>
  <si>
    <t xml:space="preserve">1332'FNL&amp;1306'FEL </t>
  </si>
  <si>
    <t>STATE OF FLORIDA-833 #1</t>
  </si>
  <si>
    <t>2S23 1S 28W</t>
  </si>
  <si>
    <t>3203</t>
  </si>
  <si>
    <t>0911310012</t>
  </si>
  <si>
    <t>182</t>
  </si>
  <si>
    <t>STATE OF FLORIDA-340 #1</t>
  </si>
  <si>
    <t>EL TL</t>
  </si>
  <si>
    <t>3S18 54S 36E</t>
  </si>
  <si>
    <t>11352</t>
  </si>
  <si>
    <t>3174</t>
  </si>
  <si>
    <t>0911320095</t>
  </si>
  <si>
    <t>SRPC #15-1</t>
  </si>
  <si>
    <t>1S15 4N 29W</t>
  </si>
  <si>
    <t>20"@ 95</t>
  </si>
  <si>
    <t>9-5/8"@ 3845</t>
  </si>
  <si>
    <t>7"@ 16237</t>
  </si>
  <si>
    <t>3-1/2"@ 15692</t>
  </si>
  <si>
    <t>15827-16007</t>
  </si>
  <si>
    <t>2492 BOPD</t>
  </si>
  <si>
    <t>2222 MCFPD</t>
  </si>
  <si>
    <t>DISFL BHCS FNC-CNL-GR CC</t>
  </si>
  <si>
    <t>4S3 45S 28E</t>
  </si>
  <si>
    <t>15461</t>
  </si>
  <si>
    <t>13-3/8" 1660'</t>
  </si>
  <si>
    <t>9-5/8" 3767'</t>
  </si>
  <si>
    <t>5-1/2" 11459'</t>
  </si>
  <si>
    <t>2-7/8" 11456'</t>
  </si>
  <si>
    <t>11378-11455</t>
  </si>
  <si>
    <t>262.4 BOPD</t>
  </si>
  <si>
    <t>1.203 MCFPD</t>
  </si>
  <si>
    <t>6741 BSWPD</t>
  </si>
  <si>
    <t>965 BSWPD</t>
  </si>
  <si>
    <t>15570-15650</t>
  </si>
  <si>
    <t>10 3/4@3852'</t>
  </si>
  <si>
    <t>7"@13924'</t>
  </si>
  <si>
    <t>4 1/2 @ 16132/3 1/2@12124</t>
  </si>
  <si>
    <t>NG</t>
  </si>
  <si>
    <t>100% WATER</t>
  </si>
  <si>
    <t>15940-15958</t>
  </si>
  <si>
    <t>PACKER @ 12012</t>
  </si>
  <si>
    <t>16"@ 102'</t>
  </si>
  <si>
    <t>9-5/8"@ 3562</t>
  </si>
  <si>
    <t>100'FSL&amp;200'FWL</t>
  </si>
  <si>
    <t>4S22 5N 29W</t>
  </si>
  <si>
    <t>11354</t>
  </si>
  <si>
    <t>15615-15817</t>
  </si>
  <si>
    <t>0911320049</t>
  </si>
  <si>
    <t>ATLANTIC RICHFIELD CO</t>
  </si>
  <si>
    <t>BRONSON INC #1</t>
  </si>
  <si>
    <t>DIL BHCS MUD</t>
  </si>
  <si>
    <t>4S3 29S 31E</t>
  </si>
  <si>
    <t>11342</t>
  </si>
  <si>
    <t>1320 FSL 1320 FEL</t>
  </si>
  <si>
    <t>13-3/8" 1095'</t>
  </si>
  <si>
    <t>9-5/8" 4019</t>
  </si>
  <si>
    <t>COLLIER CO #19-2</t>
  </si>
  <si>
    <t>LADI #14-4</t>
  </si>
  <si>
    <t>4S14 45S 27E</t>
  </si>
  <si>
    <t>0907120047</t>
  </si>
  <si>
    <t>LEE CO-CITY OF FT MYERS #16-2</t>
  </si>
  <si>
    <t>2S16 44S 26E</t>
  </si>
  <si>
    <t>1S10 45S 28E</t>
  </si>
  <si>
    <t>SRPC #24-5</t>
  </si>
  <si>
    <t>DIFL BHC-GR CNLD DIR</t>
  </si>
  <si>
    <t>DIL BHCS TEMP DIR</t>
  </si>
  <si>
    <t>350'FSL&amp;2557'FWL</t>
  </si>
  <si>
    <t>667'FSL&amp;2005'FWL</t>
  </si>
  <si>
    <t>574.5'FSL&amp;2516'FWL</t>
  </si>
  <si>
    <t xml:space="preserve">560'FSL&amp;660'FWL </t>
  </si>
  <si>
    <t xml:space="preserve"> 660'FNL&amp;1980'FEL </t>
  </si>
  <si>
    <t xml:space="preserve"> 1980'FNL&amp;1980'FWL </t>
  </si>
  <si>
    <t>2310'FSL&amp;2310'FWL</t>
  </si>
  <si>
    <t>650'FNL&amp;550'FWL</t>
  </si>
  <si>
    <t>659'FNL&amp;1973'FWL</t>
  </si>
  <si>
    <t>2323'FSL&amp;660'FWL</t>
  </si>
  <si>
    <t xml:space="preserve">650'FSL&amp;3500'FEL </t>
  </si>
  <si>
    <t>1980'FNL&amp;2490'FWL</t>
  </si>
  <si>
    <t>860'FSL&amp;660'FWL</t>
  </si>
  <si>
    <t>1320'FSL&amp;660'FEL</t>
  </si>
  <si>
    <t xml:space="preserve">1982'FSL&amp;1979'FEL </t>
  </si>
  <si>
    <t>814'FNL&amp;614'FEL</t>
  </si>
  <si>
    <t>667'FSL&amp;2038'FEL</t>
  </si>
  <si>
    <t>2350'FNL&amp;2582'FEL</t>
  </si>
  <si>
    <t>681'FSL&amp;1866'FEL</t>
  </si>
  <si>
    <t>1720'FSL&amp;1320'FEL</t>
  </si>
  <si>
    <t>2150'FNL&amp;4052'FEL</t>
  </si>
  <si>
    <t>1996'FNL&amp;2054'FEL</t>
  </si>
  <si>
    <t>660'FSL&amp;1976'FEL</t>
  </si>
  <si>
    <t xml:space="preserve"> 615'FNL&amp;645'FEL </t>
  </si>
  <si>
    <t xml:space="preserve">3304'FSL&amp;2005'FEL </t>
  </si>
  <si>
    <t>13072</t>
  </si>
  <si>
    <t>0911320146</t>
  </si>
  <si>
    <t>CTLC #27-2</t>
  </si>
  <si>
    <t>11416-190,3958-719,2100-1950,1922-1551,1420-1220,</t>
  </si>
  <si>
    <t>0902120181</t>
  </si>
  <si>
    <t>3S5 47S 28E</t>
  </si>
  <si>
    <t>DAWSON NOWLING ETAL #14-5</t>
  </si>
  <si>
    <t>DIL BHCS CNLDN TL EPT</t>
  </si>
  <si>
    <t>15714</t>
  </si>
  <si>
    <t>16" @ 130</t>
  </si>
  <si>
    <t>9-5/8" @ 3961</t>
  </si>
  <si>
    <t>7" @ 16100</t>
  </si>
  <si>
    <t>3-1/2" @ 15822</t>
  </si>
  <si>
    <t>15838-16016</t>
  </si>
  <si>
    <t>124 BOPD</t>
  </si>
  <si>
    <t>850 MCFPD</t>
  </si>
  <si>
    <t>15900-15907</t>
  </si>
  <si>
    <t>0911320217</t>
  </si>
  <si>
    <t>TED MAY ETUX #17-3</t>
  </si>
  <si>
    <t>LEVY-LENNON SYNDICATE #3</t>
  </si>
  <si>
    <t>4S16 13S 16E</t>
  </si>
  <si>
    <t>1449</t>
  </si>
  <si>
    <t>89'</t>
  </si>
  <si>
    <t>F W SHERRILL ETAL #1</t>
  </si>
  <si>
    <t>10624</t>
  </si>
  <si>
    <t>29'</t>
  </si>
  <si>
    <t>20"@ 207'</t>
  </si>
  <si>
    <t>13-3/8"@ 1318'</t>
  </si>
  <si>
    <t>9-5/8"@ 3599'</t>
  </si>
  <si>
    <t>912 BOPD</t>
  </si>
  <si>
    <t>9 BWPD</t>
  </si>
  <si>
    <t>11440-11454</t>
  </si>
  <si>
    <t>11465-10612,8678-8380,3555-3345,1920-11418,1150-5</t>
  </si>
  <si>
    <t>0905120024</t>
  </si>
  <si>
    <t>JONES-MCDAVID LANDS #1</t>
  </si>
  <si>
    <t>DIL BHCS CDN SNP DIR</t>
  </si>
  <si>
    <t>Gamma ray casing collar log</t>
  </si>
  <si>
    <t xml:space="preserve">HRIS SPEC </t>
  </si>
  <si>
    <t xml:space="preserve">High resolution induction long spaced sonic </t>
  </si>
  <si>
    <t>Induction electrical log</t>
  </si>
  <si>
    <t>Induction electrical log bore hole compensated sonic</t>
  </si>
  <si>
    <t>Induction electrical log gamma ray</t>
  </si>
  <si>
    <t>LSSONIC</t>
  </si>
  <si>
    <t>Long spaced sonic</t>
  </si>
  <si>
    <t>M SFL GR</t>
  </si>
  <si>
    <t>Micro sfl with gamma ray</t>
  </si>
  <si>
    <t>MSFLGR</t>
  </si>
  <si>
    <t>CLINCH DRILLING CO</t>
  </si>
  <si>
    <t>USA #1</t>
  </si>
  <si>
    <t>1S8 5N 26W</t>
  </si>
  <si>
    <t>4S28 45S 29E</t>
  </si>
  <si>
    <t>7531</t>
  </si>
  <si>
    <t>13-3/8"@ 1150'</t>
  </si>
  <si>
    <t>9-5/8"@ 3525'</t>
  </si>
  <si>
    <t>0901520003</t>
  </si>
  <si>
    <t>SRPC #1</t>
  </si>
  <si>
    <t>DIL CNLDN</t>
  </si>
  <si>
    <t>2S28 5N 29W</t>
  </si>
  <si>
    <t>10885</t>
  </si>
  <si>
    <t>0911320014</t>
  </si>
  <si>
    <t>EARL BALL ETAL #1</t>
  </si>
  <si>
    <t>1S16 47S 28E</t>
  </si>
  <si>
    <t>10985</t>
  </si>
  <si>
    <t>0902120011</t>
  </si>
  <si>
    <t>RED CATTLE CO B #33-3A</t>
  </si>
  <si>
    <t>SWD SERVICE</t>
  </si>
  <si>
    <t>IEL DIL BHCS-GR DIR</t>
  </si>
  <si>
    <t>10929</t>
  </si>
  <si>
    <t>13-3/8"1380'</t>
  </si>
  <si>
    <t>9-5/8"@3570'</t>
  </si>
  <si>
    <t>5-1/2"@ 11629'</t>
  </si>
  <si>
    <t>2-7/8"@ 5066'</t>
  </si>
  <si>
    <t>11551-11593</t>
  </si>
  <si>
    <t>11548-11554</t>
  </si>
  <si>
    <t>1295H</t>
  </si>
  <si>
    <t>0905110042</t>
  </si>
  <si>
    <t>11726-11738</t>
  </si>
  <si>
    <t>0907120039</t>
  </si>
  <si>
    <t>COLLIER DEVELOPMENT #17-1</t>
  </si>
  <si>
    <t>1S17 49S 30E</t>
  </si>
  <si>
    <t>12645</t>
  </si>
  <si>
    <t>0902120038</t>
  </si>
  <si>
    <t>SID LARKIN &amp; SON #8-3</t>
  </si>
  <si>
    <t>3S8 25S 22E</t>
  </si>
  <si>
    <t>0910120003</t>
  </si>
  <si>
    <t>3S11 4N 14W</t>
  </si>
  <si>
    <t>12398</t>
  </si>
  <si>
    <t>0913320003</t>
  </si>
  <si>
    <t>J E GOLDEN #4-1</t>
  </si>
  <si>
    <t>15914</t>
  </si>
  <si>
    <t>COLLIER CO #34-2</t>
  </si>
  <si>
    <t>2S34 48S 30E</t>
  </si>
  <si>
    <t>13770</t>
  </si>
  <si>
    <t>20" 250'</t>
  </si>
  <si>
    <t>13-3/8" 1504'</t>
  </si>
  <si>
    <t>9-5/8" 4149'</t>
  </si>
  <si>
    <t>7" 11619'</t>
  </si>
  <si>
    <t>2-7/8" 6470'</t>
  </si>
  <si>
    <t>11569-11617</t>
  </si>
  <si>
    <t>78 BOPD</t>
  </si>
  <si>
    <t>546 BSWPD</t>
  </si>
  <si>
    <t>11613-11616</t>
  </si>
  <si>
    <t>0902120109</t>
  </si>
  <si>
    <t>SEMINOLE #25-4</t>
  </si>
  <si>
    <t>4S25 48S 34E</t>
  </si>
  <si>
    <t>30"@138'</t>
  </si>
  <si>
    <t>11185-11213</t>
  </si>
  <si>
    <t>0901510005</t>
  </si>
  <si>
    <t>SHERMAN A HILL #1</t>
  </si>
  <si>
    <t>MICCOSUKEE #32-1</t>
  </si>
  <si>
    <t>DIL BHCS CNLDN DIP ML CPL CORE DESCR</t>
  </si>
  <si>
    <t>MICCOSUKEE INDIAN RESERVATION</t>
  </si>
  <si>
    <t>1S32 49S 35E</t>
  </si>
  <si>
    <t>15765</t>
  </si>
  <si>
    <t>20" 244'</t>
  </si>
  <si>
    <t>13-3/8" 2129'</t>
  </si>
  <si>
    <t>11371-11604</t>
  </si>
  <si>
    <t>988A</t>
  </si>
  <si>
    <t>EXXON, PETRO ACQUISITIONS, DESOTO</t>
  </si>
  <si>
    <t>1300 MCFPD</t>
  </si>
  <si>
    <t>285 BSWPD</t>
  </si>
  <si>
    <t>IPC-SCOTT PAPER CO #5-1</t>
  </si>
  <si>
    <t>4S5 5N 20W</t>
  </si>
  <si>
    <t>11374</t>
  </si>
  <si>
    <t>0913120003</t>
  </si>
  <si>
    <t>P R RUTHERFORD</t>
  </si>
  <si>
    <t>HENRY ELLIOT JR ETAL #8-3</t>
  </si>
  <si>
    <t>DIL BHCS CNLDN DIP</t>
  </si>
  <si>
    <t>3S8 2N 27W</t>
  </si>
  <si>
    <t>11496</t>
  </si>
  <si>
    <t>0911320078</t>
  </si>
  <si>
    <t>CHEVRON OIL CO,EXXON</t>
  </si>
  <si>
    <t>DESMOND BOUTWELL ETAL #22-2</t>
  </si>
  <si>
    <t>11413</t>
  </si>
  <si>
    <t>15661-16040</t>
  </si>
  <si>
    <t>0911320079</t>
  </si>
  <si>
    <t>SONAT EXPLORATION CO</t>
  </si>
  <si>
    <t>JAMES G MOORE #3-11</t>
  </si>
  <si>
    <t>3S3 3N 24W</t>
  </si>
  <si>
    <t>11467</t>
  </si>
  <si>
    <t>0909120002</t>
  </si>
  <si>
    <t>ALICE BRAY ETAL #20-3</t>
  </si>
  <si>
    <t>DIL BHCS CNLDN GR CC DIR</t>
  </si>
  <si>
    <t>3S20 5N 29W</t>
  </si>
  <si>
    <t>11387</t>
  </si>
  <si>
    <t>3S6 2S 13E</t>
  </si>
  <si>
    <t>DI-SFL-SONIC CN-LD LITH TEMP VDL DIP</t>
  </si>
  <si>
    <t>2S13 35S 32E</t>
  </si>
  <si>
    <t>16579</t>
  </si>
  <si>
    <t>1340 FNL 1046 FWL</t>
  </si>
  <si>
    <t>20"240' 16"1173</t>
  </si>
  <si>
    <t>1325'FNL&amp;1284'FEL</t>
  </si>
  <si>
    <t>1322'FSL&amp;1283'FEL</t>
  </si>
  <si>
    <t>1320'FSL&amp;919'FWL</t>
  </si>
  <si>
    <t>1532'FSL&amp;1560'FWL</t>
  </si>
  <si>
    <t>1034'FNL&amp;1589'FEL</t>
  </si>
  <si>
    <t>13-3/8"@1028'</t>
  </si>
  <si>
    <t>0911320006</t>
  </si>
  <si>
    <t>1000 FSL 600 FEL</t>
  </si>
  <si>
    <t>20" 258'</t>
  </si>
  <si>
    <t>13-3/8" 1525'</t>
  </si>
  <si>
    <t>9-5/8" 4001'</t>
  </si>
  <si>
    <t>7" 11698'</t>
  </si>
  <si>
    <t>2-7/8" 11127'</t>
  </si>
  <si>
    <t>12670-12734</t>
  </si>
  <si>
    <t>6 BOPD</t>
  </si>
  <si>
    <t>64 BSWPD</t>
  </si>
  <si>
    <t>12703-12729</t>
  </si>
  <si>
    <t>12748-12265,11260-11029,3850-3788,2075-2042</t>
  </si>
  <si>
    <t>0902120136</t>
  </si>
  <si>
    <t>MARTHA MURPHY #10-6</t>
  </si>
  <si>
    <t>DIFL CNLD BHCS DIR</t>
  </si>
  <si>
    <t>15015</t>
  </si>
  <si>
    <t>16" 97'</t>
  </si>
  <si>
    <t>9-5/8" 3868'</t>
  </si>
  <si>
    <t>7" 15786'</t>
  </si>
  <si>
    <t>3-1/2" 15201'</t>
  </si>
  <si>
    <t>15375-15787</t>
  </si>
  <si>
    <t>1104 BOPD</t>
  </si>
  <si>
    <t>1358 MCFPD</t>
  </si>
  <si>
    <t>ST PTRSBG BANK &amp; TRUST CO TRUSTEE #35-4</t>
  </si>
  <si>
    <t>DIL BHCS CNLDN TL</t>
  </si>
  <si>
    <t>4S35 33S 20E</t>
  </si>
  <si>
    <t>12691</t>
  </si>
  <si>
    <t>20"@ 406'</t>
  </si>
  <si>
    <t>0905120009-01</t>
  </si>
  <si>
    <t>SRPC #9-4</t>
  </si>
  <si>
    <t>DIL BHCS CNP DIR</t>
  </si>
  <si>
    <t>4S9 5N 29W</t>
  </si>
  <si>
    <t>10917</t>
  </si>
  <si>
    <t>15480-15863</t>
  </si>
  <si>
    <t>0911320015</t>
  </si>
  <si>
    <t>15441-15838</t>
  </si>
  <si>
    <t>0911320009</t>
  </si>
  <si>
    <t>COLLIER CO A #24-1</t>
  </si>
  <si>
    <t>1S24 46S 29E</t>
  </si>
  <si>
    <t>10714</t>
  </si>
  <si>
    <t>0902120009</t>
  </si>
  <si>
    <t>LADI #36-1</t>
  </si>
  <si>
    <t>1S36 45S 27E</t>
  </si>
  <si>
    <t>10711</t>
  </si>
  <si>
    <t>1S28 45S 28E</t>
  </si>
  <si>
    <t>8609</t>
  </si>
  <si>
    <t>20" @ 94'</t>
  </si>
  <si>
    <t>13-3\8" @ 1157'</t>
  </si>
  <si>
    <t>9-5\8" @ 3539'</t>
  </si>
  <si>
    <t>15670-15938</t>
  </si>
  <si>
    <t>0911320080</t>
  </si>
  <si>
    <t>ROY E JOHNSON ETAL #12-1</t>
  </si>
  <si>
    <t>1S12 5N 30W</t>
  </si>
  <si>
    <t>11500-12540 3232-3732 4-800</t>
  </si>
  <si>
    <t>0903720004</t>
  </si>
  <si>
    <t>ARCO OIL &amp; GAS CO</t>
  </si>
  <si>
    <t>R. H. SHERRILL #34-3</t>
  </si>
  <si>
    <t>4S7 5N 29W</t>
  </si>
  <si>
    <t>10707</t>
  </si>
  <si>
    <t>20"@ 74</t>
  </si>
  <si>
    <t>10-3/4"@ 3587</t>
  </si>
  <si>
    <t>7"@ 15735</t>
  </si>
  <si>
    <t>3-1/2"@  15215</t>
  </si>
  <si>
    <t>PERMIT</t>
  </si>
  <si>
    <t>PERMITNO</t>
  </si>
  <si>
    <t>COUNTY</t>
  </si>
  <si>
    <t>OILFIELD</t>
  </si>
  <si>
    <t>COMPANY</t>
  </si>
  <si>
    <t>WELLNAME</t>
  </si>
  <si>
    <t>STATUS</t>
  </si>
  <si>
    <t>WELLLOGS</t>
  </si>
  <si>
    <t>LOCALE</t>
  </si>
  <si>
    <t>JAY PEANUT CO INC #41-4</t>
  </si>
  <si>
    <t>3S41 5N 29W</t>
  </si>
  <si>
    <t>0911320176</t>
  </si>
  <si>
    <t>944A</t>
  </si>
  <si>
    <t>LAWRENCE L MALONE ETUX #41-4A</t>
  </si>
  <si>
    <t>14177</t>
  </si>
  <si>
    <t>1918 FNL 3884 FWL</t>
  </si>
  <si>
    <t>16" 128'</t>
  </si>
  <si>
    <t>10-3/4" 3879'</t>
  </si>
  <si>
    <t>14990-15050</t>
  </si>
  <si>
    <t>14200-15102 3700-4100 1550-1750 38-88</t>
  </si>
  <si>
    <t>0911320223</t>
  </si>
  <si>
    <t>A KAPLAN TRUSTEE ETAL #32-1</t>
  </si>
  <si>
    <t>1S32 45S 27E</t>
  </si>
  <si>
    <t>15756</t>
  </si>
  <si>
    <t>20" 238'</t>
  </si>
  <si>
    <t>13-3/8" 1695'</t>
  </si>
  <si>
    <t>9-5/8" 3712'</t>
  </si>
  <si>
    <t>11513-11573</t>
  </si>
  <si>
    <t>11322-11742 3542-3804 1499-1761 31-151</t>
  </si>
  <si>
    <t>0907120087</t>
  </si>
  <si>
    <t>COLLIER CO #36-2</t>
  </si>
  <si>
    <t>2S36 48S 29E</t>
  </si>
  <si>
    <t>CL&amp;CC #22-3</t>
  </si>
  <si>
    <t>3S22 51S 34E</t>
  </si>
  <si>
    <t>15859</t>
  </si>
  <si>
    <t>1320 FSL 1320 FWL OF SEC 22</t>
  </si>
  <si>
    <t>20" 190'</t>
  </si>
  <si>
    <t>9-5/8" 3973</t>
  </si>
  <si>
    <t>7" 13393</t>
  </si>
  <si>
    <t>2-7/8" 13403</t>
  </si>
  <si>
    <t>13440-13563</t>
  </si>
  <si>
    <t>ZINKE &amp; TRUMBO, INC.</t>
  </si>
  <si>
    <t>DUGGAN ET AL 34-2</t>
  </si>
  <si>
    <t>516' FWL &amp; 1092' FNL</t>
  </si>
  <si>
    <t>13 3/8@ 621'</t>
  </si>
  <si>
    <t xml:space="preserve">NO </t>
  </si>
  <si>
    <t>GCRC #2-5</t>
  </si>
  <si>
    <t>13244</t>
  </si>
  <si>
    <t>172</t>
  </si>
  <si>
    <t>MARY L ARNSPERGER #1</t>
  </si>
  <si>
    <t>4S35 1S 12E</t>
  </si>
  <si>
    <t>2982</t>
  </si>
  <si>
    <t>75'</t>
  </si>
  <si>
    <t>8-5/8"@ 148'</t>
  </si>
  <si>
    <t>4412-4457</t>
  </si>
  <si>
    <t>3640-3540, 1550-1450, 12 SX SURFACE PLUG</t>
  </si>
  <si>
    <t>0900510003</t>
  </si>
  <si>
    <t>173</t>
  </si>
  <si>
    <t>LEE INVESTMENT CO INC #6-2</t>
  </si>
  <si>
    <t>2S6 46S 27E</t>
  </si>
  <si>
    <t>12261</t>
  </si>
  <si>
    <t>0907120035</t>
  </si>
  <si>
    <t>ST JOE PAPER CO #4</t>
  </si>
  <si>
    <t>DIL BHCS TL</t>
  </si>
  <si>
    <t>2S31 2S 20W</t>
  </si>
  <si>
    <t>14515</t>
  </si>
  <si>
    <t>12309</t>
  </si>
  <si>
    <t>0913120005</t>
  </si>
  <si>
    <t>ST JOE PAPER CO #5</t>
  </si>
  <si>
    <t>4S20 8S 8W</t>
  </si>
  <si>
    <t>0903720001</t>
  </si>
  <si>
    <t>HUNT PETROLEUM CORP</t>
  </si>
  <si>
    <t>7"@ 12,144'</t>
  </si>
  <si>
    <t>11840-12062</t>
  </si>
  <si>
    <t>0902120170</t>
  </si>
  <si>
    <t>L C FISHER ETAL #28-24</t>
  </si>
  <si>
    <t>15979</t>
  </si>
  <si>
    <t>13-3/8"@ 235'</t>
  </si>
  <si>
    <t>9-5/8"@ 2223'</t>
  </si>
  <si>
    <t>7"@ 2499'</t>
  </si>
  <si>
    <t>5"LINER@  2523-2533</t>
  </si>
  <si>
    <t>0902120171</t>
  </si>
  <si>
    <t>STATE LEASE 2338 #2</t>
  </si>
  <si>
    <t>CONOCO INC</t>
  </si>
  <si>
    <t>0911320115</t>
  </si>
  <si>
    <t>PRUET &amp; HUGHES CO</t>
  </si>
  <si>
    <t>ROSASCO UNIT #7-4</t>
  </si>
  <si>
    <t>4S7 4N 28W</t>
  </si>
  <si>
    <t>0911320116</t>
  </si>
  <si>
    <t>672A</t>
  </si>
  <si>
    <t>ROSASCO UNIT #7-4A</t>
  </si>
  <si>
    <t>15715</t>
  </si>
  <si>
    <t>0911320116-01</t>
  </si>
  <si>
    <t>TEXAS CITY REFINING CO</t>
  </si>
  <si>
    <t>R D GOODWIN UNIT #19-16</t>
  </si>
  <si>
    <t>4S19 4N 29W</t>
  </si>
  <si>
    <t>11911</t>
  </si>
  <si>
    <t>0911320117</t>
  </si>
  <si>
    <t>EDWIN L COX</t>
  </si>
  <si>
    <t>BEDSOLE ETAL UNIT #24-1</t>
  </si>
  <si>
    <t>15707</t>
  </si>
  <si>
    <t>0911320218</t>
  </si>
  <si>
    <t>CL&amp;CC #27-3</t>
  </si>
  <si>
    <t>9-5/8"@ 4080</t>
  </si>
  <si>
    <t>8085-11675</t>
  </si>
  <si>
    <t>11400-11200,4120-4031,1050-900,25-0</t>
  </si>
  <si>
    <t>0902510010</t>
  </si>
  <si>
    <t>279</t>
  </si>
  <si>
    <t>DCOC ETAL</t>
  </si>
  <si>
    <t>IEL ML SL DL</t>
  </si>
  <si>
    <t>1S23 45S 28E</t>
  </si>
  <si>
    <t>5123</t>
  </si>
  <si>
    <t>0905110007</t>
  </si>
  <si>
    <t>280</t>
  </si>
  <si>
    <t>O'REILLY-FORD #2-2</t>
  </si>
  <si>
    <t>2S2 18S 33E</t>
  </si>
  <si>
    <t>0912720001</t>
  </si>
  <si>
    <t>AUDUBON SOCIETY #1-1</t>
  </si>
  <si>
    <t>1S1 47S 27E</t>
  </si>
  <si>
    <t>14891</t>
  </si>
  <si>
    <t>2250 FNL 1920 FEL</t>
  </si>
  <si>
    <t>20" 224'</t>
  </si>
  <si>
    <t>13-3/8" 1438'</t>
  </si>
  <si>
    <t>9-5/8" 3820'</t>
  </si>
  <si>
    <t>2S23 2N 27W</t>
  </si>
  <si>
    <t>14362</t>
  </si>
  <si>
    <t>0911320182</t>
  </si>
  <si>
    <t>COLLIER CO #34-5</t>
  </si>
  <si>
    <t>14347</t>
  </si>
  <si>
    <t>11687-11734</t>
  </si>
  <si>
    <t>0902120128</t>
  </si>
  <si>
    <t>GERRY BROTHERS LTD #31-3</t>
  </si>
  <si>
    <t>3S31 49S 32E</t>
  </si>
  <si>
    <t>13706</t>
  </si>
  <si>
    <t>0902120085</t>
  </si>
  <si>
    <t>0911310032</t>
  </si>
  <si>
    <t>274</t>
  </si>
  <si>
    <t>E L JORDAN ETAL #2</t>
  </si>
  <si>
    <t>3S15 1S 12W</t>
  </si>
  <si>
    <t>4920</t>
  </si>
  <si>
    <t>12-3/4"@ 140'</t>
  </si>
  <si>
    <t>8-5/8"@ 387'</t>
  </si>
  <si>
    <t>1800-1675,458-358,15-0</t>
  </si>
  <si>
    <t>0900510008</t>
  </si>
  <si>
    <t>275</t>
  </si>
  <si>
    <t>STATE OF FLORIDA-826-Y #1</t>
  </si>
  <si>
    <t>EL GRN LL7 MLL TL</t>
  </si>
  <si>
    <t>5094</t>
  </si>
  <si>
    <t>26"@ 262</t>
  </si>
  <si>
    <t>20"@ 845</t>
  </si>
  <si>
    <t>MCCORMICK &amp; SHORT</t>
  </si>
  <si>
    <t>3S16 5N 28W</t>
  </si>
  <si>
    <t>5137</t>
  </si>
  <si>
    <t>0911310033</t>
  </si>
  <si>
    <t>MARQUESAS OCS BLOCK NO 28 #1</t>
  </si>
  <si>
    <t>IEL GRN SL LL7 MLL TL</t>
  </si>
  <si>
    <t>20" @ 204'</t>
  </si>
  <si>
    <t>13-3\8" @ 1403'</t>
  </si>
  <si>
    <t>9-5\8" @ 3699'</t>
  </si>
  <si>
    <t>5-1\2" @ 11,711</t>
  </si>
  <si>
    <t>592 BOPD</t>
  </si>
  <si>
    <t>59 MCF</t>
  </si>
  <si>
    <t>424 BWPD</t>
  </si>
  <si>
    <t>11573-584, 11598-604</t>
  </si>
  <si>
    <t>0902120006</t>
  </si>
  <si>
    <t>11567-11627</t>
  </si>
  <si>
    <t>10-3/4"@ 1228'</t>
  </si>
  <si>
    <t>4287-6432</t>
  </si>
  <si>
    <t>1327-1177,100-50</t>
  </si>
  <si>
    <t>0923710004</t>
  </si>
  <si>
    <t>282</t>
  </si>
  <si>
    <t>GCRC #B-2</t>
  </si>
  <si>
    <t>ALBERT L ROSASCO ETAL #19-4</t>
  </si>
  <si>
    <t>4S19 4N 28W</t>
  </si>
  <si>
    <t>13-3/8"@ 549'</t>
  </si>
  <si>
    <t>9-5/8"@ 2063'</t>
  </si>
  <si>
    <t>449 - 4235'</t>
  </si>
  <si>
    <t>2163-1963,25-0</t>
  </si>
  <si>
    <t>126</t>
  </si>
  <si>
    <t>0906710002</t>
  </si>
  <si>
    <t>D E L BYERS</t>
  </si>
  <si>
    <t>EARL EDWARDS #1</t>
  </si>
  <si>
    <t>3S28 5N 21W</t>
  </si>
  <si>
    <t>0903320006</t>
  </si>
  <si>
    <t>SEL</t>
  </si>
  <si>
    <t>DIFL PDC DIR CALIPER</t>
  </si>
  <si>
    <t>14760</t>
  </si>
  <si>
    <t>27 D09' 14.15"</t>
  </si>
  <si>
    <t>27D 9' 13.86"</t>
  </si>
  <si>
    <t>28 D09' 13.95"</t>
  </si>
  <si>
    <t>11393-11428</t>
  </si>
  <si>
    <t>200 BOPD</t>
  </si>
  <si>
    <t>195 BSWPD</t>
  </si>
  <si>
    <t>11392-11416</t>
  </si>
  <si>
    <t>11448-10984,3835-3581</t>
  </si>
  <si>
    <t>0905120109</t>
  </si>
  <si>
    <t>A DUDA &amp; SONS #10-1</t>
  </si>
  <si>
    <t>CARL M BRUKENFELD SYNDICATE</t>
  </si>
  <si>
    <t>LEVY-LENNON SYNDICATE INC #1</t>
  </si>
  <si>
    <t>3S5 14S 16E</t>
  </si>
  <si>
    <t>2010</t>
  </si>
  <si>
    <t>17'</t>
  </si>
  <si>
    <t>12"@ 116'</t>
  </si>
  <si>
    <t>8"@ 329'</t>
  </si>
  <si>
    <t>6"@ 1567'</t>
  </si>
  <si>
    <t>4"@ 2110'</t>
  </si>
  <si>
    <t>2173-2100,1800-1743,35-0</t>
  </si>
  <si>
    <t>0907510004</t>
  </si>
  <si>
    <t>HARDWAY CONTRACTING CO #1</t>
  </si>
  <si>
    <t>MARY DOBBS MOORE ETAL #41-3</t>
  </si>
  <si>
    <t>1S41 5N 29W</t>
  </si>
  <si>
    <t>16"@ 91'</t>
  </si>
  <si>
    <t>10-3/4"@ 3930'</t>
  </si>
  <si>
    <t>11347-11547 3879-4129 1900-2150 25-175</t>
  </si>
  <si>
    <t>0902120186</t>
  </si>
  <si>
    <t>4S14 52S 33E</t>
  </si>
  <si>
    <t>Denied</t>
  </si>
  <si>
    <t>GERRY BROTHERS #36-2</t>
  </si>
  <si>
    <t>2S36 49S 31E</t>
  </si>
  <si>
    <t>15372</t>
  </si>
  <si>
    <t>13-3/8" 1568'</t>
  </si>
  <si>
    <t>11516-11585</t>
  </si>
  <si>
    <t>11400-11613 3706-3981 1437-1829 24-174</t>
  </si>
  <si>
    <t>0902120165</t>
  </si>
  <si>
    <t>DUDA #2-2</t>
  </si>
  <si>
    <t>DIL BHCS CNLDN CD CPL DIR CC CALIPER DIR</t>
  </si>
  <si>
    <t>2S2 45S 28E</t>
  </si>
  <si>
    <t>15054</t>
  </si>
  <si>
    <t>1515'S &amp; 907'E of SHL</t>
  </si>
  <si>
    <t>11895-11915</t>
  </si>
  <si>
    <t>0902120121</t>
  </si>
  <si>
    <t>GERRY BROTHERS #35-1</t>
  </si>
  <si>
    <t>1S35 49S 31E</t>
  </si>
  <si>
    <t>0902120122</t>
  </si>
  <si>
    <t>GERRY BROTHERS #36-3</t>
  </si>
  <si>
    <t>3S36 49S 31E</t>
  </si>
  <si>
    <t>0902120123</t>
  </si>
  <si>
    <t>2273-1973,1750-1350,130-5</t>
  </si>
  <si>
    <t>0911320262</t>
  </si>
  <si>
    <t>PLACID OIL COMPANY</t>
  </si>
  <si>
    <t>POC-PARAMOUNT-STATE OF FLORIDA #26-4</t>
  </si>
  <si>
    <t>DIL-SFL-GR,LCN-GR,1"CORRELATION,TEMP LOG</t>
  </si>
  <si>
    <t>4S26 5N 27W</t>
  </si>
  <si>
    <t>16671</t>
  </si>
  <si>
    <t>16"@100'</t>
  </si>
  <si>
    <t>13705</t>
  </si>
  <si>
    <t>0902120091</t>
  </si>
  <si>
    <t>OLEUM CORP ETAL #6-2</t>
  </si>
  <si>
    <t>2S6 50S 32E</t>
  </si>
  <si>
    <t>0902120092</t>
  </si>
  <si>
    <t>OLEUM CORP ETAL #17-4</t>
  </si>
  <si>
    <t>4S17 52S 34E</t>
  </si>
  <si>
    <t>13925</t>
  </si>
  <si>
    <t>0902120093</t>
  </si>
  <si>
    <t>BARRON-COLLIER JR ETAL #7-2</t>
  </si>
  <si>
    <t>2S7 46S 29E</t>
  </si>
  <si>
    <t>13536</t>
  </si>
  <si>
    <t>CRAPPS #1</t>
  </si>
  <si>
    <t>2S21 6S 13E</t>
  </si>
  <si>
    <t>16"@ 67'</t>
  </si>
  <si>
    <t>0906720001</t>
  </si>
  <si>
    <t>725A</t>
  </si>
  <si>
    <t>CRAPPS #1A</t>
  </si>
  <si>
    <t>IEL TL MUD</t>
  </si>
  <si>
    <t>20"@ 169'</t>
  </si>
  <si>
    <t>7" 12160'</t>
  </si>
  <si>
    <t>2-7/8" 6000'</t>
  </si>
  <si>
    <t>12179-12276</t>
  </si>
  <si>
    <t>43 BOPD</t>
  </si>
  <si>
    <t>610 BWPD</t>
  </si>
  <si>
    <t>12202-12230</t>
  </si>
  <si>
    <t>14789'S &amp; 4927'E OF NW CORNER</t>
  </si>
  <si>
    <t>1977FNL&amp;667FEL</t>
  </si>
  <si>
    <t>335FNL&amp;384FEL</t>
  </si>
  <si>
    <t>0911320240</t>
  </si>
  <si>
    <t>CHAMPION INTERNATIONAL #10-1</t>
  </si>
  <si>
    <t>15319</t>
  </si>
  <si>
    <t>9-5/8" 3794'</t>
  </si>
  <si>
    <t>15166-15257</t>
  </si>
  <si>
    <t>14610-15285 3654-3944 1400-1750 26-51</t>
  </si>
  <si>
    <t>0911320207</t>
  </si>
  <si>
    <t>STATE LEASE 2338 #1</t>
  </si>
  <si>
    <t>DIL BHCS CNLDN ML TL DIP PROP CBL NGR MICRO CYBER</t>
  </si>
  <si>
    <t>15434</t>
  </si>
  <si>
    <t>-10</t>
  </si>
  <si>
    <t>20" 2007'</t>
  </si>
  <si>
    <t>13-3/8" 4202'</t>
  </si>
  <si>
    <t>9-5/8" 16735'</t>
  </si>
  <si>
    <t>7" 18011'</t>
  </si>
  <si>
    <t>3-1/2" 17097'</t>
  </si>
  <si>
    <t>17300-17658</t>
  </si>
  <si>
    <t>151 BSWPD</t>
  </si>
  <si>
    <t>0907120009</t>
  </si>
  <si>
    <t>LEHIGH-CONSOLIDATED #22-3</t>
  </si>
  <si>
    <t>3S22 45S 27E</t>
  </si>
  <si>
    <t>0907120010</t>
  </si>
  <si>
    <t>81 D 26.698' W</t>
  </si>
  <si>
    <t>HELMERICH &amp; PAYNE INC</t>
  </si>
  <si>
    <t>PARAMOUNT-ESTES #26-2</t>
  </si>
  <si>
    <t>JENKINS OIL &amp; GAS INC</t>
  </si>
  <si>
    <t>JENKINS-LEE #8-2</t>
  </si>
  <si>
    <t>DIL TL ML</t>
  </si>
  <si>
    <t>2S8 3N 28W</t>
  </si>
  <si>
    <t>0911320123</t>
  </si>
  <si>
    <t>KIRBY PETROLEUM CO</t>
  </si>
  <si>
    <t>STATE LEASE 1307 #1</t>
  </si>
  <si>
    <t>3S20 41S 24E</t>
  </si>
  <si>
    <t>3673</t>
  </si>
  <si>
    <t>20"@ 198'</t>
  </si>
  <si>
    <t>13-3/8"@ 596'</t>
  </si>
  <si>
    <t>0911320004</t>
  </si>
  <si>
    <t>ST JOHNS</t>
  </si>
  <si>
    <t>CAROLINA RESOURCES INC</t>
  </si>
  <si>
    <t>CUMMER CO ETAL #1-A</t>
  </si>
  <si>
    <t>IEL CDN GRN</t>
  </si>
  <si>
    <t>2S70 6S 29E</t>
  </si>
  <si>
    <t>10653</t>
  </si>
  <si>
    <t>0910920001</t>
  </si>
  <si>
    <t>LEHIGH &amp; CONSOLIDATED #8-3</t>
  </si>
  <si>
    <t>3S8 45S 27E</t>
  </si>
  <si>
    <t>0907120006</t>
  </si>
  <si>
    <t>RED CATTLE CO #35-4</t>
  </si>
  <si>
    <t>4S35 45S 28E</t>
  </si>
  <si>
    <t>10710</t>
  </si>
  <si>
    <t>0905120026</t>
  </si>
  <si>
    <t>LEHIGH-CONSOLIDATED #15-1</t>
  </si>
  <si>
    <t>1S15 45S 27E</t>
  </si>
  <si>
    <t>0907120007</t>
  </si>
  <si>
    <t>LEHIGH-CONSOLIDATED #15-4</t>
  </si>
  <si>
    <t>4S15 45S 27E</t>
  </si>
  <si>
    <t>10629</t>
  </si>
  <si>
    <t>0907120008</t>
  </si>
  <si>
    <t>SEL &amp; SIOGC</t>
  </si>
  <si>
    <t>JAMES R LEE #1</t>
  </si>
  <si>
    <t>WALKER-BOLEY #34-2</t>
  </si>
  <si>
    <t>DIL-SFL-GR CN-FD DI-SFT DIR DIP</t>
  </si>
  <si>
    <t>2S34 5N 31W</t>
  </si>
  <si>
    <t>16406</t>
  </si>
  <si>
    <t>1650 FWL 1500 FNL</t>
  </si>
  <si>
    <t>7" 16739'</t>
  </si>
  <si>
    <t>2-7/8" 16300</t>
  </si>
  <si>
    <t>16342-16402</t>
  </si>
  <si>
    <t>235 BOPD</t>
  </si>
  <si>
    <t>86.2 MCFPD</t>
  </si>
  <si>
    <t>16346-16360</t>
  </si>
  <si>
    <t>16460-15840,4150-3850,1600-1200,100-4</t>
  </si>
  <si>
    <t>0903320046</t>
  </si>
  <si>
    <t>0906720004</t>
  </si>
  <si>
    <t>RED CATTLE #35-2</t>
  </si>
  <si>
    <t>1S25 2N 28W</t>
  </si>
  <si>
    <t>12693</t>
  </si>
  <si>
    <t>0911320139</t>
  </si>
  <si>
    <t>KANABA OIL &amp; GAS CORP</t>
  </si>
  <si>
    <t>COLLIER CO #10-2</t>
  </si>
  <si>
    <t>2S10 47S 28E</t>
  </si>
  <si>
    <t>0902120041</t>
  </si>
  <si>
    <t>COLLIER CO #18-2</t>
  </si>
  <si>
    <t>2S18 50S 33E</t>
  </si>
  <si>
    <t>0902120042</t>
  </si>
  <si>
    <t>WAINOCO INC-APCO OIL CORP</t>
  </si>
  <si>
    <t>4S27 51S 34E</t>
  </si>
  <si>
    <t>CL&amp;CC #2-4</t>
  </si>
  <si>
    <t>VERNON LD &amp; TMBR CO #1</t>
  </si>
  <si>
    <t>1S29 1N 16W</t>
  </si>
  <si>
    <t>2884</t>
  </si>
  <si>
    <t>0913310004</t>
  </si>
  <si>
    <t>C C MOORE #1</t>
  </si>
  <si>
    <t>0905120027</t>
  </si>
  <si>
    <t>MCDAVID LANDS ETAL #7-1</t>
  </si>
  <si>
    <t>DIL BHCS CDN SNP MUD GR CC DIR</t>
  </si>
  <si>
    <t>1S7 5N 29W</t>
  </si>
  <si>
    <t>10709</t>
  </si>
  <si>
    <t>16"@ 84'</t>
  </si>
  <si>
    <t>10-3/4"@ 3597'</t>
  </si>
  <si>
    <t>7"@ 15702'</t>
  </si>
  <si>
    <t>3-1/2"@ 15154'</t>
  </si>
  <si>
    <t>15295-702</t>
  </si>
  <si>
    <t>2112 BOPD</t>
  </si>
  <si>
    <t>2184MCF</t>
  </si>
  <si>
    <t>42BWPD</t>
  </si>
  <si>
    <t>0911320021</t>
  </si>
  <si>
    <t>SRPC ETAL #9-3</t>
  </si>
  <si>
    <t>PRODUCER/SI</t>
  </si>
  <si>
    <t>1300 BOPD</t>
  </si>
  <si>
    <t>1560 MCFPD</t>
  </si>
  <si>
    <t>1 BSWPD</t>
  </si>
  <si>
    <t>15584-15738</t>
  </si>
  <si>
    <t>0911320158</t>
  </si>
  <si>
    <t>PENNZOIL PRODUCING CO</t>
  </si>
  <si>
    <t>FLORIDA BOARD OF FORESTRY #5-2</t>
  </si>
  <si>
    <t>DIL BHCS CNLDN ML DIP COMPUTER PROC LOG</t>
  </si>
  <si>
    <t>2S5 3N 26W</t>
  </si>
  <si>
    <t>13847</t>
  </si>
  <si>
    <t>24" 40'</t>
  </si>
  <si>
    <t>16" 239'</t>
  </si>
  <si>
    <t>10-3/4" 3561'</t>
  </si>
  <si>
    <t>0902920001</t>
  </si>
  <si>
    <t>P C CRAPPS #1</t>
  </si>
  <si>
    <t>DIL BHCS CNLDN NGRS DIP TEMP ML</t>
  </si>
  <si>
    <t>4360-3840,30-4</t>
  </si>
  <si>
    <t>0907720003</t>
  </si>
  <si>
    <t>CTLC #22-1</t>
  </si>
  <si>
    <t>1S22 44S 26E</t>
  </si>
  <si>
    <t>12841</t>
  </si>
  <si>
    <t>11722-11886</t>
  </si>
  <si>
    <t>0907120051</t>
  </si>
  <si>
    <t>WATSON OIL CO</t>
  </si>
  <si>
    <t>1203-3150</t>
  </si>
  <si>
    <t>3030-2940,1610-1500,15-0</t>
  </si>
  <si>
    <t>0900110001</t>
  </si>
  <si>
    <t>50</t>
  </si>
  <si>
    <t>CLAY</t>
  </si>
  <si>
    <t>FOREMOST PROPERTIES #1</t>
  </si>
  <si>
    <t>3S4 6S 25E</t>
  </si>
  <si>
    <t>1590</t>
  </si>
  <si>
    <t>1980'FSL &amp; 1980'FWL</t>
  </si>
  <si>
    <t>20"@ 110'</t>
  </si>
  <si>
    <t>13-3/8"@ 517'</t>
  </si>
  <si>
    <t>9-5/8"@ 2920</t>
  </si>
  <si>
    <t>727-5862</t>
  </si>
  <si>
    <t>106</t>
  </si>
  <si>
    <t>0901910001</t>
  </si>
  <si>
    <t>51</t>
  </si>
  <si>
    <t>GCRC #5</t>
  </si>
  <si>
    <t>3S20 48S 30E</t>
  </si>
  <si>
    <t>1495</t>
  </si>
  <si>
    <t>FIRST NATIONAL BANK OF AKRON #28-3</t>
  </si>
  <si>
    <t>3S28 1N 15W</t>
  </si>
  <si>
    <t>11398</t>
  </si>
  <si>
    <t>0913320001</t>
  </si>
  <si>
    <t>J E JACKSON #40-1</t>
  </si>
  <si>
    <t>DIL BHCS CNLDN CC DP DIR</t>
  </si>
  <si>
    <t>0902320012</t>
  </si>
  <si>
    <t>ST JOE PAPER CO #29-4</t>
  </si>
  <si>
    <t>4S29 5S 9W</t>
  </si>
  <si>
    <t>CNL-FDC,TEMP,TVD-CNL-FDC,CBL-VDL,GEOPHYS WELL SURV</t>
  </si>
  <si>
    <t>1S32 46S 28E</t>
  </si>
  <si>
    <t>15913</t>
  </si>
  <si>
    <t>2-7/8" 9103'</t>
  </si>
  <si>
    <t>CTLC #26-2</t>
  </si>
  <si>
    <t>2S26 44S 26E</t>
  </si>
  <si>
    <t>13270</t>
  </si>
  <si>
    <t>FLOYD UNIT #6-2</t>
  </si>
  <si>
    <t>2S6 4N 28W</t>
  </si>
  <si>
    <t>1320FNL&amp;1000FWL</t>
  </si>
  <si>
    <t>0905120080</t>
  </si>
  <si>
    <t>TURNER #34-2</t>
  </si>
  <si>
    <t>2S34 45S 28E</t>
  </si>
  <si>
    <t>0905120081</t>
  </si>
  <si>
    <t>OLEUM CORP #35-3</t>
  </si>
  <si>
    <t>3S35 51S 34E</t>
  </si>
  <si>
    <t>14294</t>
  </si>
  <si>
    <t>GEORGE SANDERS ETAL #29-4</t>
  </si>
  <si>
    <t>4S29 45S 26E</t>
  </si>
  <si>
    <t>13848</t>
  </si>
  <si>
    <t>0907120073</t>
  </si>
  <si>
    <t>11454-11515</t>
  </si>
  <si>
    <t>0905120025</t>
  </si>
  <si>
    <t>RED CATTLE CO B #31-1</t>
  </si>
  <si>
    <t>7-5/8"@ 2478'</t>
  </si>
  <si>
    <t>2152-3985</t>
  </si>
  <si>
    <t>DIL/CAL BHCS CDN SNP ML DIR</t>
  </si>
  <si>
    <t>10764</t>
  </si>
  <si>
    <t>11840-11918</t>
  </si>
  <si>
    <t>11319-11669 3685-3874 1360-1625</t>
  </si>
  <si>
    <t>0907120084</t>
  </si>
  <si>
    <t>UNION</t>
  </si>
  <si>
    <t>GETTY OIL CO</t>
  </si>
  <si>
    <t>K O DICKS ETAL #20-8</t>
  </si>
  <si>
    <t>1S20 5S 18E</t>
  </si>
  <si>
    <t>16"@ 79</t>
  </si>
  <si>
    <t>9-5/8"@ 1502</t>
  </si>
  <si>
    <t>1550-1350, 63-13</t>
  </si>
  <si>
    <t>0912520001</t>
  </si>
  <si>
    <t>RALEIGH BIELLING #4-1</t>
  </si>
  <si>
    <t>11236</t>
  </si>
  <si>
    <t>15481-15871</t>
  </si>
  <si>
    <t>1283 FNL 1160 FEL (1-50S-31E)</t>
  </si>
  <si>
    <t>OLEUM CORP #3-3</t>
  </si>
  <si>
    <t>3S3  51S 33E</t>
  </si>
  <si>
    <t>ROBERT MOSBACHER</t>
  </si>
  <si>
    <t>1S6 47S 31E</t>
  </si>
  <si>
    <t>11501</t>
  </si>
  <si>
    <t>0905120041</t>
  </si>
  <si>
    <t>11611-11701 11832-11903</t>
  </si>
  <si>
    <t>TL CALIPER</t>
  </si>
  <si>
    <t>TRITON OIL &amp; GAS CORP</t>
  </si>
  <si>
    <t>1600FSL&amp;1100FWL</t>
  </si>
  <si>
    <t>8-5/8"@ 363"</t>
  </si>
  <si>
    <t>1900-1800,400-300,15-0</t>
  </si>
  <si>
    <t>0900510007</t>
  </si>
  <si>
    <t>258</t>
  </si>
  <si>
    <t>3S11 3N 22W</t>
  </si>
  <si>
    <t>4201</t>
  </si>
  <si>
    <t>0909110010</t>
  </si>
  <si>
    <t>0903320025</t>
  </si>
  <si>
    <t>JAMES NICHOLSON ETAL #10-1</t>
  </si>
  <si>
    <t>30D 56' 42.06N</t>
  </si>
  <si>
    <t>29D 42' 48.15"N</t>
  </si>
  <si>
    <t>GERRY BROTHERS #36-4</t>
  </si>
  <si>
    <t>16180</t>
  </si>
  <si>
    <t>1600 FNL 1100 FEL</t>
  </si>
  <si>
    <t>9-5/8" 3805'</t>
  </si>
  <si>
    <t>15642-15673 16008-16058</t>
  </si>
  <si>
    <t>13450</t>
  </si>
  <si>
    <t>0911320151</t>
  </si>
  <si>
    <t>RALPH J ESTES ETAL #28-3</t>
  </si>
  <si>
    <t>LDT-CNL-GR DISFL-GR DIR</t>
  </si>
  <si>
    <t>15962</t>
  </si>
  <si>
    <t>800 FWL 869 FSL</t>
  </si>
  <si>
    <t>16377-16403</t>
  </si>
  <si>
    <t>11-3/4"@ 2040'</t>
  </si>
  <si>
    <t>3450'</t>
  </si>
  <si>
    <t>0901910002</t>
  </si>
  <si>
    <t>THE GEOTECHNICAL CORP</t>
  </si>
  <si>
    <t>78'</t>
  </si>
  <si>
    <t>0900110003</t>
  </si>
  <si>
    <t>GCRC #10</t>
  </si>
  <si>
    <t>8-5/8"@ 253'</t>
  </si>
  <si>
    <t>700-500,260-240,10-0</t>
  </si>
  <si>
    <t>0912310006</t>
  </si>
  <si>
    <t>STEVENS ESTATE #1</t>
  </si>
  <si>
    <t>IEL DIL SL TL</t>
  </si>
  <si>
    <t>2S24 42S 24E</t>
  </si>
  <si>
    <t>1S4 5N 29W</t>
  </si>
  <si>
    <t>12506</t>
  </si>
  <si>
    <t>16"@ 114'</t>
  </si>
  <si>
    <t>10-3/4"@ 3803'</t>
  </si>
  <si>
    <t>15096-15303</t>
  </si>
  <si>
    <t>15300-14280,3900-3700,25-3</t>
  </si>
  <si>
    <t>0911320137</t>
  </si>
  <si>
    <t>20" 233'</t>
  </si>
  <si>
    <t>13-3/8" 1512'</t>
  </si>
  <si>
    <t>9-5/8" 3863'</t>
  </si>
  <si>
    <t>11488-11575</t>
  </si>
  <si>
    <t>11140-11573 3693-4063 1763-1872 1391-1691 154-260</t>
  </si>
  <si>
    <t>0902120161</t>
  </si>
  <si>
    <t>JAY/LEC UNIT SWD SYSTEM #9 WELL #5</t>
  </si>
  <si>
    <t>10-3/4" 2324'</t>
  </si>
  <si>
    <t>0902120099</t>
  </si>
  <si>
    <t>COLLIER CO #14-4</t>
  </si>
  <si>
    <t>4S14 49S 30E</t>
  </si>
  <si>
    <t>0902120100</t>
  </si>
  <si>
    <t>PEPPER HAMMOCK</t>
  </si>
  <si>
    <t>COLLIER CO #23-1</t>
  </si>
  <si>
    <t>DIL BHCS CNLDN FT</t>
  </si>
  <si>
    <t>1S23 49S 30E</t>
  </si>
  <si>
    <t>14015</t>
  </si>
  <si>
    <t>7" 15850'</t>
  </si>
  <si>
    <t>2-3/8" 15532</t>
  </si>
  <si>
    <t>15570-15779</t>
  </si>
  <si>
    <t>0911320239</t>
  </si>
  <si>
    <t>STATE OF FLORIDA #28-3</t>
  </si>
  <si>
    <t>3S28 6N 26W</t>
  </si>
  <si>
    <t>2240 FWL 1455 FSL</t>
  </si>
  <si>
    <t>S E KILLAM #9-1</t>
  </si>
  <si>
    <t>LDT-CNL-GR DISFL DISFL-BHCS FMTESTER DIR MICROLOG</t>
  </si>
  <si>
    <t>6525-7225 4425-4625 100-400</t>
  </si>
  <si>
    <t>0903320037</t>
  </si>
  <si>
    <t>LEHIGH CORP-CTLC #9-4</t>
  </si>
  <si>
    <t>DIL BHCS DIP DIR</t>
  </si>
  <si>
    <t>4S9 45S 27E</t>
  </si>
  <si>
    <t>2025-2325 1299-1699 4-104</t>
  </si>
  <si>
    <t>0911320250</t>
  </si>
  <si>
    <t>GCRC #15</t>
  </si>
  <si>
    <t>3S12 48S 29E</t>
  </si>
  <si>
    <t>2006</t>
  </si>
  <si>
    <t>0902110023</t>
  </si>
  <si>
    <t>113</t>
  </si>
  <si>
    <t>LEVY M OIL CO</t>
  </si>
  <si>
    <t>A P HARDEE &amp; H E HARDEE #1</t>
  </si>
  <si>
    <t>4S20 12S 17E</t>
  </si>
  <si>
    <t>0907510007</t>
  </si>
  <si>
    <t>BROOKS-SCANLON INC #1</t>
  </si>
  <si>
    <t>RED CATTLE-MCCABE UNIT #31-4</t>
  </si>
  <si>
    <t>4S31 45S 28E</t>
  </si>
  <si>
    <t>10659</t>
  </si>
  <si>
    <t>0905120019</t>
  </si>
  <si>
    <t>427A</t>
  </si>
  <si>
    <t>RED CATTLE-MCCABE UNIT #31-4A</t>
  </si>
  <si>
    <t>10660</t>
  </si>
  <si>
    <t>CNL GR</t>
  </si>
  <si>
    <t>Compensated neutron gamma ray</t>
  </si>
  <si>
    <t>CNLDN</t>
  </si>
  <si>
    <t>Compensated neutron density</t>
  </si>
  <si>
    <t>CNLDN DIL LITI-</t>
  </si>
  <si>
    <t>Compensated neutron density gamma ray caliper litho fms</t>
  </si>
  <si>
    <t>CVL</t>
  </si>
  <si>
    <t>Continuous velocity log</t>
  </si>
  <si>
    <t>CYBERLOOK</t>
  </si>
  <si>
    <t>Cyberlook</t>
  </si>
  <si>
    <t>Dual induction laterolog</t>
  </si>
  <si>
    <t>DIP</t>
  </si>
  <si>
    <t>Dipmeter</t>
  </si>
  <si>
    <t>DL SFL S</t>
  </si>
  <si>
    <t>Dual induction SFL sonic</t>
  </si>
  <si>
    <t>DLL</t>
  </si>
  <si>
    <t>LCC A #26-1</t>
  </si>
  <si>
    <t>1S26 45S 27E</t>
  </si>
  <si>
    <t>10478</t>
  </si>
  <si>
    <t>11577-11859</t>
  </si>
  <si>
    <t>0907120003</t>
  </si>
  <si>
    <t>LCC A #30-3</t>
  </si>
  <si>
    <t>3S30 45S 28E</t>
  </si>
  <si>
    <t>10599</t>
  </si>
  <si>
    <t>STATE OF FLORIDA LEASE 2338 ETAL #1</t>
  </si>
  <si>
    <t>1S14 1S 28W</t>
  </si>
  <si>
    <t>8803</t>
  </si>
  <si>
    <t>0911320005</t>
  </si>
  <si>
    <t>GCRC #27</t>
  </si>
  <si>
    <t>open hole</t>
  </si>
  <si>
    <t>0902120187</t>
  </si>
  <si>
    <t>HRUBETZ OIL CO</t>
  </si>
  <si>
    <t>R R STAFFORD #3-1</t>
  </si>
  <si>
    <t>1S3 4N 21W</t>
  </si>
  <si>
    <t>CITIES SERVICE OIL &amp; GAS CORP</t>
  </si>
  <si>
    <t>LIZENBY #5-3</t>
  </si>
  <si>
    <t>DIL BHCS CNLDN DIP CPL DIGWELLSEIS</t>
  </si>
  <si>
    <t>3S5 5N 32W</t>
  </si>
  <si>
    <t>15873</t>
  </si>
  <si>
    <t>10-3/4" 4064'</t>
  </si>
  <si>
    <t>7-3/4" 15400'</t>
  </si>
  <si>
    <t>16329-16488</t>
  </si>
  <si>
    <t>15800-16800 3800-4400 1900-2100 27-52</t>
  </si>
  <si>
    <t>0903320041</t>
  </si>
  <si>
    <t>INEXCO OIL CO, LL&amp;E</t>
  </si>
  <si>
    <t>PITTMAN ESTATE #26-2</t>
  </si>
  <si>
    <t>DIL BHCS CNLDN DIP ML DIR BLKDENS</t>
  </si>
  <si>
    <t>RK PETROLEUM CORP</t>
  </si>
  <si>
    <t>ALICO LAND DEVELOPMENT CO #29-4</t>
  </si>
  <si>
    <t>WITHDRAWN</t>
  </si>
  <si>
    <t>4S29 46S 28E</t>
  </si>
  <si>
    <t>660 FWL 660 FSL</t>
  </si>
  <si>
    <t>13-3/8"@ 1224'</t>
  </si>
  <si>
    <t>9-5/8"@ 3591'</t>
  </si>
  <si>
    <t>7"@ 11730'</t>
  </si>
  <si>
    <t>2-7/8"@ 6000'</t>
  </si>
  <si>
    <t>11434-11493</t>
  </si>
  <si>
    <t>608 BOPD</t>
  </si>
  <si>
    <t>2 BWPD</t>
  </si>
  <si>
    <t>11470-11475</t>
  </si>
  <si>
    <t>0905110016</t>
  </si>
  <si>
    <t>SEMINOLE TRIBE #4-3</t>
  </si>
  <si>
    <t>PG&amp;E RESOURCES CO</t>
  </si>
  <si>
    <t>PARAMOUNT-ADAMS #22-4</t>
  </si>
  <si>
    <t>DI-LSS CN-LD DIR REPEAT_FM_TESTER</t>
  </si>
  <si>
    <t>4S22 5N 24W</t>
  </si>
  <si>
    <t>15577-15979</t>
  </si>
  <si>
    <t>0911320037</t>
  </si>
  <si>
    <t>SHELL UNIT #20-4</t>
  </si>
  <si>
    <t>4S20 5N 29W</t>
  </si>
  <si>
    <t>11150</t>
  </si>
  <si>
    <t>15607-16029</t>
  </si>
  <si>
    <t>0911320038</t>
  </si>
  <si>
    <t>RED CATTLE B #19-4</t>
  </si>
  <si>
    <t>4S19 45S 28E</t>
  </si>
  <si>
    <t>11670</t>
  </si>
  <si>
    <t>0905120035</t>
  </si>
  <si>
    <t>COLLIER CO #23-2</t>
  </si>
  <si>
    <t>14877</t>
  </si>
  <si>
    <t>1341 FSL 1291 FEL</t>
  </si>
  <si>
    <t>2-7/8" 11248'</t>
  </si>
  <si>
    <t>11448-11519</t>
  </si>
  <si>
    <t>281 BOPD</t>
  </si>
  <si>
    <t>15 MCFPD</t>
  </si>
  <si>
    <t>54 BSWPD</t>
  </si>
  <si>
    <t>1S35 46S 27E</t>
  </si>
  <si>
    <t>8745</t>
  </si>
  <si>
    <t>0907120001</t>
  </si>
  <si>
    <t>LCC A #28-4</t>
  </si>
  <si>
    <t>4S28 45S 28E</t>
  </si>
  <si>
    <t>0905120010</t>
  </si>
  <si>
    <t>GILMAN PAPER CO #B-1</t>
  </si>
  <si>
    <t>IEL CDN</t>
  </si>
  <si>
    <t>2S17 3S 23E</t>
  </si>
  <si>
    <t>8898</t>
  </si>
  <si>
    <t>16"@ 207</t>
  </si>
  <si>
    <t>10-3/4"@ 732</t>
  </si>
  <si>
    <t>7-5/8"@ 2959</t>
  </si>
  <si>
    <t>3021-3510</t>
  </si>
  <si>
    <t>3031-2626</t>
  </si>
  <si>
    <t>0903120003</t>
  </si>
  <si>
    <t>RED CATTLE CO B #33-2</t>
  </si>
  <si>
    <t>2S33 45S 28E</t>
  </si>
  <si>
    <t>16298</t>
  </si>
  <si>
    <t>1330 FWL 1049 FSL</t>
  </si>
  <si>
    <t>20" 115'</t>
  </si>
  <si>
    <t>9-5/8" 2751'</t>
  </si>
  <si>
    <t>2507-2907 772-1072 27-62</t>
  </si>
  <si>
    <t>0901320003</t>
  </si>
  <si>
    <t>CONSOLIDATED FINANCIAL CORPORATION #23-2</t>
  </si>
  <si>
    <t>2S23 45S 27E</t>
  </si>
  <si>
    <t>1302 FWL 1333 FNL</t>
  </si>
  <si>
    <t>LEHIGH CORPORATION #14-4</t>
  </si>
  <si>
    <t>0911320093</t>
  </si>
  <si>
    <t>C S MEDLOCK #4-1</t>
  </si>
  <si>
    <t>1S4 5N 31W</t>
  </si>
  <si>
    <t>11611</t>
  </si>
  <si>
    <t>0903320021</t>
  </si>
  <si>
    <t>TURNER CORP #12-1</t>
  </si>
  <si>
    <t>1S12 47S 29E</t>
  </si>
  <si>
    <t>11763</t>
  </si>
  <si>
    <t>0902120019</t>
  </si>
  <si>
    <t>MCDAVID LANDS #38-1</t>
  </si>
  <si>
    <t>4S38 5N 30W</t>
  </si>
  <si>
    <t>11721</t>
  </si>
  <si>
    <t>16" @ 107'</t>
  </si>
  <si>
    <t>10-3/4"@ 3577'</t>
  </si>
  <si>
    <t>7" @ 15727'</t>
  </si>
  <si>
    <t>3-1/2"@ 15620'</t>
  </si>
  <si>
    <t>16" 138'</t>
  </si>
  <si>
    <t>8-5/8" 1506'</t>
  </si>
  <si>
    <t>1350-1650 200-800 8-33</t>
  </si>
  <si>
    <t>0913120010</t>
  </si>
  <si>
    <t>BLAIR BURNHAM #16-44</t>
  </si>
  <si>
    <t>4S16 1S 19W</t>
  </si>
  <si>
    <t>DIL CNLDN TL</t>
  </si>
  <si>
    <t>11864</t>
  </si>
  <si>
    <t>0902120027</t>
  </si>
  <si>
    <t>600 FNL 2063 FWL</t>
  </si>
  <si>
    <t>16" 102'</t>
  </si>
  <si>
    <t>10-3/4" 3838'</t>
  </si>
  <si>
    <t>7" 15938'</t>
  </si>
  <si>
    <t>3-1/2" 15620'</t>
  </si>
  <si>
    <t>15683-15863</t>
  </si>
  <si>
    <t>239 BOPD</t>
  </si>
  <si>
    <t>414 MCFPD</t>
  </si>
  <si>
    <t>952 BSWPD</t>
  </si>
  <si>
    <t>15816-15862</t>
  </si>
  <si>
    <t>0911320208</t>
  </si>
  <si>
    <t>DISFL BHCS CBL</t>
  </si>
  <si>
    <t>13-3/8" 1799'</t>
  </si>
  <si>
    <t>1620-2020 877-1150 21-76</t>
  </si>
  <si>
    <t>0912120004</t>
  </si>
  <si>
    <t>SEMINOLE EXPLORATION CO</t>
  </si>
  <si>
    <t>1327' FWL &amp; 1222' FNL</t>
  </si>
  <si>
    <t>9-5/8"@ 3910'</t>
  </si>
  <si>
    <t>16366-16426</t>
  </si>
  <si>
    <t>16650-15580,3960-3750,1900-1500,130-30,</t>
  </si>
  <si>
    <t>0911320263</t>
  </si>
  <si>
    <t>ODYSSEY-CHAMPION #9-1 #1</t>
  </si>
  <si>
    <t>1248 'FNL &amp; 1337' FEL</t>
  </si>
  <si>
    <t>MAERSK ENERGY</t>
  </si>
  <si>
    <t>MAERSK ENERGY INC. #1 COLLIER RESOURCES CO.</t>
  </si>
  <si>
    <t>CNLDN DIL LITHO FMS</t>
  </si>
  <si>
    <t>1S21 47S 28E</t>
  </si>
  <si>
    <t>PELTO OIL CO</t>
  </si>
  <si>
    <t>R E SHERRILL #15-2</t>
  </si>
  <si>
    <t>2S15 5N 33W</t>
  </si>
  <si>
    <t>RKPC</t>
  </si>
  <si>
    <t>BERNICE D PEPPER #28-3</t>
  </si>
  <si>
    <t>DISFL FDC-CNL-GR CYBERLOOK LITH</t>
  </si>
  <si>
    <t>3S28 46S 28E</t>
  </si>
  <si>
    <t>1699 FWL 671 FSL</t>
  </si>
  <si>
    <t>20" 240'</t>
  </si>
  <si>
    <t>13-3/8" 1849'</t>
  </si>
  <si>
    <t>9-5/8" 4061'</t>
  </si>
  <si>
    <t>11541-11582</t>
  </si>
  <si>
    <t>15750-15713,15619-15466,14000-13500,3883-3482</t>
  </si>
  <si>
    <t>0911320172</t>
  </si>
  <si>
    <t>COLLIER CO #27-3</t>
  </si>
  <si>
    <t>3S27 48S 30E</t>
  </si>
  <si>
    <t>0902120115</t>
  </si>
  <si>
    <t>COLLIER CO #28-4</t>
  </si>
  <si>
    <t>4S28 48S 30E</t>
  </si>
  <si>
    <t>LATITUDE</t>
  </si>
  <si>
    <t>LONGITUDE</t>
  </si>
  <si>
    <t>C A HOBBS JR &amp; RAY GILLIS #1</t>
  </si>
  <si>
    <t>4S18 6N 17W</t>
  </si>
  <si>
    <t>4347</t>
  </si>
  <si>
    <t>0905910012</t>
  </si>
  <si>
    <t>FISHER ESTATE #1</t>
  </si>
  <si>
    <t>2S28 2N 26W</t>
  </si>
  <si>
    <t>COQUINA OIL CORP</t>
  </si>
  <si>
    <t>COLLIER TRUST #19-3</t>
  </si>
  <si>
    <t>15477-15684</t>
  </si>
  <si>
    <t>0911320133</t>
  </si>
  <si>
    <t>MCDAVID LANDS #3-2</t>
  </si>
  <si>
    <t>18"@ 201'</t>
  </si>
  <si>
    <t>12'@ 405'</t>
  </si>
  <si>
    <t>NO RECORD</t>
  </si>
  <si>
    <t>0907510002</t>
  </si>
  <si>
    <t>22</t>
  </si>
  <si>
    <t>STATE OF FLORIDA LEASE #373 #1</t>
  </si>
  <si>
    <t>CL,IEL</t>
  </si>
  <si>
    <t>3S2 67S 29E</t>
  </si>
  <si>
    <t>15455</t>
  </si>
  <si>
    <t>972</t>
  </si>
  <si>
    <t>23'</t>
  </si>
  <si>
    <t>24"@ 173'</t>
  </si>
  <si>
    <t>20"@ 602'</t>
  </si>
  <si>
    <t>13-3/8"@ 2985'</t>
  </si>
  <si>
    <t>9-5/8"@ 8027'</t>
  </si>
  <si>
    <t>SEE COMMENTS</t>
  </si>
  <si>
    <t>0908710003</t>
  </si>
  <si>
    <t>23</t>
  </si>
  <si>
    <t>GCRC #7</t>
  </si>
  <si>
    <t>1S17 48S 30E</t>
  </si>
  <si>
    <t>970</t>
  </si>
  <si>
    <t>20"@ 62.77'</t>
  </si>
  <si>
    <t>13-3/8"@ 997.17</t>
  </si>
  <si>
    <t>14290-15160,9100-9200,5699-5799 SEE COMMENTS</t>
  </si>
  <si>
    <t>0911320259</t>
  </si>
  <si>
    <t>523A</t>
  </si>
  <si>
    <t>SRPC #14-4</t>
  </si>
  <si>
    <t>IL BHCS CNLDN</t>
  </si>
  <si>
    <t>9-5/8"@2715'</t>
  </si>
  <si>
    <t>0909720002</t>
  </si>
  <si>
    <t>LADI #30-4</t>
  </si>
  <si>
    <t>DIL BHCS DIP</t>
  </si>
  <si>
    <t>0902120149</t>
  </si>
  <si>
    <t>GERRY BROTHERS #27-3</t>
  </si>
  <si>
    <t>3S27 49S 31E</t>
  </si>
  <si>
    <t>0902120150</t>
  </si>
  <si>
    <t>GERRY BROTHERS #27-4</t>
  </si>
  <si>
    <t>15893</t>
  </si>
  <si>
    <t>16" 126'</t>
  </si>
  <si>
    <t>10-3/4" 3952'</t>
  </si>
  <si>
    <t>15769-15793 15843-15950</t>
  </si>
  <si>
    <t>15293-16075 3810-4102 1848-1999 33-147</t>
  </si>
  <si>
    <t>0911320233</t>
  </si>
  <si>
    <t>SRPC #5-8</t>
  </si>
  <si>
    <t>1750 FSL 2475 FWL</t>
  </si>
  <si>
    <t>GREGG LUMBER CO #1</t>
  </si>
  <si>
    <t>3S14 3S 13W</t>
  </si>
  <si>
    <t>5010</t>
  </si>
  <si>
    <t>3000</t>
  </si>
  <si>
    <t>12"@ 41'</t>
  </si>
  <si>
    <t>8-5/8"@ 229'</t>
  </si>
  <si>
    <t>3909-4913</t>
  </si>
  <si>
    <t>1800-1700,800-700,254-205, 5 SX SURFACE PLUG</t>
  </si>
  <si>
    <t>0900510004</t>
  </si>
  <si>
    <t>174</t>
  </si>
  <si>
    <t>NEAL L &amp; M #1</t>
  </si>
  <si>
    <t>1S33 1N 10W</t>
  </si>
  <si>
    <t>13471-78, 13501-24</t>
  </si>
  <si>
    <t>0902120185</t>
  </si>
  <si>
    <t>0911320102</t>
  </si>
  <si>
    <t>RED CATTLE CO A #25-3</t>
  </si>
  <si>
    <t>3S25 45S 28E</t>
  </si>
  <si>
    <t>11764</t>
  </si>
  <si>
    <t>0905120048</t>
  </si>
  <si>
    <t>T W HUNTER ETAL #30-3</t>
  </si>
  <si>
    <t>3S30 5N 29W</t>
  </si>
  <si>
    <t>0911320103</t>
  </si>
  <si>
    <t>634A</t>
  </si>
  <si>
    <t>0911320124</t>
  </si>
  <si>
    <t>D BOUTWELL ETAL #22-3</t>
  </si>
  <si>
    <t>DIL BHCS DIR</t>
  </si>
  <si>
    <t>3S22 5N 29W</t>
  </si>
  <si>
    <t>12017</t>
  </si>
  <si>
    <t>15695-15814</t>
  </si>
  <si>
    <t>0911320104</t>
  </si>
  <si>
    <t>A T &amp; W S ROSASCO #19-2</t>
  </si>
  <si>
    <t>2S19 4N 28W</t>
  </si>
  <si>
    <t>11831</t>
  </si>
  <si>
    <t>0911320105</t>
  </si>
  <si>
    <t>ROSASCO #7-1</t>
  </si>
  <si>
    <t>MUD SONIC DIP CALIPER CORREL DI-SFL CNFD VEL CEM</t>
  </si>
  <si>
    <t>3S34 5N 33W</t>
  </si>
  <si>
    <t>3S19 4N 26W</t>
  </si>
  <si>
    <t>660 FWL 1980 FNL</t>
  </si>
  <si>
    <t>1256A</t>
  </si>
  <si>
    <t>81 D33.102' W</t>
  </si>
  <si>
    <t>85 D09' 11" W</t>
  </si>
  <si>
    <t>85 D06' 39" W</t>
  </si>
  <si>
    <t>3S34 51S 34E</t>
  </si>
  <si>
    <t>15704</t>
  </si>
  <si>
    <t>1318 FSL 1333 FWL S34</t>
  </si>
  <si>
    <t>13-3/8" 2185'</t>
  </si>
  <si>
    <t>9-5/8" 3994'</t>
  </si>
  <si>
    <t>7" 11980'</t>
  </si>
  <si>
    <t>2-7/8" 9530'</t>
  </si>
  <si>
    <t>?</t>
  </si>
  <si>
    <t>11863-11922</t>
  </si>
  <si>
    <t>74 BOPD</t>
  </si>
  <si>
    <t>1694 F SE/C SEC 10 1473 FWL 41</t>
  </si>
  <si>
    <t>9-5/8" 3845'</t>
  </si>
  <si>
    <t>7" 15900'</t>
  </si>
  <si>
    <t>2-7/8" 15580'</t>
  </si>
  <si>
    <t>15530-15700</t>
  </si>
  <si>
    <t>176 MCFPD</t>
  </si>
  <si>
    <t>516 BSWPD</t>
  </si>
  <si>
    <t>15618-15859</t>
  </si>
  <si>
    <t>2S26 38S 29E</t>
  </si>
  <si>
    <t>0905520001</t>
  </si>
  <si>
    <t>GCRC #22-3</t>
  </si>
  <si>
    <t>3S22 48S 29E</t>
  </si>
  <si>
    <t>11869</t>
  </si>
  <si>
    <t>0902120021</t>
  </si>
  <si>
    <t>1381'FSL&amp;2471'FWL</t>
  </si>
  <si>
    <t>20" @ 217'</t>
  </si>
  <si>
    <t>13-3/8"@ 1132'</t>
  </si>
  <si>
    <t>9-5/8"@ 3560'</t>
  </si>
  <si>
    <t>5-1/2"@ 11675'</t>
  </si>
  <si>
    <t>2-7/8"@ 7018'</t>
  </si>
  <si>
    <t>DIL BHCS TRACER</t>
  </si>
  <si>
    <t>9-5/8"@ 278'</t>
  </si>
  <si>
    <t>7"@ 1998'</t>
  </si>
  <si>
    <t>2-7/8"@ 1800'</t>
  </si>
  <si>
    <t>0902120084</t>
  </si>
  <si>
    <t>0907120068</t>
  </si>
  <si>
    <t>11695-11718</t>
  </si>
  <si>
    <t>424 BOPD</t>
  </si>
  <si>
    <t>0902120189</t>
  </si>
  <si>
    <t>LEHIGH-CONSOLIDATED #22-1</t>
  </si>
  <si>
    <t>1S22 45S 27E</t>
  </si>
  <si>
    <t>140</t>
  </si>
  <si>
    <t>0907710001</t>
  </si>
  <si>
    <t>OSCEOLA</t>
  </si>
  <si>
    <t>HUMBLE OIL &amp; REFINING CO</t>
  </si>
  <si>
    <t>55</t>
  </si>
  <si>
    <t>20"@ 42'</t>
  </si>
  <si>
    <t>13-3/8"@ 94'</t>
  </si>
  <si>
    <t>9-5/8"@ 170'</t>
  </si>
  <si>
    <t>7"@ 860'</t>
  </si>
  <si>
    <t>THE OHIO OIL COMPANY</t>
  </si>
  <si>
    <t>DRY HOLE</t>
  </si>
  <si>
    <t>CL</t>
  </si>
  <si>
    <t>NONE</t>
  </si>
  <si>
    <t>2S19 23S 18E</t>
  </si>
  <si>
    <t>994</t>
  </si>
  <si>
    <t>47'</t>
  </si>
  <si>
    <t>35'</t>
  </si>
  <si>
    <t>SAME</t>
  </si>
  <si>
    <t>26"@ 60'</t>
  </si>
  <si>
    <t>20"@ 451'</t>
  </si>
  <si>
    <t>13-3/8"@ 1977'</t>
  </si>
  <si>
    <t>NA</t>
  </si>
  <si>
    <t>YES</t>
  </si>
  <si>
    <t>3475-8472</t>
  </si>
  <si>
    <t>5583-5605</t>
  </si>
  <si>
    <t>0903320003</t>
  </si>
  <si>
    <t>C H BRAY ETAL #10-4</t>
  </si>
  <si>
    <t>HARDY OIL &amp; GAS USA INC</t>
  </si>
  <si>
    <t>CN-LD-GR DI-SFL-LSS MICROLOG DIP LITH</t>
  </si>
  <si>
    <t>4S13 5N 27W</t>
  </si>
  <si>
    <t>1200 FSL 1200 FEL</t>
  </si>
  <si>
    <t>9-5/8" 4003'</t>
  </si>
  <si>
    <t>13970-14970 3850-4150 1000-1400 5-100</t>
  </si>
  <si>
    <t>0911320249</t>
  </si>
  <si>
    <t>PARAMOUNT-STATE OF FLORIDA #30-4</t>
  </si>
  <si>
    <t>CN-LD-GR DI-SFL-GR MICROLOG CYBERLOG</t>
  </si>
  <si>
    <t>4S30 6N 25W</t>
  </si>
  <si>
    <t>16503</t>
  </si>
  <si>
    <t>1650 FEL 1320 FSL</t>
  </si>
  <si>
    <t>IEL CDN CALIPER</t>
  </si>
  <si>
    <t>20" @ 187'</t>
  </si>
  <si>
    <t>C.D. BRAGG ET AL # 23-2A</t>
  </si>
  <si>
    <t>COLLIER NO. 19-1-H #28</t>
  </si>
  <si>
    <t>4S13 48S 28E</t>
  </si>
  <si>
    <t>5229</t>
  </si>
  <si>
    <t>0902110031</t>
  </si>
  <si>
    <t>283</t>
  </si>
  <si>
    <t>20"@259'</t>
  </si>
  <si>
    <t>13-3/8 @ 1,509'</t>
  </si>
  <si>
    <t>9-5/8 @ 4,099'</t>
  </si>
  <si>
    <t>12246-12288,12679-12726</t>
  </si>
  <si>
    <t>AN</t>
  </si>
  <si>
    <t>0902120103</t>
  </si>
  <si>
    <t>COLLIER CO #25-2</t>
  </si>
  <si>
    <t>2S25 49S 30E</t>
  </si>
  <si>
    <t>0902120104</t>
  </si>
  <si>
    <t>COLLIER CO #26-1</t>
  </si>
  <si>
    <t>1S26 49S 30E</t>
  </si>
  <si>
    <t>0902120105</t>
  </si>
  <si>
    <t>COLLIER CO #34-1</t>
  </si>
  <si>
    <t>PRODUCER/W/SI</t>
  </si>
  <si>
    <t>1S34 48S 30E</t>
  </si>
  <si>
    <t>13734</t>
  </si>
  <si>
    <t>20" 237'</t>
  </si>
  <si>
    <t>13-3/8" 1495'</t>
  </si>
  <si>
    <t>9-5/8" 4105'</t>
  </si>
  <si>
    <t>7" 11616'</t>
  </si>
  <si>
    <t>2-7/8" 6500'</t>
  </si>
  <si>
    <t>11570-11615</t>
  </si>
  <si>
    <t>35 BOPD</t>
  </si>
  <si>
    <t>0 MCFPD</t>
  </si>
  <si>
    <t>128 BSWPD</t>
  </si>
  <si>
    <t>11593-11615</t>
  </si>
  <si>
    <t>15400-16345 3677-4077 1450-1750 27-37</t>
  </si>
  <si>
    <t>13-3/8"@ 123'</t>
  </si>
  <si>
    <t>9-5/8"@ 1787'</t>
  </si>
  <si>
    <t>7-5/8"@ 2258</t>
  </si>
  <si>
    <t>2607-2711</t>
  </si>
  <si>
    <t>1793-2271</t>
  </si>
  <si>
    <t>11.4 BWPD</t>
  </si>
  <si>
    <t>0900120001</t>
  </si>
  <si>
    <t>J D BRAY #19-1</t>
  </si>
  <si>
    <t>DIL BHCS CDN SNP GR CC DIP</t>
  </si>
  <si>
    <t>1S19 5N 29W</t>
  </si>
  <si>
    <t>11237</t>
  </si>
  <si>
    <t>0911320048</t>
  </si>
  <si>
    <t>DIL BHCS CNLDN DIP PDC CC CALIPER DIR</t>
  </si>
  <si>
    <t>3S2 45S 28E</t>
  </si>
  <si>
    <t>15153</t>
  </si>
  <si>
    <t>13-3/8" 1536'</t>
  </si>
  <si>
    <t>9-5/8" 3831'</t>
  </si>
  <si>
    <t>5-1/2" 11462'</t>
  </si>
  <si>
    <t>0905120116</t>
  </si>
  <si>
    <t>CFI-RED CATTLE NO. 29-6</t>
  </si>
  <si>
    <t>1325 FSL 1285 FEL</t>
  </si>
  <si>
    <t>GERRY BROTHERS #26-3</t>
  </si>
  <si>
    <t>3S26 49S 31E</t>
  </si>
  <si>
    <t>J B JOHNSTON JR #19-7</t>
  </si>
  <si>
    <t>15375</t>
  </si>
  <si>
    <t>811 FNL 1871 FEL</t>
  </si>
  <si>
    <t>10-3/4" 3780'</t>
  </si>
  <si>
    <t>7" 15942</t>
  </si>
  <si>
    <t>3-1/2" 15670</t>
  </si>
  <si>
    <t>15688-15722 15726-15890</t>
  </si>
  <si>
    <t>597 BOPD</t>
  </si>
  <si>
    <t>1044 MCFPD</t>
  </si>
  <si>
    <t>24 BSWPD</t>
  </si>
  <si>
    <t>15696-15826</t>
  </si>
  <si>
    <t>11726</t>
  </si>
  <si>
    <t>0911320068</t>
  </si>
  <si>
    <t>C M CREEL #17-2</t>
  </si>
  <si>
    <t>2S17 3N 28W</t>
  </si>
  <si>
    <t>0911320069</t>
  </si>
  <si>
    <t>FINLEY HEIRS ETAL #2-1</t>
  </si>
  <si>
    <t>1S2 5N 29W</t>
  </si>
  <si>
    <t>0911320067</t>
  </si>
  <si>
    <t>4S2 52S 34E</t>
  </si>
  <si>
    <t>COLLIER-READ CO #1</t>
  </si>
  <si>
    <t xml:space="preserve">OIL SHOW </t>
  </si>
  <si>
    <t>16"@ 40.25'</t>
  </si>
  <si>
    <t>10-3/4"@ 54.25'</t>
  </si>
  <si>
    <t>2858-3034.5</t>
  </si>
  <si>
    <t>2850-2800, 1340-1290,0-15</t>
  </si>
  <si>
    <t>0902310003</t>
  </si>
  <si>
    <t>105</t>
  </si>
  <si>
    <t>C E ROBINSON ETUX #1</t>
  </si>
  <si>
    <t>1S19 16S 17E</t>
  </si>
  <si>
    <t>2012</t>
  </si>
  <si>
    <t>58'</t>
  </si>
  <si>
    <t>46'</t>
  </si>
  <si>
    <t>26"@ 83'</t>
  </si>
  <si>
    <t>13-3/8"@ 1413'</t>
  </si>
  <si>
    <t>4005-4609</t>
  </si>
  <si>
    <t>4304-4320</t>
  </si>
  <si>
    <t>0907510005</t>
  </si>
  <si>
    <t>1S13 48S 29E</t>
  </si>
  <si>
    <t>1977</t>
  </si>
  <si>
    <t>0902110022</t>
  </si>
  <si>
    <t>107</t>
  </si>
  <si>
    <t>CHIPOLA OIL &amp; EXPL CO</t>
  </si>
  <si>
    <t>CHIPOLA LAND CO #33-1</t>
  </si>
  <si>
    <t>1S33 1N 11W</t>
  </si>
  <si>
    <t>0901320001</t>
  </si>
  <si>
    <t>13071</t>
  </si>
  <si>
    <t>24"@ 193'</t>
  </si>
  <si>
    <t>16"@ 1387'</t>
  </si>
  <si>
    <t>10-3/4"@ 3658'</t>
  </si>
  <si>
    <t>7-5/8"@ 12928'</t>
  </si>
  <si>
    <t>14,360-371</t>
  </si>
  <si>
    <t>12 BOPD</t>
  </si>
  <si>
    <t>67 BWPD</t>
  </si>
  <si>
    <t>11597-11607</t>
  </si>
  <si>
    <t>1783 FEL 859 FSL</t>
  </si>
  <si>
    <t>14" 115'</t>
  </si>
  <si>
    <t>8-5/8" 2130'</t>
  </si>
  <si>
    <t>11167</t>
  </si>
  <si>
    <t>GEORGE H CULVERHOUSE #12-1</t>
  </si>
  <si>
    <t>1S12 34S 38E</t>
  </si>
  <si>
    <t>7"@11994"</t>
  </si>
  <si>
    <t>3-1/2"@5500'</t>
  </si>
  <si>
    <t>5327</t>
  </si>
  <si>
    <t>26"</t>
  </si>
  <si>
    <t>20"@787'</t>
  </si>
  <si>
    <t>9-5/8"@7727'</t>
  </si>
  <si>
    <t>7670-7570,159-139</t>
  </si>
  <si>
    <t>0928710005</t>
  </si>
  <si>
    <t>285</t>
  </si>
  <si>
    <t>S W BARTON ETAL</t>
  </si>
  <si>
    <t>W M DAVIDSON #1</t>
  </si>
  <si>
    <t>2S29 7S 17E</t>
  </si>
  <si>
    <t>0902310007</t>
  </si>
  <si>
    <t>SOCONY-MOBIL OIL CO INC</t>
  </si>
  <si>
    <t>81D 33' 14"W</t>
  </si>
  <si>
    <t>0902120031</t>
  </si>
  <si>
    <t>RUDMAN RESOURCES INC</t>
  </si>
  <si>
    <t>FIRST NATIONAL BANK OF AKRON #31-2</t>
  </si>
  <si>
    <t>2S31 2N 15W</t>
  </si>
  <si>
    <t>11822</t>
  </si>
  <si>
    <t>0913320002</t>
  </si>
  <si>
    <t>LADI #24-1</t>
  </si>
  <si>
    <t>COLLIER CO #14-3</t>
  </si>
  <si>
    <t>3S14 49S 30E</t>
  </si>
  <si>
    <t>14924</t>
  </si>
  <si>
    <t>1347 FSL 1493 FWL</t>
  </si>
  <si>
    <t>0902120129</t>
  </si>
  <si>
    <t>RED CATTLE #27-1</t>
  </si>
  <si>
    <t>DIL CNL</t>
  </si>
  <si>
    <t>1S27 45S 28E</t>
  </si>
  <si>
    <t>14380</t>
  </si>
  <si>
    <t>0905120088</t>
  </si>
  <si>
    <t>SHEPHERD OIL &amp; GAS INC</t>
  </si>
  <si>
    <t>SHEPHERD-OWENS-ILLINOIS #1</t>
  </si>
  <si>
    <t>4S32 3S 18E</t>
  </si>
  <si>
    <t>10912</t>
  </si>
  <si>
    <t>20"@ 98'</t>
  </si>
  <si>
    <t>10-3/4"@ 1601'</t>
  </si>
  <si>
    <t>0902120193-01</t>
  </si>
  <si>
    <t>CHAMPION INTERNATIONAL #5-1</t>
  </si>
  <si>
    <t>BHC-GR DIFL-GR MUD DIPLOG MINILOG-GR Z-DENSILOG-GR</t>
  </si>
  <si>
    <t>16"@ 75'</t>
  </si>
  <si>
    <t>10-3/4"@ 708'</t>
  </si>
  <si>
    <t>3339-3265,1480-1405,725-650,10-0</t>
  </si>
  <si>
    <t>0903910005</t>
  </si>
  <si>
    <t>246</t>
  </si>
  <si>
    <t>3S18 1S 12W</t>
  </si>
  <si>
    <t>8-5/8"@ 390'</t>
  </si>
  <si>
    <t>1500-1350, 25-0</t>
  </si>
  <si>
    <t>0900510006</t>
  </si>
  <si>
    <t>247</t>
  </si>
  <si>
    <t>1S5 5N 29W</t>
  </si>
  <si>
    <t>0911320131</t>
  </si>
  <si>
    <t>WAKULLA</t>
  </si>
  <si>
    <t>PLACID OIL CO</t>
  </si>
  <si>
    <t>USA #27-2</t>
  </si>
  <si>
    <t>DIL BHCS BHGL DIP</t>
  </si>
  <si>
    <t>2S27 2S 3W</t>
  </si>
  <si>
    <t>12114</t>
  </si>
  <si>
    <t>99'</t>
  </si>
  <si>
    <t>DIL BHCS CALIP</t>
  </si>
  <si>
    <t>2S20 45S 28E</t>
  </si>
  <si>
    <t>15698</t>
  </si>
  <si>
    <t>20" 226'</t>
  </si>
  <si>
    <t>13-3/8" 1714'</t>
  </si>
  <si>
    <t>9-5/8" 3600'</t>
  </si>
  <si>
    <t>7" 1600'</t>
  </si>
  <si>
    <t>2-7/8" 10507'</t>
  </si>
  <si>
    <t>11465-11525</t>
  </si>
  <si>
    <t>11300-11597</t>
  </si>
  <si>
    <t>663'FSL&amp;2016'FWL</t>
  </si>
  <si>
    <t xml:space="preserve">502'FSL&amp;1600'FWL </t>
  </si>
  <si>
    <t>1885'FNL&amp;1934'FWL</t>
  </si>
  <si>
    <t>660'FNL&amp;2180'FEL</t>
  </si>
  <si>
    <t>668'FNL&amp;2014'FWL</t>
  </si>
  <si>
    <t>1278'FSL&amp;1012'FWL</t>
  </si>
  <si>
    <t>660'FNL&amp;588'FWL</t>
  </si>
  <si>
    <t>660'FNL&amp;926'FEL</t>
  </si>
  <si>
    <t>1995'FSL&amp;2001'FWL</t>
  </si>
  <si>
    <t>1122'FNL&amp;661'FEL</t>
  </si>
  <si>
    <t>12508</t>
  </si>
  <si>
    <t>4S14 4N 29W</t>
  </si>
  <si>
    <t>11350</t>
  </si>
  <si>
    <t>0911320052</t>
  </si>
  <si>
    <t>THOMAS #18-1</t>
  </si>
  <si>
    <t>DIL BHCS CNLDN MUD</t>
  </si>
  <si>
    <t>11344</t>
  </si>
  <si>
    <t>49</t>
  </si>
  <si>
    <t>ALACHUA</t>
  </si>
  <si>
    <t>R H CATO #1</t>
  </si>
  <si>
    <t>3S23 8S 18E</t>
  </si>
  <si>
    <t>1465</t>
  </si>
  <si>
    <t>112</t>
  </si>
  <si>
    <t>102</t>
  </si>
  <si>
    <t>16"@ 59'</t>
  </si>
  <si>
    <t>10-3/4"@ 1560'</t>
  </si>
  <si>
    <t>RED CATTLE CO B #29-1</t>
  </si>
  <si>
    <t>1S29 45S 28E</t>
  </si>
  <si>
    <t>10928</t>
  </si>
  <si>
    <t>20"@ 212'</t>
  </si>
  <si>
    <t>0911120001</t>
  </si>
  <si>
    <t>CLINTON OIL CO</t>
  </si>
  <si>
    <t>DIL CNLDN DIP</t>
  </si>
  <si>
    <t>12692</t>
  </si>
  <si>
    <t>20"@258'</t>
  </si>
  <si>
    <t>11217-11727 3758-4119 1842-2004 1339-1753 25-150</t>
  </si>
  <si>
    <t>0902120148</t>
  </si>
  <si>
    <t>GERRY BROTHERS #10-3</t>
  </si>
  <si>
    <t>3S10 49S 31E</t>
  </si>
  <si>
    <t>20" @ 67'</t>
  </si>
  <si>
    <t>0902510007</t>
  </si>
  <si>
    <t>DOROTHY B CAFFEEIN #1</t>
  </si>
  <si>
    <t>1S14 2S 21W</t>
  </si>
  <si>
    <t>0913110012</t>
  </si>
  <si>
    <t>207</t>
  </si>
  <si>
    <t>CONSOLIDATED NAVAL STORES #1</t>
  </si>
  <si>
    <t>LL</t>
  </si>
  <si>
    <t>4S5 45S 29E</t>
  </si>
  <si>
    <t>3441</t>
  </si>
  <si>
    <t>0905110006</t>
  </si>
  <si>
    <t>208</t>
  </si>
  <si>
    <t>THOMAS E WALTON #1</t>
  </si>
  <si>
    <t>2S13 45S 24E</t>
  </si>
  <si>
    <t>3368</t>
  </si>
  <si>
    <t>0907110003</t>
  </si>
  <si>
    <t>209</t>
  </si>
  <si>
    <t>STATE OF FLORIDA-730 #1</t>
  </si>
  <si>
    <t>ENP</t>
  </si>
  <si>
    <t>4S13 54S 35E</t>
  </si>
  <si>
    <t>0902510008</t>
  </si>
  <si>
    <t>10767</t>
  </si>
  <si>
    <t>20" @ 210'</t>
  </si>
  <si>
    <t>13-3/8" @ 1256'</t>
  </si>
  <si>
    <t>9-5/8" @ 3550'</t>
  </si>
  <si>
    <t>7" @ 9008'</t>
  </si>
  <si>
    <t>WEIRD LAND GRANT</t>
  </si>
  <si>
    <t>CUMMER LIME &amp; MANUF CO #1</t>
  </si>
  <si>
    <t>3S36 3S 21E</t>
  </si>
  <si>
    <t>0900310001</t>
  </si>
  <si>
    <t>57</t>
  </si>
  <si>
    <t>J H TILLIS #1</t>
  </si>
  <si>
    <t>3S28 2S 15E</t>
  </si>
  <si>
    <t>1548</t>
  </si>
  <si>
    <t>162</t>
  </si>
  <si>
    <t>155</t>
  </si>
  <si>
    <t>20"@ 56'</t>
  </si>
  <si>
    <t>16"@ 109'</t>
  </si>
  <si>
    <t>10-3/4"@ 1450'</t>
  </si>
  <si>
    <t>3092-3568</t>
  </si>
  <si>
    <t>3571-3136</t>
  </si>
  <si>
    <t>81</t>
  </si>
  <si>
    <t>0912110002</t>
  </si>
  <si>
    <t>58</t>
  </si>
  <si>
    <t>PUTNAM</t>
  </si>
  <si>
    <t>Q I ROBERTS #1</t>
  </si>
  <si>
    <t>2S19 9S 25E</t>
  </si>
  <si>
    <t>1514</t>
  </si>
  <si>
    <t>206</t>
  </si>
  <si>
    <t>196</t>
  </si>
  <si>
    <t>20"@ 76'</t>
  </si>
  <si>
    <t>16"@ 281'</t>
  </si>
  <si>
    <t>10-3/4"@ 1712</t>
  </si>
  <si>
    <t>3324-3326</t>
  </si>
  <si>
    <t>GERRY A #1</t>
  </si>
  <si>
    <t>3S9 49S 31E</t>
  </si>
  <si>
    <t>11149</t>
  </si>
  <si>
    <t>0902120012</t>
  </si>
  <si>
    <t>H Q WILSON ETAL #1</t>
  </si>
  <si>
    <t>2600-2550,1450-1400,5-0</t>
  </si>
  <si>
    <t>0902310006</t>
  </si>
  <si>
    <t>GCRC #17</t>
  </si>
  <si>
    <t>1S14 48S 29E</t>
  </si>
  <si>
    <t>11300-11500 3620-3920 1369-1669 23-173</t>
  </si>
  <si>
    <t>0902120160</t>
  </si>
  <si>
    <t>COLLIER CO #2-9</t>
  </si>
  <si>
    <t>0911320200</t>
  </si>
  <si>
    <t>SFU #29-4A</t>
  </si>
  <si>
    <t>20"@205'</t>
  </si>
  <si>
    <t>13-3/8"@ 1304'</t>
  </si>
  <si>
    <t>11022-10507,3665-3417,2050-1750,1721-4</t>
  </si>
  <si>
    <t>0902120008</t>
  </si>
  <si>
    <t>LADI #14-2</t>
  </si>
  <si>
    <t>IEL BHCS CNLDN CALIPER</t>
  </si>
  <si>
    <t>2S14 45S 27E</t>
  </si>
  <si>
    <t>15710</t>
  </si>
  <si>
    <t>10566</t>
  </si>
  <si>
    <t>15480-15653</t>
  </si>
  <si>
    <t>0911320010</t>
  </si>
  <si>
    <t>HUMBLE OIL &amp; REFINING CO,EXXON</t>
  </si>
  <si>
    <t>B.G.ADDISON ETAL #5-3</t>
  </si>
  <si>
    <t>ALICO B #20-4</t>
  </si>
  <si>
    <t>DISFL BHCS CNFD DIP DIR</t>
  </si>
  <si>
    <t>4S20 44S 30E</t>
  </si>
  <si>
    <t>1S16 5N 29W</t>
  </si>
  <si>
    <t>15711</t>
  </si>
  <si>
    <t>16" 90'</t>
  </si>
  <si>
    <t>10-3/4" 3782'</t>
  </si>
  <si>
    <t>SEE FOLLOW-UP</t>
  </si>
  <si>
    <t>3400-3900 1350-1750 24-74</t>
  </si>
  <si>
    <t>0911320221</t>
  </si>
  <si>
    <t>REYNOLDS DRILLING CO</t>
  </si>
  <si>
    <t>UNITED ENERGY CONSERVATION,LLC</t>
  </si>
  <si>
    <t>BOB PAUL, INC. # 20-4</t>
  </si>
  <si>
    <t>1S20 38S 30E</t>
  </si>
  <si>
    <t>24"@126'</t>
  </si>
  <si>
    <t>1323A</t>
  </si>
  <si>
    <t>0905120021</t>
  </si>
  <si>
    <t>CFC #25-2</t>
  </si>
  <si>
    <t>2S25 45S 27E</t>
  </si>
  <si>
    <t>0907120005</t>
  </si>
  <si>
    <t>LCC A #30-1</t>
  </si>
  <si>
    <t>1S30 45S 28E</t>
  </si>
  <si>
    <t>10706</t>
  </si>
  <si>
    <t>20" @ 208'</t>
  </si>
  <si>
    <t>13-3/8" @ 1375'</t>
  </si>
  <si>
    <t>7" @ 11715'</t>
  </si>
  <si>
    <t>2-7/8" @ 7000'</t>
  </si>
  <si>
    <t>11436-11523</t>
  </si>
  <si>
    <t>372 BOPD</t>
  </si>
  <si>
    <t>16 BWPD</t>
  </si>
  <si>
    <t>11460-11470</t>
  </si>
  <si>
    <t>13-3/8"@ 1846'</t>
  </si>
  <si>
    <t>9-5/8"@ 3495'</t>
  </si>
  <si>
    <t>1400 -8044</t>
  </si>
  <si>
    <t>175</t>
  </si>
  <si>
    <t>0909710001</t>
  </si>
  <si>
    <t>FRANKLIN</t>
  </si>
  <si>
    <t>H C LISTER #1</t>
  </si>
  <si>
    <t>SL</t>
  </si>
  <si>
    <t>2S17 7S 7W</t>
  </si>
  <si>
    <t>1105</t>
  </si>
  <si>
    <t>13-3/8"@ 100'</t>
  </si>
  <si>
    <t>DIL BHCS CDN SNP DIR MICROLOG SNP ML</t>
  </si>
  <si>
    <t>4S37 6N 30W</t>
  </si>
  <si>
    <t>10763</t>
  </si>
  <si>
    <t>0904910001</t>
  </si>
  <si>
    <t>GCRC #11</t>
  </si>
  <si>
    <t>1549</t>
  </si>
  <si>
    <t>0902110011</t>
  </si>
  <si>
    <t>GCRC #B-1</t>
  </si>
  <si>
    <t>2S23 48S 28E</t>
  </si>
  <si>
    <t>DUDA A #1</t>
  </si>
  <si>
    <t>2S27 44S 28E</t>
  </si>
  <si>
    <t>11502</t>
  </si>
  <si>
    <t>0905120042</t>
  </si>
  <si>
    <t>RUBY KENT ETAL #18-2</t>
  </si>
  <si>
    <t>2S18 5N 29W</t>
  </si>
  <si>
    <t>11384</t>
  </si>
  <si>
    <t>15495-15928</t>
  </si>
  <si>
    <t>0911320065</t>
  </si>
  <si>
    <t>JAY SWD SYSTEM #1 WELL #1</t>
  </si>
  <si>
    <t>DIL PFC</t>
  </si>
  <si>
    <t>0911320066</t>
  </si>
  <si>
    <t>TEXAS GAS EXPL CORP</t>
  </si>
  <si>
    <t>R W SLEMAKER ETAL #1</t>
  </si>
  <si>
    <t>4S8 5N 20W</t>
  </si>
  <si>
    <t>0913120002</t>
  </si>
  <si>
    <t>TRMMCI ETAL #34-4</t>
  </si>
  <si>
    <t>4S34 6N 30W</t>
  </si>
  <si>
    <r>
      <t xml:space="preserve">    </t>
    </r>
    <r>
      <rPr>
        <b/>
        <i/>
        <u/>
        <sz val="14"/>
        <rFont val="Arial"/>
        <family val="2"/>
      </rPr>
      <t>Actual name in full</t>
    </r>
  </si>
  <si>
    <t>ACI</t>
  </si>
  <si>
    <t>BCS</t>
  </si>
  <si>
    <t>Borehole compensated sonic sr</t>
  </si>
  <si>
    <t>BCSG</t>
  </si>
  <si>
    <t xml:space="preserve">Borehole compensated sonic gamma ray </t>
  </si>
  <si>
    <t>BHCA</t>
  </si>
  <si>
    <t xml:space="preserve">Borehole acoustilog </t>
  </si>
  <si>
    <t>Borehole compensated sonic caliper</t>
  </si>
  <si>
    <t>BHC-Sonic</t>
  </si>
  <si>
    <t xml:space="preserve">Borehole compensated sonic w/ vdl </t>
  </si>
  <si>
    <t>CAL</t>
  </si>
  <si>
    <t>Caliper</t>
  </si>
  <si>
    <t>CAL GR</t>
  </si>
  <si>
    <t>Caliper gamma ray</t>
  </si>
  <si>
    <t>Cement bond log</t>
  </si>
  <si>
    <t>CBL GR</t>
  </si>
  <si>
    <t>Cement bond log with gamma ray</t>
  </si>
  <si>
    <t>CCL</t>
  </si>
  <si>
    <t>Casing collar log</t>
  </si>
  <si>
    <t>CCL GR</t>
  </si>
  <si>
    <t>Casing collar log gamma ray</t>
  </si>
  <si>
    <t>CDN</t>
  </si>
  <si>
    <t>CNL FDC</t>
  </si>
  <si>
    <t>0902910003</t>
  </si>
  <si>
    <t>GCRC #D-1</t>
  </si>
  <si>
    <t>2S3 48S 28E</t>
  </si>
  <si>
    <t>1885</t>
  </si>
  <si>
    <t>0902110018</t>
  </si>
  <si>
    <t>99</t>
  </si>
  <si>
    <t>LTCLC #B-2</t>
  </si>
  <si>
    <t>2S13 48S 29E</t>
  </si>
  <si>
    <t>388'FNL&amp;290'FEL of Sec 23</t>
  </si>
  <si>
    <t>1082'FNL&amp;1398'FEL</t>
  </si>
  <si>
    <t>1324'FSL&amp;1240'FWL  of Sec 9</t>
  </si>
  <si>
    <t>616'FNL&amp;868'FWL of Sec 9</t>
  </si>
  <si>
    <t>81D 14' 0"W</t>
  </si>
  <si>
    <t>700'FNL&amp;700'FEL</t>
  </si>
  <si>
    <t xml:space="preserve">1694'FSL&amp;1453'FWL </t>
  </si>
  <si>
    <t>740'FNL&amp;829'FWL</t>
  </si>
  <si>
    <t>0907120066</t>
  </si>
  <si>
    <t>TOTAL LEONARD INC</t>
  </si>
  <si>
    <t>FLORIDA FARMS DEVELOPMENT &amp; CO LTD #35-1</t>
  </si>
  <si>
    <t>1S35 46S 26E</t>
  </si>
  <si>
    <t>13449</t>
  </si>
  <si>
    <t>0907120067</t>
  </si>
  <si>
    <t>ALICO INC #5-2</t>
  </si>
  <si>
    <t>2S5 46S 28E</t>
  </si>
  <si>
    <t>13486</t>
  </si>
  <si>
    <t>9536-11697</t>
  </si>
  <si>
    <t>0902120082</t>
  </si>
  <si>
    <t>BERNICE D PEPPER #28-4</t>
  </si>
  <si>
    <t>4S28 46S 28E</t>
  </si>
  <si>
    <t>13506</t>
  </si>
  <si>
    <t>0902120083</t>
  </si>
  <si>
    <t>0903320016</t>
  </si>
  <si>
    <t>573A</t>
  </si>
  <si>
    <t>MCDAVID LANDS #35-2A</t>
  </si>
  <si>
    <t>0903320016-01</t>
  </si>
  <si>
    <t>573B</t>
  </si>
  <si>
    <t>MCDAVID LANDS #35-2B</t>
  </si>
  <si>
    <t>CNL</t>
  </si>
  <si>
    <t>1586-1386,50-4</t>
  </si>
  <si>
    <t>0912520002</t>
  </si>
  <si>
    <t>OWENS-ILLINOIS #28-7</t>
  </si>
  <si>
    <t>1S28 3S 17E</t>
  </si>
  <si>
    <t>0928710003</t>
  </si>
  <si>
    <t>281</t>
  </si>
  <si>
    <t>TCC-CPC</t>
  </si>
  <si>
    <t>FLORIDA STATE 224-A #1</t>
  </si>
  <si>
    <t>OFFSHORE</t>
  </si>
  <si>
    <t>1S7 9S 5W</t>
  </si>
  <si>
    <t>5103</t>
  </si>
  <si>
    <t>24"@ 127'</t>
  </si>
  <si>
    <t>16"@ 323'</t>
  </si>
  <si>
    <t>22 BWPD</t>
  </si>
  <si>
    <t>11480-11489</t>
  </si>
  <si>
    <t>0905110020</t>
  </si>
  <si>
    <t>RED CATTLE CO #29-2</t>
  </si>
  <si>
    <t>2S29 45S 29E</t>
  </si>
  <si>
    <t>7179</t>
  </si>
  <si>
    <t>2O" @ 67'</t>
  </si>
  <si>
    <t>13-3/8" @ 1134'</t>
  </si>
  <si>
    <t>9-5\8" @ 3550'</t>
  </si>
  <si>
    <t>164 BOPD</t>
  </si>
  <si>
    <t>38 BWPD</t>
  </si>
  <si>
    <t>0905110004</t>
  </si>
  <si>
    <t>DENIED</t>
  </si>
  <si>
    <t>11462-11469</t>
  </si>
  <si>
    <t>11499-11504</t>
  </si>
  <si>
    <t>190 BOPD</t>
  </si>
  <si>
    <t>1.2 BWPD</t>
  </si>
  <si>
    <t>0902110020</t>
  </si>
  <si>
    <t>GCRC #E-1</t>
  </si>
  <si>
    <t>4S19 47S 28E</t>
  </si>
  <si>
    <t>290</t>
  </si>
  <si>
    <t>TCC ETAL</t>
  </si>
  <si>
    <t>OCS LEASE 0672 BLOCK 44 #1</t>
  </si>
  <si>
    <t>EL GRL</t>
  </si>
  <si>
    <t>9-5/8"@218</t>
  </si>
  <si>
    <t>7-5/8"@ 1614</t>
  </si>
  <si>
    <t>1714-1500, 20-0</t>
  </si>
  <si>
    <t>0906520001</t>
  </si>
  <si>
    <t>10775-10945</t>
  </si>
  <si>
    <t>25D 13' 36"N</t>
  </si>
  <si>
    <t>87D9.529'W</t>
  </si>
  <si>
    <t xml:space="preserve">1518'FSL&amp;1402'FWL </t>
  </si>
  <si>
    <t>1193'FNL&amp;1473'FEL</t>
  </si>
  <si>
    <t>1680'FNL&amp;1503'FWL</t>
  </si>
  <si>
    <t xml:space="preserve"> 995'FSL&amp;2274'FEL </t>
  </si>
  <si>
    <t xml:space="preserve">995'FSL&amp;2274'FEL </t>
  </si>
  <si>
    <t>1150'FNL&amp;1400'FEL</t>
  </si>
  <si>
    <t>403'FSL&amp;261'FEL of Sec 23</t>
  </si>
  <si>
    <t>690'FNL&amp;590'FEL</t>
  </si>
  <si>
    <t>1600'FSL&amp;1612'FEL</t>
  </si>
  <si>
    <t>SRPC #5-2</t>
  </si>
  <si>
    <t>DIL BHCS CNLDN PD DIR</t>
  </si>
  <si>
    <t>2S5 5N 29W</t>
  </si>
  <si>
    <t>15915</t>
  </si>
  <si>
    <t>11368</t>
  </si>
  <si>
    <t>15500-15750 3650-3905 1786-2086 4-30</t>
  </si>
  <si>
    <t>0911320244</t>
  </si>
  <si>
    <t>2S27 46S 29E</t>
  </si>
  <si>
    <t>1263 FNL 1147 FWL</t>
  </si>
  <si>
    <t>3-1/2" @ 1800'</t>
  </si>
  <si>
    <t>0905110011</t>
  </si>
  <si>
    <t>323A</t>
  </si>
  <si>
    <t>RED CATTLE CO #32-2A</t>
  </si>
  <si>
    <t>IEL CALIPER</t>
  </si>
  <si>
    <t>7192</t>
  </si>
  <si>
    <t>13-3/8"@ 1320'</t>
  </si>
  <si>
    <t>9-5/8"@ 3491'</t>
  </si>
  <si>
    <t>5-1/2"@ 11,486'</t>
  </si>
  <si>
    <t>0905110015</t>
  </si>
  <si>
    <t>SFU #33-3</t>
  </si>
  <si>
    <t>3S33 45S 29E</t>
  </si>
  <si>
    <t>20"@ 67'</t>
  </si>
  <si>
    <t>13-3/8"@ 1125'</t>
  </si>
  <si>
    <t>9-5/8"@ 3270'</t>
  </si>
  <si>
    <t>5-1/2"@ 11477'</t>
  </si>
  <si>
    <t>2-1/2"@ 4622'</t>
  </si>
  <si>
    <t>11472-11486</t>
  </si>
  <si>
    <t>355 BOPD</t>
  </si>
  <si>
    <t>HENRY SANDERS TRUSTEE #1</t>
  </si>
  <si>
    <t xml:space="preserve">NOTE: SINKHOLE UNDER RIG/ SKIDDED </t>
  </si>
  <si>
    <t>N/A</t>
  </si>
  <si>
    <t>MARCUS LISCHKOFF ETAL #1</t>
  </si>
  <si>
    <t>7-5/8"@ 1845'</t>
  </si>
  <si>
    <t>3020-3120,1848-1748,4-0</t>
  </si>
  <si>
    <t>0912310002</t>
  </si>
  <si>
    <t>117</t>
  </si>
  <si>
    <t>HARRISON WILLIAMS #1</t>
  </si>
  <si>
    <t>2S25 59S 40E</t>
  </si>
  <si>
    <t>2130</t>
  </si>
  <si>
    <t>12'</t>
  </si>
  <si>
    <t>20"@ 253'</t>
  </si>
  <si>
    <t>13-3/8"@989'</t>
  </si>
  <si>
    <t>0908710005</t>
  </si>
  <si>
    <t>LTCLC #B-4</t>
  </si>
  <si>
    <t>3S13 48S 29E</t>
  </si>
  <si>
    <t>2104</t>
  </si>
  <si>
    <t>0902110024</t>
  </si>
  <si>
    <t>BROOKS-SCANLON INC BLOCK #33 #1</t>
  </si>
  <si>
    <t>4S18 4S 9E</t>
  </si>
  <si>
    <t>2106</t>
  </si>
  <si>
    <t>16"@ 62'</t>
  </si>
  <si>
    <t>10-3/4"@ 94'</t>
  </si>
  <si>
    <t>7-5/8"@ 1760'</t>
  </si>
  <si>
    <t>462'FNL&amp;1314'FEL</t>
  </si>
  <si>
    <t>1320'FNL&amp;1470'FWL</t>
  </si>
  <si>
    <t>1040'FNL&amp;1588'FEL</t>
  </si>
  <si>
    <t xml:space="preserve">1333'FSL&amp;1119'FWL </t>
  </si>
  <si>
    <t>1090'FNL&amp;974'FEL</t>
  </si>
  <si>
    <t>1521'FSL&amp;754'FEL</t>
  </si>
  <si>
    <t>1506'FSL&amp;982'FEL</t>
  </si>
  <si>
    <t>1328'FSL&amp;200'FEL of Sec 10</t>
  </si>
  <si>
    <t>1116'FSL&amp;1302'FEL</t>
  </si>
  <si>
    <t>3724'FNL&amp;144'FEL</t>
  </si>
  <si>
    <t>296'FSL&amp;586'FEL</t>
  </si>
  <si>
    <t>1725'FNL&amp;242'FEL</t>
  </si>
  <si>
    <t>1356'FSL&amp;965'FEL</t>
  </si>
  <si>
    <t xml:space="preserve">1060'FSL&amp;885'FWL </t>
  </si>
  <si>
    <t>500'FNL&amp;300'FEL</t>
  </si>
  <si>
    <t xml:space="preserve">1058'FSL&amp;2158'FWL </t>
  </si>
  <si>
    <t>302'FNL&amp;39'FWL</t>
  </si>
  <si>
    <t>1570'FSL&amp;1070'FEL</t>
  </si>
  <si>
    <t>835'FSL&amp;660'FWL</t>
  </si>
  <si>
    <t>1126'FSL&amp;1513'FEL</t>
  </si>
  <si>
    <t>1075'FSL&amp;1326'FEL</t>
  </si>
  <si>
    <t>1540'FNL&amp;1650'FEL</t>
  </si>
  <si>
    <t>1336'FNL&amp;1321'FWL</t>
  </si>
  <si>
    <t>1347'FNL&amp;1322'FEL</t>
  </si>
  <si>
    <t>11345-11755 3845-4100 1760-1959 745-1150 4-150</t>
  </si>
  <si>
    <t>0902120196</t>
  </si>
  <si>
    <t>COLLIER CO #29-2</t>
  </si>
  <si>
    <t>R L BURNS CORP,ENEX RESOURCES CORP</t>
  </si>
  <si>
    <t>RED CATTLE CO #27-4</t>
  </si>
  <si>
    <t>DIL CDN ML</t>
  </si>
  <si>
    <t>4S27 45S 28E</t>
  </si>
  <si>
    <t>13736</t>
  </si>
  <si>
    <t>2S8 2S 31W</t>
  </si>
  <si>
    <t>22"@ 224'</t>
  </si>
  <si>
    <t>10-3/4"@ 3991'</t>
  </si>
  <si>
    <t>16"@ 1206'</t>
  </si>
  <si>
    <t>7-5/8" @ 12,730</t>
  </si>
  <si>
    <t>11,442-15,709</t>
  </si>
  <si>
    <t>OIL &amp; SW CUT MUD</t>
  </si>
  <si>
    <t>508 BOPD</t>
  </si>
  <si>
    <t>20 BWPD</t>
  </si>
  <si>
    <t>11,472-11,484</t>
  </si>
  <si>
    <t>13200-12550,11500-11000,3919-3861,1805-1528,</t>
  </si>
  <si>
    <t>0907120002</t>
  </si>
  <si>
    <t>CLARK #9-2</t>
  </si>
  <si>
    <t>2S9 44S 26E</t>
  </si>
  <si>
    <t>15472</t>
  </si>
  <si>
    <t>0907120085</t>
  </si>
  <si>
    <t>BLUFF SPRINGS</t>
  </si>
  <si>
    <t>87 D08' 55.653" W</t>
  </si>
  <si>
    <t>1600'FNL&amp;1290'FEL</t>
  </si>
  <si>
    <t xml:space="preserve">660'FNL&amp;660'FEL </t>
  </si>
  <si>
    <t>1190'FSL&amp;1040'FWL</t>
  </si>
  <si>
    <t xml:space="preserve">660'FNL&amp;1978'FEL </t>
  </si>
  <si>
    <t>1043'FNL&amp;1043'FWL</t>
  </si>
  <si>
    <t>1023'FSL&amp;1580'FEL</t>
  </si>
  <si>
    <t>660'FSL&amp;460'FWL</t>
  </si>
  <si>
    <t>1170'FNL&amp;1750'FWL</t>
  </si>
  <si>
    <t xml:space="preserve">1054'FSL&amp;923'FEL </t>
  </si>
  <si>
    <t xml:space="preserve">1520'FSL&amp;1120'FEL </t>
  </si>
  <si>
    <t>1680'FNL&amp;2690'FEL of SEC 9</t>
  </si>
  <si>
    <t xml:space="preserve">660'FNL&amp;1125'FWL </t>
  </si>
  <si>
    <t>1031'FNL&amp;1456'FWL</t>
  </si>
  <si>
    <t>1263'FNL&amp;1111'FEL</t>
  </si>
  <si>
    <t xml:space="preserve">1700'FSL&amp;1700'FWL </t>
  </si>
  <si>
    <t>13247</t>
  </si>
  <si>
    <t>0902120059</t>
  </si>
  <si>
    <t>GCRC #3-1</t>
  </si>
  <si>
    <t>13508</t>
  </si>
  <si>
    <t>2560'S &amp; 301'E OF SHL</t>
  </si>
  <si>
    <t>0902120121-01</t>
  </si>
  <si>
    <t>1190AH</t>
  </si>
  <si>
    <t>1362'S &amp; 5424'E OF SHL</t>
  </si>
  <si>
    <t>CL&amp;CC #27-4</t>
  </si>
  <si>
    <t>15445-16834 3950-4829 1900-2100 31-60</t>
  </si>
  <si>
    <t>0903320042</t>
  </si>
  <si>
    <t>SPOONER PETROLEUM CO</t>
  </si>
  <si>
    <t>CHAMPION INTERNATIONAL #5-4</t>
  </si>
  <si>
    <t>8305</t>
  </si>
  <si>
    <t>13-3/8"@ 145'</t>
  </si>
  <si>
    <t>9-5/8"@ 1185'</t>
  </si>
  <si>
    <t>2000 FSL 1600 FEL OF SEC 2</t>
  </si>
  <si>
    <t>J M HUBER CORP</t>
  </si>
  <si>
    <t>LYKES BROS #25-2</t>
  </si>
  <si>
    <t>2S25 39S 31E</t>
  </si>
  <si>
    <t>PRIMARY FUELS INC</t>
  </si>
  <si>
    <t>ROBERT O'FARRELL #22-2</t>
  </si>
  <si>
    <t>2S22 5N 32W</t>
  </si>
  <si>
    <t>15843</t>
  </si>
  <si>
    <t>10-3/4" 4150'</t>
  </si>
  <si>
    <t>7-5/8" 15514'</t>
  </si>
  <si>
    <t>16485-16552</t>
  </si>
  <si>
    <t>25 D58.732 N</t>
  </si>
  <si>
    <t>25D58.687' N</t>
  </si>
  <si>
    <t>26 D00.083' N</t>
  </si>
  <si>
    <t>220</t>
  </si>
  <si>
    <t>CDC #29-3</t>
  </si>
  <si>
    <t>3S29 46S 29E</t>
  </si>
  <si>
    <t>0902120110</t>
  </si>
  <si>
    <t>MCDAVID LANDS #7-6</t>
  </si>
  <si>
    <t>13845</t>
  </si>
  <si>
    <t>CONN SUGAR CORP #1</t>
  </si>
  <si>
    <t>1S21 43S 39E</t>
  </si>
  <si>
    <t>8322</t>
  </si>
  <si>
    <t>20" @ 150'</t>
  </si>
  <si>
    <t>13-3/8" @ 1209'</t>
  </si>
  <si>
    <t>9-5/8" @ 4015'</t>
  </si>
  <si>
    <t>76200-7660</t>
  </si>
  <si>
    <t>7625-7456,4115-3915,1209-1014,50-0</t>
  </si>
  <si>
    <t>0909920004</t>
  </si>
  <si>
    <t>STATE LEASE NO 1939-1939-S #2</t>
  </si>
  <si>
    <t>4S17 54S 35E</t>
  </si>
  <si>
    <t>11603</t>
  </si>
  <si>
    <t>8387</t>
  </si>
  <si>
    <t>20"@ 120'</t>
  </si>
  <si>
    <t>13-3/8"@ 1054'</t>
  </si>
  <si>
    <t>9-5/8"@ 3759'</t>
  </si>
  <si>
    <t>11351-11390</t>
  </si>
  <si>
    <t>11346-11603</t>
  </si>
  <si>
    <t>11562-11300,3858-3658,30-0</t>
  </si>
  <si>
    <t>0902520002</t>
  </si>
  <si>
    <t>DISFL CNFD FDL DSTNDT ML FMTST</t>
  </si>
  <si>
    <t>1S2 3N 33W</t>
  </si>
  <si>
    <t>15013</t>
  </si>
  <si>
    <t>20" 607'</t>
  </si>
  <si>
    <t>13-3/8" 4527'</t>
  </si>
  <si>
    <t>9-5/8" 16423'</t>
  </si>
  <si>
    <t>17420-17620</t>
  </si>
  <si>
    <t>9589-9696</t>
  </si>
  <si>
    <t>O BOPD</t>
  </si>
  <si>
    <t>O MCFPD</t>
  </si>
  <si>
    <t>30 BSWPD</t>
  </si>
  <si>
    <t>9-5/8"-3835'</t>
  </si>
  <si>
    <t>2-7/8"-3765'</t>
  </si>
  <si>
    <t>DELTA ENERGY RESOURCES INC</t>
  </si>
  <si>
    <t>W F DOZIER #22-2</t>
  </si>
  <si>
    <t>2S22 3N 28W</t>
  </si>
  <si>
    <t>15412</t>
  </si>
  <si>
    <t>0911320213</t>
  </si>
  <si>
    <t>COLLIER CO #2-10</t>
  </si>
  <si>
    <t>ROLEY #17-2</t>
  </si>
  <si>
    <t>11510-11554</t>
  </si>
  <si>
    <t>11735-11803</t>
  </si>
  <si>
    <t>O BSWPD</t>
  </si>
  <si>
    <t>STATE LEASE 833 #1</t>
  </si>
  <si>
    <t>4S17 2S 28W</t>
  </si>
  <si>
    <t>4122</t>
  </si>
  <si>
    <t>0911310028</t>
  </si>
  <si>
    <t>10-3/4"@ 3547'</t>
  </si>
  <si>
    <t>15180-15665</t>
  </si>
  <si>
    <t>3010</t>
  </si>
  <si>
    <t>0901310008</t>
  </si>
  <si>
    <t>3-1/2" 15548'</t>
  </si>
  <si>
    <t>15580-15772</t>
  </si>
  <si>
    <t>606 BOPD</t>
  </si>
  <si>
    <t>1320 MCFPD</t>
  </si>
  <si>
    <t>2468 BSWPD</t>
  </si>
  <si>
    <t>15658-15683</t>
  </si>
  <si>
    <t>0911320230</t>
  </si>
  <si>
    <t>LEON THOMAS ETAL #40-2B</t>
  </si>
  <si>
    <t>DIFL-GR CNLD-GR BHC-GR TEMP DIR</t>
  </si>
  <si>
    <t>15891</t>
  </si>
  <si>
    <t>620 FNL 590 FWL</t>
  </si>
  <si>
    <t>16" 124'</t>
  </si>
  <si>
    <t>10-3/4" 3731'</t>
  </si>
  <si>
    <t>7" 15760'</t>
  </si>
  <si>
    <t>2-7/8" 15390'</t>
  </si>
  <si>
    <t>15390-15700</t>
  </si>
  <si>
    <t>319 BOPD</t>
  </si>
  <si>
    <t>548 MCFPD</t>
  </si>
  <si>
    <t>588 BSWPD</t>
  </si>
  <si>
    <t>15622-15682</t>
  </si>
  <si>
    <t>0911320234</t>
  </si>
  <si>
    <t>LYKES BROS INC #26-2</t>
  </si>
  <si>
    <t>DISFL BHCS CDT-CNL-GR CYBER-TEMP ML</t>
  </si>
  <si>
    <t>2S26 39S 31E</t>
  </si>
  <si>
    <t>13-3/8" 1613'</t>
  </si>
  <si>
    <t>9-5/8" 3768'</t>
  </si>
  <si>
    <t>3593-3893,1464-1989,173-27</t>
  </si>
  <si>
    <t>0904320001</t>
  </si>
  <si>
    <t>McLELLAN</t>
  </si>
  <si>
    <t>STATE OF FLORIDA #33-1</t>
  </si>
  <si>
    <t>DISFL TEMP ML DIR LSSONIC CNLD BHCS CYBER</t>
  </si>
  <si>
    <t>1S33 6N 26W</t>
  </si>
  <si>
    <t>10-3/4" 3789'</t>
  </si>
  <si>
    <t>7" 14473'</t>
  </si>
  <si>
    <t>2-7/8" 13954'</t>
  </si>
  <si>
    <t>14036-14203</t>
  </si>
  <si>
    <t>14062-14090</t>
  </si>
  <si>
    <t>0902120188-01</t>
  </si>
  <si>
    <t>COLLIER CO #5-1</t>
  </si>
  <si>
    <t>GRACE DRLG CO</t>
  </si>
  <si>
    <t>RETAIL LUMBER CO #1</t>
  </si>
  <si>
    <t>1S2 15S 30E</t>
  </si>
  <si>
    <t>1746</t>
  </si>
  <si>
    <t>24"@ 22'</t>
  </si>
  <si>
    <t>10-3/4"@ 1827'</t>
  </si>
  <si>
    <t>7-5/8"@ 2308</t>
  </si>
  <si>
    <t>4750-4700,2325-2275,10-0</t>
  </si>
  <si>
    <t>0912710002</t>
  </si>
  <si>
    <t>79</t>
  </si>
  <si>
    <t>ALFORD BROTHERS #1-A</t>
  </si>
  <si>
    <t>OLEUM CORP ETAL #1-1</t>
  </si>
  <si>
    <t>1S1 50S 31E</t>
  </si>
  <si>
    <t>15373</t>
  </si>
  <si>
    <t>875 FNL 180 FEL of Sec 2</t>
  </si>
  <si>
    <t>13-3/8" 1986'</t>
  </si>
  <si>
    <t>9-5/8" 3981'</t>
  </si>
  <si>
    <t>7" 12003'</t>
  </si>
  <si>
    <t>11955-12001</t>
  </si>
  <si>
    <t>210BOPD</t>
  </si>
  <si>
    <t>11968-11991</t>
  </si>
  <si>
    <t>0902120164</t>
  </si>
  <si>
    <t>118</t>
  </si>
  <si>
    <t>0907510003</t>
  </si>
  <si>
    <t>67</t>
  </si>
  <si>
    <t>R L HENDERSON TRUSTEE ETUX #1</t>
  </si>
  <si>
    <t>1S20 4S 11E</t>
  </si>
  <si>
    <t>1696</t>
  </si>
  <si>
    <t>52'</t>
  </si>
  <si>
    <t>24"@ 58'</t>
  </si>
  <si>
    <t>20"@ 184'</t>
  </si>
  <si>
    <t>11504</t>
  </si>
  <si>
    <t>11351</t>
  </si>
  <si>
    <t>20"@ 240'</t>
  </si>
  <si>
    <t>9-5/8"@ 3601'</t>
  </si>
  <si>
    <t>13-3/8"@ 1350'</t>
  </si>
  <si>
    <t>7"@ 11940'</t>
  </si>
  <si>
    <t>2-7/8" 7500'</t>
  </si>
  <si>
    <t>11680-11715</t>
  </si>
  <si>
    <t>241 BOPD</t>
  </si>
  <si>
    <t>11698-708, 11716-722</t>
  </si>
  <si>
    <t>0907120063</t>
  </si>
  <si>
    <t>LEHIGH-CTLC #26-3</t>
  </si>
  <si>
    <t>3S26 44S 26E</t>
  </si>
  <si>
    <t>13772</t>
  </si>
  <si>
    <t>RUBY C KENT ETAL #23-2</t>
  </si>
  <si>
    <t>2S23 5N 29W</t>
  </si>
  <si>
    <t>11399</t>
  </si>
  <si>
    <t>15520-15899</t>
  </si>
  <si>
    <t>0911320070</t>
  </si>
  <si>
    <t>SRPC #12-3</t>
  </si>
  <si>
    <t>3S12 4N 29W</t>
  </si>
  <si>
    <t>11371</t>
  </si>
  <si>
    <t>0911320072</t>
  </si>
  <si>
    <t>SRPC UNIT #13-1</t>
  </si>
  <si>
    <t>DIL BHCS CNLDN NEUTRON DIR</t>
  </si>
  <si>
    <t>1S13 5N 30W</t>
  </si>
  <si>
    <t>11423</t>
  </si>
  <si>
    <t>15576-15826</t>
  </si>
  <si>
    <t>WOLFE-HENDRICKS #36-1</t>
  </si>
  <si>
    <t>1S36 6N 29W</t>
  </si>
  <si>
    <t>11980</t>
  </si>
  <si>
    <t>GEORGIA PACIFIC ETAL #1</t>
  </si>
  <si>
    <t>1S14 11S 12E</t>
  </si>
  <si>
    <t>1859'FSL&amp;751'FEL</t>
  </si>
  <si>
    <t>1746'FSL&amp;663'FEL</t>
  </si>
  <si>
    <t>1488'FNL&amp;2425'FWL</t>
  </si>
  <si>
    <t>1025'FNL&amp;500'FWL</t>
  </si>
  <si>
    <t>1539'FSL&amp;1401'FWL</t>
  </si>
  <si>
    <t>1200'FSL&amp;1400'FEL</t>
  </si>
  <si>
    <t>1105'FNL&amp;1240'FEL</t>
  </si>
  <si>
    <t>1657'FSL&amp;1321'FEL</t>
  </si>
  <si>
    <t>1282'FNL&amp;1317'FEL</t>
  </si>
  <si>
    <t>1568'FNL&amp;1319'FEL</t>
  </si>
  <si>
    <t>616'FNL&amp;659'FEL</t>
  </si>
  <si>
    <t>662'FSL&amp;781'FEL</t>
  </si>
  <si>
    <t>1872'FNL&amp;1967' FWL</t>
  </si>
  <si>
    <t>2175'FSL&amp;1852'FWL</t>
  </si>
  <si>
    <t>1554'FNL&amp;1812'FWL</t>
  </si>
  <si>
    <t>850'FNL&amp;1800'FWL</t>
  </si>
  <si>
    <t>30D 50' 53"N</t>
  </si>
  <si>
    <t>87D 7' 8"W</t>
  </si>
  <si>
    <t>1115'FSL&amp;1007'FEL</t>
  </si>
  <si>
    <t>1371'FNL&amp;889'FEL</t>
  </si>
  <si>
    <t>700'FNL&amp;1700'FEL</t>
  </si>
  <si>
    <t>0902120075</t>
  </si>
  <si>
    <t>GCRC #1-6</t>
  </si>
  <si>
    <t>0902120076</t>
  </si>
  <si>
    <t>GCRC #12-1</t>
  </si>
  <si>
    <t>1S12 49S 30E</t>
  </si>
  <si>
    <t>0902120077</t>
  </si>
  <si>
    <t>0911310039</t>
  </si>
  <si>
    <t>WEST FELDA</t>
  </si>
  <si>
    <t>4S6 5N 29W</t>
  </si>
  <si>
    <t>10916</t>
  </si>
  <si>
    <t>10-3/4"@ 3684'</t>
  </si>
  <si>
    <t>7"@ 15694'</t>
  </si>
  <si>
    <t>HOLMES-MORRISON-MELTON #4-1</t>
  </si>
  <si>
    <t>1S4 3S 17E</t>
  </si>
  <si>
    <t>0902320009</t>
  </si>
  <si>
    <t>HOLMES-MORRISON-MELTON #16-4</t>
  </si>
  <si>
    <t>LADI #24-1B</t>
  </si>
  <si>
    <t>0907120028</t>
  </si>
  <si>
    <t>645B</t>
  </si>
  <si>
    <t>LADI #24-1C</t>
  </si>
  <si>
    <t>IEL BHCS GRN</t>
  </si>
  <si>
    <t>12018</t>
  </si>
  <si>
    <t>11731-11791</t>
  </si>
  <si>
    <t>0905120051</t>
  </si>
  <si>
    <t>645C</t>
  </si>
  <si>
    <t>THE STONE PETROLEUM CORP</t>
  </si>
  <si>
    <t>SRPC #29-4</t>
  </si>
  <si>
    <t>DIL CNL CD TL</t>
  </si>
  <si>
    <t>4S29 5N 31W</t>
  </si>
  <si>
    <t>15440</t>
  </si>
  <si>
    <t>9-5/8"@ 3929'</t>
  </si>
  <si>
    <t>5-1/2"@ 16800'</t>
  </si>
  <si>
    <t>2-7/8"@ 16317'</t>
  </si>
  <si>
    <t>16360-16800</t>
  </si>
  <si>
    <t>0903320039</t>
  </si>
  <si>
    <t>HABER OIL CO INC</t>
  </si>
  <si>
    <t>VON AXELSON #20-4</t>
  </si>
  <si>
    <t>4S20 4N 28W</t>
  </si>
  <si>
    <t>DAVIS OIL CO</t>
  </si>
  <si>
    <t>J F BRFLD ETUX #28-4</t>
  </si>
  <si>
    <t>DIL BHCS CNLDN CL</t>
  </si>
  <si>
    <t>15491</t>
  </si>
  <si>
    <t>0902120173</t>
  </si>
  <si>
    <t>1881' from SE/C Sec 10&amp;2125' FWL Sec 41</t>
  </si>
  <si>
    <t>1116'FSL&amp;313'FEL</t>
  </si>
  <si>
    <t>30D 58' 52.27"N</t>
  </si>
  <si>
    <t>87D 9' 16.01"W</t>
  </si>
  <si>
    <t>1393'FNL&amp;1466'FWL</t>
  </si>
  <si>
    <t xml:space="preserve">1183'FNL&amp;1189' FWL </t>
  </si>
  <si>
    <t>1532'FSL&amp;638'FWL</t>
  </si>
  <si>
    <t>2S20 48S 30E</t>
  </si>
  <si>
    <t>6609</t>
  </si>
  <si>
    <t>4S12 8S 10W</t>
  </si>
  <si>
    <t>12617</t>
  </si>
  <si>
    <t>0904520003</t>
  </si>
  <si>
    <t>OBIE E WILLIS #25-1</t>
  </si>
  <si>
    <t xml:space="preserve">690'FNL&amp;1964'FEL </t>
  </si>
  <si>
    <t xml:space="preserve">982'FNL&amp;1640'FEL </t>
  </si>
  <si>
    <t xml:space="preserve">1980'FNL&amp;1980'FEL </t>
  </si>
  <si>
    <t xml:space="preserve">660'FSL&amp;660'FWL </t>
  </si>
  <si>
    <t xml:space="preserve">660'FSL&amp;660'FEL </t>
  </si>
  <si>
    <t>2515'FNL&amp;125'FWL</t>
  </si>
  <si>
    <t xml:space="preserve">115'FSL&amp;1205'FEL </t>
  </si>
  <si>
    <t>551'FNL&amp;768'FWL</t>
  </si>
  <si>
    <t>2310'FNL&amp;330'FEL</t>
  </si>
  <si>
    <t>689'FSL&amp;1981'FEL</t>
  </si>
  <si>
    <t>660'FNL&amp;2080'FWL</t>
  </si>
  <si>
    <t>660'FSL&amp;1980'FEL</t>
  </si>
  <si>
    <t xml:space="preserve">661'FNL&amp;1980'FWL </t>
  </si>
  <si>
    <t xml:space="preserve">1980'FNL&amp;1980'FWL </t>
  </si>
  <si>
    <t>1320FSL&amp;4642FWL</t>
  </si>
  <si>
    <t>664'FNL&amp;667'FEL</t>
  </si>
  <si>
    <t xml:space="preserve">604'FSL&amp;2052'FWL </t>
  </si>
  <si>
    <t xml:space="preserve">2200'FSL&amp;1890'FWL </t>
  </si>
  <si>
    <t>2162'FSL&amp;1868'FEL</t>
  </si>
  <si>
    <t>2140'FNL&amp;2473'FWL</t>
  </si>
  <si>
    <t>1884'FNL&amp;2150'FWL</t>
  </si>
  <si>
    <t xml:space="preserve">1980'FSL&amp;660'FWL </t>
  </si>
  <si>
    <t>1990'FNL&amp;1987'FEL</t>
  </si>
  <si>
    <t>330'FSL&amp;2080'FWL</t>
  </si>
  <si>
    <t>2310'FNL&amp;1650'FWL</t>
  </si>
  <si>
    <t>960'FNL&amp;1260'FWL</t>
  </si>
  <si>
    <t>663'FSL&amp;659'FEL</t>
  </si>
  <si>
    <t>850'FSL&amp;730'FEL</t>
  </si>
  <si>
    <t>664'FSL&amp;2016'FWL</t>
  </si>
  <si>
    <t xml:space="preserve">646'FSL&amp;600'FWL </t>
  </si>
  <si>
    <t>860'FSL&amp;1978'FEL</t>
  </si>
  <si>
    <t>2088'FNL&amp;2571'FWL</t>
  </si>
  <si>
    <t>738'FNL&amp;476'FWL</t>
  </si>
  <si>
    <t>2316'FSL&amp;1656'FEL</t>
  </si>
  <si>
    <t xml:space="preserve"> 2025'FNL&amp;678'FEL </t>
  </si>
  <si>
    <t>714'FNL&amp;711'FEL</t>
  </si>
  <si>
    <t>1053'FSL&amp;329'FEL</t>
  </si>
  <si>
    <t xml:space="preserve"> 946'FNL&amp;820'FEL </t>
  </si>
  <si>
    <t>2050'FNL&amp;590'FEL</t>
  </si>
  <si>
    <t>660'FNL&amp;4620'FWL of Sec. 8</t>
  </si>
  <si>
    <t>660'FSL&amp;2015'FWL</t>
  </si>
  <si>
    <t>1980'FSL&amp;661'FWL</t>
  </si>
  <si>
    <t>330'FNL&amp;2310'FWL</t>
  </si>
  <si>
    <t>2310'FSL&amp;2310'FEL</t>
  </si>
  <si>
    <t>7 5/8" &amp; 7 3/4"@ 16878</t>
  </si>
  <si>
    <t>NO PERFS/OPEN HOLE</t>
  </si>
  <si>
    <t>3 1/2"@ 16408</t>
  </si>
  <si>
    <t>880.8 BOPD</t>
  </si>
  <si>
    <t>1920 MCFPD</t>
  </si>
  <si>
    <t>540 BSWPD</t>
  </si>
  <si>
    <t>782'FNL&amp;833'FWL</t>
  </si>
  <si>
    <t>272'FNL&amp;2114'FWL</t>
  </si>
  <si>
    <t>723'FNL&amp;707'FWL</t>
  </si>
  <si>
    <t>419'FSL&amp;480'FEL</t>
  </si>
  <si>
    <t>60'FNL&amp;155'FWL</t>
  </si>
  <si>
    <t>1040'FSL&amp;1412'FEL</t>
  </si>
  <si>
    <t>1802'FSL&amp;1224'FWL</t>
  </si>
  <si>
    <t>1224'FSL&amp;1591'FWL</t>
  </si>
  <si>
    <t>424'FNL&amp;670'FWL</t>
  </si>
  <si>
    <t>1998'FSL&amp;660'FWL</t>
  </si>
  <si>
    <t>1042'FSL&amp;1042'FWL</t>
  </si>
  <si>
    <t>2317'FSL&amp;2349"FWL</t>
  </si>
  <si>
    <t>1500'FNL&amp;1000'FWL</t>
  </si>
  <si>
    <t>850'FNL&amp;1980'FWL</t>
  </si>
  <si>
    <t>TURNER CORP #18-4</t>
  </si>
  <si>
    <t>4S18 47S 29E</t>
  </si>
  <si>
    <t>0902320004</t>
  </si>
  <si>
    <t>HOLMES-MORRISON-MELTON #4-14</t>
  </si>
  <si>
    <t>3S4 3S 17E</t>
  </si>
  <si>
    <t>0902320005</t>
  </si>
  <si>
    <t>HOLMES-MORRISON-MELTON #21-8</t>
  </si>
  <si>
    <t>1S21 3S 17E</t>
  </si>
  <si>
    <t>11830</t>
  </si>
  <si>
    <t>9-5/8"@ 1494'</t>
  </si>
  <si>
    <t>1540-1340,63-13</t>
  </si>
  <si>
    <t>0902320006</t>
  </si>
  <si>
    <t>FRANCES P RIPLEY ETAL #5-1</t>
  </si>
  <si>
    <t>1S5 5S 18E</t>
  </si>
  <si>
    <t>0902320007</t>
  </si>
  <si>
    <t>RED CATTLE CO B #19-2</t>
  </si>
  <si>
    <t>2S19 45S 28E</t>
  </si>
  <si>
    <t>12089</t>
  </si>
  <si>
    <t>11457-11493</t>
  </si>
  <si>
    <t>968</t>
  </si>
  <si>
    <t>70'</t>
  </si>
  <si>
    <t>65'</t>
  </si>
  <si>
    <t>1S3 48S 28E</t>
  </si>
  <si>
    <t>4S33 7S 19E</t>
  </si>
  <si>
    <t>1486</t>
  </si>
  <si>
    <t>168</t>
  </si>
  <si>
    <t>10-3/4"@ 1672</t>
  </si>
  <si>
    <t>2850-3220</t>
  </si>
  <si>
    <t>92</t>
  </si>
  <si>
    <t>SRPC # 13-S</t>
  </si>
  <si>
    <t>9-5/8" @ 3603'</t>
  </si>
  <si>
    <t>7" @ 11725</t>
  </si>
  <si>
    <t>2-7/8" @ 6300'</t>
  </si>
  <si>
    <t>2S29 45S 28E</t>
  </si>
  <si>
    <t>10769</t>
  </si>
  <si>
    <t>13-3/8"@ 1270'</t>
  </si>
  <si>
    <t>5-1/2"@ 11550'</t>
  </si>
  <si>
    <t>2-7/8"@ 5057'</t>
  </si>
  <si>
    <t>11422-11492</t>
  </si>
  <si>
    <t>811 BOPD</t>
  </si>
  <si>
    <t>3 BWPD</t>
  </si>
  <si>
    <t>11423-11440</t>
  </si>
  <si>
    <t>0905120029</t>
  </si>
  <si>
    <t>CHARLES S PAYSON ETAL #1</t>
  </si>
  <si>
    <t>2S7 41S 27E</t>
  </si>
  <si>
    <t>10717</t>
  </si>
  <si>
    <t>83'</t>
  </si>
  <si>
    <t>61'</t>
  </si>
  <si>
    <t>LINNIE ESTES LIPSCOMB #23-2</t>
  </si>
  <si>
    <t>CFC #25-4</t>
  </si>
  <si>
    <t>4S25 45S 27E</t>
  </si>
  <si>
    <t>0907120017</t>
  </si>
  <si>
    <t>3S17 2S 5E</t>
  </si>
  <si>
    <t>9-5/8"@ 1808'</t>
  </si>
  <si>
    <t>1925-1665,20-0</t>
  </si>
  <si>
    <t>0912120002</t>
  </si>
  <si>
    <t>HOWES #1</t>
  </si>
  <si>
    <t>DIL BHCS CNL ML</t>
  </si>
  <si>
    <t>1S8 3N 28W</t>
  </si>
  <si>
    <t>10915</t>
  </si>
  <si>
    <t>13-3/8"@ 90</t>
  </si>
  <si>
    <t>0902920002</t>
  </si>
  <si>
    <t>CL&amp;CC #34-1</t>
  </si>
  <si>
    <t>1S34 51S 34E</t>
  </si>
  <si>
    <t>15703</t>
  </si>
  <si>
    <t>1323 FNL 1333 FEL OF SEC 34</t>
  </si>
  <si>
    <t>7" 13023'</t>
  </si>
  <si>
    <t>13063-13131</t>
  </si>
  <si>
    <t>0902120178</t>
  </si>
  <si>
    <t>CTLC #13-1</t>
  </si>
  <si>
    <t>1S13 45S 27E</t>
  </si>
  <si>
    <t>15559</t>
  </si>
  <si>
    <t>S'LY 1992, W'LY 1874</t>
  </si>
  <si>
    <t>20"@261'</t>
  </si>
  <si>
    <t>13-3/8 @ 1465'</t>
  </si>
  <si>
    <t>9-5/8 @ 3600'</t>
  </si>
  <si>
    <t>A B RUSSELL #1</t>
  </si>
  <si>
    <t>1S8 5S 15E</t>
  </si>
  <si>
    <t>1924</t>
  </si>
  <si>
    <t>96'</t>
  </si>
  <si>
    <t>86'</t>
  </si>
  <si>
    <t>16"@ 70.71'</t>
  </si>
  <si>
    <t>10-3/4"@ 1320'</t>
  </si>
  <si>
    <t>2950-2890,1350-1290,15-0</t>
  </si>
  <si>
    <t>0912110004</t>
  </si>
  <si>
    <t>J A ABOTT TRUSTEE</t>
  </si>
  <si>
    <t>PRUDENTIAL TIMBER CO #1</t>
  </si>
  <si>
    <t>2S34 13S 16E</t>
  </si>
  <si>
    <t>2166</t>
  </si>
  <si>
    <t>CFC #11-3</t>
  </si>
  <si>
    <t>3S11 45S 27E</t>
  </si>
  <si>
    <t>10712</t>
  </si>
  <si>
    <t>12120-12167</t>
  </si>
  <si>
    <t>1669.3'FWL &amp; 2187.6'FNL</t>
  </si>
  <si>
    <t>0903320029-01</t>
  </si>
  <si>
    <t>OLEUM CORP #36-1</t>
  </si>
  <si>
    <t>1S36 50S 31E</t>
  </si>
  <si>
    <t>13975</t>
  </si>
  <si>
    <t>0902120096</t>
  </si>
  <si>
    <t>SRPC #13-W</t>
  </si>
  <si>
    <t>13737</t>
  </si>
  <si>
    <t>0911320153</t>
  </si>
  <si>
    <t>COLLIER CO #13-2</t>
  </si>
  <si>
    <t>2S13 49S 30E</t>
  </si>
  <si>
    <t>0902120097</t>
  </si>
  <si>
    <t>COLLIER CO #14-1</t>
  </si>
  <si>
    <t>1S14 49S 30E</t>
  </si>
  <si>
    <t>0902120098</t>
  </si>
  <si>
    <t>H HANNA #9-3</t>
  </si>
  <si>
    <t>3S9 5N 26W</t>
  </si>
  <si>
    <t>0911320155</t>
  </si>
  <si>
    <t>USA-STATE FOREST #15-3</t>
  </si>
  <si>
    <t>3S15 5N 26W</t>
  </si>
  <si>
    <t>13738</t>
  </si>
  <si>
    <t>0911320156</t>
  </si>
  <si>
    <t>USA-STATE FOREST #14-3</t>
  </si>
  <si>
    <t>3S14 5N 26W</t>
  </si>
  <si>
    <t>0911320157</t>
  </si>
  <si>
    <t>LEHIGH CORP #12-3</t>
  </si>
  <si>
    <t>3S12 45S 27E</t>
  </si>
  <si>
    <t>13714</t>
  </si>
  <si>
    <t>11689-11817</t>
  </si>
  <si>
    <t>0907120071</t>
  </si>
  <si>
    <t>OLEUM CORP #14-1</t>
  </si>
  <si>
    <t>1S14 48S 32E</t>
  </si>
  <si>
    <t>0905120073</t>
  </si>
  <si>
    <t>4S23 48S 30E</t>
  </si>
  <si>
    <t>0902120142</t>
  </si>
  <si>
    <t>TURNER CORP #35-2</t>
  </si>
  <si>
    <t>2S35 48S 29E</t>
  </si>
  <si>
    <t>0902120143</t>
  </si>
  <si>
    <t>DISFL CNFD</t>
  </si>
  <si>
    <t>2S4 47S 30E</t>
  </si>
  <si>
    <t>14792</t>
  </si>
  <si>
    <t>20" 265'</t>
  </si>
  <si>
    <t>13-3/8" 1505'</t>
  </si>
  <si>
    <t>9-5/8" 3602'</t>
  </si>
  <si>
    <t>SWD SYSTEM #9 WELL #2</t>
  </si>
  <si>
    <t>DIL BHCS GRN TL</t>
  </si>
  <si>
    <t>0911320174</t>
  </si>
  <si>
    <t>SWD SYSTEM #9 WELL #3</t>
  </si>
  <si>
    <t>Compensated density log</t>
  </si>
  <si>
    <t>20"@ 117'</t>
  </si>
  <si>
    <t>ALICO (SANCEE) #17-4</t>
  </si>
  <si>
    <t>DIL BHCS CNLD DIP DIR ML CPL</t>
  </si>
  <si>
    <t>4S17 46S 26E</t>
  </si>
  <si>
    <t>15285</t>
  </si>
  <si>
    <t>30" 97'</t>
  </si>
  <si>
    <t>20" 520'</t>
  </si>
  <si>
    <t>9-5/8" 3840</t>
  </si>
  <si>
    <t>13-3/8"@ 2582'</t>
  </si>
  <si>
    <t>0908120001</t>
  </si>
  <si>
    <t>COLLIER CO A #1</t>
  </si>
  <si>
    <t>1S30 46S 30E</t>
  </si>
  <si>
    <t>12610</t>
  </si>
  <si>
    <t>0902120040</t>
  </si>
  <si>
    <t>0911320148</t>
  </si>
  <si>
    <t>ZENERGY</t>
  </si>
  <si>
    <t>DIL-SFL CNLD MICRISFL DIR ELMAGPROP</t>
  </si>
  <si>
    <t>15895</t>
  </si>
  <si>
    <t>MALLARD EXPLORATION INC</t>
  </si>
  <si>
    <t>IPC #31-2</t>
  </si>
  <si>
    <t>2S31 1S 10W</t>
  </si>
  <si>
    <t>12812</t>
  </si>
  <si>
    <t>0901320002</t>
  </si>
  <si>
    <t>BASS ENTERPRISES PRODUCTION CO</t>
  </si>
  <si>
    <t>COLLIER CO #12-2</t>
  </si>
  <si>
    <t>2S12 52S 27E</t>
  </si>
  <si>
    <t>16"@ 83'</t>
  </si>
  <si>
    <t>3392-3955</t>
  </si>
  <si>
    <t>83'-4'</t>
  </si>
  <si>
    <t>0903910003</t>
  </si>
  <si>
    <t>R T ADAMS DRLG CO</t>
  </si>
  <si>
    <t>ST JOE PAPER CO #1</t>
  </si>
  <si>
    <t>3S6 1S 6W</t>
  </si>
  <si>
    <t>1771</t>
  </si>
  <si>
    <t>188</t>
  </si>
  <si>
    <t>176</t>
  </si>
  <si>
    <t>13-3/8"@ 177'</t>
  </si>
  <si>
    <t>560-510,15-0</t>
  </si>
  <si>
    <t>0907710003</t>
  </si>
  <si>
    <t>89</t>
  </si>
  <si>
    <t>WILLIAMS BROTHERS #1</t>
  </si>
  <si>
    <t>3S12 8S 15E</t>
  </si>
  <si>
    <t>18-5/8"@ 139'</t>
  </si>
  <si>
    <t>13-3/8"@ 709'</t>
  </si>
  <si>
    <t>9-5/8"@ 3596'</t>
  </si>
  <si>
    <t>7100-10070</t>
  </si>
  <si>
    <t>3596-2885,709-571,139-0</t>
  </si>
  <si>
    <t>216</t>
  </si>
  <si>
    <t>0910310002</t>
  </si>
  <si>
    <t>76</t>
  </si>
  <si>
    <t>GCRC #12</t>
  </si>
  <si>
    <t>3S21 48S 30E</t>
  </si>
  <si>
    <t>1718</t>
  </si>
  <si>
    <t>0902110013</t>
  </si>
  <si>
    <t>77</t>
  </si>
  <si>
    <t>COLUMBIA</t>
  </si>
  <si>
    <t>J P CONE ETUX #1</t>
  </si>
  <si>
    <t>2S22 1N 17E</t>
  </si>
  <si>
    <t>1789</t>
  </si>
  <si>
    <t>26"@ 84'</t>
  </si>
  <si>
    <t>20"@ 180'</t>
  </si>
  <si>
    <t>13-3/8"@ 1425'</t>
  </si>
  <si>
    <t>9-5/8"@ 1359'</t>
  </si>
  <si>
    <t>3269-3444</t>
  </si>
  <si>
    <t>1425-1375,50-0</t>
  </si>
  <si>
    <t>0902310001</t>
  </si>
  <si>
    <t>0907110005</t>
  </si>
  <si>
    <t>272</t>
  </si>
  <si>
    <t>POC &amp; RLE</t>
  </si>
  <si>
    <t>CHESTER F ELLIS ETAL #1</t>
  </si>
  <si>
    <t>IEL</t>
  </si>
  <si>
    <t>2S23 4N 29W</t>
  </si>
  <si>
    <t>4719</t>
  </si>
  <si>
    <t>0911310031</t>
  </si>
  <si>
    <t>273</t>
  </si>
  <si>
    <t>HANNA B OWNBY DRILLING CO</t>
  </si>
  <si>
    <t>ADA B HARRISON #1</t>
  </si>
  <si>
    <t>11500-11900 3790-3990 1850-2050 0-150</t>
  </si>
  <si>
    <t>0902120192</t>
  </si>
  <si>
    <t>0911320183</t>
  </si>
  <si>
    <t>13-3/8"@1503</t>
  </si>
  <si>
    <t>9-5/8"@ 4112</t>
  </si>
  <si>
    <t>7"@ 11897</t>
  </si>
  <si>
    <t>11484-11897</t>
  </si>
  <si>
    <t>11650-11612</t>
  </si>
  <si>
    <t>11629-11633</t>
  </si>
  <si>
    <t>0902120101</t>
  </si>
  <si>
    <t>COLLIER CO #23-4</t>
  </si>
  <si>
    <t>4S23 49S 30E</t>
  </si>
  <si>
    <t>0902120102</t>
  </si>
  <si>
    <t>COLLIER CO #24-2</t>
  </si>
  <si>
    <t>2S24 49S 30E</t>
  </si>
  <si>
    <t>NW CORNER,SEC24, T49S R30E</t>
  </si>
  <si>
    <t>1325,FNL 1283'FWL</t>
  </si>
  <si>
    <t>16050-15750 3750-4050 27-67</t>
  </si>
  <si>
    <t>0903320044</t>
  </si>
  <si>
    <t>CHAMPION INTERNATIONAL #31-1</t>
  </si>
  <si>
    <t>4S31 4N 30W</t>
  </si>
  <si>
    <t>1020 FEL 1100 FSL</t>
  </si>
  <si>
    <t>CHAMPION INTERNATIONAL #9-1</t>
  </si>
  <si>
    <t>1S9 3N 30W</t>
  </si>
  <si>
    <t>1320 FNL 940 FEL</t>
  </si>
  <si>
    <t>TL CNFD BHCS CYBERLOOK DI-SFL DIR</t>
  </si>
  <si>
    <t>16121</t>
  </si>
  <si>
    <t>SRPC #5-6</t>
  </si>
  <si>
    <t>15558</t>
  </si>
  <si>
    <t>0911320224</t>
  </si>
  <si>
    <t>USA-FLORIDA STATE LEASE 3128-F #16-4</t>
  </si>
  <si>
    <t>420 BWPD</t>
  </si>
  <si>
    <t>OPEN HOLE</t>
  </si>
  <si>
    <t>236</t>
  </si>
  <si>
    <t>0902510006</t>
  </si>
  <si>
    <t>183</t>
  </si>
  <si>
    <t>THE BRITISH-AMERICAN OIL PROD CO</t>
  </si>
  <si>
    <t>W S ROSASCO #1</t>
  </si>
  <si>
    <t>4S24 4N 28W</t>
  </si>
  <si>
    <t>3179</t>
  </si>
  <si>
    <t>0911310013</t>
  </si>
  <si>
    <t>184</t>
  </si>
  <si>
    <t>E L JORDAN #2</t>
  </si>
  <si>
    <t>3S32 1N 11W</t>
  </si>
  <si>
    <t>3177</t>
  </si>
  <si>
    <t>0901310009</t>
  </si>
  <si>
    <t>185</t>
  </si>
  <si>
    <t>MCRAE LAND &amp; TIMBER CO #2</t>
  </si>
  <si>
    <t>2S9 6N 11W</t>
  </si>
  <si>
    <t>3178</t>
  </si>
  <si>
    <t>0906310004</t>
  </si>
  <si>
    <t>186</t>
  </si>
  <si>
    <t>BRADY BELCHER INTERESTS INC #2</t>
  </si>
  <si>
    <t>2S28 4N 22W</t>
  </si>
  <si>
    <t>3176</t>
  </si>
  <si>
    <t>0909110006</t>
  </si>
  <si>
    <t>187</t>
  </si>
  <si>
    <t>HENRY ELLIOTT JR #1</t>
  </si>
  <si>
    <t>3S25 3N 27W</t>
  </si>
  <si>
    <t>3213</t>
  </si>
  <si>
    <t>CITRUS</t>
  </si>
  <si>
    <t>MOBIL OIL CORP</t>
  </si>
  <si>
    <t>DR R C GARBY #1</t>
  </si>
  <si>
    <t>IEL BHCS GL</t>
  </si>
  <si>
    <t>2S8 19S 17E</t>
  </si>
  <si>
    <t>7543</t>
  </si>
  <si>
    <t>13-3/8"@ 83'</t>
  </si>
  <si>
    <t>8-5/8"@ 756'</t>
  </si>
  <si>
    <t>860-660,30-0</t>
  </si>
  <si>
    <t>0901710001</t>
  </si>
  <si>
    <t>RED CATTLE CO #32-3</t>
  </si>
  <si>
    <t>3S32 45S 29E</t>
  </si>
  <si>
    <t>7546</t>
  </si>
  <si>
    <t>0905110031</t>
  </si>
  <si>
    <t>PASCO</t>
  </si>
  <si>
    <t>R E SKINNER &amp; WEBB C CLARKE</t>
  </si>
  <si>
    <t>BOYD-MITCHELL UNIT #1</t>
  </si>
  <si>
    <t>3S17 45S 29E</t>
  </si>
  <si>
    <t>7657</t>
  </si>
  <si>
    <t>0905110039</t>
  </si>
  <si>
    <t>ALDC #A-1</t>
  </si>
  <si>
    <t>3S27 45S 31E</t>
  </si>
  <si>
    <t>AMERICAN SUMATRA TOBACCO CORP #1</t>
  </si>
  <si>
    <t>2S23 2N 4W</t>
  </si>
  <si>
    <t>4925</t>
  </si>
  <si>
    <t>12-3/4"@ 99'</t>
  </si>
  <si>
    <t>8-5/8"@ 504'</t>
  </si>
  <si>
    <t>980-930,530-480,25-0</t>
  </si>
  <si>
    <t>0903910006</t>
  </si>
  <si>
    <t>277</t>
  </si>
  <si>
    <t>GULF COAST DRILLING &amp; EXPL CO</t>
  </si>
  <si>
    <t>USA FORESTRY SERVICE #1</t>
  </si>
  <si>
    <t>4S4 5S 7W</t>
  </si>
  <si>
    <t>4967</t>
  </si>
  <si>
    <t>49'</t>
  </si>
  <si>
    <t>38'</t>
  </si>
  <si>
    <t>13-3/8"@ 60'</t>
  </si>
  <si>
    <t>9-5/8" @ 1294'</t>
  </si>
  <si>
    <t>9162-9510</t>
  </si>
  <si>
    <t>1369-1209,33-3</t>
  </si>
  <si>
    <t>0907710005</t>
  </si>
  <si>
    <t>278</t>
  </si>
  <si>
    <t>COC-CPC</t>
  </si>
  <si>
    <t>STATE LEASE 1055 #1</t>
  </si>
  <si>
    <t>IEL SL GR</t>
  </si>
  <si>
    <t>3S11 54S 35E</t>
  </si>
  <si>
    <t>20"@ 60'</t>
  </si>
  <si>
    <t>13-3/8"@ 968'</t>
  </si>
  <si>
    <t>13-3/8" @ 1445'</t>
  </si>
  <si>
    <t>7" @ 11658'</t>
  </si>
  <si>
    <t>2-7/8" @ 5005'</t>
  </si>
  <si>
    <t>11409-11627</t>
  </si>
  <si>
    <t>738 BOPD</t>
  </si>
  <si>
    <t>NEG</t>
  </si>
  <si>
    <t>31 BWPD</t>
  </si>
  <si>
    <t>11583-11588</t>
  </si>
  <si>
    <t>0902110037</t>
  </si>
  <si>
    <t>MARSHALL R YOUNG DRILLING CO</t>
  </si>
  <si>
    <t>CARLTON-MAY #1</t>
  </si>
  <si>
    <t>1S18 5N 29W</t>
  </si>
  <si>
    <t>0911310036</t>
  </si>
  <si>
    <t>SUNOCO FELDA</t>
  </si>
  <si>
    <t>SUN OIL CO, NOW EXXON</t>
  </si>
  <si>
    <t>IEL SL DN NL</t>
  </si>
  <si>
    <t>1S30 45S 29E</t>
  </si>
  <si>
    <t>6644</t>
  </si>
  <si>
    <t>20" 232'</t>
  </si>
  <si>
    <t>13-3/8" 1352'</t>
  </si>
  <si>
    <t>9-5/8" 3590'</t>
  </si>
  <si>
    <t>12350-12470</t>
  </si>
  <si>
    <t>11494-11577</t>
  </si>
  <si>
    <t>0907120064</t>
  </si>
  <si>
    <t>GERRY BROTHERS &amp; CO LTD #32-2</t>
  </si>
  <si>
    <t>0902120078</t>
  </si>
  <si>
    <t>CHAMBERS &amp; KENNEDY &amp; R E HIBBERT</t>
  </si>
  <si>
    <t>ANCHOR INVESTMENT CORP #1</t>
  </si>
  <si>
    <t>2S20 49S 31E</t>
  </si>
  <si>
    <t>8321</t>
  </si>
  <si>
    <t>0902120003</t>
  </si>
  <si>
    <t>FLORIDA STATE 224-A #1-A</t>
  </si>
  <si>
    <t>0908710007</t>
  </si>
  <si>
    <t>BABCOCK FLORIDA CO #1</t>
  </si>
  <si>
    <t>1041'FNL&amp;1038'FWL</t>
  </si>
  <si>
    <t xml:space="preserve">565'FSL&amp;838'FEL </t>
  </si>
  <si>
    <t>1323'FSL&amp;1323'FEL</t>
  </si>
  <si>
    <t>2082'FNL&amp;1351'FEL</t>
  </si>
  <si>
    <t>1330'FNL&amp;1313'FEL</t>
  </si>
  <si>
    <t>1424'FNL&amp;1362'FEL</t>
  </si>
  <si>
    <t>1649'FSL&amp;1038'FEL</t>
  </si>
  <si>
    <t>1334'FNL&amp;1313'FWL</t>
  </si>
  <si>
    <t xml:space="preserve">1105'FSL&amp;1040'FWL </t>
  </si>
  <si>
    <t>1377'FNL&amp;1001'FWL</t>
  </si>
  <si>
    <t>1300'FNL&amp;1500'FWL</t>
  </si>
  <si>
    <t>1317'FNL&amp;1297'FWL</t>
  </si>
  <si>
    <t>1588'FNL&amp;1105'FWL</t>
  </si>
  <si>
    <t>1037'FNL&amp;1603'FEL</t>
  </si>
  <si>
    <t xml:space="preserve">2283'FSL&amp;1064'FEL </t>
  </si>
  <si>
    <t>1184'FSL&amp;1324'FEL</t>
  </si>
  <si>
    <t>1320'FNL&amp;1303'FEL</t>
  </si>
  <si>
    <t>1318'FSL&amp;1118'FEL</t>
  </si>
  <si>
    <t>1851'FNL&amp;660'FWL</t>
  </si>
  <si>
    <t xml:space="preserve">1304'FSL&amp;1332'FEL </t>
  </si>
  <si>
    <t>1427'FNL&amp;1075'FWL</t>
  </si>
  <si>
    <t>11379-12470 3423-3794 1145-1476 27-175</t>
  </si>
  <si>
    <t>0907120083</t>
  </si>
  <si>
    <t>VOLACO OIL PRODUCTION CO</t>
  </si>
  <si>
    <t>2S25 49S 31E</t>
  </si>
  <si>
    <t>0902120079</t>
  </si>
  <si>
    <t>1585'FNL&amp;786'FEL</t>
  </si>
  <si>
    <t>1320'FNL&amp;1002'FWL</t>
  </si>
  <si>
    <t>1286A</t>
  </si>
  <si>
    <t>3S26 44S 28E</t>
  </si>
  <si>
    <t>210'FSL&amp;719'FEL</t>
  </si>
  <si>
    <t>1338'FSL&amp;1117'FEL</t>
  </si>
  <si>
    <t>1847'FNL&amp;1115'FWL</t>
  </si>
  <si>
    <t>SEE LAT/LONG</t>
  </si>
  <si>
    <t>40 MCF</t>
  </si>
  <si>
    <t>13-3/8"@1420'</t>
  </si>
  <si>
    <t>9-5/8"@ 3604'</t>
  </si>
  <si>
    <t>11367-12865</t>
  </si>
  <si>
    <t>11500-565</t>
  </si>
  <si>
    <t>3655-3605,1585-1285,200-0</t>
  </si>
  <si>
    <t>0908720005</t>
  </si>
  <si>
    <t>PEACOCK FRUIT &amp; CATTLE CORP #32-2</t>
  </si>
  <si>
    <t>2S32 36S 39E</t>
  </si>
  <si>
    <t>0911120002</t>
  </si>
  <si>
    <t>CTLC #22-2</t>
  </si>
  <si>
    <t>2S22 44S 26E</t>
  </si>
  <si>
    <t>J.H. WELLS ETAL #23-W</t>
  </si>
  <si>
    <t>12093</t>
  </si>
  <si>
    <t>15912-15941</t>
  </si>
  <si>
    <t>0911320130</t>
  </si>
  <si>
    <t>THE PETROL CO ETAL</t>
  </si>
  <si>
    <t>STACEY UNIT #14-3</t>
  </si>
  <si>
    <t>3S14 5N 31W</t>
  </si>
  <si>
    <t>0903320024</t>
  </si>
  <si>
    <t>SECAN OIL CO INC</t>
  </si>
  <si>
    <t>LEAMON HAWTHORNE #5-1</t>
  </si>
  <si>
    <t>3235 FNL 2970 FWL</t>
  </si>
  <si>
    <t>20"@ 251'</t>
  </si>
  <si>
    <t>13-3/8"@ 1831'</t>
  </si>
  <si>
    <t>13-3/8"@ 1523</t>
  </si>
  <si>
    <t>9-5/8"@ 3982</t>
  </si>
  <si>
    <t>7" 11500</t>
  </si>
  <si>
    <t>2-3/8" 10569'</t>
  </si>
  <si>
    <t>11510-11570</t>
  </si>
  <si>
    <t>126 BOPD</t>
  </si>
  <si>
    <t>159 BSWPD</t>
  </si>
  <si>
    <t>11526-11538</t>
  </si>
  <si>
    <t>1S5 2N 29W</t>
  </si>
  <si>
    <t>16244</t>
  </si>
  <si>
    <t>1331 FNL 923 FEL</t>
  </si>
  <si>
    <t>10-3/4" 4219'</t>
  </si>
  <si>
    <t>16825-16949</t>
  </si>
  <si>
    <t>16455-17348 4010-4160 1350-1550 40-150</t>
  </si>
  <si>
    <t>0911320245</t>
  </si>
  <si>
    <t>HARKINS VENTURE CAPITAL CORP</t>
  </si>
  <si>
    <t>CHAMPION #16-2</t>
  </si>
  <si>
    <t>DIGL SDL-DSN DIP</t>
  </si>
  <si>
    <t>2S16 5N 30W</t>
  </si>
  <si>
    <t>7-5/8"@ 1720'</t>
  </si>
  <si>
    <t>3164-3833</t>
  </si>
  <si>
    <t>0912110005</t>
  </si>
  <si>
    <t>129</t>
  </si>
  <si>
    <t>MCCORD OIL CORP</t>
  </si>
  <si>
    <t>DAMCO OIL DEVELOPMENT CO ETAL #1</t>
  </si>
  <si>
    <t>EL LITHO</t>
  </si>
  <si>
    <t>3S31 53S 35E</t>
  </si>
  <si>
    <t>935</t>
  </si>
  <si>
    <t>14'</t>
  </si>
  <si>
    <t>9'</t>
  </si>
  <si>
    <t>10280-11885</t>
  </si>
  <si>
    <t>550-450,25-0</t>
  </si>
  <si>
    <t>0902510004</t>
  </si>
  <si>
    <t>COLLIER CORP #1</t>
  </si>
  <si>
    <t>2S27 50S 26E</t>
  </si>
  <si>
    <t>2420</t>
  </si>
  <si>
    <t>0902110027</t>
  </si>
  <si>
    <t>J A BOYD ESTATE #1</t>
  </si>
  <si>
    <t>2S1 28S 16E</t>
  </si>
  <si>
    <t>8-5/8"@ 70'</t>
  </si>
  <si>
    <t>13-3/8"@ 201'</t>
  </si>
  <si>
    <t>9-5/8"@ 1510'</t>
  </si>
  <si>
    <t>0906720003</t>
  </si>
  <si>
    <t>9-5/8"@ 1459'</t>
  </si>
  <si>
    <t>7"@ 2622'</t>
  </si>
  <si>
    <t>0905710002</t>
  </si>
  <si>
    <t>271</t>
  </si>
  <si>
    <t>CONSOLIDATED NAVAL STORES-STATE #1</t>
  </si>
  <si>
    <t>2S16 46S 27E</t>
  </si>
  <si>
    <t>4839</t>
  </si>
  <si>
    <t>ALICO LAND DEVELOPMENT COMPANY #32-2BH</t>
  </si>
  <si>
    <t>1 BWPD</t>
  </si>
  <si>
    <t>11441-11457</t>
  </si>
  <si>
    <t>0905120028</t>
  </si>
  <si>
    <t>RED CATTLE CO B #29-2</t>
  </si>
  <si>
    <t>24"@ 130'</t>
  </si>
  <si>
    <t>16"@ 403'</t>
  </si>
  <si>
    <t>10-3/4"@ 4807'</t>
  </si>
  <si>
    <t>14263-14277</t>
  </si>
  <si>
    <t>14800-15586 3555-3905 950-1450 19-74</t>
  </si>
  <si>
    <t>0911320235</t>
  </si>
  <si>
    <t>1S10 5N 30W</t>
  </si>
  <si>
    <t>12191</t>
  </si>
  <si>
    <t>15500-15622</t>
  </si>
  <si>
    <t>0903320026</t>
  </si>
  <si>
    <t>FRED S DONALDSON ETAL #1</t>
  </si>
  <si>
    <t>3S34 8S 21E</t>
  </si>
  <si>
    <t>12330</t>
  </si>
  <si>
    <t>13-3/8"@ 185</t>
  </si>
  <si>
    <t>7-5/8"@ 2392</t>
  </si>
  <si>
    <t>2188</t>
  </si>
  <si>
    <t>0902110026</t>
  </si>
  <si>
    <t>NATIONAL TURF &amp; PULPWOOD CORP</t>
  </si>
  <si>
    <t>NTPC #1</t>
  </si>
  <si>
    <t>2S7 4S 19E</t>
  </si>
  <si>
    <t>2187</t>
  </si>
  <si>
    <t>145</t>
  </si>
  <si>
    <t>10-3/4"@ 154'</t>
  </si>
  <si>
    <t>2850-3043</t>
  </si>
  <si>
    <t>0900310003</t>
  </si>
  <si>
    <t>127</t>
  </si>
  <si>
    <t>ESCAMBIA</t>
  </si>
  <si>
    <t>JOHN S NEILSON</t>
  </si>
  <si>
    <t>MCDAVID VEERNEER CO #1</t>
  </si>
  <si>
    <t>2S35 6N 30W</t>
  </si>
  <si>
    <t>2236</t>
  </si>
  <si>
    <t>0903310001</t>
  </si>
  <si>
    <t>128</t>
  </si>
  <si>
    <t>FIELDS &amp; RANDALL DRILLING CO</t>
  </si>
  <si>
    <t>HURST #1</t>
  </si>
  <si>
    <t>4S5 3S 13E</t>
  </si>
  <si>
    <t>12247</t>
  </si>
  <si>
    <t>MIDROC OPERATING CO</t>
  </si>
  <si>
    <t>BRYAN #33-1</t>
  </si>
  <si>
    <t>16500-15500 5617-3300 2789-2542 1958-1280 20-220</t>
  </si>
  <si>
    <t>0911320238</t>
  </si>
  <si>
    <t>DIL-SFL BHCS SHDT CYBER DIP CNLD ML</t>
  </si>
  <si>
    <t>W.W.JOHNSON ETAL #5-5A</t>
  </si>
  <si>
    <t>14308</t>
  </si>
  <si>
    <t>0911320181-01</t>
  </si>
  <si>
    <t>COLLIER CO #19-4</t>
  </si>
  <si>
    <t>4S19 49S 30E</t>
  </si>
  <si>
    <t>20"@ 197</t>
  </si>
  <si>
    <t>9-5/8"@ 3807</t>
  </si>
  <si>
    <t>11530-11670</t>
  </si>
  <si>
    <t>0902120125</t>
  </si>
  <si>
    <t>COLLIER CO #8-2</t>
  </si>
  <si>
    <t>2S8 49S 29E</t>
  </si>
  <si>
    <t>0902120126</t>
  </si>
  <si>
    <t>COLLIER CO #5-3</t>
  </si>
  <si>
    <t>3S5 49S 29E</t>
  </si>
  <si>
    <t>0902120127</t>
  </si>
  <si>
    <t>MCDAVID LANDS ETAL #31-3</t>
  </si>
  <si>
    <t>15637</t>
  </si>
  <si>
    <t>14364</t>
  </si>
  <si>
    <t>DIL BHCS CNLDN DP DIR</t>
  </si>
  <si>
    <t>3S17 5N 29W</t>
  </si>
  <si>
    <t>16005</t>
  </si>
  <si>
    <t>11533</t>
  </si>
  <si>
    <t>15584-15794</t>
  </si>
  <si>
    <t>0911320091</t>
  </si>
  <si>
    <t>INDIAN CREEK RANCH INC #1</t>
  </si>
  <si>
    <t>4S24 2N 19W</t>
  </si>
  <si>
    <t>11601</t>
  </si>
  <si>
    <t>0913120004</t>
  </si>
  <si>
    <t>TURNER CORP A #11-2</t>
  </si>
  <si>
    <t>2S11 46S 28E</t>
  </si>
  <si>
    <t>12042</t>
  </si>
  <si>
    <t>0902120018</t>
  </si>
  <si>
    <t>SRPC #39-3</t>
  </si>
  <si>
    <t>DIL DN-GRN DIR</t>
  </si>
  <si>
    <t>3S39 5N 30W</t>
  </si>
  <si>
    <t>11610</t>
  </si>
  <si>
    <t>15390-15741</t>
  </si>
  <si>
    <t>0911320092</t>
  </si>
  <si>
    <t>RUTHERFORD OIL CORP</t>
  </si>
  <si>
    <t>SRPC B #23-2</t>
  </si>
  <si>
    <t>152</t>
  </si>
  <si>
    <t>0902510003</t>
  </si>
  <si>
    <t>116</t>
  </si>
  <si>
    <t>BROOKS-SCANLON INC BLOCK #42 #1</t>
  </si>
  <si>
    <t>4S9 8S 9E</t>
  </si>
  <si>
    <t>2099</t>
  </si>
  <si>
    <t>30'</t>
  </si>
  <si>
    <t>3300-3225,1550-1475,345-270,10-0</t>
  </si>
  <si>
    <t>0907710004</t>
  </si>
  <si>
    <t>249</t>
  </si>
  <si>
    <t>SOUTHEASTERN EXPL CO INC</t>
  </si>
  <si>
    <t>J L JONES #1</t>
  </si>
  <si>
    <t>2S3 6N 17W</t>
  </si>
  <si>
    <t>4030</t>
  </si>
  <si>
    <t>0905910010</t>
  </si>
  <si>
    <t>250</t>
  </si>
  <si>
    <t>CONSOLIDATED NAVAL STORES CO #2</t>
  </si>
  <si>
    <t>SEMINOLE TRIBE #23-1</t>
  </si>
  <si>
    <t>1S23 48S 32E</t>
  </si>
  <si>
    <t>0905120071</t>
  </si>
  <si>
    <t>SEMINOLE TRIBE #24-2</t>
  </si>
  <si>
    <t>2S24 48S 32E</t>
  </si>
  <si>
    <t>0905120072</t>
  </si>
  <si>
    <t>30D 59' 28"N</t>
  </si>
  <si>
    <t xml:space="preserve"> 1500'FNL&amp;1650'FWL</t>
  </si>
  <si>
    <t xml:space="preserve">1338'FSL&amp;1117'FWL </t>
  </si>
  <si>
    <t>1600'FNL&amp;1100'FEL</t>
  </si>
  <si>
    <t>1263'FNL&amp;1147'FWL</t>
  </si>
  <si>
    <t>2420'FNL&amp;1637'FEL</t>
  </si>
  <si>
    <t>1331'FNL&amp;923'FEL</t>
  </si>
  <si>
    <t>1989'FSL&amp;187'FWL of Sec 15</t>
  </si>
  <si>
    <t>1232'FNL&amp;1008'FEL</t>
  </si>
  <si>
    <t>1607'FSL&amp;1605'FWL</t>
  </si>
  <si>
    <t>2338'FSL&amp;3382'FEL</t>
  </si>
  <si>
    <t>30D 58' 38.59"N</t>
  </si>
  <si>
    <t>87D 10' 23.73"W</t>
  </si>
  <si>
    <t>977'FSL&amp;976'FEL</t>
  </si>
  <si>
    <t xml:space="preserve">1037'FNL&amp;994'FWL </t>
  </si>
  <si>
    <t>1200'FSL&amp;1200'FEL</t>
  </si>
  <si>
    <t xml:space="preserve">1320'FSL&amp;1650'FEL </t>
  </si>
  <si>
    <t>1373'FNL&amp;1294'FWL</t>
  </si>
  <si>
    <t xml:space="preserve">1980'FNL&amp;660'FWL </t>
  </si>
  <si>
    <t>0911110001</t>
  </si>
  <si>
    <t>255</t>
  </si>
  <si>
    <t>SRPC #29-3</t>
  </si>
  <si>
    <t>3S29 5N 31W</t>
  </si>
  <si>
    <t>15660</t>
  </si>
  <si>
    <t>10-3/4"@ 3925</t>
  </si>
  <si>
    <t>16354.5-16392.5</t>
  </si>
  <si>
    <t>1331.5 FWL &amp; 1378.5 FSL</t>
  </si>
  <si>
    <t>GEORGE DREW CRAWLEY #1</t>
  </si>
  <si>
    <t>7522</t>
  </si>
  <si>
    <t>20" @ 192'</t>
  </si>
  <si>
    <t>13-3\8" @ 1387'</t>
  </si>
  <si>
    <t>9-5\8" @ 3695'</t>
  </si>
  <si>
    <t>7" @ 11700'</t>
  </si>
  <si>
    <t>2-7\8" @ 11595'</t>
  </si>
  <si>
    <t>12569-70, 12598-99</t>
  </si>
  <si>
    <t>464 BOPD</t>
  </si>
  <si>
    <t>11583-590</t>
  </si>
  <si>
    <t>0902110043</t>
  </si>
  <si>
    <t>SFU #28-1</t>
  </si>
  <si>
    <t>X-YCALIP GRN</t>
  </si>
  <si>
    <t>1S28 45S 29E</t>
  </si>
  <si>
    <t>7473</t>
  </si>
  <si>
    <t>13-3/8"@1642'</t>
  </si>
  <si>
    <t>9-5/8"@4015'</t>
  </si>
  <si>
    <t>7" @12248'</t>
  </si>
  <si>
    <t>2-7/8"@ 4215'</t>
  </si>
  <si>
    <t>12190-12248</t>
  </si>
  <si>
    <t>920'FSL&amp;1900'FEL</t>
  </si>
  <si>
    <t xml:space="preserve">460'FSL&amp;2180'FWL </t>
  </si>
  <si>
    <t>1409'FSL&amp;1334'FEL</t>
  </si>
  <si>
    <t>1336'FNL&amp;1330'FEL</t>
  </si>
  <si>
    <t>1325'FNL&amp;2358'FEL</t>
  </si>
  <si>
    <t>309'FNL&amp;658'FEL</t>
  </si>
  <si>
    <t>1325'FNL&amp;2328'FEL</t>
  </si>
  <si>
    <t>1511'FNL&amp;1605'FEL</t>
  </si>
  <si>
    <t>1085'FSL&amp;1383'FWL</t>
  </si>
  <si>
    <t>26D 53.09'N</t>
  </si>
  <si>
    <t xml:space="preserve">27D 00.6'N  </t>
  </si>
  <si>
    <t xml:space="preserve">29D 37.1'N  </t>
  </si>
  <si>
    <t>84D 39.2'W</t>
  </si>
  <si>
    <t>82D 34.3'W</t>
  </si>
  <si>
    <t>82D 28.85'W</t>
  </si>
  <si>
    <t>81 D57.1 'W</t>
  </si>
  <si>
    <t>84D53.15'W</t>
  </si>
  <si>
    <t>1140' FNL &amp; 1340' FEL</t>
  </si>
  <si>
    <t>1339'FNL&amp;1274'FEL</t>
  </si>
  <si>
    <t>30D 45' 28"N</t>
  </si>
  <si>
    <t>1680'FSL&amp;980'FWL</t>
  </si>
  <si>
    <t>3138'FNL&amp;4603'FWL</t>
  </si>
  <si>
    <t>26D00'06.32" N</t>
  </si>
  <si>
    <t xml:space="preserve">26D00' 05.61" N </t>
  </si>
  <si>
    <t>26D34' 41" N</t>
  </si>
  <si>
    <t>26D36' 41" N</t>
  </si>
  <si>
    <t>1320'FNL&amp;1423'FEL</t>
  </si>
  <si>
    <t>2273'FNL&amp;1605' FWL</t>
  </si>
  <si>
    <t>660'FSL&amp;2013'FEL</t>
  </si>
  <si>
    <t>1570'FNL&amp;1609'FWL</t>
  </si>
  <si>
    <t>1651'FSL&amp;809'FEL</t>
  </si>
  <si>
    <t>1575'FNL&amp;1563 FWL</t>
  </si>
  <si>
    <t>FONDREN MITCHELL #1</t>
  </si>
  <si>
    <t>2S28 31S 35E</t>
  </si>
  <si>
    <t>3783</t>
  </si>
  <si>
    <t>1980'FNL &amp; 1980'FWL</t>
  </si>
  <si>
    <t>9-5/8"@ 3439</t>
  </si>
  <si>
    <t>6369-9488</t>
  </si>
  <si>
    <t>2674 MCFPD</t>
  </si>
  <si>
    <t>15376-483</t>
  </si>
  <si>
    <t>0903320023</t>
  </si>
  <si>
    <t>SRPC #30-4</t>
  </si>
  <si>
    <t>DIL BHCS CNLDN EPL DIR</t>
  </si>
  <si>
    <t>4S30 5N 29W</t>
  </si>
  <si>
    <t>1440 BOPD</t>
  </si>
  <si>
    <t>SRPC #39-1</t>
  </si>
  <si>
    <t>1S39 5N 30W</t>
  </si>
  <si>
    <t>0905110008</t>
  </si>
  <si>
    <t>RED CATTLE CO 32-1</t>
  </si>
  <si>
    <t>IEL SL</t>
  </si>
  <si>
    <t>1S32 45S 29E</t>
  </si>
  <si>
    <t>6682</t>
  </si>
  <si>
    <t>53'</t>
  </si>
  <si>
    <t>20" @ 120'</t>
  </si>
  <si>
    <t>13-3/8" @ 1495'</t>
  </si>
  <si>
    <t>9-5/8" @ 4506'</t>
  </si>
  <si>
    <t>5-1/2" @ 11471'</t>
  </si>
  <si>
    <t>2-1/2" 5028'</t>
  </si>
  <si>
    <t>12016</t>
  </si>
  <si>
    <t>0911320112</t>
  </si>
  <si>
    <t>5-1/2" @ 11590'</t>
  </si>
  <si>
    <t>2-7/8 @ 5002'</t>
  </si>
  <si>
    <t>11461-11496</t>
  </si>
  <si>
    <t>315 BBL</t>
  </si>
  <si>
    <t>26 MCF</t>
  </si>
  <si>
    <t>26 BBL</t>
  </si>
  <si>
    <t>11454-58 11470-78</t>
  </si>
  <si>
    <t>9-5/8"@ 3838'</t>
  </si>
  <si>
    <t>11322-11392</t>
  </si>
  <si>
    <t>11480-11510</t>
  </si>
  <si>
    <t>5 BOPD</t>
  </si>
  <si>
    <t>11510-11310,3938-3738,30-0</t>
  </si>
  <si>
    <t>0902520001</t>
  </si>
  <si>
    <t>3300-5239</t>
  </si>
  <si>
    <t>3477-3485</t>
  </si>
  <si>
    <t>2975'SW</t>
  </si>
  <si>
    <t>1760-1710,5-0</t>
  </si>
  <si>
    <t>0912310003</t>
  </si>
  <si>
    <t>120</t>
  </si>
  <si>
    <t>BROOKS-SCANLON INC BLOCK #37 #1</t>
  </si>
  <si>
    <t>4S17 6S 9E</t>
  </si>
  <si>
    <t>2161</t>
  </si>
  <si>
    <t>67'</t>
  </si>
  <si>
    <t>57'</t>
  </si>
  <si>
    <t>10-3/4"@ 93'</t>
  </si>
  <si>
    <t>7-5/8"@ 1780'</t>
  </si>
  <si>
    <t>1778-4877</t>
  </si>
  <si>
    <t>0902120128-02</t>
  </si>
  <si>
    <t>COLLIER CO #34-5BH</t>
  </si>
  <si>
    <t>SHEPHERD-RAYONIER #1</t>
  </si>
  <si>
    <t xml:space="preserve">CALUMET </t>
  </si>
  <si>
    <t>CALUMET</t>
  </si>
  <si>
    <t>14626</t>
  </si>
  <si>
    <t>20" 242'</t>
  </si>
  <si>
    <t>0903910007</t>
  </si>
  <si>
    <t>303</t>
  </si>
  <si>
    <t>DU PONT</t>
  </si>
  <si>
    <t>DU PONT #1</t>
  </si>
  <si>
    <t>FLORIDA STATE-224-B #3</t>
  </si>
  <si>
    <t>IEL SL GRN</t>
  </si>
  <si>
    <t>10600</t>
  </si>
  <si>
    <t>6278</t>
  </si>
  <si>
    <t>26"@ 80'</t>
  </si>
  <si>
    <t>13-3/8"@ 544'</t>
  </si>
  <si>
    <t>9-5/8"@ 4386'</t>
  </si>
  <si>
    <t>0930310013</t>
  </si>
  <si>
    <t>ERMINE M OWENBY #1</t>
  </si>
  <si>
    <t>2S29 2N 3W</t>
  </si>
  <si>
    <t>6217</t>
  </si>
  <si>
    <t>2080'FNL &amp; 950'FWL</t>
  </si>
  <si>
    <t>8-5/8"@487'</t>
  </si>
  <si>
    <t>I P LARUE &amp; FRED LARUE</t>
  </si>
  <si>
    <t>L A SPENCER #1</t>
  </si>
  <si>
    <t>2S30 4N 8W</t>
  </si>
  <si>
    <t>2-7/8" @ 2262'</t>
  </si>
  <si>
    <t>GULF AMERICAN LAND CORP</t>
  </si>
  <si>
    <t>EAST GATE LAND INC #1</t>
  </si>
  <si>
    <t>4S16 48S 28E</t>
  </si>
  <si>
    <t>1020'FNL&amp;1320'FWL</t>
  </si>
  <si>
    <t xml:space="preserve"> 600'FSL&amp;1320'FEL </t>
  </si>
  <si>
    <t>1320'FSL&amp;1120'FWL</t>
  </si>
  <si>
    <t>1320'FSL&amp;1000'FWL</t>
  </si>
  <si>
    <t>1000'FSL&amp;1320'FWL</t>
  </si>
  <si>
    <t>660'FNL&amp;1105'FEL</t>
  </si>
  <si>
    <t>660'FSL&amp;1696'FEL</t>
  </si>
  <si>
    <t xml:space="preserve">660'FNL&amp;1985'FWL </t>
  </si>
  <si>
    <t>1973'FSL&amp;660'FWL</t>
  </si>
  <si>
    <t xml:space="preserve">1064'FNL&amp;1040'FEL </t>
  </si>
  <si>
    <t xml:space="preserve">1040'FNL&amp;1040'FEL </t>
  </si>
  <si>
    <t xml:space="preserve">1200'FSL&amp;2156'FWL </t>
  </si>
  <si>
    <t xml:space="preserve">660'FNL&amp;1320'FEL </t>
  </si>
  <si>
    <t xml:space="preserve">1720'FNL&amp;1320'FEL </t>
  </si>
  <si>
    <t xml:space="preserve">1751'FNL&amp;1906'FEL </t>
  </si>
  <si>
    <t xml:space="preserve">1150'FSL&amp;1150'FWL </t>
  </si>
  <si>
    <t>JOHN S PITTMAN #26-2</t>
  </si>
  <si>
    <t>2S26 5N 29W</t>
  </si>
  <si>
    <t>12260</t>
  </si>
  <si>
    <t>0911320134</t>
  </si>
  <si>
    <t>CHARLES R SCOGGINS</t>
  </si>
  <si>
    <t>0908720004</t>
  </si>
  <si>
    <t>WATSON OIL CORP</t>
  </si>
  <si>
    <t>EL ES</t>
  </si>
  <si>
    <t>4S27 1S 15W</t>
  </si>
  <si>
    <t>2893</t>
  </si>
  <si>
    <t>60'</t>
  </si>
  <si>
    <t>54'</t>
  </si>
  <si>
    <t>8-5/8"@ 222'</t>
  </si>
  <si>
    <t>4895-3854</t>
  </si>
  <si>
    <t>0900510002</t>
  </si>
  <si>
    <t>156</t>
  </si>
  <si>
    <t>18'</t>
  </si>
  <si>
    <t>12-3/4"@ 45'</t>
  </si>
  <si>
    <t>6-5/8"@ 1550'</t>
  </si>
  <si>
    <t>4-1/2"@ 1650'</t>
  </si>
  <si>
    <t>0907510006</t>
  </si>
  <si>
    <t>111</t>
  </si>
  <si>
    <t>RUTH M BISHOP #1</t>
  </si>
  <si>
    <t>1S10 4S 17E</t>
  </si>
  <si>
    <t>1981</t>
  </si>
  <si>
    <t>23"@ 15.4'</t>
  </si>
  <si>
    <t>16"@ 54'</t>
  </si>
  <si>
    <t>10-3/4"@ 100'</t>
  </si>
  <si>
    <t>7-5/8"@ 1472'</t>
  </si>
  <si>
    <t>2823-2828</t>
  </si>
  <si>
    <t>DIL CNLDN CNL CC DL DIP DIR</t>
  </si>
  <si>
    <t>1S24 5N 29W</t>
  </si>
  <si>
    <t>12015</t>
  </si>
  <si>
    <t>15690-15763</t>
  </si>
  <si>
    <t>0911320118</t>
  </si>
  <si>
    <t>674A</t>
  </si>
  <si>
    <t>BEDSOLE ETAL #24-1</t>
  </si>
  <si>
    <t>DIL PD CC DL</t>
  </si>
  <si>
    <t>5-1/2"@ 15945'</t>
  </si>
  <si>
    <t>2-7/8"@ 15524</t>
  </si>
  <si>
    <t>15670-15845</t>
  </si>
  <si>
    <t>15690-708</t>
  </si>
  <si>
    <t>0911320120</t>
  </si>
  <si>
    <t>R.L. MOORE #23-E</t>
  </si>
  <si>
    <t>11928</t>
  </si>
  <si>
    <t>0911320121</t>
  </si>
  <si>
    <t>OPAL KNIGHT UNIT #19-2</t>
  </si>
  <si>
    <t>2S19 36S 27E</t>
  </si>
  <si>
    <t>0902720002</t>
  </si>
  <si>
    <t>679A</t>
  </si>
  <si>
    <t>0902120159</t>
  </si>
  <si>
    <t>OLEUM CORP #20-3</t>
  </si>
  <si>
    <t>DIL BHCS CNLDN DIP ML CPL CFD</t>
  </si>
  <si>
    <t>3S20 50S 33E</t>
  </si>
  <si>
    <t>15169</t>
  </si>
  <si>
    <t>13-3/8" 1570'</t>
  </si>
  <si>
    <t>CHARLIE LEE WINDHORST #12-3</t>
  </si>
  <si>
    <t>3S12 3N 29W</t>
  </si>
  <si>
    <t>15462</t>
  </si>
  <si>
    <t>1980'FNL&amp;2080'FEL</t>
  </si>
  <si>
    <t xml:space="preserve">994'FSL&amp;1061'FWL </t>
  </si>
  <si>
    <t xml:space="preserve">1483'FSL&amp;1476'FWL </t>
  </si>
  <si>
    <t>1165'FSL&amp;1080'FEL</t>
  </si>
  <si>
    <t>6956'S&amp;5831'E OF NW/C Sec 44</t>
  </si>
  <si>
    <t>2200'FNL&amp;500'FWL</t>
  </si>
  <si>
    <t>15250-15550 3600-3986 400-800 4-104</t>
  </si>
  <si>
    <t>0911320251</t>
  </si>
  <si>
    <t>SOUTHERN UNION EXPLORATION</t>
  </si>
  <si>
    <t>STATE OF FLORIDA #19-3</t>
  </si>
  <si>
    <t>1S24 45S 27E</t>
  </si>
  <si>
    <t>0907120026</t>
  </si>
  <si>
    <t>645A</t>
  </si>
  <si>
    <t>15123</t>
  </si>
  <si>
    <t>9-5/8" 3989'</t>
  </si>
  <si>
    <t>7" 15794'</t>
  </si>
  <si>
    <t>3-1/2" 15465'</t>
  </si>
  <si>
    <t>15560-15834</t>
  </si>
  <si>
    <t>1266BOPD</t>
  </si>
  <si>
    <t>1761MCFPD</t>
  </si>
  <si>
    <t>1066BSWPD</t>
  </si>
  <si>
    <t>15695-15711 15727-15748</t>
  </si>
  <si>
    <t>0911320196</t>
  </si>
  <si>
    <t>ROLAND C FLOYD #6-3</t>
  </si>
  <si>
    <t>3S6 4N 28W</t>
  </si>
  <si>
    <t>0911320197</t>
  </si>
  <si>
    <t>ALICO D #31-4</t>
  </si>
  <si>
    <t>CNL CCL</t>
  </si>
  <si>
    <t>4S31 46S 28E</t>
  </si>
  <si>
    <t>15203</t>
  </si>
  <si>
    <t>9-5/8" 3904'</t>
  </si>
  <si>
    <t>4" 12241'</t>
  </si>
  <si>
    <t>2-3/8" 12190</t>
  </si>
  <si>
    <t>12317-12387 12570-12623</t>
  </si>
  <si>
    <t>696 BSWPD</t>
  </si>
  <si>
    <t>12218-12222</t>
  </si>
  <si>
    <t>CHEVRON OIL CO</t>
  </si>
  <si>
    <t>10-3/4"@ 1060'</t>
  </si>
  <si>
    <t>1100-1000,20-4</t>
  </si>
  <si>
    <t>0903710007</t>
  </si>
  <si>
    <t>181</t>
  </si>
  <si>
    <t>15216</t>
  </si>
  <si>
    <t>20" 102'</t>
  </si>
  <si>
    <t>9-5/8" 3877'</t>
  </si>
  <si>
    <t>15899-15921</t>
  </si>
  <si>
    <t>229'FNL&amp;1225'FWL</t>
  </si>
  <si>
    <t>920'FNL&amp;1'FEL</t>
  </si>
  <si>
    <t>1250'FNL&amp;1250'FWL</t>
  </si>
  <si>
    <t>1577'FNL&amp;1522'FWL</t>
  </si>
  <si>
    <t>1373'FNL&amp;1258'FEL</t>
  </si>
  <si>
    <t>2333'FSL&amp;2115'FEL</t>
  </si>
  <si>
    <t>600'FNL&amp;1000'FEL</t>
  </si>
  <si>
    <t>671'FSL&amp;1699'FWL</t>
  </si>
  <si>
    <t>869'FSL&amp;800'FWL</t>
  </si>
  <si>
    <t>1298'FNL&amp;1313'FWL</t>
  </si>
  <si>
    <t>315'FNL&amp;1290'FEL</t>
  </si>
  <si>
    <t>1320'FNL&amp;1600'FWL</t>
  </si>
  <si>
    <t>9-5/8"@ 3975</t>
  </si>
  <si>
    <t>7"@ 11671</t>
  </si>
  <si>
    <t>2-7/8"@ 5989</t>
  </si>
  <si>
    <t>65 BOPD</t>
  </si>
  <si>
    <t>NEG MCF</t>
  </si>
  <si>
    <t>306 BWPD</t>
  </si>
  <si>
    <t>11645-11660</t>
  </si>
  <si>
    <t>0902120048</t>
  </si>
  <si>
    <t>16659</t>
  </si>
  <si>
    <t>921 FWL 1322 FSL</t>
  </si>
  <si>
    <t>13-3/8 @ 1760'</t>
  </si>
  <si>
    <t>9-5/8" @ 3946'</t>
  </si>
  <si>
    <t>11563-11597</t>
  </si>
  <si>
    <t>0902120200</t>
  </si>
  <si>
    <t>GILMAN PAPER CO #22-2</t>
  </si>
  <si>
    <t>DISFL BHCS CNFD ML TEMP SEIS MICROLOG INDLAT</t>
  </si>
  <si>
    <t>2S22 2S 9E</t>
  </si>
  <si>
    <t>15017</t>
  </si>
  <si>
    <t>20" 145'</t>
  </si>
  <si>
    <t>13-3/8" 2115'</t>
  </si>
  <si>
    <t>1890-2315,500-900,27-52</t>
  </si>
  <si>
    <t>0907920001</t>
  </si>
  <si>
    <t>3073</t>
  </si>
  <si>
    <t>0907110002</t>
  </si>
  <si>
    <t>RED CATTLE CO #1</t>
  </si>
  <si>
    <t>1S13 45S 28E</t>
  </si>
  <si>
    <t>3053</t>
  </si>
  <si>
    <t>0905110002</t>
  </si>
  <si>
    <t>163</t>
  </si>
  <si>
    <t>RED CATTLE CO #2</t>
  </si>
  <si>
    <t>1S25 45S 28E</t>
  </si>
  <si>
    <t>3201</t>
  </si>
  <si>
    <t>0905110003</t>
  </si>
  <si>
    <t>164</t>
  </si>
  <si>
    <t>97</t>
  </si>
  <si>
    <t>0910710001</t>
  </si>
  <si>
    <t>59</t>
  </si>
  <si>
    <t>2075'FSL&amp;725'FEL</t>
  </si>
  <si>
    <t>1550'FNL&amp;1650'FEL</t>
  </si>
  <si>
    <t>1439'FNL&amp;1500'FEL</t>
  </si>
  <si>
    <t>1603'FSL&amp;1816'FWL of Sec 35</t>
  </si>
  <si>
    <t>2769'FNL&amp;1045'FEL</t>
  </si>
  <si>
    <t>1450'FSL&amp;1550'FEL</t>
  </si>
  <si>
    <t xml:space="preserve">489'FNL&amp;1500' FWL </t>
  </si>
  <si>
    <t>1544'FSL&amp;1058'FEL</t>
  </si>
  <si>
    <t>1901'FSL&amp;1534'FWL</t>
  </si>
  <si>
    <t>541'FSL&amp;538'FWL</t>
  </si>
  <si>
    <t>1036'FSL&amp;1169'FEL</t>
  </si>
  <si>
    <t xml:space="preserve">1295'FNL&amp;1040' FWL </t>
  </si>
  <si>
    <t>20" @ 207'</t>
  </si>
  <si>
    <t>13-3/8 @ 1264'</t>
  </si>
  <si>
    <t>9-5/8 @ 3565'</t>
  </si>
  <si>
    <t xml:space="preserve">401'FSL&amp;1653'FEL </t>
  </si>
  <si>
    <t xml:space="preserve">1045'FSL&amp;1633'FEL </t>
  </si>
  <si>
    <t xml:space="preserve">2485'FSL&amp;1818'FEL </t>
  </si>
  <si>
    <t>1879'FNL&amp;841'FWL</t>
  </si>
  <si>
    <t>1079'FSL&amp;1506'FEL</t>
  </si>
  <si>
    <t>1328'FNL&amp;1330'FWL</t>
  </si>
  <si>
    <t>1384'FSL&amp;1184'FEL</t>
  </si>
  <si>
    <t xml:space="preserve">1568'FSL&amp;1064'FWL </t>
  </si>
  <si>
    <t>1483'FSL&amp;1240'FWL</t>
  </si>
  <si>
    <t>3632 BOPD</t>
  </si>
  <si>
    <t>2520 MCFPD</t>
  </si>
  <si>
    <t>0 BSWPD</t>
  </si>
  <si>
    <t>15696-15897</t>
  </si>
  <si>
    <t>0911320187</t>
  </si>
  <si>
    <t>PRICE-STATE OF FLORIDA #35-4</t>
  </si>
  <si>
    <t>6608</t>
  </si>
  <si>
    <t>0902110036</t>
  </si>
  <si>
    <t>GCRC #19</t>
  </si>
  <si>
    <t>1819</t>
  </si>
  <si>
    <t>77'</t>
  </si>
  <si>
    <t>16"@ 50'</t>
  </si>
  <si>
    <t>10-3/4"@ 86'</t>
  </si>
  <si>
    <t>7-5/8"@ 1106'</t>
  </si>
  <si>
    <t>746 BOPD</t>
  </si>
  <si>
    <t>11620-11634</t>
  </si>
  <si>
    <t>0902120194</t>
  </si>
  <si>
    <t>TL DIL-SFL BHCS CNLD DIP ML</t>
  </si>
  <si>
    <t>16165</t>
  </si>
  <si>
    <t>1043 FNL 1028 FWL</t>
  </si>
  <si>
    <t>11460-11520</t>
  </si>
  <si>
    <t>C.D.BRAGG #22-1</t>
  </si>
  <si>
    <t>DIL BHCS CNLDN DP MUD DIR</t>
  </si>
  <si>
    <t>1S22 5N 29W</t>
  </si>
  <si>
    <t>11345</t>
  </si>
  <si>
    <t>15530-16002</t>
  </si>
  <si>
    <t>0911320064</t>
  </si>
  <si>
    <t>OLEUM CORP #25-3</t>
  </si>
  <si>
    <t>3S25 47S 32E</t>
  </si>
  <si>
    <t>0905120038</t>
  </si>
  <si>
    <t>560A</t>
  </si>
  <si>
    <t>0905120047</t>
  </si>
  <si>
    <t>1324'FSL&amp;660'FWL</t>
  </si>
  <si>
    <t>100'FNL&amp;2600'FEL</t>
  </si>
  <si>
    <t>250'FNL&amp;2651'FEL</t>
  </si>
  <si>
    <t>120'FSL&amp;860'FEL</t>
  </si>
  <si>
    <t>0911320044</t>
  </si>
  <si>
    <t>CFC #20-2</t>
  </si>
  <si>
    <t>2S20 44S 27E</t>
  </si>
  <si>
    <t>13-3/8"@ 151'</t>
  </si>
  <si>
    <t>8-5/8"@ 1410'</t>
  </si>
  <si>
    <t>2810-3088</t>
  </si>
  <si>
    <t>1510-1293, 20-0</t>
  </si>
  <si>
    <t>1320'FNL&amp;1493'FWL</t>
  </si>
  <si>
    <t>1271'FNL&amp;950'FEL</t>
  </si>
  <si>
    <t>FIRST AMERICAN FARMS INC #1</t>
  </si>
  <si>
    <t>2S3 1N 27W</t>
  </si>
  <si>
    <t>0911320122</t>
  </si>
  <si>
    <t>GRIFFIS ETAL #28-1</t>
  </si>
  <si>
    <t>DIL CNLDN CDN</t>
  </si>
  <si>
    <t>4S28 6N 29W</t>
  </si>
  <si>
    <t>15251</t>
  </si>
  <si>
    <t>12125</t>
  </si>
  <si>
    <t>0900110004</t>
  </si>
  <si>
    <t>J J STILL ETUX #1</t>
  </si>
  <si>
    <t>1S13 5N 13W</t>
  </si>
  <si>
    <t>3565</t>
  </si>
  <si>
    <t>0906310006</t>
  </si>
  <si>
    <t>240</t>
  </si>
  <si>
    <t>ROSS DEAL #1</t>
  </si>
  <si>
    <t>4S4 3N 14W</t>
  </si>
  <si>
    <t>3650</t>
  </si>
  <si>
    <t>0913310007</t>
  </si>
  <si>
    <t>241</t>
  </si>
  <si>
    <t>B K SHIVERS #1</t>
  </si>
  <si>
    <t>1S11 5N 8W</t>
  </si>
  <si>
    <t>3629</t>
  </si>
  <si>
    <t>0906310007</t>
  </si>
  <si>
    <t>242</t>
  </si>
  <si>
    <t>11400-10930,3810-3510,50-0</t>
  </si>
  <si>
    <t>0901520002</t>
  </si>
  <si>
    <t>J B SWIFT ETAL #10-2</t>
  </si>
  <si>
    <t>DIL BHCS CDN GR DIR</t>
  </si>
  <si>
    <t>2S10 5N 29W</t>
  </si>
  <si>
    <t>10911</t>
  </si>
  <si>
    <t>15360-15586</t>
  </si>
  <si>
    <t>3960-3691,2270-1728,853-453,109-0</t>
  </si>
  <si>
    <t>0905120113</t>
  </si>
  <si>
    <t>16614</t>
  </si>
  <si>
    <t>8-5/8"@ 516'</t>
  </si>
  <si>
    <t>913-667</t>
  </si>
  <si>
    <t>20"@ 124'</t>
  </si>
  <si>
    <t>9-5/8"@ 400'</t>
  </si>
  <si>
    <t>10760-11520</t>
  </si>
  <si>
    <t>11462-11470</t>
  </si>
  <si>
    <t>11464-11474</t>
  </si>
  <si>
    <t>0911320165</t>
  </si>
  <si>
    <t>4S16 4N 27W</t>
  </si>
  <si>
    <t>15460</t>
  </si>
  <si>
    <t>0911320212</t>
  </si>
  <si>
    <t>COLLIER CO #12-3</t>
  </si>
  <si>
    <t>DIL BHCS DIP CAL</t>
  </si>
  <si>
    <t>0913310003</t>
  </si>
  <si>
    <t>80</t>
  </si>
  <si>
    <t>IEL BHCS CNLDN DIP</t>
  </si>
  <si>
    <t>1S14 53S 32E</t>
  </si>
  <si>
    <t>11765</t>
  </si>
  <si>
    <t>0902120017</t>
  </si>
  <si>
    <t>11474-11509</t>
  </si>
  <si>
    <t>15 Bbls</t>
  </si>
  <si>
    <t>14 BbLS</t>
  </si>
  <si>
    <t>0928710002</t>
  </si>
  <si>
    <t>276</t>
  </si>
  <si>
    <t>0902120094</t>
  </si>
  <si>
    <t>OLEUM CORP #14-4</t>
  </si>
  <si>
    <t>4S14 48S 32E</t>
  </si>
  <si>
    <t>0905120070</t>
  </si>
  <si>
    <t>14349</t>
  </si>
  <si>
    <t>0905120087</t>
  </si>
  <si>
    <t>ROY L BISHOP #16-24</t>
  </si>
  <si>
    <t>2S16 1S 19W</t>
  </si>
  <si>
    <t>TENNECO OIL CO</t>
  </si>
  <si>
    <t>USA-FLORIDA STATE LEASE 3229-F #31-3</t>
  </si>
  <si>
    <t>DIFL-BHCS CNLN-GR</t>
  </si>
  <si>
    <t>3S31 3N 25W</t>
  </si>
  <si>
    <t>15536</t>
  </si>
  <si>
    <t>COLLIER CO #5-5</t>
  </si>
  <si>
    <t>0904110002</t>
  </si>
  <si>
    <t>90</t>
  </si>
  <si>
    <t>J L MCCORD</t>
  </si>
  <si>
    <t>J M STARLING #1-B</t>
  </si>
  <si>
    <t>2S28 3S 12E</t>
  </si>
  <si>
    <t>1827</t>
  </si>
  <si>
    <t>90'</t>
  </si>
  <si>
    <t>23"@ 29'</t>
  </si>
  <si>
    <t>16"@ 89'</t>
  </si>
  <si>
    <t>10-3/4"@ 1094'</t>
  </si>
  <si>
    <t>0912110003</t>
  </si>
  <si>
    <t>91</t>
  </si>
  <si>
    <t>CONSOLIDATED NAVAL STORES #3</t>
  </si>
  <si>
    <t>3S4 27S 32E</t>
  </si>
  <si>
    <t>1833</t>
  </si>
  <si>
    <t>23"@ 45'</t>
  </si>
  <si>
    <t>15349-15724</t>
  </si>
  <si>
    <t>1885BOPD</t>
  </si>
  <si>
    <t>2001MCF</t>
  </si>
  <si>
    <t>8 BWPD</t>
  </si>
  <si>
    <t>261</t>
  </si>
  <si>
    <t>SECI ETAL</t>
  </si>
  <si>
    <t>115 BOPD</t>
  </si>
  <si>
    <t>79 BWPD</t>
  </si>
  <si>
    <t>11,486-493</t>
  </si>
  <si>
    <t>0905120022</t>
  </si>
  <si>
    <t>LCC A #30-2</t>
  </si>
  <si>
    <t>2S30 45S 28E</t>
  </si>
  <si>
    <t>0905120023</t>
  </si>
  <si>
    <t>LCC A #32-4</t>
  </si>
  <si>
    <t>4S32 45S 28E</t>
  </si>
  <si>
    <t>Dual induction gamma ray</t>
  </si>
  <si>
    <t>DLL BCS</t>
  </si>
  <si>
    <t>Dual induction laterolog  borehole compensated sonic cnl</t>
  </si>
  <si>
    <t>DLMLGA</t>
  </si>
  <si>
    <t>Dual laterolog micro laterolog gamma ray</t>
  </si>
  <si>
    <t>DVL</t>
  </si>
  <si>
    <t xml:space="preserve">Digital vertilog evauation </t>
  </si>
  <si>
    <t>EPILOG</t>
  </si>
  <si>
    <t xml:space="preserve">Optima analysis </t>
  </si>
  <si>
    <t>ETL</t>
  </si>
  <si>
    <t>Electromagnetic thickness log</t>
  </si>
  <si>
    <t>FMS</t>
  </si>
  <si>
    <t>Formation microscanner images</t>
  </si>
  <si>
    <t xml:space="preserve">GR </t>
  </si>
  <si>
    <t>GR CAL</t>
  </si>
  <si>
    <t>Gamma ray caliper</t>
  </si>
  <si>
    <t>GR CCL</t>
  </si>
  <si>
    <t>10625</t>
  </si>
  <si>
    <t>0905120017</t>
  </si>
  <si>
    <t>EL ML GRN</t>
  </si>
  <si>
    <t>4S21 23S 31E</t>
  </si>
  <si>
    <t>0907120022</t>
  </si>
  <si>
    <t>FINLAY HEIRS #39-4</t>
  </si>
  <si>
    <t>11372</t>
  </si>
  <si>
    <t>0911320045</t>
  </si>
  <si>
    <t>SRPC B #1</t>
  </si>
  <si>
    <t>5502-11464</t>
  </si>
  <si>
    <t>262</t>
  </si>
  <si>
    <t>0901510002</t>
  </si>
  <si>
    <t>179</t>
  </si>
  <si>
    <t>J W KELLY ETAL #1</t>
  </si>
  <si>
    <t>3S24 4N 26W</t>
  </si>
  <si>
    <t>3103</t>
  </si>
  <si>
    <t>0911310011</t>
  </si>
  <si>
    <t>A R TEMPLE ETAL</t>
  </si>
  <si>
    <t>4S14 7S 5W</t>
  </si>
  <si>
    <t>3119</t>
  </si>
  <si>
    <t>16"@ 92'</t>
  </si>
  <si>
    <t>0905110029</t>
  </si>
  <si>
    <t>LEHIGH &amp; CONSOLIDATED UNIT #8-2</t>
  </si>
  <si>
    <t>2S8 45S 27E</t>
  </si>
  <si>
    <t>11438-11552</t>
  </si>
  <si>
    <t>0907120004</t>
  </si>
  <si>
    <t>RED CATTLE CO B #31-2</t>
  </si>
  <si>
    <t>2S31 45S 28E</t>
  </si>
  <si>
    <t>10661</t>
  </si>
  <si>
    <t>20"@ 203'</t>
  </si>
  <si>
    <t>13-3/8 @1266'</t>
  </si>
  <si>
    <t>9-5/8" @ 3555'</t>
  </si>
  <si>
    <t>5-1/2" @ 11575'</t>
  </si>
  <si>
    <t>2-7/8" @ 5507'</t>
  </si>
  <si>
    <t>11442-11499</t>
  </si>
  <si>
    <t>55 BbLS</t>
  </si>
  <si>
    <t>72 MCF</t>
  </si>
  <si>
    <t>11434 - 11451</t>
  </si>
  <si>
    <t>Temp</t>
  </si>
  <si>
    <t>TVD</t>
  </si>
  <si>
    <t>COLLIER CO #26-4</t>
  </si>
  <si>
    <t>4S26 49S 28E</t>
  </si>
  <si>
    <t>12995</t>
  </si>
  <si>
    <t>0902120045</t>
  </si>
  <si>
    <t>4S22 5S 5E</t>
  </si>
  <si>
    <t>12781</t>
  </si>
  <si>
    <t>13-3/8"@ 315'</t>
  </si>
  <si>
    <t>2549-1549, 40-15</t>
  </si>
  <si>
    <t>0912320004</t>
  </si>
  <si>
    <t>20" 372'</t>
  </si>
  <si>
    <t>13-3/8" 2110'</t>
  </si>
  <si>
    <t>1860-2310 6-930</t>
  </si>
  <si>
    <t>0907120046</t>
  </si>
  <si>
    <t>13979</t>
  </si>
  <si>
    <t>0911320170</t>
  </si>
  <si>
    <t>SRPC #43-1</t>
  </si>
  <si>
    <t>2460'FEL &amp; 2550'FSL</t>
  </si>
  <si>
    <t>16" @ 104'</t>
  </si>
  <si>
    <t>10-3/4" @ 3762</t>
  </si>
  <si>
    <t>7-5/8" @ 16020</t>
  </si>
  <si>
    <t>4-1/2" @ 15550</t>
  </si>
  <si>
    <t>15688-16038</t>
  </si>
  <si>
    <t>4476 BOPD</t>
  </si>
  <si>
    <t>6136 MCFPD</t>
  </si>
  <si>
    <t>16   BWPD</t>
  </si>
  <si>
    <t>15874-15894</t>
  </si>
  <si>
    <t>0911320171</t>
  </si>
  <si>
    <t>SRPC #6-2</t>
  </si>
  <si>
    <t>1S6 5N 29W</t>
  </si>
  <si>
    <t>ST REGIS PAPER CO #1</t>
  </si>
  <si>
    <t>2S35 4N 30W</t>
  </si>
  <si>
    <t>5560</t>
  </si>
  <si>
    <t>0911310034</t>
  </si>
  <si>
    <t>4S14 47S 31E</t>
  </si>
  <si>
    <t>2631</t>
  </si>
  <si>
    <t>0905110001</t>
  </si>
  <si>
    <t>134</t>
  </si>
  <si>
    <t>COLLIER CORP #2</t>
  </si>
  <si>
    <t>3S34 50S 26E</t>
  </si>
  <si>
    <t>2686</t>
  </si>
  <si>
    <t>0902110028</t>
  </si>
  <si>
    <t>2519</t>
  </si>
  <si>
    <t>0903310002</t>
  </si>
  <si>
    <t>133</t>
  </si>
  <si>
    <t>HENDRY</t>
  </si>
  <si>
    <t>COLLIER CORP #B-1</t>
  </si>
  <si>
    <t>9-5/8"@ 3660'</t>
  </si>
  <si>
    <t>11002-11805</t>
  </si>
  <si>
    <t>MCDAVID LANDS ETAL #33-1</t>
  </si>
  <si>
    <t>DIL BHCS CDN SNP MUD DIR BEFORE &amp; AFTER</t>
  </si>
  <si>
    <t>4S33 6N 29W</t>
  </si>
  <si>
    <t>0903310010</t>
  </si>
  <si>
    <t>MARQUESAS OCS BLOCK 46 #1</t>
  </si>
  <si>
    <t>6148</t>
  </si>
  <si>
    <t>0928710010</t>
  </si>
  <si>
    <t>MARQUESAS OCS LEASE 0674 BLOCK 46 #1</t>
  </si>
  <si>
    <t>IEL SL TL</t>
  </si>
  <si>
    <t>36"@241'</t>
  </si>
  <si>
    <t>20"@843'</t>
  </si>
  <si>
    <t>290-160</t>
  </si>
  <si>
    <t>0928710015</t>
  </si>
  <si>
    <t>297</t>
  </si>
  <si>
    <t>FLORIDA STATE-224-B #2</t>
  </si>
  <si>
    <t>IEL TL</t>
  </si>
  <si>
    <t>5785</t>
  </si>
  <si>
    <t>0927110011</t>
  </si>
  <si>
    <t>298</t>
  </si>
  <si>
    <t>FLORIDA STATE LEASE 1011 #3</t>
  </si>
  <si>
    <t>IEL SL DIP</t>
  </si>
  <si>
    <t>5970</t>
  </si>
  <si>
    <t>-15</t>
  </si>
  <si>
    <t>1701-1350,10 SX CMT @ TOP OF 20" CSG</t>
  </si>
  <si>
    <t>0912320001</t>
  </si>
  <si>
    <t>12739</t>
  </si>
  <si>
    <t>26"@ 70'</t>
  </si>
  <si>
    <t>13-3/8"@ 805'</t>
  </si>
  <si>
    <t>9-5/8"@ 4052'</t>
  </si>
  <si>
    <t>9-5/8"@ 5808.89</t>
  </si>
  <si>
    <t>11688-11842</t>
  </si>
  <si>
    <t>0902110003</t>
  </si>
  <si>
    <t>24</t>
  </si>
  <si>
    <t>4S2 1S 11W</t>
  </si>
  <si>
    <t>3580</t>
  </si>
  <si>
    <t>1103</t>
  </si>
  <si>
    <t>0901310003</t>
  </si>
  <si>
    <t>25</t>
  </si>
  <si>
    <t>IPC #1</t>
  </si>
  <si>
    <t>1S25 1S 11W</t>
  </si>
  <si>
    <t>1101</t>
  </si>
  <si>
    <t>3650-3850 1150-1350 20-150</t>
  </si>
  <si>
    <t>0902120140</t>
  </si>
  <si>
    <t>SRPC #9-5</t>
  </si>
  <si>
    <t>TEMP CBL MICROSEIS</t>
  </si>
  <si>
    <t>14923</t>
  </si>
  <si>
    <t>1850 FSL 1750 FEL</t>
  </si>
  <si>
    <t>10-3/4" 3735'</t>
  </si>
  <si>
    <t>7" 6929'</t>
  </si>
  <si>
    <t>0911320191</t>
  </si>
  <si>
    <t>1021A</t>
  </si>
  <si>
    <t>SRPC #9-5A</t>
  </si>
  <si>
    <t>DISFL BHCS CNLD DIR  NUCLMAG TEMP</t>
  </si>
  <si>
    <t>1923 FSL 1989 FEL</t>
  </si>
  <si>
    <t>10-3/4" 3772'</t>
  </si>
  <si>
    <t>7" 15990'</t>
  </si>
  <si>
    <t>3-1/2" 15401'</t>
  </si>
  <si>
    <t>15626-15987</t>
  </si>
  <si>
    <t>678 BOPD</t>
  </si>
  <si>
    <t>1037 MCFPD</t>
  </si>
  <si>
    <t>0911320192</t>
  </si>
  <si>
    <t>COLLIER CO #23-3</t>
  </si>
  <si>
    <t>DISFL BHCS DIP INDSFL ML</t>
  </si>
  <si>
    <t>3S23 48S 30E</t>
  </si>
  <si>
    <t>15120</t>
  </si>
  <si>
    <t>20" 225'</t>
  </si>
  <si>
    <t>1400'FNL&amp;2127'FEL</t>
  </si>
  <si>
    <t>375'FSL&amp;860'FEL</t>
  </si>
  <si>
    <t>1304'FSL&amp;1387'FEL</t>
  </si>
  <si>
    <t xml:space="preserve">780'FSL&amp;1580'FEL </t>
  </si>
  <si>
    <t>1355'FEL&amp;1080'FSL</t>
  </si>
  <si>
    <t>30 D42' 41.47" N</t>
  </si>
  <si>
    <t>1311'FEL&amp;1056'FSL</t>
  </si>
  <si>
    <t>1268'FEL&amp;1031'FSL</t>
  </si>
  <si>
    <t>609'FNL&amp;3636'FJFU</t>
  </si>
  <si>
    <t>1947'FNL&amp;5959'FJFU</t>
  </si>
  <si>
    <t>340'FNL&amp;21'FWL</t>
  </si>
  <si>
    <t>341'FNL&amp;889'FWL</t>
  </si>
  <si>
    <t>1639'FSL&amp;1009'FEL</t>
  </si>
  <si>
    <t>1770'FSL&amp; 845'FEL</t>
  </si>
  <si>
    <t>1649'FSL&amp;1034'FEL</t>
  </si>
  <si>
    <t>1659'FSL&amp;1059'FEL</t>
  </si>
  <si>
    <t>1669'FSL&amp;1084'FEL</t>
  </si>
  <si>
    <t>831'FSL&amp;551'FEL</t>
  </si>
  <si>
    <t>28D 57' 11"N</t>
  </si>
  <si>
    <t>80D 58'21"W</t>
  </si>
  <si>
    <t>1400FSL&amp;1600FWL</t>
  </si>
  <si>
    <t>20"@ 636'</t>
  </si>
  <si>
    <t>9-5/8"@ 5654'</t>
  </si>
  <si>
    <t>10372-12595</t>
  </si>
  <si>
    <t>12497</t>
  </si>
  <si>
    <t>13-3/8"@ 788'</t>
  </si>
  <si>
    <t>9-5/8"@ 4015'</t>
  </si>
  <si>
    <t>12154-12162</t>
  </si>
  <si>
    <t>4350-3800,940-620,34-4</t>
  </si>
  <si>
    <t>0907720002</t>
  </si>
  <si>
    <t>IPC #30-4</t>
  </si>
  <si>
    <t>4S30 3S 11W</t>
  </si>
  <si>
    <t>12509</t>
  </si>
  <si>
    <t>0904520002</t>
  </si>
  <si>
    <t>LADI #4-4</t>
  </si>
  <si>
    <t>4S4 45S 27E</t>
  </si>
  <si>
    <t>12611</t>
  </si>
  <si>
    <t>12411-12491</t>
  </si>
  <si>
    <t>0907120041</t>
  </si>
  <si>
    <t>SWD SYSTEM #2 WELL #1</t>
  </si>
  <si>
    <t>TEMP TRACER</t>
  </si>
  <si>
    <t>1S23 45S 27E</t>
  </si>
  <si>
    <t>12824-12808 (C ZONE), 12808-12675 (B ZONE)</t>
  </si>
  <si>
    <t>0902120193-02</t>
  </si>
  <si>
    <t>1243B</t>
  </si>
  <si>
    <t>7800-7872</t>
  </si>
  <si>
    <t>3253-3500 1476-1850 971-1257 400-700 4-100</t>
  </si>
  <si>
    <t>0909320003</t>
  </si>
  <si>
    <t>CLARENCE LOYD ETAL #1</t>
  </si>
  <si>
    <t>3S11 5S 17E</t>
  </si>
  <si>
    <t>1923</t>
  </si>
  <si>
    <t>16"@ 86'</t>
  </si>
  <si>
    <t>7-5/8"@ 1376'</t>
  </si>
  <si>
    <t>2839-2928</t>
  </si>
  <si>
    <t>2875-2825,1400-1350,15-0</t>
  </si>
  <si>
    <t>0902310004</t>
  </si>
  <si>
    <t>STATE OF FLORIDA LEASE #363 #1</t>
  </si>
  <si>
    <t>4S32 62S 38E</t>
  </si>
  <si>
    <t>1976</t>
  </si>
  <si>
    <t>16'</t>
  </si>
  <si>
    <t>4'</t>
  </si>
  <si>
    <t>20"@ 101'</t>
  </si>
  <si>
    <t>13-3/8"@ 1028'</t>
  </si>
  <si>
    <t>HVY MUD 7559-1028,CMT 1028-0</t>
  </si>
  <si>
    <t>0908710004</t>
  </si>
  <si>
    <t>W.W. FOSKETT ETAL #25-N</t>
  </si>
  <si>
    <t>1S25 4N 29W</t>
  </si>
  <si>
    <t>12332</t>
  </si>
  <si>
    <t>0911320136</t>
  </si>
  <si>
    <t xml:space="preserve">Y </t>
  </si>
  <si>
    <t>DIL BHCS CNLDN MUDLOG CYBER</t>
  </si>
  <si>
    <t>1S22 3N 28W</t>
  </si>
  <si>
    <t>16" 120'</t>
  </si>
  <si>
    <t>DIL BHCS CNLDN EPT</t>
  </si>
  <si>
    <t>15712</t>
  </si>
  <si>
    <t>16"@ 124'</t>
  </si>
  <si>
    <t>10-3/4"@ 3775'</t>
  </si>
  <si>
    <t>7"@ 15850'</t>
  </si>
  <si>
    <t>2-7/8"@ 3K-15K</t>
  </si>
  <si>
    <t>15579-15768</t>
  </si>
  <si>
    <t>4 BbLSPD</t>
  </si>
  <si>
    <t>283 MCFPD</t>
  </si>
  <si>
    <t>218 bBLSPD</t>
  </si>
  <si>
    <t>15608-15696</t>
  </si>
  <si>
    <t>0911320219</t>
  </si>
  <si>
    <t>LEAMON HAWTHORNE #5-7</t>
  </si>
  <si>
    <t>15713</t>
  </si>
  <si>
    <t>0911320222</t>
  </si>
  <si>
    <t>TURNER CORP #20-4</t>
  </si>
  <si>
    <t>4S20 45S 28E</t>
  </si>
  <si>
    <t>11465-11495</t>
  </si>
  <si>
    <t>0905120111</t>
  </si>
  <si>
    <t>4S12 4N 19W</t>
  </si>
  <si>
    <t>0913120006</t>
  </si>
  <si>
    <t>793A</t>
  </si>
  <si>
    <t>D E WILKERSON #12-4A</t>
  </si>
  <si>
    <t>12890</t>
  </si>
  <si>
    <t>0913120007</t>
  </si>
  <si>
    <t>SFU #33-2A</t>
  </si>
  <si>
    <t>20" @ 70'</t>
  </si>
  <si>
    <t>13-3/8" @ 1124'</t>
  </si>
  <si>
    <t>9-5/8" @ 3519'</t>
  </si>
  <si>
    <t>5-1/2" @ 11464'</t>
  </si>
  <si>
    <t>2-1/2" @ 5056'</t>
  </si>
  <si>
    <t>210 BOPD</t>
  </si>
  <si>
    <t>59 BWPD</t>
  </si>
  <si>
    <t>0905110019</t>
  </si>
  <si>
    <t>RED CATTLE CO #29-3</t>
  </si>
  <si>
    <t>11450</t>
  </si>
  <si>
    <t>15454-15750</t>
  </si>
  <si>
    <t>0903320015</t>
  </si>
  <si>
    <t>MCDAVID LANDS #35-2</t>
  </si>
  <si>
    <t>15393-15807</t>
  </si>
  <si>
    <t>10-3/4" 3691'</t>
  </si>
  <si>
    <t>7" 16025'</t>
  </si>
  <si>
    <t>3-1/2" 15431'</t>
  </si>
  <si>
    <t>15596-16024</t>
  </si>
  <si>
    <t>DISFL PHYSICAL-FM DI-BHS CORREL DIR TDT-TDTP</t>
  </si>
  <si>
    <t>1S10 3N 30W</t>
  </si>
  <si>
    <t>15978</t>
  </si>
  <si>
    <t>315 FNL 1290 FEL</t>
  </si>
  <si>
    <t>4S20 1S 18W</t>
  </si>
  <si>
    <t>13764</t>
  </si>
  <si>
    <t>0913120008</t>
  </si>
  <si>
    <t>HARRY A HOLTOM</t>
  </si>
  <si>
    <t>1S14 26S 17E</t>
  </si>
  <si>
    <t>13928</t>
  </si>
  <si>
    <t>4893'SW</t>
  </si>
  <si>
    <t>20"@ 82'</t>
  </si>
  <si>
    <t>13-3/8"@ 1155'</t>
  </si>
  <si>
    <t>9-5/8"@ 3405'</t>
  </si>
  <si>
    <t>5-1/2"@ 11459'</t>
  </si>
  <si>
    <t>2-1/2"@ 4565'</t>
  </si>
  <si>
    <t>306 BOPD</t>
  </si>
  <si>
    <t>17 BWPD</t>
  </si>
  <si>
    <t>OPEN HOLE 11459-471</t>
  </si>
  <si>
    <t>0902120088</t>
  </si>
  <si>
    <t>GERRY BROTHERS #3-3</t>
  </si>
  <si>
    <t>3S3 49S 31E</t>
  </si>
  <si>
    <t>0902120089</t>
  </si>
  <si>
    <t>GERRY BROTHERS #9-1</t>
  </si>
  <si>
    <t>1S9 49S 31E</t>
  </si>
  <si>
    <t>0902120090</t>
  </si>
  <si>
    <t>RAYMOND P OGLESBY #4-5</t>
  </si>
  <si>
    <t>4S4 50S 31E</t>
  </si>
  <si>
    <t>ALDC B #12-2</t>
  </si>
  <si>
    <t>2S12 46S 29E</t>
  </si>
  <si>
    <t>7843</t>
  </si>
  <si>
    <t>0902110050</t>
  </si>
  <si>
    <t>BABCOCK RANCH #A-1</t>
  </si>
  <si>
    <t>IEL SL CDN</t>
  </si>
  <si>
    <t>2S9 42S 27E</t>
  </si>
  <si>
    <t>8079</t>
  </si>
  <si>
    <t>13-3/8"@ 1185'</t>
  </si>
  <si>
    <t>9-5/8"@ 3711'</t>
  </si>
  <si>
    <t>0903320038</t>
  </si>
  <si>
    <t>RICHLAND EXPLORATION CO INC</t>
  </si>
  <si>
    <t>GRIFFIS UNIT #28-2</t>
  </si>
  <si>
    <t>2S28 6N 29W</t>
  </si>
  <si>
    <t>WOODROW BUTLER #41-6</t>
  </si>
  <si>
    <t>15252</t>
  </si>
  <si>
    <t>2830 FSL 900 FWL</t>
  </si>
  <si>
    <t>10392</t>
  </si>
  <si>
    <t>20"@ 300'</t>
  </si>
  <si>
    <t>13-3/8"@ 1335</t>
  </si>
  <si>
    <t>9-5/8"@ 2750</t>
  </si>
  <si>
    <t>7840-10773</t>
  </si>
  <si>
    <t>0909320002</t>
  </si>
  <si>
    <t>GCRC #2-1</t>
  </si>
  <si>
    <t>1S2 49S 30E</t>
  </si>
  <si>
    <t>12379</t>
  </si>
  <si>
    <t>4113'FSL &amp; 1307'FEL</t>
  </si>
  <si>
    <t>13-3/8"@ 1335'</t>
  </si>
  <si>
    <t>9-5/8"@ 3622'</t>
  </si>
  <si>
    <t>7"@ 12480'</t>
  </si>
  <si>
    <t>12223-12502</t>
  </si>
  <si>
    <t>94 BOPD</t>
  </si>
  <si>
    <t>73 BWPD</t>
  </si>
  <si>
    <t>12381-394</t>
  </si>
  <si>
    <t>0902120037</t>
  </si>
  <si>
    <t>LADI-CTLC #10-2</t>
  </si>
  <si>
    <t>2S10 45S 27E</t>
  </si>
  <si>
    <t>0907120049</t>
  </si>
  <si>
    <t>CTLC #13-4</t>
  </si>
  <si>
    <t>4S13 45S 27E</t>
  </si>
  <si>
    <t>12507</t>
  </si>
  <si>
    <t>20"@233'</t>
  </si>
  <si>
    <t>13-3/8"@1325'</t>
  </si>
  <si>
    <t>9-5/8"@3590'</t>
  </si>
  <si>
    <t>6-5/8"@ 681'</t>
  </si>
  <si>
    <t>550-500,250-200,20-0</t>
  </si>
  <si>
    <t>0910310004</t>
  </si>
  <si>
    <t>COMMONWEALTH OIL CO</t>
  </si>
  <si>
    <t>IND-SONIC-GAMMA-DENSITY</t>
  </si>
  <si>
    <t>CEMENTBOND-CASING-CASTCALI-DIR</t>
  </si>
  <si>
    <t>LITH-MUD-GAMMA-IND-DEN-NEUT</t>
  </si>
  <si>
    <t xml:space="preserve">1180'FSL&amp;1262'FEL </t>
  </si>
  <si>
    <t xml:space="preserve">2640'FNL&amp;1980'FWL </t>
  </si>
  <si>
    <t>1320'FSL&amp;1620'FWL</t>
  </si>
  <si>
    <t>2488'FNL&amp;2513'FEL</t>
  </si>
  <si>
    <t>MARION CORP</t>
  </si>
  <si>
    <t>W H HENDRICKS ETAL #3-1</t>
  </si>
  <si>
    <t>4S3 5N 29W</t>
  </si>
  <si>
    <t>1803' FWL &amp; 695' FSL</t>
  </si>
  <si>
    <t>0905120117</t>
  </si>
  <si>
    <t>1243A</t>
  </si>
  <si>
    <t>WHITE LAND AND MINERALS INC.</t>
  </si>
  <si>
    <t>ALICO LAND AND DEVELOPMENT COMPANY 29-4A</t>
  </si>
  <si>
    <t>GAMMA RAY</t>
  </si>
  <si>
    <t>1700'FEL &amp; 1300'FSL OF SEC 29</t>
  </si>
  <si>
    <t>5-1/2"@ 12812'</t>
  </si>
  <si>
    <t>UNKNOWN</t>
  </si>
  <si>
    <t>12792-12808.5</t>
  </si>
  <si>
    <t>C ZONE (TEST)</t>
  </si>
  <si>
    <t>8%</t>
  </si>
  <si>
    <t>5%</t>
  </si>
  <si>
    <t>87%</t>
  </si>
  <si>
    <t>0902110021</t>
  </si>
  <si>
    <t>104</t>
  </si>
  <si>
    <t>W F JOHNSON #1</t>
  </si>
  <si>
    <t>1S27 4S 16E</t>
  </si>
  <si>
    <t>1915</t>
  </si>
  <si>
    <t>87'</t>
  </si>
  <si>
    <t>72'</t>
  </si>
  <si>
    <t>13-3/8" 1752'</t>
  </si>
  <si>
    <t>9-5/8" 3400'</t>
  </si>
  <si>
    <t>7814-7873</t>
  </si>
  <si>
    <t>15130</t>
  </si>
  <si>
    <t>20" 227'</t>
  </si>
  <si>
    <t>13-3/8" 1530'</t>
  </si>
  <si>
    <t>9-5/8" 3960'</t>
  </si>
  <si>
    <t>DISFL BHCS INDSFL PDC DIP CSGCOL ML</t>
  </si>
  <si>
    <t>4S27 49S 31E</t>
  </si>
  <si>
    <t>15138</t>
  </si>
  <si>
    <t>20" 209'</t>
  </si>
  <si>
    <t>13-3/8" 1510'</t>
  </si>
  <si>
    <t>9-5/8" 3954'</t>
  </si>
  <si>
    <t>5-1/2" 11850'</t>
  </si>
  <si>
    <t>2-7/8" 11759'</t>
  </si>
  <si>
    <t>11528-11588</t>
  </si>
  <si>
    <t>11537-11866</t>
  </si>
  <si>
    <t>3 BOPD</t>
  </si>
  <si>
    <t>11749-11866</t>
  </si>
  <si>
    <t>11235-11635 3700-4050 1335-1970 24-170</t>
  </si>
  <si>
    <t>0902120168</t>
  </si>
  <si>
    <t>STATE-HALF CIRCLE L #19-3</t>
  </si>
  <si>
    <t>4721-4735</t>
  </si>
  <si>
    <t>1156-1019,150-40</t>
  </si>
  <si>
    <t>0927520002</t>
  </si>
  <si>
    <t>GCRC #25</t>
  </si>
  <si>
    <t>8385</t>
  </si>
  <si>
    <t>0902120004</t>
  </si>
  <si>
    <t>RED CATTLE CO. 29-4-H</t>
  </si>
  <si>
    <t>BOB SIKES CUT #2</t>
  </si>
  <si>
    <t>3048</t>
  </si>
  <si>
    <t>CAREY N HAGAN #1</t>
  </si>
  <si>
    <t>4S7 7S 17E</t>
  </si>
  <si>
    <t>0902320002</t>
  </si>
  <si>
    <t>84 D35' 45" W</t>
  </si>
  <si>
    <t>87 D11' 10.934" W</t>
  </si>
  <si>
    <t>86 D37' 54.86" W</t>
  </si>
  <si>
    <t>86 D37' 53.8804" W</t>
  </si>
  <si>
    <t>86 D37' 53.39" W</t>
  </si>
  <si>
    <t>86 D37' 52.8978" W</t>
  </si>
  <si>
    <t xml:space="preserve">365'FNL&amp;1524'FWL </t>
  </si>
  <si>
    <t xml:space="preserve">716'FNL&amp;660'FWL </t>
  </si>
  <si>
    <t xml:space="preserve">2083'FSL&amp;1996'FEL </t>
  </si>
  <si>
    <t xml:space="preserve">370'FSL&amp;2400'FEL </t>
  </si>
  <si>
    <t>1147'FNL&amp;1020'FWL</t>
  </si>
  <si>
    <t>1342'FNL&amp;1375'FWL</t>
  </si>
  <si>
    <t>1581'FNL&amp;1313'FWL</t>
  </si>
  <si>
    <t>1554'FNL&amp;1327'FEL</t>
  </si>
  <si>
    <t>1562'FNL&amp;1316'FWL</t>
  </si>
  <si>
    <t xml:space="preserve">1146'FSL&amp;969'FEL </t>
  </si>
  <si>
    <t>0902120036</t>
  </si>
  <si>
    <t>B DECKER ELLIS #18-4-3</t>
  </si>
  <si>
    <t>DIFL-CD-GR</t>
  </si>
  <si>
    <t>4S18 4N 28W</t>
  </si>
  <si>
    <t>16498</t>
  </si>
  <si>
    <t>1575'FSL &amp; 400'FEL\SEC 41</t>
  </si>
  <si>
    <t>0911320176-01</t>
  </si>
  <si>
    <t>EPSTEIN-MCMILLAN #35-4</t>
  </si>
  <si>
    <t>4S35 6N 31W</t>
  </si>
  <si>
    <t>0903320032</t>
  </si>
  <si>
    <t>DISFL BHCS INDSFL ML</t>
  </si>
  <si>
    <t>0911310009</t>
  </si>
  <si>
    <t>0902120106</t>
  </si>
  <si>
    <t>SEMINOLE #26-3</t>
  </si>
  <si>
    <t>3S26 48S 34E</t>
  </si>
  <si>
    <t>13795</t>
  </si>
  <si>
    <t>20" 280'</t>
  </si>
  <si>
    <t>13-3/8" 1382'</t>
  </si>
  <si>
    <t>9-5/8" 3817'</t>
  </si>
  <si>
    <t>0905120075</t>
  </si>
  <si>
    <t>MID-FELDA</t>
  </si>
  <si>
    <t>10746-11846 3280-3810 976-1316 40-180</t>
  </si>
  <si>
    <t>0902120144</t>
  </si>
  <si>
    <t>ALICO #30-3</t>
  </si>
  <si>
    <t>DISFL BHCS CNFD PDC CSGCOL</t>
  </si>
  <si>
    <t>13-3/8"@1368'</t>
  </si>
  <si>
    <t>RED CATTLE CO B #29-4</t>
  </si>
  <si>
    <t>4S29 45S 28E</t>
  </si>
  <si>
    <t>10441</t>
  </si>
  <si>
    <t>20" @ 213'</t>
  </si>
  <si>
    <t>13-3/8" @ 1345'</t>
  </si>
  <si>
    <t>9-5/8" @ 3592'</t>
  </si>
  <si>
    <t>5-1/2" @ 11550'</t>
  </si>
  <si>
    <t>2-7/8" @ 6469'</t>
  </si>
  <si>
    <t>11446-11477</t>
  </si>
  <si>
    <t>538 BOPD</t>
  </si>
  <si>
    <t>248 MCF</t>
  </si>
  <si>
    <t>14 BWPD</t>
  </si>
  <si>
    <t>11451-11464</t>
  </si>
  <si>
    <t>0905120008</t>
  </si>
  <si>
    <t>RED CATTLE CO B #33-3</t>
  </si>
  <si>
    <t>IEL BHCS SL</t>
  </si>
  <si>
    <t>3S33 45S 28E</t>
  </si>
  <si>
    <t>10486</t>
  </si>
  <si>
    <t>20"@ 210</t>
  </si>
  <si>
    <t>13-3/8"@ 1380</t>
  </si>
  <si>
    <t>9-5/8"@ 3570</t>
  </si>
  <si>
    <t>11455-11672</t>
  </si>
  <si>
    <t>0905120009</t>
  </si>
  <si>
    <t>2S11 49S 30E</t>
  </si>
  <si>
    <t>0902120024</t>
  </si>
  <si>
    <t>EXXON</t>
  </si>
  <si>
    <t>GCRC #12-2</t>
  </si>
  <si>
    <t>2S12 49S 30E</t>
  </si>
  <si>
    <t>0902120025</t>
  </si>
  <si>
    <t>643A</t>
  </si>
  <si>
    <t>11772</t>
  </si>
  <si>
    <t>0905120045</t>
  </si>
  <si>
    <t>JOHNSON-MALPHURE INC #1</t>
  </si>
  <si>
    <t>3S27 11S 27E</t>
  </si>
  <si>
    <t>11530</t>
  </si>
  <si>
    <t>20"@ 83'</t>
  </si>
  <si>
    <t>13-3/8"@ 1081</t>
  </si>
  <si>
    <t>9-5/8"@ 2005</t>
  </si>
  <si>
    <t>2105-1705,20-0</t>
  </si>
  <si>
    <t>0910720001</t>
  </si>
  <si>
    <t>J B STARKEY #1</t>
  </si>
  <si>
    <t>4S16 26S 17E</t>
  </si>
  <si>
    <t>0910120001</t>
  </si>
  <si>
    <t>608A</t>
  </si>
  <si>
    <t>J B STARKEY #16-4</t>
  </si>
  <si>
    <t>11867</t>
  </si>
  <si>
    <t>6690-7740 2682-2982 5-55</t>
  </si>
  <si>
    <t>0910120002</t>
  </si>
  <si>
    <t>DESOTO</t>
  </si>
  <si>
    <t>SHELL OIL CO</t>
  </si>
  <si>
    <t>PUNTA GORDA ISLES INC #22-1</t>
  </si>
  <si>
    <t>1S22 39S 27E</t>
  </si>
  <si>
    <t>11766</t>
  </si>
  <si>
    <t>20"@ 204</t>
  </si>
  <si>
    <t>IEL BHCS SNP</t>
  </si>
  <si>
    <t>8304</t>
  </si>
  <si>
    <t>13-3/8"@ 112</t>
  </si>
  <si>
    <t>9-5/8"@ 1198</t>
  </si>
  <si>
    <t>6038-6060</t>
  </si>
  <si>
    <t>5527-5572</t>
  </si>
  <si>
    <t>1216-1083,193-60</t>
  </si>
  <si>
    <t>0921720001</t>
  </si>
  <si>
    <t>FLORIDA STATE 224-A #1-B</t>
  </si>
  <si>
    <t>JENKINS-HAYNES #8-1</t>
  </si>
  <si>
    <t>9-5/8" 3865'</t>
  </si>
  <si>
    <t>7" 16167'</t>
  </si>
  <si>
    <t>261 MCFPD</t>
  </si>
  <si>
    <t>16 BSWPD</t>
  </si>
  <si>
    <t>16108-16118 15811-15850</t>
  </si>
  <si>
    <t>0911320210</t>
  </si>
  <si>
    <t>EFFIE WRIGHT ETAL #41-7</t>
  </si>
  <si>
    <t>15420</t>
  </si>
  <si>
    <t>20"@ 102'</t>
  </si>
  <si>
    <t>13-3/8"@ 1371</t>
  </si>
  <si>
    <t>9-5/8"@ 2500</t>
  </si>
  <si>
    <t>5600-5300,2550-2375,1000-750,100-0</t>
  </si>
  <si>
    <t>0906920002</t>
  </si>
  <si>
    <t>DAVID K BROOKS</t>
  </si>
  <si>
    <t>BRUCE B BLOUNT #1</t>
  </si>
  <si>
    <t>13-3/8"@ 370'</t>
  </si>
  <si>
    <t>9-5/8" @ 1809'</t>
  </si>
  <si>
    <t>0909710004</t>
  </si>
  <si>
    <t>LTCLC #1</t>
  </si>
  <si>
    <t>2S7 48S 29E</t>
  </si>
  <si>
    <t>1878</t>
  </si>
  <si>
    <t>0902110017</t>
  </si>
  <si>
    <t>93</t>
  </si>
  <si>
    <t>M W SAPP #1A</t>
  </si>
  <si>
    <t>1S24 2S 16E</t>
  </si>
  <si>
    <t>1832</t>
  </si>
  <si>
    <t>138</t>
  </si>
  <si>
    <t>T M HENDRICKS ETAL #27-3</t>
  </si>
  <si>
    <t>3S27 6N 29W</t>
  </si>
  <si>
    <t>11820</t>
  </si>
  <si>
    <t>0903310005</t>
  </si>
  <si>
    <t>205</t>
  </si>
  <si>
    <t>STATE OF FLORIDA-340 #2</t>
  </si>
  <si>
    <t>2S19 54S 36E</t>
  </si>
  <si>
    <t>3373</t>
  </si>
  <si>
    <t>7'</t>
  </si>
  <si>
    <t>13-3/8"@ 1072</t>
  </si>
  <si>
    <t>9-5/8"@ 5005'</t>
  </si>
  <si>
    <t>PACIFIC ENTERPRISES (USA)</t>
  </si>
  <si>
    <t>PARAMOUNT-STATE OF FLORIDA #28-1</t>
  </si>
  <si>
    <t>DITD-BHC-GR LD-CN-GR CORREL GR-CEM CEM-VDL DIR</t>
  </si>
  <si>
    <t>1S28 2N 26W</t>
  </si>
  <si>
    <t>1069 FEL 2372 FNL</t>
  </si>
  <si>
    <t>20" 105'</t>
  </si>
  <si>
    <t>13-3/8" 752'</t>
  </si>
  <si>
    <t>3323-4200 400-800 4-100</t>
  </si>
  <si>
    <t>0911320254</t>
  </si>
  <si>
    <t>30D 58' 7"N</t>
  </si>
  <si>
    <t>87D 10' 27"W</t>
  </si>
  <si>
    <t>641 FSL 385 FEL (of Sec. 7)</t>
  </si>
  <si>
    <t>16" 103'</t>
  </si>
  <si>
    <t>1S20 5N 29W</t>
  </si>
  <si>
    <t>11158</t>
  </si>
  <si>
    <t>0911320019</t>
  </si>
  <si>
    <t>MCDAVID LANDS #31-1</t>
  </si>
  <si>
    <t>DIL CNLDN GRN MUD CFD CNP DIR</t>
  </si>
  <si>
    <t>2S31 6N 29W</t>
  </si>
  <si>
    <t>10983</t>
  </si>
  <si>
    <t>NONE RECEIVED</t>
  </si>
  <si>
    <t>15880-16500 3681-4130 750-1250 20-45</t>
  </si>
  <si>
    <t>0903320043</t>
  </si>
  <si>
    <t>1099</t>
  </si>
  <si>
    <t>0901310001</t>
  </si>
  <si>
    <t>ST ANDREWS BAY PROPERTY CO #2</t>
  </si>
  <si>
    <t>2S25 1N 11W</t>
  </si>
  <si>
    <t>1104</t>
  </si>
  <si>
    <t>0901310002</t>
  </si>
  <si>
    <t>LAFAYETTE</t>
  </si>
  <si>
    <t>SUN OIL CO</t>
  </si>
  <si>
    <t>P C CRAPPS ETAL #1</t>
  </si>
  <si>
    <t>EL</t>
  </si>
  <si>
    <t>1S25 6S 12E</t>
  </si>
  <si>
    <t>0905120005-01</t>
  </si>
  <si>
    <t>J M CARTER #1</t>
  </si>
  <si>
    <t>DIL DIP</t>
  </si>
  <si>
    <t>1S25 6S 16E</t>
  </si>
  <si>
    <t>8585</t>
  </si>
  <si>
    <t>80'</t>
  </si>
  <si>
    <t>8-5/8"@ 1400'</t>
  </si>
  <si>
    <t>2814-3069</t>
  </si>
  <si>
    <t>1510-1283 20-0</t>
  </si>
  <si>
    <t>0902320003</t>
  </si>
  <si>
    <t>SEMINOLE TRIBE #24-3</t>
  </si>
  <si>
    <t>3S24 48S 32E</t>
  </si>
  <si>
    <t>0905120074</t>
  </si>
  <si>
    <t>3S32 22S 21E</t>
  </si>
  <si>
    <t>8140</t>
  </si>
  <si>
    <t>665-545</t>
  </si>
  <si>
    <t>0905310002</t>
  </si>
  <si>
    <t>STATE OF FLA LEASE 224-B #1</t>
  </si>
  <si>
    <t>2950-2650,1700-1300,SURFPLUG 7 SX CMT 7"CSG</t>
  </si>
  <si>
    <t>0902320014</t>
  </si>
  <si>
    <t>TURNER CORP #8-1</t>
  </si>
  <si>
    <t>DIL BHCS CNLDN CNL DIP</t>
  </si>
  <si>
    <t>1S8 45S 28E</t>
  </si>
  <si>
    <t>14365</t>
  </si>
  <si>
    <t>0905120089</t>
  </si>
  <si>
    <t>DAWSON NOWLING ETAL #14-2</t>
  </si>
  <si>
    <t>2S14 4N 29W</t>
  </si>
  <si>
    <t>160</t>
  </si>
  <si>
    <t>0909910001</t>
  </si>
  <si>
    <t>48</t>
  </si>
  <si>
    <t>2573.79' S &amp; 600.16'  W of SHL.</t>
  </si>
  <si>
    <t>D E WILKERSON #12-4</t>
  </si>
  <si>
    <t>14817-15012 15034-15198</t>
  </si>
  <si>
    <t>1585 MCFPD</t>
  </si>
  <si>
    <t>15054-15085</t>
  </si>
  <si>
    <t>0911320113</t>
  </si>
  <si>
    <t>MOSBACHER ETAL</t>
  </si>
  <si>
    <t>TRMMCI #32-9</t>
  </si>
  <si>
    <t>4S32 3N 28W</t>
  </si>
  <si>
    <t>11499</t>
  </si>
  <si>
    <t>0903320016-02</t>
  </si>
  <si>
    <t>LAKE</t>
  </si>
  <si>
    <t>HAMILTON BROTHERS OIL CO</t>
  </si>
  <si>
    <t>EXXON-CHAMPION INTERNATIONAL #2-3</t>
  </si>
  <si>
    <t>S2 3N 31W</t>
  </si>
  <si>
    <t>5810 FWL 7140 FNL</t>
  </si>
  <si>
    <t>11601-11856</t>
  </si>
  <si>
    <t>11300-11600 3682-3907 1336-1575 20-120</t>
  </si>
  <si>
    <t>0902120145</t>
  </si>
  <si>
    <t>OLEUM CORP #34-2</t>
  </si>
  <si>
    <t>DISFL BHCS DIR</t>
  </si>
  <si>
    <t>2S34 51S 34E</t>
  </si>
  <si>
    <t>15012</t>
  </si>
  <si>
    <t>2118 FNL 650 FWL (of Sec 34)</t>
  </si>
  <si>
    <t>13-3/8" 1503'</t>
  </si>
  <si>
    <t>9-5/8" 4006'</t>
  </si>
  <si>
    <t>7" 12024'</t>
  </si>
  <si>
    <t>2-7/8" 12084'</t>
  </si>
  <si>
    <t>12029-12090</t>
  </si>
  <si>
    <t>849 BOPD</t>
  </si>
  <si>
    <t>166 BSWPD</t>
  </si>
  <si>
    <t>12070-12075</t>
  </si>
  <si>
    <t>0902120146</t>
  </si>
  <si>
    <t>MARTIN</t>
  </si>
  <si>
    <t>KANABA OIL &amp; GAS CORP (CALLON-see comments).</t>
  </si>
  <si>
    <t>ALLAPATTAH PROPERTIES #21-1</t>
  </si>
  <si>
    <t>DISFL BHCS CNFD</t>
  </si>
  <si>
    <t>1S21 38S 39E</t>
  </si>
  <si>
    <t>16"@ 187</t>
  </si>
  <si>
    <t>10-3/4"@ 589</t>
  </si>
  <si>
    <t>3410-3580</t>
  </si>
  <si>
    <t>3010-2810,2071-1971</t>
  </si>
  <si>
    <t>0903120002</t>
  </si>
  <si>
    <t>ARDEN A ANDERSON</t>
  </si>
  <si>
    <t>3S31 2N 13W</t>
  </si>
  <si>
    <t>1758</t>
  </si>
  <si>
    <t>3S19 47S 31E</t>
  </si>
  <si>
    <t>13507</t>
  </si>
  <si>
    <t>0905120069</t>
  </si>
  <si>
    <t>BAXTER ISLAND</t>
  </si>
  <si>
    <t>30D 46' 53"N</t>
  </si>
  <si>
    <t>87D 3' 11"W</t>
  </si>
  <si>
    <t>6270-6570</t>
  </si>
  <si>
    <t>6375-6612</t>
  </si>
  <si>
    <t>0911320199</t>
  </si>
  <si>
    <t>GAS TRANSPORTATION CORP</t>
  </si>
  <si>
    <t>H W HENDRICKS #2-1</t>
  </si>
  <si>
    <t>DIL CNLDN ML DIR</t>
  </si>
  <si>
    <t>3S2 5N 29W</t>
  </si>
  <si>
    <t>12557</t>
  </si>
  <si>
    <t>0902120193</t>
  </si>
  <si>
    <t>T. M. HENDRICKS #36-4</t>
  </si>
  <si>
    <t>4S30 44S 26E</t>
  </si>
  <si>
    <t>11505</t>
  </si>
  <si>
    <t>0907120024</t>
  </si>
  <si>
    <t>E L MCMILLAN #1</t>
  </si>
  <si>
    <t>3S25 4S 11W</t>
  </si>
  <si>
    <t>1468</t>
  </si>
  <si>
    <t>0904510004</t>
  </si>
  <si>
    <t>0905120116-01</t>
  </si>
  <si>
    <t>0905120116-02</t>
  </si>
  <si>
    <t>0905120116-03</t>
  </si>
  <si>
    <t>0905120116-04</t>
  </si>
  <si>
    <t>1S40 5N 30W</t>
  </si>
  <si>
    <t>11356</t>
  </si>
  <si>
    <t>15501-15750</t>
  </si>
  <si>
    <t>0911320056</t>
  </si>
  <si>
    <t>MESA PETROLEUM CO</t>
  </si>
  <si>
    <t>ROLIN D DAVIS, TR MILLER MILL CO 33-1</t>
  </si>
  <si>
    <t>DIL CDN</t>
  </si>
  <si>
    <t>1S33 3N 28W</t>
  </si>
  <si>
    <t>10-3/4" 3734'</t>
  </si>
  <si>
    <t>3S4 48S 33E</t>
  </si>
  <si>
    <t>HUGHES-RUTLEDGE #9-4</t>
  </si>
  <si>
    <t>ML DIR</t>
  </si>
  <si>
    <t>4S9 44S 26E</t>
  </si>
  <si>
    <t>16504</t>
  </si>
  <si>
    <t>1590 FEL 1650 FSL</t>
  </si>
  <si>
    <t>9-5/8" 3525'</t>
  </si>
  <si>
    <t>5-1/2" 15396'</t>
  </si>
  <si>
    <t>2-7/8" 14950'</t>
  </si>
  <si>
    <t>152 BOPD</t>
  </si>
  <si>
    <t>9 MCFPD</t>
  </si>
  <si>
    <t>280 BSWPD</t>
  </si>
  <si>
    <t>15146-15166</t>
  </si>
  <si>
    <t>JAMES B FURRH</t>
  </si>
  <si>
    <t>GRIFFIS #28-2</t>
  </si>
  <si>
    <t>MUD CNFD DIL DIL-SFL DIR</t>
  </si>
  <si>
    <t>3S18 49S 31E</t>
  </si>
  <si>
    <t>LAKE TRAFFORD</t>
  </si>
  <si>
    <t>MOBIL OIL CORP, SOLD TO KANABA 7/18/77</t>
  </si>
  <si>
    <t>BARRON COLLIER JR #1</t>
  </si>
  <si>
    <t>IEL BHCS DIR</t>
  </si>
  <si>
    <t>4S9 47S 28E</t>
  </si>
  <si>
    <t>11987</t>
  </si>
  <si>
    <t>8748</t>
  </si>
  <si>
    <t>11677-11916</t>
  </si>
  <si>
    <t>0902120007</t>
  </si>
  <si>
    <t>DUVAL</t>
  </si>
  <si>
    <t>THOMAS A DURHAM</t>
  </si>
  <si>
    <t>MONTICELLO DRUG CO #1</t>
  </si>
  <si>
    <t>1S23 1S 24E</t>
  </si>
  <si>
    <t>8881</t>
  </si>
  <si>
    <t>16"@ 117</t>
  </si>
  <si>
    <t>10-3/4"@ 456</t>
  </si>
  <si>
    <t>7-5/8"@ 2929</t>
  </si>
  <si>
    <t>1888-4037</t>
  </si>
  <si>
    <t>2978-2678</t>
  </si>
  <si>
    <t>0903120001</t>
  </si>
  <si>
    <t>2S23 3N 27W</t>
  </si>
  <si>
    <t>11609</t>
  </si>
  <si>
    <t>OLEUM CORP #6-3</t>
  </si>
  <si>
    <t>3S6 48S 32E</t>
  </si>
  <si>
    <t>0905120039</t>
  </si>
  <si>
    <t>2S11 45S 27E</t>
  </si>
  <si>
    <t>0907120016</t>
  </si>
  <si>
    <t>3S22 4S 22E</t>
  </si>
  <si>
    <t>10798</t>
  </si>
  <si>
    <t>16"@ 112'</t>
  </si>
  <si>
    <t>10-3/4"@ 360'</t>
  </si>
  <si>
    <t>7-5/8"@ 2750'</t>
  </si>
  <si>
    <t>0900720001</t>
  </si>
  <si>
    <t>CANAL TIMBER CORP #1</t>
  </si>
  <si>
    <t>4S12 3S 6E</t>
  </si>
  <si>
    <t>11451</t>
  </si>
  <si>
    <t>15243-15678</t>
  </si>
  <si>
    <t>0911320027</t>
  </si>
  <si>
    <t>LADI #14-1</t>
  </si>
  <si>
    <t>1S14 45S 27E</t>
  </si>
  <si>
    <t>0907120019</t>
  </si>
  <si>
    <t>PHILLIPS PETROLEUM CO</t>
  </si>
  <si>
    <t>11086</t>
  </si>
  <si>
    <t>0905120034</t>
  </si>
  <si>
    <t>KERR-MCGEE CORP</t>
  </si>
  <si>
    <t>H W MIZELL #1</t>
  </si>
  <si>
    <t>3S35 7S 28E</t>
  </si>
  <si>
    <t>16"@ 296</t>
  </si>
  <si>
    <t>10-3/4"@ 1332</t>
  </si>
  <si>
    <t>7-5/8"@ 3015</t>
  </si>
  <si>
    <t>0910920002</t>
  </si>
  <si>
    <t>F W SHERRILL #2</t>
  </si>
  <si>
    <t>DIL BHCS CNLDN LL3 LL9 GRN</t>
  </si>
  <si>
    <t>3S22 5N 33W</t>
  </si>
  <si>
    <t>11166</t>
  </si>
  <si>
    <t>0903320012</t>
  </si>
  <si>
    <t>A E KELLY ETAL #7-4</t>
  </si>
  <si>
    <t>DIL BHCS CNLDN CC DIR</t>
  </si>
  <si>
    <t>11082</t>
  </si>
  <si>
    <t>15325-15677</t>
  </si>
  <si>
    <t>0911320031</t>
  </si>
  <si>
    <t>DIL CNLDN TEMP CYBERLOOK</t>
  </si>
  <si>
    <t>15317</t>
  </si>
  <si>
    <t>20" 249'</t>
  </si>
  <si>
    <t>C.STATUS</t>
  </si>
  <si>
    <t>PROD</t>
  </si>
  <si>
    <t>981BH</t>
  </si>
  <si>
    <t>11165</t>
  </si>
  <si>
    <t>15433-15844</t>
  </si>
  <si>
    <t>0911320011</t>
  </si>
  <si>
    <t>SRPC #6-4</t>
  </si>
  <si>
    <t>DIL CNLDN CC DIR</t>
  </si>
  <si>
    <t>9-5/8" 2327'</t>
  </si>
  <si>
    <t>7" 7000'</t>
  </si>
  <si>
    <t>4-1/2" 6110'</t>
  </si>
  <si>
    <t>6452-6672 6796-6900</t>
  </si>
  <si>
    <t>0911320225</t>
  </si>
  <si>
    <t>A DUDA &amp; SONS #3-4</t>
  </si>
  <si>
    <t>20" 252'</t>
  </si>
  <si>
    <t>13-3/8" 1560'</t>
  </si>
  <si>
    <t>9-5/8" 3670'</t>
  </si>
  <si>
    <t>7" 11483'</t>
  </si>
  <si>
    <t>11499-11549</t>
  </si>
  <si>
    <t>3-1/2"@ 15348'</t>
  </si>
  <si>
    <t>15370-15694</t>
  </si>
  <si>
    <t>1176BOPD</t>
  </si>
  <si>
    <t>1281MCF</t>
  </si>
  <si>
    <t>1.26BWPD</t>
  </si>
  <si>
    <t>15606-626</t>
  </si>
  <si>
    <t>0911320012</t>
  </si>
  <si>
    <t>15428-508</t>
  </si>
  <si>
    <t>0911320094</t>
  </si>
  <si>
    <t>1306'FSL&amp;1273'FWL</t>
  </si>
  <si>
    <t>1522'FNL&amp;891'FWL</t>
  </si>
  <si>
    <t>1270'FNL&amp;1270'FWL</t>
  </si>
  <si>
    <t>1000'FSL&amp;1250'FWL</t>
  </si>
  <si>
    <t>400'FNL&amp;1840'FWL</t>
  </si>
  <si>
    <t>900'FNL&amp;1850'FEL</t>
  </si>
  <si>
    <t>1032'FNL&amp;1029'FEL</t>
  </si>
  <si>
    <t>1165'FNL&amp;1282'FEL</t>
  </si>
  <si>
    <t>1150'FSL&amp;1500'FEL</t>
  </si>
  <si>
    <t>2S16 3S 17E</t>
  </si>
  <si>
    <t>0902320010</t>
  </si>
  <si>
    <t>GWENDOLYN HORTON #28-4</t>
  </si>
  <si>
    <t>2S28 2S 17E</t>
  </si>
  <si>
    <t>0902320011</t>
  </si>
  <si>
    <t>CE&amp;PC</t>
  </si>
  <si>
    <t>4S26 8S 10W</t>
  </si>
  <si>
    <t>14297</t>
  </si>
  <si>
    <t>12483</t>
  </si>
  <si>
    <t>0904520001</t>
  </si>
  <si>
    <t>0906110001</t>
  </si>
  <si>
    <t>244</t>
  </si>
  <si>
    <t>BRADY BELCHER INTERESTS INC #4</t>
  </si>
  <si>
    <t>2S25 4N 21W</t>
  </si>
  <si>
    <t>3672</t>
  </si>
  <si>
    <t>0913110015</t>
  </si>
  <si>
    <t>C K WALL #1</t>
  </si>
  <si>
    <t>1S25 2N 6W</t>
  </si>
  <si>
    <t>3776</t>
  </si>
  <si>
    <t>270</t>
  </si>
  <si>
    <t>FLAMINGO OIL CO OF ILL INC</t>
  </si>
  <si>
    <t>MRS A M CROWDER #1</t>
  </si>
  <si>
    <t>PRODUCER/TA</t>
  </si>
  <si>
    <t>IEL GRN</t>
  </si>
  <si>
    <t>2-7/8"@ 8013'</t>
  </si>
  <si>
    <t>11435-11485</t>
  </si>
  <si>
    <t>24 BOPD</t>
  </si>
  <si>
    <t>2 MCF</t>
  </si>
  <si>
    <t>158 BWPD</t>
  </si>
  <si>
    <t>11448-466</t>
  </si>
  <si>
    <t>0905120092</t>
  </si>
  <si>
    <t>W R POLK #18-4</t>
  </si>
  <si>
    <t>14761</t>
  </si>
  <si>
    <t>0911320186</t>
  </si>
  <si>
    <t>RED CATTLE CO B #29-5</t>
  </si>
  <si>
    <t>CHARTER EXPL &amp; PRODUCTION CO</t>
  </si>
  <si>
    <t>DIL BHCS TL DIP</t>
  </si>
  <si>
    <t>3S27 1S 17W</t>
  </si>
  <si>
    <t>12498</t>
  </si>
  <si>
    <t>43'</t>
  </si>
  <si>
    <t>20"@ 105'</t>
  </si>
  <si>
    <t>10-3/4"@ 3003'</t>
  </si>
  <si>
    <t>0900520001</t>
  </si>
  <si>
    <t>1S6 2S 16W</t>
  </si>
  <si>
    <t>GEORGE H JETT DRILLING CO</t>
  </si>
  <si>
    <t>BCC &amp; P C CRAPPS ETUX #1</t>
  </si>
  <si>
    <t>IEL BHCS GR</t>
  </si>
  <si>
    <t>3S30 7S 12E</t>
  </si>
  <si>
    <t>7440</t>
  </si>
  <si>
    <t>13"@ 106'</t>
  </si>
  <si>
    <t>8-5/8"@ 1103'</t>
  </si>
  <si>
    <t>3485-5840</t>
  </si>
  <si>
    <t>1146-996,10-0</t>
  </si>
  <si>
    <t>0906710005</t>
  </si>
  <si>
    <t>COLLIER CO #4-2</t>
  </si>
  <si>
    <t>2S4 46S 29E</t>
  </si>
  <si>
    <t>7375</t>
  </si>
  <si>
    <t>0902110044</t>
  </si>
  <si>
    <t>RED CATTLE #30-4</t>
  </si>
  <si>
    <t>4S30 45S 29E</t>
  </si>
  <si>
    <t>2737'FNL &amp; 2540'FEL</t>
  </si>
  <si>
    <t>16" @ 102</t>
  </si>
  <si>
    <t>9-5/8" @ 3993</t>
  </si>
  <si>
    <t>7" @ 16616</t>
  </si>
  <si>
    <t>3-1/2" @ 16268</t>
  </si>
  <si>
    <t>13100-12750,4133-3733,1814-1414,100-0</t>
  </si>
  <si>
    <t>0911320183-01</t>
  </si>
  <si>
    <t>TURNER CORP #22-4</t>
  </si>
  <si>
    <t>4S22 45S 28E</t>
  </si>
  <si>
    <t>14687</t>
  </si>
  <si>
    <t>0905120090</t>
  </si>
  <si>
    <t>TURNER #26-2</t>
  </si>
  <si>
    <t>2S26 45S 28E</t>
  </si>
  <si>
    <t>14798</t>
  </si>
  <si>
    <t>COOGLE #24-4</t>
  </si>
  <si>
    <t>4S24 4N 27W</t>
  </si>
  <si>
    <t>0911320168</t>
  </si>
  <si>
    <t>SEALY HEIRS #1</t>
  </si>
  <si>
    <t>3S8 1N 18W</t>
  </si>
  <si>
    <t>0913120009</t>
  </si>
  <si>
    <t>USA-STATE FOREST #31-4</t>
  </si>
  <si>
    <t>4S31 4N 26W</t>
  </si>
  <si>
    <t>0911320169</t>
  </si>
  <si>
    <t>J B SWIFT ETAL #10-5</t>
  </si>
  <si>
    <t>11487-10669,3432-3209,2120-1120,780-380,240-0</t>
  </si>
  <si>
    <t>RED CATTLE CO #29-4</t>
  </si>
  <si>
    <t>4S29 45S 29E</t>
  </si>
  <si>
    <t>7056</t>
  </si>
  <si>
    <t>30" @ 40'</t>
  </si>
  <si>
    <t>13-3/8" @ 1188'</t>
  </si>
  <si>
    <t>9-5/8" @ 3535'</t>
  </si>
  <si>
    <t>2255</t>
  </si>
  <si>
    <t>16"@ 73'</t>
  </si>
  <si>
    <t>DIL BHCS CNLDN CALIPER</t>
  </si>
  <si>
    <t>240.72' S &amp; 240.67' E of SHL</t>
  </si>
  <si>
    <t>263.43' S &amp; 262.16' E of SHL</t>
  </si>
  <si>
    <t>20"@208'</t>
  </si>
  <si>
    <t>10 3/4"@3570'</t>
  </si>
  <si>
    <t>DIL CNLD BHCS INDLAT</t>
  </si>
  <si>
    <t>15419</t>
  </si>
  <si>
    <t>20" 205'</t>
  </si>
  <si>
    <t>9-5/8" 3509'</t>
  </si>
  <si>
    <t>16095-16125</t>
  </si>
  <si>
    <t>0901310004</t>
  </si>
  <si>
    <t>26</t>
  </si>
  <si>
    <t>IPC #2</t>
  </si>
  <si>
    <t>3S31 1S 10W</t>
  </si>
  <si>
    <t>1100</t>
  </si>
  <si>
    <t>0901310005</t>
  </si>
  <si>
    <t>27</t>
  </si>
  <si>
    <t>GCRC #6</t>
  </si>
  <si>
    <t>CTLC #13-3</t>
  </si>
  <si>
    <t>DIL CNLDN CNL</t>
  </si>
  <si>
    <t>3S13 45S 27E</t>
  </si>
  <si>
    <t>0907120045</t>
  </si>
  <si>
    <t>LADI #24-2</t>
  </si>
  <si>
    <t>2S24 45S 27E</t>
  </si>
  <si>
    <t>12230</t>
  </si>
  <si>
    <t>11760-11813.5</t>
  </si>
  <si>
    <t>0907120034</t>
  </si>
  <si>
    <t>RANDALL HUGHES #1</t>
  </si>
  <si>
    <t>0909110004</t>
  </si>
  <si>
    <t>LEE</t>
  </si>
  <si>
    <t>CONSOLIDATED NAVAL STORES CO #1</t>
  </si>
  <si>
    <t>10-3/4"@ 1545'</t>
  </si>
  <si>
    <t>ANDRIS #1</t>
  </si>
  <si>
    <t>3S17 1N 5E</t>
  </si>
  <si>
    <t>0906500001</t>
  </si>
  <si>
    <t>M F KIRBY ETAL</t>
  </si>
  <si>
    <t>FINDLEY-ARD #1</t>
  </si>
  <si>
    <t>DIL</t>
  </si>
  <si>
    <t>3S12 5N 29W</t>
  </si>
  <si>
    <t>8534</t>
  </si>
  <si>
    <t>0911320002</t>
  </si>
  <si>
    <t>RED CATTLE CO B #21-2</t>
  </si>
  <si>
    <t>2S21 45S 28E</t>
  </si>
  <si>
    <t>10327</t>
  </si>
  <si>
    <t>11464-11578</t>
  </si>
  <si>
    <t>0905120004</t>
  </si>
  <si>
    <t>LCC A #28-3</t>
  </si>
  <si>
    <t>3S28 45S 28E</t>
  </si>
  <si>
    <t>8758</t>
  </si>
  <si>
    <t>Y3</t>
  </si>
  <si>
    <t>400'FNL&amp;400'FEL</t>
  </si>
  <si>
    <t>N/D</t>
  </si>
  <si>
    <t>0907120052</t>
  </si>
  <si>
    <t>CENTURY OIL</t>
  </si>
  <si>
    <t>HUGH STARNES 30-2</t>
  </si>
  <si>
    <t>AW#1 RP Pad 5 Anode</t>
  </si>
  <si>
    <t>CLCC 27-7HL</t>
  </si>
  <si>
    <t>2648'FNL&amp;1779'FEL</t>
  </si>
  <si>
    <t>186'W&amp;4064'N of SHL</t>
  </si>
  <si>
    <t>26 D 00' 05.31" N</t>
  </si>
  <si>
    <t>80 D 54' 41.42" W</t>
  </si>
  <si>
    <t>CLCC 27-8HL</t>
  </si>
  <si>
    <t>2583'FNL&amp;1836'FEL</t>
  </si>
  <si>
    <t>1713'FEL&amp;2628'FNL</t>
  </si>
  <si>
    <t>1416'FNL&amp;1491'FWL</t>
  </si>
  <si>
    <t>80 D 54' 40.43" W</t>
  </si>
  <si>
    <t>CLCC 27-9HL</t>
  </si>
  <si>
    <t>26 D 00' 04.56" N</t>
  </si>
  <si>
    <t>81 D 54' 41.15" W</t>
  </si>
  <si>
    <t>RED CATTLE 29-7HL</t>
  </si>
  <si>
    <t>1S7   5N 29W</t>
  </si>
  <si>
    <t>150'FNL&amp;247'FWL</t>
  </si>
  <si>
    <t>0105320165</t>
  </si>
  <si>
    <t>0902120203</t>
  </si>
  <si>
    <t>0902120205</t>
  </si>
  <si>
    <t>0902120204</t>
  </si>
  <si>
    <t>0902120207</t>
  </si>
  <si>
    <t>0902120206</t>
  </si>
  <si>
    <t>0902120208</t>
  </si>
  <si>
    <t xml:space="preserve">15000-15513 14340-14854 12774-13285 3389-3589 1630-1930 30-95  </t>
  </si>
  <si>
    <t>15484-15496 15380-15395</t>
  </si>
  <si>
    <t>1330CH</t>
  </si>
  <si>
    <t>1331AHL</t>
  </si>
  <si>
    <t>CBL-GR-LITH-MUD-DEN-COMPNEUTRON-SONIC</t>
  </si>
  <si>
    <t>1151 BOPD</t>
  </si>
  <si>
    <t>74.320MCF</t>
  </si>
  <si>
    <t>1552 BSWPD</t>
  </si>
  <si>
    <t>0905120118</t>
  </si>
  <si>
    <t>NONE ISSUED</t>
  </si>
  <si>
    <t>ANODE WELL</t>
  </si>
  <si>
    <t>GR-IND-SDN MD&amp;TVD-LITH</t>
  </si>
  <si>
    <t>2572'FNL&amp;1803'FEL</t>
  </si>
  <si>
    <t>CLCC 26-2AHL/27-1BH</t>
  </si>
  <si>
    <t>80 D 54' 41.52" W</t>
  </si>
  <si>
    <t>2156'FNL&amp;1096'FWL</t>
  </si>
  <si>
    <t>36.17'</t>
  </si>
  <si>
    <t>10.67'</t>
  </si>
  <si>
    <t>25.5'</t>
  </si>
  <si>
    <t>52.9'</t>
  </si>
  <si>
    <t>CBL-BHCsonic-DIL-LITH-GR-CNL FDC-SDN TD&amp;MD-</t>
  </si>
  <si>
    <t>10.6'</t>
  </si>
  <si>
    <t>25.5AGL</t>
  </si>
  <si>
    <t>2697'FNL&amp;1800'FEL</t>
  </si>
  <si>
    <t>3354.44'S&amp;1056.38'E of SHL</t>
  </si>
  <si>
    <t>26 D 00' 04.07" N</t>
  </si>
  <si>
    <t>80 D 54' 41.38" W</t>
  </si>
  <si>
    <t>226 BOPD</t>
  </si>
  <si>
    <t>4878 BSWPD</t>
  </si>
  <si>
    <t>12052-13405 OPEN HOLE</t>
  </si>
  <si>
    <t>11950-13880 OPEN HOLE</t>
  </si>
  <si>
    <t xml:space="preserve">S31 3N 24W </t>
  </si>
  <si>
    <t>.54'N&amp;11.52'E of SHL</t>
  </si>
  <si>
    <t>20.5'</t>
  </si>
  <si>
    <t>CBL-GR-DIL-DIP-BHC-SDN-TEMP-DRIFT-BHPXMRI</t>
  </si>
  <si>
    <t>26 D 00' 04.76" N</t>
  </si>
  <si>
    <t>16 "@205</t>
  </si>
  <si>
    <t>10 3/4"@2003</t>
  </si>
  <si>
    <t>2 7/8"@3766</t>
  </si>
  <si>
    <t>10 3/4"@4200'</t>
  </si>
  <si>
    <t>24"@160'</t>
  </si>
  <si>
    <t>16"@1972'</t>
  </si>
  <si>
    <t>7 5/8"@11403'</t>
  </si>
  <si>
    <t>16"@2225'</t>
  </si>
  <si>
    <t>24"@176'</t>
  </si>
  <si>
    <t>10 3/4"@4175'</t>
  </si>
  <si>
    <t>3.5"@10135'</t>
  </si>
  <si>
    <t>9 5/8"@12227'</t>
  </si>
  <si>
    <t>24"@172.5'</t>
  </si>
  <si>
    <t>16"@2140'</t>
  </si>
  <si>
    <t>3.5"@9358'</t>
  </si>
  <si>
    <t>10 3/4"@3549'</t>
  </si>
  <si>
    <t>7"@15513MD</t>
  </si>
  <si>
    <t>24"@201.74'</t>
  </si>
  <si>
    <t>13 3/8"@1940'</t>
  </si>
  <si>
    <t>9 5/8"@4002'</t>
  </si>
  <si>
    <t>GR-LITH-SDN MD&amp;TVD</t>
  </si>
  <si>
    <t>26 D 00' 04.45" N</t>
  </si>
  <si>
    <t>80 D 54' 41.51" W</t>
  </si>
  <si>
    <t>24""@236'</t>
  </si>
  <si>
    <t>16"@2154'</t>
  </si>
  <si>
    <t>10 3/4"@4225'</t>
  </si>
  <si>
    <t>7 5/8"@12240'</t>
  </si>
  <si>
    <t>3.5"@12484'</t>
  </si>
  <si>
    <t>220 BOPD</t>
  </si>
  <si>
    <t>3162 BSWPD</t>
  </si>
  <si>
    <t>12240'-14300'MD  OPEN HOLE</t>
  </si>
  <si>
    <t>SDN MD&amp;TVD-GR-LITH-TEMP</t>
  </si>
  <si>
    <t>24"@130'</t>
  </si>
  <si>
    <t>16"@1803'</t>
  </si>
  <si>
    <t>10 3/4"@3844'</t>
  </si>
  <si>
    <t>7 5/8"@12184'</t>
  </si>
  <si>
    <t>416AHL</t>
  </si>
  <si>
    <t>11,482 1/2-11484 1/2</t>
  </si>
  <si>
    <t>CL&amp;CC #2-1AH</t>
  </si>
  <si>
    <t>CCL GR/TEMP BOND VERTILOG LITH/MUD</t>
  </si>
  <si>
    <t>1183FNL&amp;1306FWL Sec 1</t>
  </si>
  <si>
    <t>20"@244'</t>
  </si>
  <si>
    <t>13 3/8"@2186'</t>
  </si>
  <si>
    <t>7"@ 12439'</t>
  </si>
  <si>
    <t>519 BOPD</t>
  </si>
  <si>
    <t>59.17 MCF</t>
  </si>
  <si>
    <t>4080BWPD</t>
  </si>
  <si>
    <t>0902120180-01</t>
  </si>
  <si>
    <t>1141AH</t>
  </si>
  <si>
    <t>11.7'</t>
  </si>
  <si>
    <t>32.7'</t>
  </si>
  <si>
    <t>9 5/8"@4005'</t>
  </si>
  <si>
    <t>3 1/2"@10096'</t>
  </si>
  <si>
    <t>5"@11648-12849 MD</t>
  </si>
  <si>
    <t>312AH</t>
  </si>
  <si>
    <t>GCRC #19AH</t>
  </si>
  <si>
    <t>PRODUCER/PA</t>
  </si>
  <si>
    <t>2450FNL&amp;1180FWL</t>
  </si>
  <si>
    <t>18.3'</t>
  </si>
  <si>
    <t>36.8'</t>
  </si>
  <si>
    <t>81D 20' 40.9089" W</t>
  </si>
  <si>
    <t>9-5/8"@4422'</t>
  </si>
  <si>
    <t>7" @ 6110'</t>
  </si>
  <si>
    <t>3 1/2" @ 11130'</t>
  </si>
  <si>
    <t>0902110037-01</t>
  </si>
  <si>
    <t>GR/TVD GRCCL MUD DIR</t>
  </si>
  <si>
    <t>1149AHL</t>
  </si>
  <si>
    <t>CL&amp;CC #27-3AHL</t>
  </si>
  <si>
    <t>1822'FSL&amp;797'FELof sec 28</t>
  </si>
  <si>
    <t>81FSL&amp;2072FELof sec 27</t>
  </si>
  <si>
    <t>844'S&amp;2064'E of SHL</t>
  </si>
  <si>
    <t>P&amp;A'd/Pilot</t>
  </si>
  <si>
    <t>7 5/8"@11800'</t>
  </si>
  <si>
    <t>1078.61'N &amp;1263.17E of SHL</t>
  </si>
  <si>
    <t>1199A</t>
  </si>
  <si>
    <t>1199C</t>
  </si>
  <si>
    <t>1199D</t>
  </si>
  <si>
    <t>1671'FNL&amp;187'FWL of Sec 33</t>
  </si>
  <si>
    <t>1481 FNL 675 FEL of Sec 32</t>
  </si>
  <si>
    <t>910AH</t>
  </si>
  <si>
    <t>QUANTUM</t>
  </si>
  <si>
    <t>C HIGDON ETAL #19-5AH</t>
  </si>
  <si>
    <t>452AH</t>
  </si>
  <si>
    <t>452BH</t>
  </si>
  <si>
    <t xml:space="preserve">QUANTUM </t>
  </si>
  <si>
    <t>C H BRAY ETAL #10-4AH</t>
  </si>
  <si>
    <t>C H BRAY ETAL #10-4BH</t>
  </si>
  <si>
    <t>882AH</t>
  </si>
  <si>
    <t>DOUGLAS POLK ETAL #41-1AH</t>
  </si>
  <si>
    <t>1347AH</t>
  </si>
  <si>
    <t>1347H</t>
  </si>
  <si>
    <t>DAN A. HUGHES</t>
  </si>
  <si>
    <t>KEROGEN</t>
  </si>
  <si>
    <t>VENTURE OIL &amp; GAS</t>
  </si>
  <si>
    <t>JERNIGAN 35-3</t>
  </si>
  <si>
    <t>CLCC 27-11HL</t>
  </si>
  <si>
    <t>COLLIER CORPORATION 3-7HL</t>
  </si>
  <si>
    <t>COLLIER 22-3H</t>
  </si>
  <si>
    <t>1353H</t>
  </si>
  <si>
    <t>1355H</t>
  </si>
  <si>
    <t>COLLIER 7-2H</t>
  </si>
  <si>
    <t>COLLIER 7-5 SWDW</t>
  </si>
  <si>
    <t>COLLIER 22-5 SWDW</t>
  </si>
  <si>
    <t>INDIGO 20-1</t>
  </si>
  <si>
    <t>PITTMAN 26-3</t>
  </si>
  <si>
    <t>COLLER-HOGAN 20-3H</t>
  </si>
  <si>
    <t>COLLIER-HOGAN 20-5 SWDW</t>
  </si>
  <si>
    <t>TURNER 30-6AH</t>
  </si>
  <si>
    <t>TURNER 30-6HL</t>
  </si>
  <si>
    <t>CLCC 27-10H</t>
  </si>
  <si>
    <t>OLEUM CORP 35-5 SWDW</t>
  </si>
  <si>
    <t>COLLIER CORPORATION 34-6</t>
  </si>
  <si>
    <t>RED CATTLE 32-5 SWDW</t>
  </si>
  <si>
    <t>PRODUCING</t>
  </si>
  <si>
    <t>0909920005</t>
  </si>
  <si>
    <t>29.4'</t>
  </si>
  <si>
    <t>26 D 31' 37.785" N</t>
  </si>
  <si>
    <t>81 D 32' 49.118 " W</t>
  </si>
  <si>
    <t>3S35 6N 31W</t>
  </si>
  <si>
    <t>1350'FSL&amp;1420'FWL</t>
  </si>
  <si>
    <t>87 D 18' 46.0814" W</t>
  </si>
  <si>
    <t>20"@82'</t>
  </si>
  <si>
    <t>9 5/8@3890'</t>
  </si>
  <si>
    <t>16200-15500 4040-3890 3890-3790 3766-3666 1240-840 120-20</t>
  </si>
  <si>
    <t>0902120210</t>
  </si>
  <si>
    <t>0902120209</t>
  </si>
  <si>
    <t>0903320053</t>
  </si>
  <si>
    <t>0902120211</t>
  </si>
  <si>
    <t>0902120212</t>
  </si>
  <si>
    <t>Withdrawn</t>
  </si>
  <si>
    <t>TREND</t>
  </si>
  <si>
    <t>GALLOWAY 17-1</t>
  </si>
  <si>
    <t>COLLIER 25-4</t>
  </si>
  <si>
    <t>26 D 15' 29.78" N</t>
  </si>
  <si>
    <t>81 D 18' 15.82" W</t>
  </si>
  <si>
    <t>35 51S 34E</t>
  </si>
  <si>
    <t>25 D 58' 59" N</t>
  </si>
  <si>
    <t>80 D 54' 03" W</t>
  </si>
  <si>
    <t>28 51S 34E</t>
  </si>
  <si>
    <t>2002'FNL&amp;787'FEL</t>
  </si>
  <si>
    <t>25 D 59' 57.671" N</t>
  </si>
  <si>
    <t>80 D 55' 28.812" W</t>
  </si>
  <si>
    <t>1590'FNL&amp;1563'FWL</t>
  </si>
  <si>
    <t>26 D 14' 53.063 N</t>
  </si>
  <si>
    <t>81 D 17' 45.154" W</t>
  </si>
  <si>
    <t>2 49S 30E</t>
  </si>
  <si>
    <t>1406'FNL&amp;1713'FWL</t>
  </si>
  <si>
    <t>26 D 14' 53.822: N</t>
  </si>
  <si>
    <t>81 D 17' 50.435" W</t>
  </si>
  <si>
    <t xml:space="preserve">BIG CYPRESS SWAMP </t>
  </si>
  <si>
    <t>2054'FSL&amp;2904'FEL</t>
  </si>
  <si>
    <t>1342'FSL&amp;2003'FWL of Sec 21</t>
  </si>
  <si>
    <t>26 D 22' 19.552" N</t>
  </si>
  <si>
    <t>81 D 32' 22.586" W</t>
  </si>
  <si>
    <t>3S20 47S 28E</t>
  </si>
  <si>
    <t>2016'FSL&amp;3413'FEL</t>
  </si>
  <si>
    <t>26 D 22' 19.127" N</t>
  </si>
  <si>
    <t>81 D 32' 28.169" W</t>
  </si>
  <si>
    <t>1968'FSL&amp;795'FEL</t>
  </si>
  <si>
    <t>25 D 59' 57.331" N</t>
  </si>
  <si>
    <t>80 D 55' 28.889" W</t>
  </si>
  <si>
    <t>883'FNL&amp;727'FWL of Sec 34</t>
  </si>
  <si>
    <t>3S22 49S 28E</t>
  </si>
  <si>
    <t>1959'FSL&amp;950'FWL</t>
  </si>
  <si>
    <t>2082'FSL&amp;1072'FWL</t>
  </si>
  <si>
    <t>1017'FNL&amp;543'FEL of Sec 27</t>
  </si>
  <si>
    <t>2S7 47S 29E</t>
  </si>
  <si>
    <t>2314'FNL&amp;399'FWL</t>
  </si>
  <si>
    <t>26 D 24' 14.741" N</t>
  </si>
  <si>
    <t>81 D 27' 43.019" W</t>
  </si>
  <si>
    <t>1150'FSL&amp;144'FEL of SEC 6</t>
  </si>
  <si>
    <t>2358'FNL&amp;265'FWL</t>
  </si>
  <si>
    <t>26 D 24'  14.262 N</t>
  </si>
  <si>
    <t>81 D 27 50.586 W</t>
  </si>
  <si>
    <t>85 D 57' 36.66" W</t>
  </si>
  <si>
    <t>S17 6N 17W</t>
  </si>
  <si>
    <t>662.5'FNL&amp;2312.5'FWL</t>
  </si>
  <si>
    <t>4S25 46S 27E</t>
  </si>
  <si>
    <t>26 D 26' 27.73 ' N</t>
  </si>
  <si>
    <t>81 D 34' 00.92" W</t>
  </si>
  <si>
    <t>S26 5N 29W</t>
  </si>
  <si>
    <t>1138'FWL&amp;2583'FSL</t>
  </si>
  <si>
    <t>1021.14'FNL&amp;1319.69'FWL</t>
  </si>
  <si>
    <t>S30 45S 28E</t>
  </si>
  <si>
    <t>26 D 31' 51" N</t>
  </si>
  <si>
    <t>81 D 33' 07" W</t>
  </si>
  <si>
    <t>81 D 6' 6.481" W</t>
  </si>
  <si>
    <t>26 D 14' 50.178" N</t>
  </si>
  <si>
    <t>81 D 18' 18.991" W</t>
  </si>
  <si>
    <t>197'FNL&amp;318'FWL</t>
  </si>
  <si>
    <t>26 D 31' 37.328 N</t>
  </si>
  <si>
    <t>81 D 32' 48.329 " W</t>
  </si>
  <si>
    <t>0902120213</t>
  </si>
  <si>
    <t>0902120214</t>
  </si>
  <si>
    <t>0905120120</t>
  </si>
  <si>
    <t>0905920002</t>
  </si>
  <si>
    <t>1352AH</t>
  </si>
  <si>
    <t>0902120212-01</t>
  </si>
  <si>
    <t>JUNKED</t>
  </si>
  <si>
    <t>1850'FNL&amp;1490'FEL</t>
  </si>
  <si>
    <t>3046'FNL&amp;2765'FEL</t>
  </si>
  <si>
    <t>BHCS-DIL-TEMP-X-Y CALw/GR</t>
  </si>
  <si>
    <t>29.8'</t>
  </si>
  <si>
    <t>18"@750'</t>
  </si>
  <si>
    <t>2271'FSL&amp;807'FWL of Sec29</t>
  </si>
  <si>
    <t>3274'FEL&amp;2000'FSL of Sec 22</t>
  </si>
  <si>
    <t>795'FSL&amp;1102'FWL of Sec22</t>
  </si>
  <si>
    <t>GR-LITH-CNL GR-CDL</t>
  </si>
  <si>
    <t>600'FNL&amp;741'FWL</t>
  </si>
  <si>
    <t>CNLDN-</t>
  </si>
  <si>
    <t>1514'FNL&amp;1116'FWL</t>
  </si>
  <si>
    <t>1385'FSL&amp;1068'FEL</t>
  </si>
  <si>
    <t>24"@175'</t>
  </si>
  <si>
    <t>16"@1949.5'</t>
  </si>
  <si>
    <t>10 3/4"@3877.5'</t>
  </si>
  <si>
    <t>4 5/8"@13943.5'</t>
  </si>
  <si>
    <t>LITH-CNLDN-GR-NEU-GR-CBL</t>
  </si>
  <si>
    <t>LITH-CNLDN-GR-NEU</t>
  </si>
  <si>
    <t>1240'FSL&amp;1371'FEL</t>
  </si>
  <si>
    <t>830'FNL&amp;1873'FEL</t>
  </si>
  <si>
    <t>16"@1921.5'</t>
  </si>
  <si>
    <t>10 3/4"@3974.5'</t>
  </si>
  <si>
    <t>7 5/8"@12328'</t>
  </si>
  <si>
    <t>AITGR-GR-DEN-SONIC-NEU</t>
  </si>
  <si>
    <t>24"@222'</t>
  </si>
  <si>
    <t>13 3/8"@1715'</t>
  </si>
  <si>
    <t>9 5/8"@3964'</t>
  </si>
  <si>
    <t>7"@12440'</t>
  </si>
  <si>
    <t>3 1/2"@11065'</t>
  </si>
  <si>
    <t>1835'FNL&amp;1440'FEL</t>
  </si>
  <si>
    <t>3041'FNL&amp;2121'FEL</t>
  </si>
  <si>
    <t>X-Y CAL-DIL</t>
  </si>
  <si>
    <t>1345H</t>
  </si>
  <si>
    <t>1332AHL</t>
  </si>
  <si>
    <t>1333AHL</t>
  </si>
  <si>
    <t>1340HL</t>
  </si>
  <si>
    <t>1344HL</t>
  </si>
  <si>
    <t>COLLIER CORPORATION 2-12HL</t>
  </si>
  <si>
    <t>COLLIER LAND CORPORATION 2-13HL</t>
  </si>
  <si>
    <t>0911320008-01</t>
  </si>
  <si>
    <t>0911320154-01</t>
  </si>
  <si>
    <t xml:space="preserve">GR LITH DIR </t>
  </si>
  <si>
    <t>DIL BHCS CNLD DIR</t>
  </si>
  <si>
    <t>13 3/8"@650'</t>
  </si>
  <si>
    <t>9 5/8"@3258'</t>
  </si>
  <si>
    <t>20"@90'</t>
  </si>
  <si>
    <t>0909120011</t>
  </si>
  <si>
    <t>1200'-3678'   6'-120'</t>
  </si>
  <si>
    <t>3 1/2"@11441.64'</t>
  </si>
  <si>
    <t>7 5/8"@13020'</t>
  </si>
  <si>
    <t>24"@220.5'</t>
  </si>
  <si>
    <t>16"@1926'</t>
  </si>
  <si>
    <t>24"@214'</t>
  </si>
  <si>
    <t>10 3/4"@3835'</t>
  </si>
  <si>
    <t>1335A</t>
  </si>
  <si>
    <t>HUGH STARNES 30-1</t>
  </si>
  <si>
    <t>920'FNL&amp;920'FEL</t>
  </si>
  <si>
    <t>TREND EXPLORATION</t>
  </si>
  <si>
    <t>HUGH STARNES 30-4B</t>
  </si>
  <si>
    <t>1335B</t>
  </si>
  <si>
    <t>MACK OIL</t>
  </si>
  <si>
    <t>EXPIRED</t>
  </si>
  <si>
    <t>0902120207-01</t>
  </si>
  <si>
    <t>10 3/4"@1990'</t>
  </si>
  <si>
    <t>14"@51'</t>
  </si>
  <si>
    <t>091132026-01</t>
  </si>
  <si>
    <t>HENDRICKS 2-1, WELL NO. 2ST</t>
  </si>
  <si>
    <t>15343'-14843'  11977'-11477' 4090'-3790' 1350'-950' 104'-4'</t>
  </si>
  <si>
    <t>24"@176</t>
  </si>
  <si>
    <t>30 D 39' 56.33659" N</t>
  </si>
  <si>
    <t>86 D 56' 12.8043" W</t>
  </si>
  <si>
    <t>31 D .00020 N</t>
  </si>
  <si>
    <t xml:space="preserve">87 D .17940 W </t>
  </si>
  <si>
    <t>81 D 30' 12.314" W</t>
  </si>
  <si>
    <t>26 D 11' 17.262" N</t>
  </si>
  <si>
    <t>26 D 11' 16.039" N</t>
  </si>
  <si>
    <t>81 D 30' 13.659" W</t>
  </si>
  <si>
    <t>26D37' 8.175186" N</t>
  </si>
  <si>
    <t>82 D29' 47.72743" W</t>
  </si>
  <si>
    <t>30 D58' 38.93249" N</t>
  </si>
  <si>
    <t>86 D 49' 54.86234" W</t>
  </si>
  <si>
    <t>87 D 6' 25.33804" W</t>
  </si>
  <si>
    <t>30D 56' 42.08409"N</t>
  </si>
  <si>
    <t>87 D 6' 34.29512" W</t>
  </si>
  <si>
    <t>30D 41' 4.324101"N</t>
  </si>
  <si>
    <t>86 D58' 52.13359" W</t>
  </si>
  <si>
    <t>30D 37' 57.10162"N</t>
  </si>
  <si>
    <t>87 D19' 22.01907" W</t>
  </si>
  <si>
    <t>26 D22' 12.76522" N</t>
  </si>
  <si>
    <t>81 D29' 38.50541" W</t>
  </si>
  <si>
    <t>81 D31' 11.07189" W</t>
  </si>
  <si>
    <t>30D 47' 13.64031"N</t>
  </si>
  <si>
    <t>87 D 2' 57.99496" W</t>
  </si>
  <si>
    <t>86 D 2' 57.99496" W</t>
  </si>
  <si>
    <t>30D 57' 3.83817"N</t>
  </si>
  <si>
    <t>87 D 6' 25.66399" W</t>
  </si>
  <si>
    <t>30D 54' 28.98157"N</t>
  </si>
  <si>
    <t>86 D54'29.48839" W</t>
  </si>
  <si>
    <t>30D 56' 20.86138"N</t>
  </si>
  <si>
    <t>87 D 7' 22.74955" W</t>
  </si>
  <si>
    <t>30D 47' 19.15118"N</t>
  </si>
  <si>
    <t>86 D44'35.40218" W</t>
  </si>
  <si>
    <t>86 D44'42.0578" W</t>
  </si>
  <si>
    <t>30D50' 49.20827"N</t>
  </si>
  <si>
    <t>87 D 4' 24.26335" W</t>
  </si>
  <si>
    <t>30D59' 48.5424"N</t>
  </si>
  <si>
    <t>30D 57' 19.86937"N</t>
  </si>
  <si>
    <t>87 D 27' 59.59731" W</t>
  </si>
  <si>
    <t>81 D 5' 14.11153" W</t>
  </si>
  <si>
    <t>81 D 33' 28.68142" W</t>
  </si>
  <si>
    <t>30D 39' 12.57308"N</t>
  </si>
  <si>
    <t>86 D 55' 33.90517" W</t>
  </si>
  <si>
    <t>16"@103'</t>
  </si>
  <si>
    <t>10-3/4"@ 3804'</t>
  </si>
  <si>
    <t>30D 50' 8.832127"N</t>
  </si>
  <si>
    <t>86 D 53' 8.943171" W</t>
  </si>
  <si>
    <t>30D 40' 27.14071"N</t>
  </si>
  <si>
    <t>86 D 51' 20.57393" W</t>
  </si>
  <si>
    <t>30D 54' 58.08968"N</t>
  </si>
  <si>
    <t>86 D 37' 40..86112" W</t>
  </si>
  <si>
    <t>30D 47'30.27257"N</t>
  </si>
  <si>
    <t>87 D 19' 29.69266" W</t>
  </si>
  <si>
    <t>30D 51' 7.884675"N</t>
  </si>
  <si>
    <t>87 D 4' 46.12195" W</t>
  </si>
  <si>
    <t>30D 39' 8.591176"N</t>
  </si>
  <si>
    <t>86 D 50' 52.02163" W</t>
  </si>
  <si>
    <t>30D 50' 7.479253"N</t>
  </si>
  <si>
    <t>86 D 53' 8.623278" W</t>
  </si>
  <si>
    <t>86 D 48' 18.51361" W</t>
  </si>
  <si>
    <t>30D 40' 50.61189"N</t>
  </si>
  <si>
    <t>30D 59' 22.13879"N</t>
  </si>
  <si>
    <t>86 D 46' 29.11717" W</t>
  </si>
  <si>
    <t>30D 56' 10.0988"N</t>
  </si>
  <si>
    <t>2-3/8"@ 5630'</t>
  </si>
  <si>
    <t>4 1/2@5978'</t>
  </si>
  <si>
    <t>30D 52' 33.14142"N</t>
  </si>
  <si>
    <t>30D 54' 7.541133"N</t>
  </si>
  <si>
    <t>30D 49' 33.66209"N</t>
  </si>
  <si>
    <t>30D 56' 47.70718"N</t>
  </si>
  <si>
    <t>30D 43' 2.246831"N</t>
  </si>
  <si>
    <t>81D 12' 8.753053"W</t>
  </si>
  <si>
    <t>16" @2212'</t>
  </si>
  <si>
    <t>8 5/8"@13261'</t>
  </si>
  <si>
    <t>11 3/4" @4010'</t>
  </si>
  <si>
    <t>24"@246'</t>
  </si>
  <si>
    <t>6 5/8"@13536'</t>
  </si>
  <si>
    <t>3136' South&amp;4271'East of SHL</t>
  </si>
  <si>
    <t>13 3/8@1759'</t>
  </si>
  <si>
    <t>7" @11,408'</t>
  </si>
  <si>
    <t>9 5/8@ 3909'</t>
  </si>
  <si>
    <t>ALDC #32-1A</t>
  </si>
  <si>
    <t>ALDC #32-1BH</t>
  </si>
  <si>
    <t>236.5N&amp;908.5S of SHL</t>
  </si>
  <si>
    <t>ALDC #32-1CH</t>
  </si>
  <si>
    <t>ALDC #32-1DH</t>
  </si>
  <si>
    <t>0902120189-01</t>
  </si>
  <si>
    <t>0902120189-02</t>
  </si>
  <si>
    <t>0902120189-03</t>
  </si>
  <si>
    <t>0902120189-04</t>
  </si>
  <si>
    <t>81D 19' 42.88768"W</t>
  </si>
  <si>
    <t>81D 30' 12.35384"W</t>
  </si>
  <si>
    <t>1304FEL&amp;1332FSL of SEC 14</t>
  </si>
  <si>
    <t>COLLIER CORPORATION 3-7AH</t>
  </si>
  <si>
    <t>30D 33' 51.59646"N</t>
  </si>
  <si>
    <t>85D 1' 32.27729"W</t>
  </si>
  <si>
    <t>30D 54' 34.5079"N</t>
  </si>
  <si>
    <t>26D 27' 7.350545"N</t>
  </si>
  <si>
    <t>30D 50' 44.74837"N</t>
  </si>
  <si>
    <t>30D 58' 38.93249"N</t>
  </si>
  <si>
    <t>30D 54' 33.98923"N</t>
  </si>
  <si>
    <t>30D 59' 12.9803"N</t>
  </si>
  <si>
    <t>26D 33' 8.021573" N</t>
  </si>
  <si>
    <t>26D 33' 28.92356" N</t>
  </si>
  <si>
    <t>26D 30' 36.75564" N</t>
  </si>
  <si>
    <t>26D 13' 6" N</t>
  </si>
  <si>
    <t>26D 13' 34.60709" N</t>
  </si>
  <si>
    <t>26D 29' 32.10779" N</t>
  </si>
  <si>
    <t>26D 28' 35.32482" N</t>
  </si>
  <si>
    <t>26D 26.992' N</t>
  </si>
  <si>
    <t>26D 27' 19.76537" N</t>
  </si>
  <si>
    <t>27D 25' 58.94272" N</t>
  </si>
  <si>
    <t>26D 20'08" N</t>
  </si>
  <si>
    <t>26D 22' 37.93367" N</t>
  </si>
  <si>
    <t xml:space="preserve">26D 08.2' N </t>
  </si>
  <si>
    <t>30D 58' 11.7465" N</t>
  </si>
  <si>
    <t xml:space="preserve">29D 29 48.6'N  </t>
  </si>
  <si>
    <t>30D 54' 19.57552"N</t>
  </si>
  <si>
    <t>81D 34' 55.73676" W</t>
  </si>
  <si>
    <t>81D 35' 33.55235" W</t>
  </si>
  <si>
    <t>87D 19' 25.88157" W</t>
  </si>
  <si>
    <t>81D 24' 50.52305" W</t>
  </si>
  <si>
    <t>87D 3' 41.15599" W</t>
  </si>
  <si>
    <t>86D 49' 54.86234" W</t>
  </si>
  <si>
    <t>87D 19' 52.24839" W</t>
  </si>
  <si>
    <t>87D 8' 26.66662" W</t>
  </si>
  <si>
    <t>87D 32' 8.606668" W</t>
  </si>
  <si>
    <t>87D 9' 56.13515" W</t>
  </si>
  <si>
    <t>87D 14' 25.04737" W</t>
  </si>
  <si>
    <t>86D 50' 33.03312" W</t>
  </si>
  <si>
    <t>81D 35' 58.68139" W</t>
  </si>
  <si>
    <t>87D 18' 55.91081" W</t>
  </si>
  <si>
    <t>87D 27' 33.15425" W</t>
  </si>
  <si>
    <t>86D 53' 28.10315" W</t>
  </si>
  <si>
    <t>29D 56' 8.538341"N</t>
  </si>
  <si>
    <t>84D 45' 56.10425"W</t>
  </si>
  <si>
    <t>30D 59' 6.325443"N</t>
  </si>
  <si>
    <t>87D 7' 39.05236" W</t>
  </si>
  <si>
    <t>20"@251'</t>
  </si>
  <si>
    <t>13-3/8"@1831'</t>
  </si>
  <si>
    <t>9-5/8"@4046'</t>
  </si>
  <si>
    <t>26D 26' 51.62701" N</t>
  </si>
  <si>
    <t>26D 21' 52.5099" N</t>
  </si>
  <si>
    <t>81D 23' 47.26527" W</t>
  </si>
  <si>
    <t>30D 59' 51.4927"N</t>
  </si>
  <si>
    <t>87D 8' 3.81417" W</t>
  </si>
  <si>
    <t>87D 6.129'W</t>
  </si>
  <si>
    <t>30D 56.067'N</t>
  </si>
  <si>
    <t>30D 59' 24.81967"N</t>
  </si>
  <si>
    <t>87D 7' 44.75737" W</t>
  </si>
  <si>
    <t>26D 26' 28.37512" N</t>
  </si>
  <si>
    <t>26D 21' 47.10098" N</t>
  </si>
  <si>
    <t>81D 31' 30.47712" W</t>
  </si>
  <si>
    <t>81D 33 30.6279' W</t>
  </si>
  <si>
    <t>81D 26' 39.61283" W</t>
  </si>
  <si>
    <t>26D 7' 23.86194" N</t>
  </si>
  <si>
    <t>81D 4' 1.733569" W</t>
  </si>
  <si>
    <t>30D 47' 28.88953"N</t>
  </si>
  <si>
    <t>87D 14' 55.50754" W</t>
  </si>
  <si>
    <t>80D 54.673' W</t>
  </si>
  <si>
    <t>81D 32.614' W</t>
  </si>
  <si>
    <t>30D 48' 50.20381"N</t>
  </si>
  <si>
    <t>87D 16' 54.9838" W</t>
  </si>
  <si>
    <t>30D 58' 4.950327"N</t>
  </si>
  <si>
    <t>87D 20' 22.45303" W</t>
  </si>
  <si>
    <t>30D 59' 36.15634"N</t>
  </si>
  <si>
    <t>86D 50' 54.15585"W</t>
  </si>
  <si>
    <t>26D 13' 34.54928" N</t>
  </si>
  <si>
    <t>81D 19' 39.48117" W</t>
  </si>
  <si>
    <t>26D 25' 11.94258" N</t>
  </si>
  <si>
    <t>81D 31' 28.92098" W</t>
  </si>
  <si>
    <t>13-3/8"@1833'</t>
  </si>
  <si>
    <t>9-5/8"@3996'</t>
  </si>
  <si>
    <t>30D 47' 37.04273"N</t>
  </si>
  <si>
    <t>87D 13' 54.40291" W</t>
  </si>
  <si>
    <t>30D 59' 5.185662"N</t>
  </si>
  <si>
    <t>86D 49' 54.75041"W</t>
  </si>
  <si>
    <t>30D 54' 35.93707"N</t>
  </si>
  <si>
    <t>87D 20' 26.75915" W</t>
  </si>
  <si>
    <t>30D 54' 57.7018"N</t>
  </si>
  <si>
    <t>87D 21' 2.191858" W</t>
  </si>
  <si>
    <t>16"@102'</t>
  </si>
  <si>
    <t>9-5/8"@3908'</t>
  </si>
  <si>
    <t>16"@120'</t>
  </si>
  <si>
    <t>9-5/8"@3776'</t>
  </si>
  <si>
    <t>16"@121'</t>
  </si>
  <si>
    <t>9-5/8"@4019'</t>
  </si>
  <si>
    <t>20"@256'</t>
  </si>
  <si>
    <t>7"@11593'</t>
  </si>
  <si>
    <t>2-7/8"@11554</t>
  </si>
  <si>
    <t>20"@230'</t>
  </si>
  <si>
    <t>13-3/8"@2009'</t>
  </si>
  <si>
    <t>9-5/8"@3995'</t>
  </si>
  <si>
    <t>9-5/8"@4000'</t>
  </si>
  <si>
    <t>13-3/8"@1933'</t>
  </si>
  <si>
    <t>20"@227'</t>
  </si>
  <si>
    <t>16'@105'</t>
  </si>
  <si>
    <t>10-3/4"@3841'</t>
  </si>
  <si>
    <t>26D 13' 42.4315" N</t>
  </si>
  <si>
    <t>81D 14' 24.83972" W</t>
  </si>
  <si>
    <t>26D 29' 50.66977" N</t>
  </si>
  <si>
    <t>81D 21' 27.18973" W</t>
  </si>
  <si>
    <t>26D 26' 29.03379" N</t>
  </si>
  <si>
    <t>81D 31' 28.26826" W</t>
  </si>
  <si>
    <t>30D 57' 25.0528"N</t>
  </si>
  <si>
    <t>87D 32' 1.523106" W</t>
  </si>
  <si>
    <t>20"@88'</t>
  </si>
  <si>
    <t>10-3/4"@ 3653'</t>
  </si>
  <si>
    <t>7"@ 15646'</t>
  </si>
  <si>
    <t>15470'-15524' with 2 spf</t>
  </si>
  <si>
    <t>1712BOPD</t>
  </si>
  <si>
    <t>2145 MCF</t>
  </si>
  <si>
    <t>26D 26' 5.4" N</t>
  </si>
  <si>
    <t>81D 31' 45.3" W</t>
  </si>
  <si>
    <t>13-3/8"@1829'</t>
  </si>
  <si>
    <t>9-5/8"@4060'</t>
  </si>
  <si>
    <t>7"@11709'</t>
  </si>
  <si>
    <t>30D 59' 39.60389"N</t>
  </si>
  <si>
    <t>87D 35' 1.728439" W</t>
  </si>
  <si>
    <t>30D 49' 52.658"N</t>
  </si>
  <si>
    <t>87D 3' 42.37645" W</t>
  </si>
  <si>
    <t>26D 7' 21.10836" N</t>
  </si>
  <si>
    <t>81D 5' 25.72349" W</t>
  </si>
  <si>
    <t>30D 52' 53.74293"N</t>
  </si>
  <si>
    <t>87D 5' 10.45332" W</t>
  </si>
  <si>
    <t>27D 3' 26.65482" N</t>
  </si>
  <si>
    <t>81D 11' 39.33119" W</t>
  </si>
  <si>
    <t>30D 58' 24.77475"N</t>
  </si>
  <si>
    <t>87D 8' 54.61478"W</t>
  </si>
  <si>
    <t>30D 51' 4.08"N</t>
  </si>
  <si>
    <t>87D 6' 33"W</t>
  </si>
  <si>
    <t>30D 58' 42.57719"N</t>
  </si>
  <si>
    <t>87D 9' 5.889064"W</t>
  </si>
  <si>
    <t>26D 11' 24.2205" N</t>
  </si>
  <si>
    <t>25D 58' 38.21" N</t>
  </si>
  <si>
    <t>80D 54' 12.59"W</t>
  </si>
  <si>
    <t>80D 54' 56.43123"W</t>
  </si>
  <si>
    <t>30D 47' 53.97352"N</t>
  </si>
  <si>
    <t>87D 13' 53.87754" W</t>
  </si>
  <si>
    <t>10-3/4"@4060'</t>
  </si>
  <si>
    <t>30D 55' 7.968746"N</t>
  </si>
  <si>
    <t>87D 21' 55.22646" W</t>
  </si>
  <si>
    <t>26D 40' 5.70288" N</t>
  </si>
  <si>
    <t>81D 43' 14.9487" W</t>
  </si>
  <si>
    <t>26D 19' 59.25322" N</t>
  </si>
  <si>
    <t>81D 2' 20.7533" W</t>
  </si>
  <si>
    <t>30D 10' 12.16938"N</t>
  </si>
  <si>
    <t>83D 5' 4.622712" W</t>
  </si>
  <si>
    <t>30D 58' 25.07371N</t>
  </si>
  <si>
    <t>87D 9' 28.42779'W</t>
  </si>
  <si>
    <t>30D 58' 5.799984"N</t>
  </si>
  <si>
    <t>87D 9' 25.59484"W</t>
  </si>
  <si>
    <t>30D 47' 40.21735"N</t>
  </si>
  <si>
    <t>87D 3' 42.88183"W</t>
  </si>
  <si>
    <t>30D 56' 27.96247" N</t>
  </si>
  <si>
    <t>87D 25' 59.07398"W</t>
  </si>
  <si>
    <t>750'FSL&amp;100'FEL</t>
  </si>
  <si>
    <t>27D 3' 30.36798" N</t>
  </si>
  <si>
    <t>81D 10' 48.138283" W</t>
  </si>
  <si>
    <t>25D 58' 45.92454" N</t>
  </si>
  <si>
    <t>80D 54' 14.78815"W</t>
  </si>
  <si>
    <t>26D 0' 7.064053" N</t>
  </si>
  <si>
    <t>80D 54' 41.14301"W</t>
  </si>
  <si>
    <t>30D 55' 53.06582"N</t>
  </si>
  <si>
    <t>87D 5' 55.68432"W</t>
  </si>
  <si>
    <t>30D 58' 39.30043"N</t>
  </si>
  <si>
    <t>87D 27' 56.70593" W</t>
  </si>
  <si>
    <t>30D 52' 37.48134"N</t>
  </si>
  <si>
    <t>86D 19' 35.79661" W</t>
  </si>
  <si>
    <t>26D 26' 8.1" N</t>
  </si>
  <si>
    <t>26D 1' 8.251716" N</t>
  </si>
  <si>
    <t>80D 51' 6.394982"W</t>
  </si>
  <si>
    <t>26D 59' 55.61282" N</t>
  </si>
  <si>
    <t>80D 55' 29.94724"W</t>
  </si>
  <si>
    <t>26D 0' 3.309704" N</t>
  </si>
  <si>
    <t>80D 55' 27.21205"W</t>
  </si>
  <si>
    <t>214BSWPD</t>
  </si>
  <si>
    <t>13006-13667 3719-4220 2122-2264 4-117</t>
  </si>
  <si>
    <t>26D 15' 44.56103" N</t>
  </si>
  <si>
    <t>81D 22' 44.03141" W</t>
  </si>
  <si>
    <t>26D 31' 21.82941" N</t>
  </si>
  <si>
    <t>81D 37' 58.51729" W</t>
  </si>
  <si>
    <t>30D 59' 25.18263"N</t>
  </si>
  <si>
    <t>87D 7' 31.60419"W</t>
  </si>
  <si>
    <t>25D 59' 55.07785" N</t>
  </si>
  <si>
    <t>80D 55' 30.00482"W</t>
  </si>
  <si>
    <t>25D 59' 57.31212" N</t>
  </si>
  <si>
    <t>80D 55' 27.89206"W</t>
  </si>
  <si>
    <t>30D 59' 22.49176"N</t>
  </si>
  <si>
    <t>87D 20' 19.09444" W</t>
  </si>
  <si>
    <t>30D 56' 54.73085"N</t>
  </si>
  <si>
    <t>87D 6' 34.9624"W</t>
  </si>
  <si>
    <t>30D 45' 33.58269"N</t>
  </si>
  <si>
    <t>87D 1' 44.86147"W</t>
  </si>
  <si>
    <t>26D 37' 3.114402" N</t>
  </si>
  <si>
    <t>81D 38' 2.415657" W</t>
  </si>
  <si>
    <t>81D 31' 36.9" W</t>
  </si>
  <si>
    <t>87D 9' 47.52" W</t>
  </si>
  <si>
    <t>30D 54' 37.03746"N</t>
  </si>
  <si>
    <t>87D 21' 27.07152" W</t>
  </si>
  <si>
    <t>30D 54' 37.43105"N</t>
  </si>
  <si>
    <t>87D 21' 57.4887" W</t>
  </si>
  <si>
    <t>30D 54' 58.16536"N</t>
  </si>
  <si>
    <t>87D 21' 1.829005" W</t>
  </si>
  <si>
    <t>30D 50' 24.17827"N</t>
  </si>
  <si>
    <t>86D 48' 5.891381" W</t>
  </si>
  <si>
    <t>26D 33' 11.0779" N</t>
  </si>
  <si>
    <t>81D 32' 41.208" W</t>
  </si>
  <si>
    <t>26D 35' 23.80803" N</t>
  </si>
  <si>
    <t>81D 30' 42.30135" W</t>
  </si>
  <si>
    <t>26D 35' 47.38495" N</t>
  </si>
  <si>
    <t>81D 30' 41.78541" W</t>
  </si>
  <si>
    <t>25D 59' 55.33847" N</t>
  </si>
  <si>
    <t>80D 55' 28.17596"W</t>
  </si>
  <si>
    <t>25D 59' 59.62902" N</t>
  </si>
  <si>
    <t>80D 55' 27.7926"W</t>
  </si>
  <si>
    <t>30D 47' 17.12849"N</t>
  </si>
  <si>
    <t>87D 4' 16.54141"W</t>
  </si>
  <si>
    <t>9-5/8" @ 3955</t>
  </si>
  <si>
    <t>16170-16255</t>
  </si>
  <si>
    <t>15700-16251 3780-4105 6-31</t>
  </si>
  <si>
    <t>26D 32' 46.11975" N</t>
  </si>
  <si>
    <t>81D 32' 6.91088" W</t>
  </si>
  <si>
    <t>20"@220'</t>
  </si>
  <si>
    <t>13-3/8"@ 1724'</t>
  </si>
  <si>
    <t>9-5/8" 3609'</t>
  </si>
  <si>
    <t>10-3/4"@ 3695'</t>
  </si>
  <si>
    <t>7"@ 15884'</t>
  </si>
  <si>
    <t>2-7/8"@ 15640'</t>
  </si>
  <si>
    <t>2244 BOPD</t>
  </si>
  <si>
    <t>2603 MCFPD</t>
  </si>
  <si>
    <t>15660-15717</t>
  </si>
  <si>
    <t>30D 58' 30.58251 'N</t>
  </si>
  <si>
    <t>87D 8' 59.88611"W</t>
  </si>
  <si>
    <t>30D 56' 45.08303"N</t>
  </si>
  <si>
    <t>87D 8' 18.59325"W</t>
  </si>
  <si>
    <t>15585-15862 14156-14467 3278-4600 2976-3274 5-2097</t>
  </si>
  <si>
    <t>30D 51' 37.39647"N</t>
  </si>
  <si>
    <t>87D 7' 5.397228"W</t>
  </si>
  <si>
    <t>26D 24' 45.23218" N</t>
  </si>
  <si>
    <t>81D 32' 32.29225" W</t>
  </si>
  <si>
    <t>26D 17' 42.30758" N</t>
  </si>
  <si>
    <t>81D 21' 39.07186" W</t>
  </si>
  <si>
    <t>25D 58' 39.65292" N</t>
  </si>
  <si>
    <t>80D 54' 13.02145" W</t>
  </si>
  <si>
    <t>13-3/8"@ 1421</t>
  </si>
  <si>
    <t>9-5/8"@ 3584'</t>
  </si>
  <si>
    <t>7"@ 11611'</t>
  </si>
  <si>
    <t>11603.5-11606</t>
  </si>
  <si>
    <t>26D 10' 38.1966" N</t>
  </si>
  <si>
    <t>81D 13' 58.63276" W</t>
  </si>
  <si>
    <t>30D 54' 59.01702"N</t>
  </si>
  <si>
    <t>87D 21' 25.91924" W</t>
  </si>
  <si>
    <t>9-5/8" @ 1886</t>
  </si>
  <si>
    <t>16"@ 123'</t>
  </si>
  <si>
    <t>30D 34' 31.95756 'N</t>
  </si>
  <si>
    <t>86D 3' 16.46091" W</t>
  </si>
  <si>
    <t>1692-2001 1350-1550 5-80</t>
  </si>
  <si>
    <t>13-3/8" 1870'</t>
  </si>
  <si>
    <t>9-5/8"-3695'</t>
  </si>
  <si>
    <t>11500-11750 3528-3778 1671-1910 4-154</t>
  </si>
  <si>
    <t>26D 15' 44.15788" N</t>
  </si>
  <si>
    <t>81D 23' 13.60254" W</t>
  </si>
  <si>
    <t>30D 55' 8.161344"N</t>
  </si>
  <si>
    <t>87D 21' 56.6812" W</t>
  </si>
  <si>
    <t>26D 38' 46.74651" N</t>
  </si>
  <si>
    <t>81D 45' 45.38056" W</t>
  </si>
  <si>
    <t>20"@ 281'</t>
  </si>
  <si>
    <t>13-3/8"@ 1935</t>
  </si>
  <si>
    <t>9-5/8"@ 3934'</t>
  </si>
  <si>
    <t>11470-11969 3765-4035 1735-2135 30-150</t>
  </si>
  <si>
    <t>26D 22' 51.03806" N</t>
  </si>
  <si>
    <t>81D 26' 42.03936" W</t>
  </si>
  <si>
    <t>26D 23' 9.819316"N</t>
  </si>
  <si>
    <t>12134-12493 3366-3586 1913-1962 667-874 193-400 4-120</t>
  </si>
  <si>
    <t>26D 33' 49.77865"N</t>
  </si>
  <si>
    <t>81D 34' 3.304782"W</t>
  </si>
  <si>
    <t>26D 33' 49.55431"N</t>
  </si>
  <si>
    <t>81D 34' 0.952577"W</t>
  </si>
  <si>
    <t>25D 59' 1.482962" N</t>
  </si>
  <si>
    <t>80D 54' 2.508108" W</t>
  </si>
  <si>
    <t>20"@ 274'</t>
  </si>
  <si>
    <t>13 3/8"@2197'</t>
  </si>
  <si>
    <t>9 5/8"@4000'</t>
  </si>
  <si>
    <t>2-7/8" 13090</t>
  </si>
  <si>
    <t>100 BWPD</t>
  </si>
  <si>
    <t>13082-13109</t>
  </si>
  <si>
    <t>659 BOPD</t>
  </si>
  <si>
    <t>29D 43' 54.2374" N</t>
  </si>
  <si>
    <t>83D 14' 20.5512" W</t>
  </si>
  <si>
    <t>2380-1790,896-87 10-85</t>
  </si>
  <si>
    <t>16216-16220</t>
  </si>
  <si>
    <t>15857-16216 15257-15537 4184-4384 3815-4100 1900-2100 6-30</t>
  </si>
  <si>
    <t>16187-16619</t>
  </si>
  <si>
    <t>9-5/8"@ 3950'</t>
  </si>
  <si>
    <t>5-1/2"@ 16640'</t>
  </si>
  <si>
    <t>30D 47' 13.45727"N</t>
  </si>
  <si>
    <t>87D 3' 47.77185"W</t>
  </si>
  <si>
    <t>11514-11714 3580-3680 1785-1945 1660-185 4-150</t>
  </si>
  <si>
    <t>20"@225'</t>
  </si>
  <si>
    <t>13-3/8"@ 1821'</t>
  </si>
  <si>
    <t>9-5/8"@3716'</t>
  </si>
  <si>
    <t>26D 21' 24.16494" N</t>
  </si>
  <si>
    <t>30D 50' 18.67799"N</t>
  </si>
  <si>
    <t>30D 55' 0.348997"N</t>
  </si>
  <si>
    <t>87D 21' 27.14658" W</t>
  </si>
  <si>
    <t>15839-16339 3793-4096 1200-1600 4-100</t>
  </si>
  <si>
    <t>20"@209'</t>
  </si>
  <si>
    <t>13-3/8 @ 1539'</t>
  </si>
  <si>
    <t>9-5/8"@3724'</t>
  </si>
  <si>
    <t xml:space="preserve">11200-11600 3580-3845 </t>
  </si>
  <si>
    <t>26D 40' 4.955521" N</t>
  </si>
  <si>
    <t>81D 43' 15.3991" W</t>
  </si>
  <si>
    <t>10-3/4"@ 4000</t>
  </si>
  <si>
    <t>0911320215</t>
  </si>
  <si>
    <t>16383-16933 7300-7550 3700-4100 1900-2100 5-35</t>
  </si>
  <si>
    <t>30D 46' 53.68247"N</t>
  </si>
  <si>
    <t>See Lat/Longs</t>
  </si>
  <si>
    <t>30D 26' 44.72183"N</t>
  </si>
  <si>
    <t>25D 58' 47.20217' N</t>
  </si>
  <si>
    <t>80D 54' 13.25481' W</t>
  </si>
  <si>
    <t>30D 39' 8.936777 'N</t>
  </si>
  <si>
    <t>86D 51' 22.53242" W</t>
  </si>
  <si>
    <t xml:space="preserve">12145-11542 1834-2176 1666-1828 1104-1245 618-697 228-429 4-117 </t>
  </si>
  <si>
    <t>12058-12065 12082-12088</t>
  </si>
  <si>
    <t>26D 14' 54.20004'N</t>
  </si>
  <si>
    <t>26D 13' 57.57894'N</t>
  </si>
  <si>
    <t>81D 17' 48.50137" W</t>
  </si>
  <si>
    <t>87D 0' 58.41806" W</t>
  </si>
  <si>
    <t>87D 6' 19.12099" W</t>
  </si>
  <si>
    <t>87D 3' 41.69602" W</t>
  </si>
  <si>
    <t>81D 25' 14.32018" W</t>
  </si>
  <si>
    <t>81D 27' 13.22006" W</t>
  </si>
  <si>
    <t>81D 16' 54.82184" W</t>
  </si>
  <si>
    <t>20"@ 258'</t>
  </si>
  <si>
    <t>13-3/8"@1998'</t>
  </si>
  <si>
    <t>9-5/8"@3949'</t>
  </si>
  <si>
    <t>7"@ 12,000</t>
  </si>
  <si>
    <t>30D 45' 31.13337"N</t>
  </si>
  <si>
    <t>87D 2' 17.01116" W</t>
  </si>
  <si>
    <t>9-5/8"@ 3920'</t>
  </si>
  <si>
    <t>200'</t>
  </si>
  <si>
    <t>15750-16800 3720-4070 900-1000 5-30</t>
  </si>
  <si>
    <t>11460-11085 3676-3956 1322-1915 607-1007 4-120</t>
  </si>
  <si>
    <t>26D 35' 0.463946"N</t>
  </si>
  <si>
    <t>81D 27' 50.34029" W</t>
  </si>
  <si>
    <t>11433-11929 3636-3850 1050-2190 620-820 360-460 200-4</t>
  </si>
  <si>
    <t>26D 13' 29.08932'N</t>
  </si>
  <si>
    <t>81D 16' 44.94953" W</t>
  </si>
  <si>
    <t>30D 50' 53.97416"N</t>
  </si>
  <si>
    <t>86D 56' 27.78225" W</t>
  </si>
  <si>
    <t>15049-15127 15316-15362</t>
  </si>
  <si>
    <t>14790-15738 11700-11800 8600-8700 5500-5600 3340-3710 800-1200 5-30</t>
  </si>
  <si>
    <t>10-3/4"@ 3521</t>
  </si>
  <si>
    <t>632 BOPD</t>
  </si>
  <si>
    <t>940 MCFPD</t>
  </si>
  <si>
    <t>512 BSWPD</t>
  </si>
  <si>
    <t>15612-15674</t>
  </si>
  <si>
    <t>10-3/4"@ 3790</t>
  </si>
  <si>
    <t>7"@15775'</t>
  </si>
  <si>
    <t>3-1/2" 15600'</t>
  </si>
  <si>
    <t>4-150 1209-1751 3565-3850 6297-6372 11584-11751 14210-15656</t>
  </si>
  <si>
    <t>15715-15754</t>
  </si>
  <si>
    <t>30D 8' 47.4498"N</t>
  </si>
  <si>
    <t>83D 27' 15.40926" W</t>
  </si>
  <si>
    <t xml:space="preserve">1714-2331 881-1695 </t>
  </si>
  <si>
    <t>1111A</t>
  </si>
  <si>
    <t>1881' from SE/C Sec 10&amp;2125' FWL Sec 42</t>
  </si>
  <si>
    <t xml:space="preserve"> BHCS  DISFL </t>
  </si>
  <si>
    <t>DLL BHCS CNLD IND  DIR</t>
  </si>
  <si>
    <t>30D 56' 52.14331"N</t>
  </si>
  <si>
    <t>87D 8' 55.99382"W</t>
  </si>
  <si>
    <t>15593-15858</t>
  </si>
  <si>
    <t>3.1 BOPD</t>
  </si>
  <si>
    <t>1232 BSWPD</t>
  </si>
  <si>
    <t>317  MCFPD</t>
  </si>
  <si>
    <t>15612-15853</t>
  </si>
  <si>
    <t>15296-15780 11475-11988</t>
  </si>
  <si>
    <t>0911320209-01</t>
  </si>
  <si>
    <t>4-100 1132-1700 3460-3775 3789-3996 7500-8003 15578-15831</t>
  </si>
  <si>
    <t>30D 50' 53.16419"N</t>
  </si>
  <si>
    <t>87D 5' 45.76487"W</t>
  </si>
  <si>
    <t>16" 127'</t>
  </si>
  <si>
    <t>3-1/2" 15734'</t>
  </si>
  <si>
    <t>26D 34' 56.40459"N</t>
  </si>
  <si>
    <t>81D 30' 5.478" W</t>
  </si>
  <si>
    <t>26D 35' 20.81053"N</t>
  </si>
  <si>
    <t>81D 30' 11.92073" W</t>
  </si>
  <si>
    <t>30D 56' 56.83061"N</t>
  </si>
  <si>
    <t>87D 10' 1.000636"W</t>
  </si>
  <si>
    <t>14630-15362 11500-11600 8500-8600 5500-5600 3463-3763 5-30</t>
  </si>
  <si>
    <t>30D 43' 10.35192"N</t>
  </si>
  <si>
    <t>86D 47' 9.74846" W</t>
  </si>
  <si>
    <t>30D 29' 53.40846 'N</t>
  </si>
  <si>
    <t>86D 9' 13.72306" W</t>
  </si>
  <si>
    <t>30D 29' 26.29771 'N</t>
  </si>
  <si>
    <t>86D 8' 44.13392" W</t>
  </si>
  <si>
    <t>30D 30' 1.506182 'N</t>
  </si>
  <si>
    <t>86D 8' 37.15699" W</t>
  </si>
  <si>
    <t>26D 35' 49.60101"N</t>
  </si>
  <si>
    <t>81D 30' 15.20704" W</t>
  </si>
  <si>
    <t>26D 34' 57.12574"N</t>
  </si>
  <si>
    <t>81D 29' 15.97846" W</t>
  </si>
  <si>
    <t>26D 35' 23.02675"N</t>
  </si>
  <si>
    <t>81D 29' 16.52563" W</t>
  </si>
  <si>
    <t>26D 35' 49.75933"N</t>
  </si>
  <si>
    <t>81D 29' 17.25641" W</t>
  </si>
  <si>
    <t>30D 26' 40.18973"N</t>
  </si>
  <si>
    <t>87D 1' 10.93734"W</t>
  </si>
  <si>
    <t>30D 57' 18.50405"N</t>
  </si>
  <si>
    <t>87D 6' 35.60641"W</t>
  </si>
  <si>
    <t>26D 8' 41.25414"N</t>
  </si>
  <si>
    <t>81D 4' 3.565866"W</t>
  </si>
  <si>
    <t>26D 7' 25.26951"N</t>
  </si>
  <si>
    <t>81D 6' 3.640866"W</t>
  </si>
  <si>
    <t>30D 58' 4.64024"N</t>
  </si>
  <si>
    <t>87D 10' 56.16057"W</t>
  </si>
  <si>
    <t>30D 57' 35.47623"N</t>
  </si>
  <si>
    <t>87D 11' 59.67193"W</t>
  </si>
  <si>
    <t>30D 57' 33.05891"N</t>
  </si>
  <si>
    <t>87D 11' 31.01648"W</t>
  </si>
  <si>
    <t>30D 57' 48.96841"N</t>
  </si>
  <si>
    <t>87D 8' 34.58384" W</t>
  </si>
  <si>
    <t>7" 15860'</t>
  </si>
  <si>
    <t>14200-15638 13570-14070 5955-6414 3535-4014 1215-1748 6-134</t>
  </si>
  <si>
    <t>26D 35' 47.04994"N</t>
  </si>
  <si>
    <t>81D 29' 45.89262" W</t>
  </si>
  <si>
    <t>26D 10' 46.16928"N</t>
  </si>
  <si>
    <t>81D 11' 10.10649" W</t>
  </si>
  <si>
    <t>25D 56' 25.26741"N</t>
  </si>
  <si>
    <t>80D 59' 24.9741" W</t>
  </si>
  <si>
    <t>25D 52' 26.75203"N</t>
  </si>
  <si>
    <t>80D 54' 58.32426" W</t>
  </si>
  <si>
    <t>26D 27' 8.969551"N</t>
  </si>
  <si>
    <t>81D 12' 42.79776" W</t>
  </si>
  <si>
    <t>26D 24' 28.75588"N</t>
  </si>
  <si>
    <t>81D 25' 46.36621" W</t>
  </si>
  <si>
    <t>26D 21' 56.72147"N</t>
  </si>
  <si>
    <t>81D 24' 55.66735" W</t>
  </si>
  <si>
    <t>12295-11647</t>
  </si>
  <si>
    <t>CBL LITH CALIPER</t>
  </si>
  <si>
    <t>2162FEL&amp;3382FSL Sec 34</t>
  </si>
  <si>
    <t>1298BOPD</t>
  </si>
  <si>
    <t>129MCFPD</t>
  </si>
  <si>
    <t>738BSWPD</t>
  </si>
  <si>
    <t>7" 11446'</t>
  </si>
  <si>
    <t>2-7/8" 11040'</t>
  </si>
  <si>
    <t>26D 35' 1.039866"N</t>
  </si>
  <si>
    <t>81D 27' 50.59652" W</t>
  </si>
  <si>
    <t>30D 51' 13.95107"N</t>
  </si>
  <si>
    <t>87D 6' 11.60401"W</t>
  </si>
  <si>
    <t>30D 58' 10.65503"N</t>
  </si>
  <si>
    <t>87D 7' 16.03126"W</t>
  </si>
  <si>
    <t>30D 57' 25.71016"N</t>
  </si>
  <si>
    <t>87D 11' 4.678081"W</t>
  </si>
  <si>
    <t>26D 30' 5.599083"N</t>
  </si>
  <si>
    <t>81D 32' 0.643096" W</t>
  </si>
  <si>
    <t>30D 56' 49.26964"N</t>
  </si>
  <si>
    <t>87D 9' 5.72177"W</t>
  </si>
  <si>
    <t>30D 59' 45.49277"N</t>
  </si>
  <si>
    <t>87D 8' 2.469857"W</t>
  </si>
  <si>
    <t>30D 59' 45.72188"N</t>
  </si>
  <si>
    <t>87D 20' 19.23544"W</t>
  </si>
  <si>
    <t>30D 56' 53.8788"N</t>
  </si>
  <si>
    <t>87D 9' 41.8645"W</t>
  </si>
  <si>
    <t>26D 11' 3.91928"N</t>
  </si>
  <si>
    <t>81D 11' 57.4859"W</t>
  </si>
  <si>
    <t>26D 11' 43.4543"N</t>
  </si>
  <si>
    <t>81D 17' 13.1318"W</t>
  </si>
  <si>
    <t>26D 35' 22.9402"N</t>
  </si>
  <si>
    <t>81D 29' 46.241" W</t>
  </si>
  <si>
    <t>30D 56' 30.3436"N</t>
  </si>
  <si>
    <t>87D 6' 32.348"W</t>
  </si>
  <si>
    <t>26D 28' 5.17831"N</t>
  </si>
  <si>
    <t>81D 43' 43.6243" W</t>
  </si>
  <si>
    <t>26D 3' 23.5532"N</t>
  </si>
  <si>
    <t>81D 0' 55.8072" W</t>
  </si>
  <si>
    <t>26D 9' 38.285"N</t>
  </si>
  <si>
    <t>81D 10' 22.853" W</t>
  </si>
  <si>
    <t>26D 9' 38.3786"N</t>
  </si>
  <si>
    <t>81D 9' 53.3034" W</t>
  </si>
  <si>
    <t>81D 18' 18.4193'W</t>
  </si>
  <si>
    <t>26D 6' 4.71842"N</t>
  </si>
  <si>
    <t>81D 2' 46.1358" W</t>
  </si>
  <si>
    <t>26D 8' 59.7536"N</t>
  </si>
  <si>
    <t>81D 3' 6.8575" W</t>
  </si>
  <si>
    <t>26D 13' 52.447"N</t>
  </si>
  <si>
    <t>26D 14' 50.7543"N</t>
  </si>
  <si>
    <t>81D 17' 17.0373"W</t>
  </si>
  <si>
    <t>PRODUCER/TPA</t>
  </si>
  <si>
    <t>26D 8' 43.91251"N</t>
  </si>
  <si>
    <t>81D 6' 32.42126"W</t>
  </si>
  <si>
    <t>26D 35' 20.86978"N</t>
  </si>
  <si>
    <t>81D 33' 37.3693" W</t>
  </si>
  <si>
    <t>26D 28' 30.07691"N</t>
  </si>
  <si>
    <t>81D 21' 56.85541"W</t>
  </si>
  <si>
    <t>25D 58' 57.28159"N</t>
  </si>
  <si>
    <t>80D 55' 27.61442"W</t>
  </si>
  <si>
    <t>26D 25' 58.12741"N</t>
  </si>
  <si>
    <t>81D 33' 19.091" W</t>
  </si>
  <si>
    <t>30D 52' 53.88536"N</t>
  </si>
  <si>
    <t>87D 5' 9.354618"W</t>
  </si>
  <si>
    <t>30D 57' 35.012284"N</t>
  </si>
  <si>
    <t>26D 31' 27.93415"N</t>
  </si>
  <si>
    <t>81D 29' 40.54939"W</t>
  </si>
  <si>
    <t>29D 54' 42.90392"N</t>
  </si>
  <si>
    <t>83D 13' 23.59553" W</t>
  </si>
  <si>
    <t>29D 31' 48.78621"N</t>
  </si>
  <si>
    <t>83D 5' 20.17451" W</t>
  </si>
  <si>
    <t>26D 31' 16.09985"N</t>
  </si>
  <si>
    <t>81D 11' 48.29604"W</t>
  </si>
  <si>
    <t>3780-3980 1404-1698 4-150</t>
  </si>
  <si>
    <t>30D 10' 7.798439"N</t>
  </si>
  <si>
    <t>83D 7' 35.14314" W</t>
  </si>
  <si>
    <t>26D 38' 10.97245"N</t>
  </si>
  <si>
    <t>81D 20' 36.4431"W</t>
  </si>
  <si>
    <t>30D 57' 20.24343'N</t>
  </si>
  <si>
    <t>87D 10' 41.50686'W</t>
  </si>
  <si>
    <t>25D 58' 6.773836"N</t>
  </si>
  <si>
    <t>81D 14' 31.50137"W</t>
  </si>
  <si>
    <t>30D 52' 31.13331"N</t>
  </si>
  <si>
    <t>87D 5' 5.154644"W</t>
  </si>
  <si>
    <t>26D 17' 28.95708"N</t>
  </si>
  <si>
    <t>81D 23' 44.84394" W</t>
  </si>
  <si>
    <t>26D 17' 29.54596"N</t>
  </si>
  <si>
    <t>81D 20' 51.88435" W</t>
  </si>
  <si>
    <t>30D 10' 40.42738"N</t>
  </si>
  <si>
    <t>85D 26' 8.317969" W</t>
  </si>
  <si>
    <t>30D 9' 42.83539"N</t>
  </si>
  <si>
    <t>83D 27' 26.11792" W</t>
  </si>
  <si>
    <t>28D 56' 48.76182"N</t>
  </si>
  <si>
    <t>80D 57' 56.76182"W</t>
  </si>
  <si>
    <t>26D 27' 34.8453"N</t>
  </si>
  <si>
    <t>81D 16' 3.464478"W</t>
  </si>
  <si>
    <t>11281-11569 3925-4125 1350-1600 0-150</t>
  </si>
  <si>
    <t>26D 11' 4.442529"N</t>
  </si>
  <si>
    <t>81D 12' 32.44078" W</t>
  </si>
  <si>
    <t>26D 11' 3.627131"N</t>
  </si>
  <si>
    <t>81D 12' 57.83304" W</t>
  </si>
  <si>
    <t>26D 13' 42.627131"N</t>
  </si>
  <si>
    <t>81D 12' 59.06041" W</t>
  </si>
  <si>
    <t>26D 14' 10.00771"N</t>
  </si>
  <si>
    <t>81D 13' 32.63024" W</t>
  </si>
  <si>
    <t>30D 18' 1.158615"N</t>
  </si>
  <si>
    <t>83D 24' 46.4224" W</t>
  </si>
  <si>
    <t>27D 9' 28.12967"N</t>
  </si>
  <si>
    <t>80D 26' 12.8755"W</t>
  </si>
  <si>
    <t>25D 58' 57.34191" N</t>
  </si>
  <si>
    <t>80D 55' 29.05668" W</t>
  </si>
  <si>
    <t>26D 25' 11.00385"N</t>
  </si>
  <si>
    <t>81D 33' 48.06099" W</t>
  </si>
  <si>
    <t>28D 58' 10.39639"N</t>
  </si>
  <si>
    <t>80D 59' 59.38617" W</t>
  </si>
  <si>
    <t>26D 34' 57.03358"N</t>
  </si>
  <si>
    <t>81D 36' 53.30192"W</t>
  </si>
  <si>
    <t>30D 48' 39.41878"N</t>
  </si>
  <si>
    <t>87D 30' 42.32123'W</t>
  </si>
  <si>
    <t>26D 31' 54.73325"N</t>
  </si>
  <si>
    <t>81D 22' 4.716012" W</t>
  </si>
  <si>
    <t>26D 25' 23.09456"N</t>
  </si>
  <si>
    <t>81D 19' 56.82438" W</t>
  </si>
  <si>
    <t>26D 15' 43.90953"N</t>
  </si>
  <si>
    <t>81D 23' 42.80646" W</t>
  </si>
  <si>
    <t>26D 17' 8.181792"N</t>
  </si>
  <si>
    <t>81D 17' 21.77655"W</t>
  </si>
  <si>
    <t>11906-11910 11872-11885</t>
  </si>
  <si>
    <t>11300-11902</t>
  </si>
  <si>
    <t>11657-11925 3664-3845 1765-2168 1128-1231 790-874 215-435 4-117</t>
  </si>
  <si>
    <t>26D 17' 14.33667"N</t>
  </si>
  <si>
    <t>81D 17' 48.80687"W</t>
  </si>
  <si>
    <t>30D 57' 19.30755"N</t>
  </si>
  <si>
    <t>87D 10' 39.86576"W</t>
  </si>
  <si>
    <t>SEE PERMIT 1047</t>
  </si>
  <si>
    <t>30D 57' 20.17238"N</t>
  </si>
  <si>
    <t>87D 10' 41.01393"W</t>
  </si>
  <si>
    <t>15744-15752 15788-15806</t>
  </si>
  <si>
    <t>26D 30' 7.125389"N</t>
  </si>
  <si>
    <t>81D 28' 44.96157" W</t>
  </si>
  <si>
    <t>26D 37' 53.58' N</t>
  </si>
  <si>
    <t>81D 42' 2.34' W</t>
  </si>
  <si>
    <t>26D 32' 44.22971' N</t>
  </si>
  <si>
    <t>26D 33' 14.48652' N</t>
  </si>
  <si>
    <t>81D 30' 40.49445" W</t>
  </si>
  <si>
    <t>81D 30' 10.30396" W</t>
  </si>
  <si>
    <t>26D 26' 11.20724"N</t>
  </si>
  <si>
    <t>81D 26' 45.59277"W</t>
  </si>
  <si>
    <t>30D 10' 33.53118"N</t>
  </si>
  <si>
    <t>83D 24' 22.96442" W</t>
  </si>
  <si>
    <t>4850-5050 5-55</t>
  </si>
  <si>
    <t>26D 37' 30.22422 N</t>
  </si>
  <si>
    <t>81D 38' 32.34683" W</t>
  </si>
  <si>
    <t>30D 56' 56.49224"N</t>
  </si>
  <si>
    <t>87D 9' 31.39051"W</t>
  </si>
  <si>
    <t>JUNKED/SERVICE</t>
  </si>
  <si>
    <t>26D 6' 32.22414"N</t>
  </si>
  <si>
    <t>81D 1' 22.10782" W</t>
  </si>
  <si>
    <t>26D 6' 29.42889"N</t>
  </si>
  <si>
    <t>81D 1' 6.433379" W</t>
  </si>
  <si>
    <t>30D 18' 34.219"N</t>
  </si>
  <si>
    <t>85D 23' 56.689779" W</t>
  </si>
  <si>
    <t>26D 31' 8.289407"N</t>
  </si>
  <si>
    <t>26D 31' 32.90174"N</t>
  </si>
  <si>
    <t>81D 25' 51.59457" W</t>
  </si>
  <si>
    <t>81D 26' 49.33636"W</t>
  </si>
  <si>
    <t>11594-020,3454-254,2130-1250,1200-830,770-370,104-4</t>
  </si>
  <si>
    <t>26D 31' 24.40075"N</t>
  </si>
  <si>
    <t>81D 26' 22.5845"W</t>
  </si>
  <si>
    <t>30D 18' 32.59137"N</t>
  </si>
  <si>
    <t>85D 23' 57.53707" W</t>
  </si>
  <si>
    <t>30D 58' 17.04454"N</t>
  </si>
  <si>
    <t>87D 9' 42.18196"W</t>
  </si>
  <si>
    <t>30D 57' 34.67803"N</t>
  </si>
  <si>
    <t>87D 9' 21.69864"W</t>
  </si>
  <si>
    <t>26D 15' 27.82944"N</t>
  </si>
  <si>
    <t>81D 17' 49.74003"W</t>
  </si>
  <si>
    <t>11582-11874</t>
  </si>
  <si>
    <t>13-3/8" 1350'</t>
  </si>
  <si>
    <t>9-5/8" 3998</t>
  </si>
  <si>
    <t>11311-11673 3672-3945 1230-1380 0-219</t>
  </si>
  <si>
    <t>11414-11474</t>
  </si>
  <si>
    <t>26D 14' 36.87836"N</t>
  </si>
  <si>
    <t>81D 3' 40.16647" W</t>
  </si>
  <si>
    <t>26D 14' 39.37301"N</t>
  </si>
  <si>
    <t>81D 4' 6.103148" W</t>
  </si>
  <si>
    <t>18' subsea</t>
  </si>
  <si>
    <t>20"@221.31'</t>
  </si>
  <si>
    <t>13-3/8" @ 1470.40'</t>
  </si>
  <si>
    <t>9-5/8"@ 4401.75'</t>
  </si>
  <si>
    <t>8568' AND 7742'</t>
  </si>
  <si>
    <t>4302-4502 1340-1440 82-132</t>
  </si>
  <si>
    <t>26"@107</t>
  </si>
  <si>
    <t>30 D 56' 07.07" N</t>
  </si>
  <si>
    <t>26D 31' 46.99052"N</t>
  </si>
  <si>
    <t>81D 32' 13.46507" W</t>
  </si>
  <si>
    <t>80D 54.223' W</t>
  </si>
  <si>
    <t>20" 255'</t>
  </si>
  <si>
    <t>13-3/8" 1500'</t>
  </si>
  <si>
    <t>9-5/8" 4011'</t>
  </si>
  <si>
    <t>12721-12733 12740-12743</t>
  </si>
  <si>
    <t>7" 12655</t>
  </si>
  <si>
    <t>4 1/2 12758</t>
  </si>
  <si>
    <t>12752-12730 3677-3802</t>
  </si>
  <si>
    <t>998A</t>
  </si>
  <si>
    <t>OLEUM CORP #2-3A</t>
  </si>
  <si>
    <t>26 D58.732 N</t>
  </si>
  <si>
    <t>0902120132-01</t>
  </si>
  <si>
    <t>9-5/8" 2443'</t>
  </si>
  <si>
    <t>3637' South&amp;945' East of SHL</t>
  </si>
  <si>
    <t>25D 58' 42.45382" N</t>
  </si>
  <si>
    <t>80D 54' 13.50282" W</t>
  </si>
  <si>
    <t>11459-11565 10652-11290 3231-3455 1221-2052 470-870 0-180</t>
  </si>
  <si>
    <t>87D 8' 27.05063"W</t>
  </si>
  <si>
    <t>16" @ 100</t>
  </si>
  <si>
    <t>10-3/4" 3821'</t>
  </si>
  <si>
    <t>3-1/2" 15368'</t>
  </si>
  <si>
    <t>4736MCFPD</t>
  </si>
  <si>
    <t>4120 BOPD</t>
  </si>
  <si>
    <t>17BWPD</t>
  </si>
  <si>
    <t>15560-15730</t>
  </si>
  <si>
    <t>30D 56' 29.79612"N</t>
  </si>
  <si>
    <t>26D 32' 1.206918" N</t>
  </si>
  <si>
    <t>81D 31' 44.18468" W</t>
  </si>
  <si>
    <t>10845-11560 3200-3700 1770-1173  960-1120 570-810 0-100</t>
  </si>
  <si>
    <t>26D 26' 35.72548"N</t>
  </si>
  <si>
    <t>81D 26' 49.96353"W</t>
  </si>
  <si>
    <t>30D 51' 20.41748"N</t>
  </si>
  <si>
    <t>87D 7' 8.196429"W</t>
  </si>
  <si>
    <t>16" @ 101</t>
  </si>
  <si>
    <t>10-3/4" 3698'</t>
  </si>
  <si>
    <t>7" @ 16252</t>
  </si>
  <si>
    <t>3-1/2" 15850'</t>
  </si>
  <si>
    <t>30D 58' 3.534798"N</t>
  </si>
  <si>
    <t>87D 11' 37.37678"W</t>
  </si>
  <si>
    <t>2292 BOPD</t>
  </si>
  <si>
    <t>3396 MCFPD</t>
  </si>
  <si>
    <t>18 BWPD</t>
  </si>
  <si>
    <t>16000-16328</t>
  </si>
  <si>
    <t>16086-16246</t>
  </si>
  <si>
    <t>26D 32' 21.09692" N</t>
  </si>
  <si>
    <t>81D 29' 41.13252" W</t>
  </si>
  <si>
    <t>20" @200'</t>
  </si>
  <si>
    <t>9-5/8" 3808</t>
  </si>
  <si>
    <t>13-3/8"@ 1419'</t>
  </si>
  <si>
    <t>10957-11457 3200-3598 2518-2818 1169-1619 0-220</t>
  </si>
  <si>
    <t>20" @240'</t>
  </si>
  <si>
    <t>13-3/8"@ 1341'</t>
  </si>
  <si>
    <t>9-5/8" 3805</t>
  </si>
  <si>
    <t>11250-11550 3705-3905 1269-1469 0-150</t>
  </si>
  <si>
    <t>11462-11550</t>
  </si>
  <si>
    <t>26D 32' 45.97691" N</t>
  </si>
  <si>
    <t>81D 30' 5.895812" W</t>
  </si>
  <si>
    <t>15795-15974</t>
  </si>
  <si>
    <t>15485-15974 8141-8300</t>
  </si>
  <si>
    <t>30D 51' 50.98799"N</t>
  </si>
  <si>
    <t>87D 6' 59.95913"W</t>
  </si>
  <si>
    <t>10680-11680 3270-37001130-1350  0-175</t>
  </si>
  <si>
    <t>20" @259'</t>
  </si>
  <si>
    <t>13-3/8"@ 1339'</t>
  </si>
  <si>
    <t>9-5/8" 3605</t>
  </si>
  <si>
    <t>11407-11542</t>
  </si>
  <si>
    <t>SWABBED</t>
  </si>
  <si>
    <t>26D 34' 57.15116" N</t>
  </si>
  <si>
    <t>30D 9' 46.23215"N</t>
  </si>
  <si>
    <t>81D 32' 10.60077" W</t>
  </si>
  <si>
    <t>82D 32' 10.70308" W</t>
  </si>
  <si>
    <t>30D 7' 55.56589"N</t>
  </si>
  <si>
    <t>82D 31' 48.37184" W</t>
  </si>
  <si>
    <t>30D 10' 59.40111"N</t>
  </si>
  <si>
    <t>82D 31' 47.04311" W</t>
  </si>
  <si>
    <t>57.75 BOPD</t>
  </si>
  <si>
    <t>230 BWPD</t>
  </si>
  <si>
    <t>11484-11487</t>
  </si>
  <si>
    <t>20" @272'</t>
  </si>
  <si>
    <t>9-5/8" 3910'</t>
  </si>
  <si>
    <t>5-1/2" 11493'</t>
  </si>
  <si>
    <t>11446-11493</t>
  </si>
  <si>
    <t xml:space="preserve">11220-11420 3748-4108 1218-1823 0-50 </t>
  </si>
  <si>
    <t>26D 32' 20.28514" N</t>
  </si>
  <si>
    <t>81D 30' 4.783611" W</t>
  </si>
  <si>
    <t>11038-11910 3950-4250 2115-2160 1284-2022 405-900 0-200</t>
  </si>
  <si>
    <t>CHIPS 11510-11685</t>
  </si>
  <si>
    <t>13-3/8" 1529'</t>
  </si>
  <si>
    <t>9-5/8" 4134'</t>
  </si>
  <si>
    <t>26D 12' 10.35379"N</t>
  </si>
  <si>
    <t>81D 17' 38.94059" W</t>
  </si>
  <si>
    <t>204 BOPD</t>
  </si>
  <si>
    <t>5 BOWPD</t>
  </si>
  <si>
    <t>11708-712 11719-733</t>
  </si>
  <si>
    <t>9-5/8" 4101'</t>
  </si>
  <si>
    <t>7" 11738'</t>
  </si>
  <si>
    <t>1075FEL&amp;1100FSL</t>
  </si>
  <si>
    <t>CIBP @ 11664' MD</t>
  </si>
  <si>
    <t>11498-11738 MD</t>
  </si>
  <si>
    <t>1077'&amp;66' W of SHL</t>
  </si>
  <si>
    <t>532FEL&amp;244FSL</t>
  </si>
  <si>
    <t>81D 18' 8.817453"W</t>
  </si>
  <si>
    <t>26 D15' 32.99043" N</t>
  </si>
  <si>
    <t>16170-16562</t>
  </si>
  <si>
    <t>15700-16750 3580-4030 0-25</t>
  </si>
  <si>
    <t>10-3/4" 3881'</t>
  </si>
  <si>
    <t>9-5/8" @3812'</t>
  </si>
  <si>
    <t>11546-11807</t>
  </si>
  <si>
    <t>11432-11632 3712-3862 1200-1350 0-50</t>
  </si>
  <si>
    <t>26D 31' 20.03799"N</t>
  </si>
  <si>
    <t>81D 41' 47.26888"W</t>
  </si>
  <si>
    <t>11300-11464 3880-4080 1245-1445 0-150</t>
  </si>
  <si>
    <t>26D 25' 40.45971" N</t>
  </si>
  <si>
    <t>81D 1' 24.48393"W</t>
  </si>
  <si>
    <t>13-3/8"@ 1345'</t>
  </si>
  <si>
    <t>9-5/8" 3980'</t>
  </si>
  <si>
    <t>16" @ 108</t>
  </si>
  <si>
    <t>10-3/4" 3540.07'</t>
  </si>
  <si>
    <t>7-5/8" 15639.61'</t>
  </si>
  <si>
    <t>4 1/2&amp;3 1/2@15148</t>
  </si>
  <si>
    <t>716 MCFPD</t>
  </si>
  <si>
    <t>234 BOPD</t>
  </si>
  <si>
    <t>15370-15636</t>
  </si>
  <si>
    <t>87D 11' 6.201306"W</t>
  </si>
  <si>
    <t>26D 14' 9.863377" N</t>
  </si>
  <si>
    <t>81D 26' 33.01159"W</t>
  </si>
  <si>
    <t>26D 13' 33.24866" N</t>
  </si>
  <si>
    <t>81D 26' 22.38269"W</t>
  </si>
  <si>
    <t>12014-11450,3900-3700,1400-1200,150-0</t>
  </si>
  <si>
    <t>26D 11' 13.88938" N</t>
  </si>
  <si>
    <t>81D 20' 59.86726"W</t>
  </si>
  <si>
    <t>15456-15807</t>
  </si>
  <si>
    <t>300FWL&amp;600FSL</t>
  </si>
  <si>
    <t>15382-15770</t>
  </si>
  <si>
    <t>10-3/4" 3777.15'</t>
  </si>
  <si>
    <t>7-5/8" 15680.05'</t>
  </si>
  <si>
    <t>4 1/2&amp;3 1/2@15219</t>
  </si>
  <si>
    <t>15596-15729</t>
  </si>
  <si>
    <t>470FWL&amp;830FSL</t>
  </si>
  <si>
    <t>26D 44' 38.0098" N</t>
  </si>
  <si>
    <t>80D 28' 9.888247"W</t>
  </si>
  <si>
    <t>30D 59' 30.44166"N</t>
  </si>
  <si>
    <t>30D 59' 3.863935"N</t>
  </si>
  <si>
    <t>87D 10' 0.911891"W</t>
  </si>
  <si>
    <t>20" @227'</t>
  </si>
  <si>
    <t>10-3/4" 3801'</t>
  </si>
  <si>
    <t>3400-3900 0-100</t>
  </si>
  <si>
    <t>11186-11685 3282-3478 1338-1948 673-872 224-430 0-115</t>
  </si>
  <si>
    <t>26D 20' 0.146007" N</t>
  </si>
  <si>
    <t>81D 4' 22.55663"W</t>
  </si>
  <si>
    <t>11314-11666 3940-4140 2873-2973 1184-1436 0-150</t>
  </si>
  <si>
    <t>7"@ 15822'</t>
  </si>
  <si>
    <t>3340 BOPD</t>
  </si>
  <si>
    <t>4192 MCFPD</t>
  </si>
  <si>
    <t>15475-15806</t>
  </si>
  <si>
    <t>30D 56' 26.61924"N</t>
  </si>
  <si>
    <t>87D 9' 3.272481"W</t>
  </si>
  <si>
    <t>20"@ 231.37</t>
  </si>
  <si>
    <t>9-5/8" 3620</t>
  </si>
  <si>
    <t>11357-11450</t>
  </si>
  <si>
    <t>11450-10450 3270-3620 1175-1305? 0-175</t>
  </si>
  <si>
    <t>26D 38' 17.99127" N</t>
  </si>
  <si>
    <t>81D 43' 52.37075"W</t>
  </si>
  <si>
    <t>26D 10' 13.59968" N</t>
  </si>
  <si>
    <t>26D 10' 13.27213" N</t>
  </si>
  <si>
    <t>26D 10' 38.2192" N</t>
  </si>
  <si>
    <t>81D 10' 33.08463" W</t>
  </si>
  <si>
    <t>81D 11' 2.165875" W</t>
  </si>
  <si>
    <t>81D 11' 31.18255" W</t>
  </si>
  <si>
    <t xml:space="preserve">1606'FSL&amp;1378'FEL </t>
  </si>
  <si>
    <t>11868-11925</t>
  </si>
  <si>
    <t>11896-11919</t>
  </si>
  <si>
    <t>279.17 BOPD</t>
  </si>
  <si>
    <t>13-3/8"@ 1540</t>
  </si>
  <si>
    <t>9-5/8"@ 4090</t>
  </si>
  <si>
    <t>7"@ 11919</t>
  </si>
  <si>
    <t>2-7/8"@ 11800'</t>
  </si>
  <si>
    <t>15501-15782</t>
  </si>
  <si>
    <t>3500FEL&amp;200FNL</t>
  </si>
  <si>
    <t>10-3/4" 3617'</t>
  </si>
  <si>
    <t>30D 59' 4.779022"N</t>
  </si>
  <si>
    <t>87D 10' 2.313541W</t>
  </si>
  <si>
    <t>7" 15732.61</t>
  </si>
  <si>
    <t>1056 BOPD</t>
  </si>
  <si>
    <t>1860MCFPD</t>
  </si>
  <si>
    <t>228 BWPD</t>
  </si>
  <si>
    <t>15000-15783 8375-8975</t>
  </si>
  <si>
    <t>15333-15715</t>
  </si>
  <si>
    <t>15493-15645</t>
  </si>
  <si>
    <t>29D 56' 39.94501"N</t>
  </si>
  <si>
    <t>84D 54' 25.91069"W</t>
  </si>
  <si>
    <t>1500FWL&amp;1150FSL Sec 24</t>
  </si>
  <si>
    <t>20"@ 237</t>
  </si>
  <si>
    <t>13-3/8"@ 1313'</t>
  </si>
  <si>
    <t>9-5/8" 3618.75</t>
  </si>
  <si>
    <t>10852-11852 3250-3574 1325-? 8-175</t>
  </si>
  <si>
    <t>26D 37' 45.86887" N</t>
  </si>
  <si>
    <t>26D 14' 53.68506'N</t>
  </si>
  <si>
    <t>81D 17' 44.95716'W</t>
  </si>
  <si>
    <t>81D 40' 45.5216"W</t>
  </si>
  <si>
    <t>16"@ 104'</t>
  </si>
  <si>
    <t>10-3/4" 3795.31'</t>
  </si>
  <si>
    <t>7" 15845.31</t>
  </si>
  <si>
    <t>3-1/2" 15387'</t>
  </si>
  <si>
    <t>4.23 BOPD</t>
  </si>
  <si>
    <t>3836 MCFPD</t>
  </si>
  <si>
    <t>15677-15705</t>
  </si>
  <si>
    <t>15558-15844</t>
  </si>
  <si>
    <t>15379-15846 7496-7965 6159-6550 4770-5549 3476-4012 1396-1817 10-124</t>
  </si>
  <si>
    <t>30D 56' 11.88'N</t>
  </si>
  <si>
    <t>87D 8' 27.12'W</t>
  </si>
  <si>
    <t>12969-12992 13336-13396</t>
  </si>
  <si>
    <t>10-3/4" 3598.'</t>
  </si>
  <si>
    <t>13595-13785 12850-13070 3452-3682 50-150</t>
  </si>
  <si>
    <t>20" @ 312'</t>
  </si>
  <si>
    <t>85D 9' 38.65437'W</t>
  </si>
  <si>
    <t>30D 10' 11.97687" N</t>
  </si>
  <si>
    <t>30D 1' 0.663112" N</t>
  </si>
  <si>
    <t>82D 32' 40.52194"W</t>
  </si>
  <si>
    <t>26D 25' 40.48043" N</t>
  </si>
  <si>
    <t>81D 1' 25.44097"W</t>
  </si>
  <si>
    <t>26D 31' 31.38851"N</t>
  </si>
  <si>
    <t>81D 33' 47.64767" W</t>
  </si>
  <si>
    <t>26D 15' 11.82488" N</t>
  </si>
  <si>
    <t>81D 2' 47.4998"W</t>
  </si>
  <si>
    <t>26D 15' 16.98719" N</t>
  </si>
  <si>
    <t>81D 7' 35.86343"W</t>
  </si>
  <si>
    <t>11270-11680 3450-3614 1307-1501 3-100</t>
  </si>
  <si>
    <t>13-3/8"@ 1448'</t>
  </si>
  <si>
    <t>9-5/8"@ 3572'</t>
  </si>
  <si>
    <t>11403-11500</t>
  </si>
  <si>
    <t>26D 37' 32.0358" N</t>
  </si>
  <si>
    <t>81D 32' 42.32484" W</t>
  </si>
  <si>
    <t>20" @ 280'</t>
  </si>
  <si>
    <t>13-3/8"@ 1380'</t>
  </si>
  <si>
    <t>11331-11433 11539-11582</t>
  </si>
  <si>
    <t>11100-11400 3570-? 1350-? 3-100</t>
  </si>
  <si>
    <t>26D 40' 7.289554" N</t>
  </si>
  <si>
    <t>81D 44' 54.81713"W</t>
  </si>
  <si>
    <t>10846-11494 3425-? 2160-0</t>
  </si>
  <si>
    <t>11429-11485</t>
  </si>
  <si>
    <t>30" @ 121'</t>
  </si>
  <si>
    <t>13-3/8"@ 1349'</t>
  </si>
  <si>
    <t>9-5/8"@ 3650'</t>
  </si>
  <si>
    <t>5-1/2" 11491'</t>
  </si>
  <si>
    <t>11478-11485</t>
  </si>
  <si>
    <t>422.93 BOPD</t>
  </si>
  <si>
    <t>26D 31' 56.11704" N</t>
  </si>
  <si>
    <t>81D 29' 41.33201"W</t>
  </si>
  <si>
    <t>16"@ 103'</t>
  </si>
  <si>
    <t>10-3/4" 3640.'</t>
  </si>
  <si>
    <t>7" 15802</t>
  </si>
  <si>
    <t>4 1/2&amp;3 1/2@15815</t>
  </si>
  <si>
    <t>15485-15796</t>
  </si>
  <si>
    <t>1544.56 BOPD</t>
  </si>
  <si>
    <t>2660 MCFPD</t>
  </si>
  <si>
    <t>1 BOPD</t>
  </si>
  <si>
    <t>15733-15769</t>
  </si>
  <si>
    <t>31D 0' 10.62611" N</t>
  </si>
  <si>
    <t>87D 10' 16.00847" W</t>
  </si>
  <si>
    <t>13-3/8"@ 1366</t>
  </si>
  <si>
    <t>9-5/8" @3843'</t>
  </si>
  <si>
    <t>11532-11932 1168-1318 0-150</t>
  </si>
  <si>
    <t>Y(gas)</t>
  </si>
  <si>
    <t xml:space="preserve">11636-11729 </t>
  </si>
  <si>
    <t>26D 21' 1.209029"N</t>
  </si>
  <si>
    <t>81D 25' 10.04795"W</t>
  </si>
  <si>
    <t>43(KB)</t>
  </si>
  <si>
    <t>30D 59' 20.71594'N</t>
  </si>
  <si>
    <t>87D 17' 10.01805" W</t>
  </si>
  <si>
    <t>87D 18' 16.25206" W</t>
  </si>
  <si>
    <t>15350-15822 11509-12008</t>
  </si>
  <si>
    <t>15484-15787</t>
  </si>
  <si>
    <t>30D 57' 24.32353"N</t>
  </si>
  <si>
    <t>87D 9' 21.98743"W</t>
  </si>
  <si>
    <t>7-5/8" 15746'</t>
  </si>
  <si>
    <t>5-1/2" 14994'</t>
  </si>
  <si>
    <t>3-1/2" 14976'</t>
  </si>
  <si>
    <t>15689-15741</t>
  </si>
  <si>
    <t>1426 BOPD</t>
  </si>
  <si>
    <t>1397 MCFPD</t>
  </si>
  <si>
    <t>15413-15677</t>
  </si>
  <si>
    <t>9-5/8"@ 3818'</t>
  </si>
  <si>
    <t>15200-16205 2960-4100 20-200</t>
  </si>
  <si>
    <t>30D 58' 56.40023"N</t>
  </si>
  <si>
    <t>87D 17' 47.93382" W</t>
  </si>
  <si>
    <t>11501-11590</t>
  </si>
  <si>
    <t>10861-11411 5782-6100 4762-5140 1150-1489 0-180</t>
  </si>
  <si>
    <t>13-3/8"@ 1506</t>
  </si>
  <si>
    <t>9-5/8" @ 4005'</t>
  </si>
  <si>
    <t>7"@ 11795'</t>
  </si>
  <si>
    <t>2-7/8"@ 11315'</t>
  </si>
  <si>
    <t>11383-11394 11368-11376</t>
  </si>
  <si>
    <t>520 BWPD</t>
  </si>
  <si>
    <t>26D 10' 16.76364" N</t>
  </si>
  <si>
    <t>81D 6' 29.31156"W</t>
  </si>
  <si>
    <t>9-5/8"@ 2182'</t>
  </si>
  <si>
    <t>7"@ 6603'</t>
  </si>
  <si>
    <t>4 1/2@6175'</t>
  </si>
  <si>
    <t>30D 57' 47.57453"N</t>
  </si>
  <si>
    <t>87D 10' 23.09161"W</t>
  </si>
  <si>
    <t>30D 57' 27.68759"N</t>
  </si>
  <si>
    <t>87D 10' 22.52343"W</t>
  </si>
  <si>
    <t>9-5/8"@ 2169'</t>
  </si>
  <si>
    <t>7"@ 6598'</t>
  </si>
  <si>
    <t>4 1/2@6150'</t>
  </si>
  <si>
    <t>6450-6500</t>
  </si>
  <si>
    <t>6372-6551</t>
  </si>
  <si>
    <t>5545-6551 1780-2200 1258-1783 10-211</t>
  </si>
  <si>
    <t>9-5/8"@ 2192'</t>
  </si>
  <si>
    <t>7"@ 6900'</t>
  </si>
  <si>
    <t>4 1/2@6108'</t>
  </si>
  <si>
    <t>6334-6559</t>
  </si>
  <si>
    <t>216.9 KB</t>
  </si>
  <si>
    <t>26D 16' 13.96818" N</t>
  </si>
  <si>
    <t>81D 19' 12.93485" W</t>
  </si>
  <si>
    <t>10798-11623 3687-4122 1319-2068 350-1120 0-100</t>
  </si>
  <si>
    <t>11591-11611</t>
  </si>
  <si>
    <t>86 BWPD</t>
  </si>
  <si>
    <t>2781 BWPD</t>
  </si>
  <si>
    <t>20" @ 230.29'</t>
  </si>
  <si>
    <t>13-3/8"@ 1513</t>
  </si>
  <si>
    <t>9-5/8" @ 4113'</t>
  </si>
  <si>
    <t>7"@ 11623'</t>
  </si>
  <si>
    <t>11575-11623</t>
  </si>
  <si>
    <t>26D 16' 12.43212" N</t>
  </si>
  <si>
    <t>81D 18' 52.65307" W</t>
  </si>
  <si>
    <t>87D 9' 21.33" W</t>
  </si>
  <si>
    <t>30D 58' 48.05" N</t>
  </si>
  <si>
    <t>15444-15744</t>
  </si>
  <si>
    <t>9-5/8"@ 3734'</t>
  </si>
  <si>
    <t>7" 15713</t>
  </si>
  <si>
    <t>3-1/2" 15265'</t>
  </si>
  <si>
    <t>15571-15581</t>
  </si>
  <si>
    <t>3384 BOPD</t>
  </si>
  <si>
    <t>3239 MCFPD</t>
  </si>
  <si>
    <t>30D 57' 24.74089"N</t>
  </si>
  <si>
    <t>87D 10' 57.76599"W</t>
  </si>
  <si>
    <t>7-5/8" @ 15749</t>
  </si>
  <si>
    <t>4-1/2" @ 15247</t>
  </si>
  <si>
    <t>15410-15726</t>
  </si>
  <si>
    <t>2816 BOPD</t>
  </si>
  <si>
    <t>15428-15612</t>
  </si>
  <si>
    <t>0-100 1323-1800 3355-3784 5932-6207 10050-10556 10988-11600 13780-?</t>
  </si>
  <si>
    <t>30D 58' 1.05798"N</t>
  </si>
  <si>
    <t>87D 10' 19.42156"W</t>
  </si>
  <si>
    <t>30D 48' 18.8699"N</t>
  </si>
  <si>
    <t>86D 52' 38.1377"W</t>
  </si>
  <si>
    <t>8-5/8"@ 1608'</t>
  </si>
  <si>
    <t>13-3/8"@ 216</t>
  </si>
  <si>
    <t>1500-1700 0-85</t>
  </si>
  <si>
    <t>30D 35' 25.82379"N</t>
  </si>
  <si>
    <t>86D 4' 17.36059"W</t>
  </si>
  <si>
    <t>30D 50' 5.83697"N</t>
  </si>
  <si>
    <t>86D 53' 34.70231"W</t>
  </si>
  <si>
    <t>20" @ 240'</t>
  </si>
  <si>
    <t>13-3/8"@ 1512</t>
  </si>
  <si>
    <t>9-5/8" @3864'</t>
  </si>
  <si>
    <t>11184-11827 3521-3931 1285-1523 0-100</t>
  </si>
  <si>
    <t>11522-11585 CHIPS</t>
  </si>
  <si>
    <t>26D 31' 46.60049" N</t>
  </si>
  <si>
    <t>81D 43' 46.84745"W</t>
  </si>
  <si>
    <t>10-3/4" 3602'</t>
  </si>
  <si>
    <t>15497-15557</t>
  </si>
  <si>
    <t>30D 50' 38.76329"N</t>
  </si>
  <si>
    <t>86D 59' 42.04546"W</t>
  </si>
  <si>
    <t>14819-15870 3460-3832 5-? (25 sacks cmt)</t>
  </si>
  <si>
    <t>80D 54' 1.134303' W</t>
  </si>
  <si>
    <t>11401-10895 3948-3761 2306-1231 920-1020 649-811 295-435 0-119</t>
  </si>
  <si>
    <t>13-3/8"@ 1511</t>
  </si>
  <si>
    <t>9-5/8" @ 4025'</t>
  </si>
  <si>
    <t>7"@ 11875'</t>
  </si>
  <si>
    <t>2-7/8"@ 5081'</t>
  </si>
  <si>
    <t>11368-11408</t>
  </si>
  <si>
    <t>11381-12782</t>
  </si>
  <si>
    <t>95 BOPD</t>
  </si>
  <si>
    <t>6.6 MCFPD</t>
  </si>
  <si>
    <t>272 BWPD</t>
  </si>
  <si>
    <t>11396-11410</t>
  </si>
  <si>
    <t>1472'FSL&amp;1742'FWL</t>
  </si>
  <si>
    <t>26D 31' 27.09791" N</t>
  </si>
  <si>
    <t>81D 30' 38.69884" W</t>
  </si>
  <si>
    <t>10850-11650 3610-3810 1190-1425 30-100</t>
  </si>
  <si>
    <t>20" @ 270'</t>
  </si>
  <si>
    <t>13-3/8"@ 1364'</t>
  </si>
  <si>
    <t>9-5/8" @3784'</t>
  </si>
  <si>
    <t>11475-11505</t>
  </si>
  <si>
    <t>26D 31' 28.30137" N</t>
  </si>
  <si>
    <t>81D 30' 9.126896" W</t>
  </si>
  <si>
    <t>26D 31' 54.26371" N</t>
  </si>
  <si>
    <t>81D 30' 39.02757" W</t>
  </si>
  <si>
    <t>11180-11673,3621-4036,2100-1367</t>
  </si>
  <si>
    <t>30D 51' 2.58"N</t>
  </si>
  <si>
    <t>87D 6' 46.74"W</t>
  </si>
  <si>
    <t>30D 58' 27.22113"N</t>
  </si>
  <si>
    <t>87D 9' 51.07901"W</t>
  </si>
  <si>
    <t>15448-15524</t>
  </si>
  <si>
    <t>26D 26' 35.4606" N</t>
  </si>
  <si>
    <t>81D 26' 50.9147" W</t>
  </si>
  <si>
    <t>30D 56' 2.139354"N</t>
  </si>
  <si>
    <t>30D 56' 26.02461"N</t>
  </si>
  <si>
    <t>86D 49' 27.32531"W</t>
  </si>
  <si>
    <t>86D 49' 26.85009"W</t>
  </si>
  <si>
    <t>20" @ 278'</t>
  </si>
  <si>
    <t>13-3/8"@ 1383'</t>
  </si>
  <si>
    <t>9-5/8" @3868'</t>
  </si>
  <si>
    <t>11500-11850 3668-4013 1205-1413 0-36</t>
  </si>
  <si>
    <t>11798-11866</t>
  </si>
  <si>
    <t>26D 29' 25.88165" N</t>
  </si>
  <si>
    <t>81D 40' 49.51088"W</t>
  </si>
  <si>
    <t>10-3/4" 3529'</t>
  </si>
  <si>
    <t>4-1/2" @ 15490'</t>
  </si>
  <si>
    <t>7-5/8" @ 16036'</t>
  </si>
  <si>
    <t>15743-15882</t>
  </si>
  <si>
    <t>8218 BOPD</t>
  </si>
  <si>
    <t>10879 MCFPD</t>
  </si>
  <si>
    <t>2114'FNL&amp;1912'FEL</t>
  </si>
  <si>
    <t>15665-15952</t>
  </si>
  <si>
    <t>87D 11' 30.72358"W</t>
  </si>
  <si>
    <t>16332-16562 CHIPS</t>
  </si>
  <si>
    <t>10-3/4"@3980'</t>
  </si>
  <si>
    <t>15750-16750 3780-4180 0-25</t>
  </si>
  <si>
    <t>30D 58' 10.27402"N</t>
  </si>
  <si>
    <t>30D 58' 52.46692"N</t>
  </si>
  <si>
    <t>25D 59' 3.098963"N</t>
  </si>
  <si>
    <t>30D 59' 19.78461"N</t>
  </si>
  <si>
    <t>87D 13' 16.60564"W</t>
  </si>
  <si>
    <t>25D 58' 56.4444" N</t>
  </si>
  <si>
    <t>80D 55' 31.86521"W</t>
  </si>
  <si>
    <t>12444-12524</t>
  </si>
  <si>
    <t>20" @ 257'</t>
  </si>
  <si>
    <t>13-3/8"@ 1553</t>
  </si>
  <si>
    <t>7"@ 12398'</t>
  </si>
  <si>
    <t>4-1/2" @ 12550'</t>
  </si>
  <si>
    <t>12034-12548 1357-2295 914-1014 700-781 217-436 0-101</t>
  </si>
  <si>
    <t>25D 58' 57.36388" N</t>
  </si>
  <si>
    <t>80D 55' 30.41661"W</t>
  </si>
  <si>
    <t>12474-12492 12502-12506</t>
  </si>
  <si>
    <t>549 BOPD</t>
  </si>
  <si>
    <t>30D 55' 39.25129"N</t>
  </si>
  <si>
    <t>86D 50' 28.1309"W</t>
  </si>
  <si>
    <t>25D 58' 56.49121" N</t>
  </si>
  <si>
    <t>80D 55' 32.29966"W</t>
  </si>
  <si>
    <t>15173-15231 CHIPS</t>
  </si>
  <si>
    <t>14700-15500 3250-3625 680-1040 0-33</t>
  </si>
  <si>
    <t>30D 49' 39.57579"N</t>
  </si>
  <si>
    <t>86D 53' 35.35754"W</t>
  </si>
  <si>
    <t>15245-15435 CHIPS</t>
  </si>
  <si>
    <t>14920-15720 9700-9800 3420-3700 854-1159 10-35</t>
  </si>
  <si>
    <t>30D 47' 54.71018"N</t>
  </si>
  <si>
    <t>86D 52' 13.5155"W</t>
  </si>
  <si>
    <t>Y15212-15378</t>
  </si>
  <si>
    <t>30D 56' 51.96464"N</t>
  </si>
  <si>
    <t>87D 9' 43.92706"W</t>
  </si>
  <si>
    <t>15530-15800 CHIPS</t>
  </si>
  <si>
    <t>26D 17' 1.297157" N</t>
  </si>
  <si>
    <t>80D 55' 56.98776"W</t>
  </si>
  <si>
    <t>26D 16' 38.5206" N</t>
  </si>
  <si>
    <t>80D 53' 2.786712"W</t>
  </si>
  <si>
    <t>26D 15" 47.51896"N</t>
  </si>
  <si>
    <t>81D 18' 45.47229"W</t>
  </si>
  <si>
    <t xml:space="preserve">11118-11612 3863-4060 1269-2206 977-1077 610-752 220-330 0-115 </t>
  </si>
  <si>
    <t>26D 11" 18.40125"N</t>
  </si>
  <si>
    <t>26D 12" 10.89802"N</t>
  </si>
  <si>
    <t>81D 16' 43.44336"W</t>
  </si>
  <si>
    <t>81D 16' 44.99852"W</t>
  </si>
  <si>
    <t>81D 30' 12.12" W</t>
  </si>
  <si>
    <t>26D 31' 55.08" N</t>
  </si>
  <si>
    <t>26D 16' 39.92618" N</t>
  </si>
  <si>
    <t>80D 54' 25.70187"W</t>
  </si>
  <si>
    <t>5238-11551 CHIPS</t>
  </si>
  <si>
    <t>11300-11638 9500-9700 3717-3917 2520-2720 1282-1482 4-154</t>
  </si>
  <si>
    <t>81D 18' 17.01655"W</t>
  </si>
  <si>
    <t>11292-11615 3820-4055 962-2044 510-710 0-200</t>
  </si>
  <si>
    <t>81D 17' 10.74287"W</t>
  </si>
  <si>
    <t>81D 16' 42.72698"W</t>
  </si>
  <si>
    <t>81D 16' 57.77608"W</t>
  </si>
  <si>
    <t>12360-11462,4099-3685,2200-1065,600-1000 0-200</t>
  </si>
  <si>
    <t>81D 17' 11.47365"W</t>
  </si>
  <si>
    <t>20BOPD</t>
  </si>
  <si>
    <t>206BSWPD</t>
  </si>
  <si>
    <t>11015-11844 3800-4047 1339-2141 1058-1258 750-850 275-375 4-104</t>
  </si>
  <si>
    <t>26D 11" 44.72661"N</t>
  </si>
  <si>
    <t>81D 17' 11.92191"W</t>
  </si>
  <si>
    <t>26D 15' 48.69145"N</t>
  </si>
  <si>
    <t>26D 10' 51.86311"N</t>
  </si>
  <si>
    <t>26D 10' 52.16187"N</t>
  </si>
  <si>
    <t>26D 11' 58.13644"N</t>
  </si>
  <si>
    <t>26D 11' 18.0989"N</t>
  </si>
  <si>
    <t>26D 26' 42.16637"N</t>
  </si>
  <si>
    <t>26D 17' 22.77963"N</t>
  </si>
  <si>
    <t>26D 18' 37.99022"N</t>
  </si>
  <si>
    <t>26D 12' 10.59927"N</t>
  </si>
  <si>
    <t>81D 17' 13.14401"W</t>
  </si>
  <si>
    <t>81D 18' 2.278508"W</t>
  </si>
  <si>
    <t>81D 5' 12.4234"W</t>
  </si>
  <si>
    <t>81D 5' 43.89923"W</t>
  </si>
  <si>
    <t>20"@255'</t>
  </si>
  <si>
    <t>13-3/8"@1502</t>
  </si>
  <si>
    <t>660FSL&amp;660FWL Sec 12</t>
  </si>
  <si>
    <t>26D 34' 11.21576"N</t>
  </si>
  <si>
    <t>81D 34' 43.58711"W</t>
  </si>
  <si>
    <t>10820-11820 3598(100Sks Cmt)</t>
  </si>
  <si>
    <t>30D 56' 1.138573"N</t>
  </si>
  <si>
    <t>86D 48' 57.48774"W</t>
  </si>
  <si>
    <t>16"@ 80</t>
  </si>
  <si>
    <t>10-3/4"@3700'</t>
  </si>
  <si>
    <t>14220-14426 CHIPS</t>
  </si>
  <si>
    <t>14100-14600 3518-3845 0-54</t>
  </si>
  <si>
    <t>30D 56' 4.01303"N</t>
  </si>
  <si>
    <t>86D 50' 1.433673"W</t>
  </si>
  <si>
    <t>30D 56' 55.23774"N</t>
  </si>
  <si>
    <t>86D 50' 57.02161"W</t>
  </si>
  <si>
    <t>26D 12' 35.95806"N</t>
  </si>
  <si>
    <t>81D 17' 7.732422"W</t>
  </si>
  <si>
    <t>26D 12' 37.14461"N</t>
  </si>
  <si>
    <t>81D 16' 45.79049"W</t>
  </si>
  <si>
    <t>20" @ 103'</t>
  </si>
  <si>
    <t>10-3/4"@3914'</t>
  </si>
  <si>
    <t>7-5/8" @ 16100'</t>
  </si>
  <si>
    <t>4-1/2" @ 15675'</t>
  </si>
  <si>
    <t>15860-16040</t>
  </si>
  <si>
    <t>117 BOPD</t>
  </si>
  <si>
    <t>339 MCFPD</t>
  </si>
  <si>
    <t>840 BSWPD</t>
  </si>
  <si>
    <t>15868-15986</t>
  </si>
  <si>
    <t>30D 51' 30.72123'N</t>
  </si>
  <si>
    <t>87D 6' 20.00908"W</t>
  </si>
  <si>
    <t>2900FNL&amp;40FWL</t>
  </si>
  <si>
    <t>20"@235'</t>
  </si>
  <si>
    <t>9-5/8 @ 4,028'</t>
  </si>
  <si>
    <t>11333-11900 3671-4105 1325-1560 0-100</t>
  </si>
  <si>
    <t>26D 4' 39.31641"N</t>
  </si>
  <si>
    <t>81D 10' 8.389998"W</t>
  </si>
  <si>
    <t>15409-15801</t>
  </si>
  <si>
    <t>10-3/4"@ 3560'</t>
  </si>
  <si>
    <t>7-5/8" @15798'</t>
  </si>
  <si>
    <t>4-1/2" @ 15275'</t>
  </si>
  <si>
    <t>5270 BOPD</t>
  </si>
  <si>
    <t>6727 MCFPD</t>
  </si>
  <si>
    <t>6 BSWPD</t>
  </si>
  <si>
    <t>15550-15715</t>
  </si>
  <si>
    <t>2000'FNL&amp;1800'FWL</t>
  </si>
  <si>
    <t>14130-14230</t>
  </si>
  <si>
    <t>30D 59" 43.52826"N</t>
  </si>
  <si>
    <t>87D 10' 41.92138"W</t>
  </si>
  <si>
    <t>4-1/2" @ 15273'</t>
  </si>
  <si>
    <t>5786 BOPD</t>
  </si>
  <si>
    <t>8908 MCFPD</t>
  </si>
  <si>
    <t>5-1/2"@15798'</t>
  </si>
  <si>
    <t>15547-15723</t>
  </si>
  <si>
    <t>15475-15840 CHIPS</t>
  </si>
  <si>
    <t>16" @ 106</t>
  </si>
  <si>
    <t>10-3/4"@ 3524'</t>
  </si>
  <si>
    <t>7"@ 15802'</t>
  </si>
  <si>
    <t>3-1/2" @ 15335'</t>
  </si>
  <si>
    <t>15602-15640</t>
  </si>
  <si>
    <t>5944 BOPD</t>
  </si>
  <si>
    <t>7453 MCFPD</t>
  </si>
  <si>
    <t>1300FNL&amp;500FWL</t>
  </si>
  <si>
    <t>637'FNL&amp;613'FEL of Sec 1</t>
  </si>
  <si>
    <t>10-120 1220-1795 3104-3723 5941-6380 13101-13600 13710-15666</t>
  </si>
  <si>
    <t>30D 58' 50.41742'N</t>
  </si>
  <si>
    <t>87D 11' 28.3894'W</t>
  </si>
  <si>
    <t>9-5/8"@ 3805</t>
  </si>
  <si>
    <t>7"@ 15836'</t>
  </si>
  <si>
    <t>3-1/2" @ 15329'</t>
  </si>
  <si>
    <t>15480-15839 CHIPS</t>
  </si>
  <si>
    <t>15502-15748</t>
  </si>
  <si>
    <t>14814-15014</t>
  </si>
  <si>
    <t>563 BOPD</t>
  </si>
  <si>
    <t>1070 MCFPD</t>
  </si>
  <si>
    <t>41 BSWPD</t>
  </si>
  <si>
    <t>Open Hole(perfed liner)</t>
  </si>
  <si>
    <t>1768'N&amp;3620'W of SHL</t>
  </si>
  <si>
    <t>30D 57' 6.827408"N</t>
  </si>
  <si>
    <t>87D 8' 31.13865"W</t>
  </si>
  <si>
    <t>9-5/8"@ 3806</t>
  </si>
  <si>
    <t>10-3/4"@ 2936'</t>
  </si>
  <si>
    <t>7"@ 14611'</t>
  </si>
  <si>
    <t>2-7/8"@ 14236'</t>
  </si>
  <si>
    <t>14299-14340</t>
  </si>
  <si>
    <t>624 BOPD</t>
  </si>
  <si>
    <t>180 MCFPD</t>
  </si>
  <si>
    <t>13760-14566 2350-3402 1350-1750 5-114</t>
  </si>
  <si>
    <t>14303-14361 CHIPS</t>
  </si>
  <si>
    <t>30D 56' 29.17195"N</t>
  </si>
  <si>
    <t>86D 50' 0.501462"W</t>
  </si>
  <si>
    <t>26D 14' 45.76431"N</t>
  </si>
  <si>
    <t>26D 17' 45.72837"N</t>
  </si>
  <si>
    <t>26D 17' 45.75185"N</t>
  </si>
  <si>
    <t>26D 18' 11.82642"N</t>
  </si>
  <si>
    <t>81D 20' 13.6558"W</t>
  </si>
  <si>
    <t>81D 5' 19.27735"W</t>
  </si>
  <si>
    <t>81D 5' 46.50934"W</t>
  </si>
  <si>
    <t>81D 5' 43.34486"W</t>
  </si>
  <si>
    <t>11485-11558 CHIPS</t>
  </si>
  <si>
    <t>13-3/8"@ 1348'</t>
  </si>
  <si>
    <t>9-5/8"@ 3616'</t>
  </si>
  <si>
    <t>11286-11586 3420-3720 1166-1477 5-55</t>
  </si>
  <si>
    <t>26D 29' 40.22003"N</t>
  </si>
  <si>
    <t>81D 27' 46.6675"W</t>
  </si>
  <si>
    <t>28D 13" 41.98502"N</t>
  </si>
  <si>
    <t>82D 34' 21.88323"W</t>
  </si>
  <si>
    <t>13-3/8"@ 1164'</t>
  </si>
  <si>
    <t>20"@ 412'</t>
  </si>
  <si>
    <t>6365-6397</t>
  </si>
  <si>
    <t>9-5/8"@ 2823'</t>
  </si>
  <si>
    <t>18-5/8"@ 100'</t>
  </si>
  <si>
    <t>8-5/8"@ 1554.9'</t>
  </si>
  <si>
    <t>30D 28' 38.51748'N</t>
  </si>
  <si>
    <t>86D 3' 37.49527"W</t>
  </si>
  <si>
    <t>1490-1715 4-25</t>
  </si>
  <si>
    <t>20"@250'</t>
  </si>
  <si>
    <t>13-3/8"@1537</t>
  </si>
  <si>
    <t>9-5/8 @ 4,190'</t>
  </si>
  <si>
    <t>10987-11705 3870-4120 1374-1628 0-100</t>
  </si>
  <si>
    <t>25D 56' 48.02095"N</t>
  </si>
  <si>
    <t>80D 56' 37.07231"W</t>
  </si>
  <si>
    <t>26D 9' 38.37859"N</t>
  </si>
  <si>
    <t>81D 9' 53.34486"W</t>
  </si>
  <si>
    <t>9-5/8 @ 4,045'</t>
  </si>
  <si>
    <t>10920-11920 3700-4145 1312-1437? 4-175</t>
  </si>
  <si>
    <t>11592-11850</t>
  </si>
  <si>
    <t>26D 8' 45.80989"N</t>
  </si>
  <si>
    <t>81D 13' 21.42751"W</t>
  </si>
  <si>
    <t>26D 14' 9.842934"N</t>
  </si>
  <si>
    <t>26D 14' 35.23415"N</t>
  </si>
  <si>
    <t>81D 13' 31.91006"W</t>
  </si>
  <si>
    <t>81D 12' 58.73272"W</t>
  </si>
  <si>
    <t>11418-11668 3918-4118 1596-1796 4-154</t>
  </si>
  <si>
    <t>13-3/8"@1696</t>
  </si>
  <si>
    <t>9-5/8 @ 4,018'</t>
  </si>
  <si>
    <t>11475-11668</t>
  </si>
  <si>
    <t>26D 15' 20.65776"N</t>
  </si>
  <si>
    <t>81D 20' 15.8878"W</t>
  </si>
  <si>
    <t>26D 14' 34.61861"N</t>
  </si>
  <si>
    <t>26D 15' 2.031516"N</t>
  </si>
  <si>
    <t>81D 13' 27.62343"W</t>
  </si>
  <si>
    <t>81D 12' 58.39067"W</t>
  </si>
  <si>
    <t>11335-11670 6648-6848 3500-3700 1202-1402 0-150</t>
  </si>
  <si>
    <t>20"@238'</t>
  </si>
  <si>
    <t>13-3/8 @ 1,405'</t>
  </si>
  <si>
    <t>9-5/8"@ 3717'</t>
  </si>
  <si>
    <t>5-1/2"@11816'</t>
  </si>
  <si>
    <t>11492-11543</t>
  </si>
  <si>
    <t>220 BSWPD</t>
  </si>
  <si>
    <t>11512-11515</t>
  </si>
  <si>
    <t>11358-11736 CHIPS</t>
  </si>
  <si>
    <t>26D 10' 18.02984"N</t>
  </si>
  <si>
    <t>81D 10' 1.64135"W</t>
  </si>
  <si>
    <t>11079-11864 3563-3787 1399-1745 0-60</t>
  </si>
  <si>
    <t>20"@210'</t>
  </si>
  <si>
    <t>13-3/8"@1642</t>
  </si>
  <si>
    <t>9-5/8"@ 3716'</t>
  </si>
  <si>
    <t>11579-11680 CHIPS</t>
  </si>
  <si>
    <t>26D 22' 22.71598"N</t>
  </si>
  <si>
    <t>81D 16' 0.536445"W</t>
  </si>
  <si>
    <t>9-5/8"@ 3889'</t>
  </si>
  <si>
    <t>15600-16600 3445-3990 6-144</t>
  </si>
  <si>
    <t>30D 49' 6.237246"N</t>
  </si>
  <si>
    <t>87D 6' 17.82138"W</t>
  </si>
  <si>
    <t>16142-16178 CHIPS</t>
  </si>
  <si>
    <t>27D 6' 59.92782"N</t>
  </si>
  <si>
    <t>81D 21' 41.31291"W</t>
  </si>
  <si>
    <t xml:space="preserve">10785-11785 6442-7042 </t>
  </si>
  <si>
    <t>42.6'</t>
  </si>
  <si>
    <t>26D 37' 43.69766"N</t>
  </si>
  <si>
    <t>81D 40' 46.02038"W</t>
  </si>
  <si>
    <t>317'FNL&amp;250'FWL of Sec 23</t>
  </si>
  <si>
    <t>1334'FNL&amp;1313'FWL Sec 22</t>
  </si>
  <si>
    <t>1328.4'FNL&amp;1330.2'FWL</t>
  </si>
  <si>
    <t>1337'FEL&amp;1303'FNL Sec 26</t>
  </si>
  <si>
    <t>11569-11793 3228-3551 1650-1930 1266-1550 680-1080 0-200</t>
  </si>
  <si>
    <t>26D 38' 30.08044"N</t>
  </si>
  <si>
    <t>81D 41' 39.32996"W</t>
  </si>
  <si>
    <t>18"@ 80</t>
  </si>
  <si>
    <t>10-3/4"@ 3883'</t>
  </si>
  <si>
    <t>15704-16728 3764-4064  0-25</t>
  </si>
  <si>
    <t>87D 3' 24"W</t>
  </si>
  <si>
    <t>81D 18' 11.03925" W</t>
  </si>
  <si>
    <t>2070-1870 0-50</t>
  </si>
  <si>
    <t>27D 57' 2.015846"N</t>
  </si>
  <si>
    <t>81D 31' 34.09872"W</t>
  </si>
  <si>
    <t>11555-11815</t>
  </si>
  <si>
    <t>13-3/8"@ 1346'</t>
  </si>
  <si>
    <t>9-5/8"@ 3907'</t>
  </si>
  <si>
    <t>11400-11814 3870-4114 1240-1484 0-70</t>
  </si>
  <si>
    <t>26D 26' 36.06244"N</t>
  </si>
  <si>
    <t>81D 31' 2.009872"W</t>
  </si>
  <si>
    <t>11350-11650 3500-3700 1200-1400 4-50</t>
  </si>
  <si>
    <t>13-3/8"@ 1302'</t>
  </si>
  <si>
    <t>9-5/8"@ 3610'</t>
  </si>
  <si>
    <t>30D 46' 21"N</t>
  </si>
  <si>
    <t>30D 46' 52"N</t>
  </si>
  <si>
    <t>26D 30' 36.6866"N</t>
  </si>
  <si>
    <t>81D 32' 33.57361"W</t>
  </si>
  <si>
    <t>11527-11927 3500-3700 1210-1410 0-50</t>
  </si>
  <si>
    <t>30"@ 156'</t>
  </si>
  <si>
    <t>13-3/8"@ 1310'</t>
  </si>
  <si>
    <t>11666-11927</t>
  </si>
  <si>
    <t>26D 25' 55.15063"N</t>
  </si>
  <si>
    <t>81D 40' 45.76916"W</t>
  </si>
  <si>
    <t>10856-12415 3065-3305 1770-1867 1394-1640 509-909 0-200</t>
  </si>
  <si>
    <t>20"@ 228'</t>
  </si>
  <si>
    <t>13-3/8"@ 1550'</t>
  </si>
  <si>
    <t>7" @ 11984'</t>
  </si>
  <si>
    <t>4-1/2" @ 12464'</t>
  </si>
  <si>
    <t>1332FWL&amp;1327FSL Sec23</t>
  </si>
  <si>
    <t>328 BOPD</t>
  </si>
  <si>
    <t>198 BSWPD</t>
  </si>
  <si>
    <t>12373-12385</t>
  </si>
  <si>
    <t>26D 37' 52.93646"N</t>
  </si>
  <si>
    <t>81D 41' 58.6841"W</t>
  </si>
  <si>
    <t>11401-11901 3773-3823 1243-1393 0-150</t>
  </si>
  <si>
    <t>13-3/8"@ 1343'</t>
  </si>
  <si>
    <t>9-5/8" @ 3773'</t>
  </si>
  <si>
    <t>11661-11815 CHIPS</t>
  </si>
  <si>
    <t>26D 24' 14.54113"N</t>
  </si>
  <si>
    <t>81D 31' 29.19328"W</t>
  </si>
  <si>
    <t>11600-11715 3450-3650 1300-1500 6-150</t>
  </si>
  <si>
    <t>20"@ 194'</t>
  </si>
  <si>
    <t>13-3/8" @ 1431'</t>
  </si>
  <si>
    <t>11331-11470</t>
  </si>
  <si>
    <t>26D 36' 49.05146"N</t>
  </si>
  <si>
    <t>81D 20' 37.54229"W</t>
  </si>
  <si>
    <t>10641-11622 3250-3700 1103-1355 0-90</t>
  </si>
  <si>
    <t>26D 39' 11.78953"N</t>
  </si>
  <si>
    <t>81D 44' 56.32339"W</t>
  </si>
  <si>
    <t>20"@ 85'</t>
  </si>
  <si>
    <t>13-3/8"@ 484'</t>
  </si>
  <si>
    <t>9-5/8"@ 3545'</t>
  </si>
  <si>
    <t>12000-13606 2315-3645 0-100</t>
  </si>
  <si>
    <t>12974-13564 CHIPS</t>
  </si>
  <si>
    <t>30D 6' 58.78637"N</t>
  </si>
  <si>
    <t>85D 16' 10.17837"W</t>
  </si>
  <si>
    <t>26D 10' 35.29645"N</t>
  </si>
  <si>
    <t>26D 11' 32.80745"N</t>
  </si>
  <si>
    <t>26D 10' 36.73598"N</t>
  </si>
  <si>
    <t>81D 15' 46.59803"W</t>
  </si>
  <si>
    <t>81D 11' 2.057744"W</t>
  </si>
  <si>
    <t>81D 14' 53.74134"W</t>
  </si>
  <si>
    <t>1343FSL&amp;1344FWL</t>
  </si>
  <si>
    <t>9-5/8"@ 3593'</t>
  </si>
  <si>
    <t>10848-11578 3300-3700 1314-1580 0-150</t>
  </si>
  <si>
    <t>26D 37' 11.59644"N</t>
  </si>
  <si>
    <t>81D 41' 30.73298"W</t>
  </si>
  <si>
    <t>1675'N&amp;199'E of SHL</t>
  </si>
  <si>
    <t>26D 13' 30.07198"N</t>
  </si>
  <si>
    <t>26D 13' 57.22061"N</t>
  </si>
  <si>
    <t>81D 16' 56.46344"W</t>
  </si>
  <si>
    <t>81D 16' 46.55402"W</t>
  </si>
  <si>
    <t>11247-11605 3726-3956 1579-2130 1272-1030 590-836 290-420 0-100</t>
  </si>
  <si>
    <t>20"@ 215'</t>
  </si>
  <si>
    <t>13-3/8"@ 1736'</t>
  </si>
  <si>
    <t>9-5/8"@ 4010'</t>
  </si>
  <si>
    <t>7"@ 11613'</t>
  </si>
  <si>
    <t>11584-11604</t>
  </si>
  <si>
    <t>4 BOPD</t>
  </si>
  <si>
    <t>29 BSWPD</t>
  </si>
  <si>
    <t>PRODUCER/WIW</t>
  </si>
  <si>
    <t>26D 14' 28.3494"N</t>
  </si>
  <si>
    <t>81D 16' 48.44531"W</t>
  </si>
  <si>
    <t>26D 10' 26.87005"N</t>
  </si>
  <si>
    <t>81D 41.498' W</t>
  </si>
  <si>
    <t>920'FSL&amp;1318'FWL</t>
  </si>
  <si>
    <t>26D 15' 26.75463"N</t>
  </si>
  <si>
    <t>81D 16' 10.71121"W</t>
  </si>
  <si>
    <t>81D 17' 50.35355"W</t>
  </si>
  <si>
    <t>11395-11812 3350-3550 1300-1500 10-150</t>
  </si>
  <si>
    <t>26D 27' 34.62629"N</t>
  </si>
  <si>
    <t>81D 19' 29.7119"W</t>
  </si>
  <si>
    <t>26D 15' 29.01614"N</t>
  </si>
  <si>
    <t>26D 14' 5.459925"N</t>
  </si>
  <si>
    <t>26D 14' 31.73531"N</t>
  </si>
  <si>
    <t>81D 17' 49.60573"W</t>
  </si>
  <si>
    <t>81D 15' 51.16261"W</t>
  </si>
  <si>
    <t>81D 15' 51.55138"W</t>
  </si>
  <si>
    <t>13-3/8" @ 1418'</t>
  </si>
  <si>
    <t>9-5/8"@ 3614'</t>
  </si>
  <si>
    <t>11468-11752</t>
  </si>
  <si>
    <t>11200-11850 3473-3684 1280-1452 0-150</t>
  </si>
  <si>
    <t>11588-11748</t>
  </si>
  <si>
    <t>26D 10' 37.23552"N</t>
  </si>
  <si>
    <t>81D 15' 17.29106"W</t>
  </si>
  <si>
    <t>26D 18' 13.17208"N</t>
  </si>
  <si>
    <t>81D 5' 14.40132"W</t>
  </si>
  <si>
    <t>9.75 BOPD</t>
  </si>
  <si>
    <t>131 BWPD</t>
  </si>
  <si>
    <t>11403-11411</t>
  </si>
  <si>
    <t>Sea Level</t>
  </si>
  <si>
    <t>20"@ 225'</t>
  </si>
  <si>
    <t>13-3/8" @ 1416'</t>
  </si>
  <si>
    <t>9-5/8"@ 3977'</t>
  </si>
  <si>
    <t>5-1/2"@11654'</t>
  </si>
  <si>
    <t>2-7/8"@ 11593'</t>
  </si>
  <si>
    <t>26D 37.184' N</t>
  </si>
  <si>
    <t>26D 15' 33.13171"N</t>
  </si>
  <si>
    <t>11150-11500 6050-6350 3850-4050 1280-1480 0-150</t>
  </si>
  <si>
    <t>11349-11478 CHIPS</t>
  </si>
  <si>
    <t>11410-10939,3950-3725,2330-1330,800-637,440-300 4-100</t>
  </si>
  <si>
    <t>25D 58' 57.40204"N</t>
  </si>
  <si>
    <t>80D 55' 32.21712"W</t>
  </si>
  <si>
    <t>25D 58' 56.48351"N</t>
  </si>
  <si>
    <t>80D 55' 32.1029"W</t>
  </si>
  <si>
    <t xml:space="preserve">11534-11749 3570-3973 1137-2070 573-1013 0-200 </t>
  </si>
  <si>
    <t>1320'FNL&amp;1320.8'FSL</t>
  </si>
  <si>
    <t>9-5/8"@ 4023'</t>
  </si>
  <si>
    <t>7" @ 11855'</t>
  </si>
  <si>
    <t>79 BOPD</t>
  </si>
  <si>
    <t>11744-11751</t>
  </si>
  <si>
    <t>2-7/8"@ 11751'</t>
  </si>
  <si>
    <t>583 BSWPD</t>
  </si>
  <si>
    <t>26D 15' 31.26936"N</t>
  </si>
  <si>
    <t>81D 18' 14.80313"W</t>
  </si>
  <si>
    <t>81D 16' 46.55638"W</t>
  </si>
  <si>
    <t>11426-11650 3792-4014 1383-2200 757-1080 370-580 0-200</t>
  </si>
  <si>
    <t>13-3/8"@ 1678'</t>
  </si>
  <si>
    <t>9-5/8"@ 4064'</t>
  </si>
  <si>
    <t>7"@ 11636</t>
  </si>
  <si>
    <t>11587-11634</t>
  </si>
  <si>
    <t>2-7/8"@ 11611'</t>
  </si>
  <si>
    <t>26D 13' 30.19657"N</t>
  </si>
  <si>
    <t>26D 13' 9.412052"N</t>
  </si>
  <si>
    <t>81D 17' 8.431216"W</t>
  </si>
  <si>
    <t>885'FSL&amp;189'FWL</t>
  </si>
  <si>
    <t>26D 13' 38.61699"N</t>
  </si>
  <si>
    <t>81D 17' 6.769161"W</t>
  </si>
  <si>
    <t>10440-12180  3598-3920 1364-2045 1150-1260 675-920 433-570 0-100</t>
  </si>
  <si>
    <t>13-3/8"@ 1510'</t>
  </si>
  <si>
    <t>9-5/8"@ 3970'</t>
  </si>
  <si>
    <t>7" @12180'</t>
  </si>
  <si>
    <t>1818'FNL&amp;1415'FEL</t>
  </si>
  <si>
    <t>12164-12173</t>
  </si>
  <si>
    <t>26D 14' 53.23519"N</t>
  </si>
  <si>
    <t>81D 18' 16.23573"W</t>
  </si>
  <si>
    <t>12248-11837 3726-3967 1453-2235 1178-1244 282-683 0-120</t>
  </si>
  <si>
    <t>490 BOPD</t>
  </si>
  <si>
    <t>20"@310'</t>
  </si>
  <si>
    <t>11373-11659 3520-3720 1217-1417 0-150</t>
  </si>
  <si>
    <t>11598-11629</t>
  </si>
  <si>
    <t>13-3/8"@1327'</t>
  </si>
  <si>
    <t>9-5/8"@ 3628'</t>
  </si>
  <si>
    <t>11620-11654</t>
  </si>
  <si>
    <t>26D 13' 59.6138"N</t>
  </si>
  <si>
    <t>81D 16' 16.41719"W</t>
  </si>
  <si>
    <t>25D 51' 32.46647"N</t>
  </si>
  <si>
    <t>26D 2' 47.00287"N</t>
  </si>
  <si>
    <t>26D 26' 41.7469"N</t>
  </si>
  <si>
    <t>81D 9' 40.02084"W</t>
  </si>
  <si>
    <t>81D 35' 2.943577"W</t>
  </si>
  <si>
    <t>81D 18' 2.931413"W</t>
  </si>
  <si>
    <t>752'FSL&amp;1010'FEL</t>
  </si>
  <si>
    <t>20"@ 231'</t>
  </si>
  <si>
    <t>10880-11567 3200-3477 1086-1356 0-150</t>
  </si>
  <si>
    <t>26D 34' 28.75402"N</t>
  </si>
  <si>
    <t>81D 36' 1.133413"W</t>
  </si>
  <si>
    <t>26D 37' 52.16719"N</t>
  </si>
  <si>
    <t>81D 42' 53.87472"W</t>
  </si>
  <si>
    <t>9-5/8"@ 3928'</t>
  </si>
  <si>
    <t>7" @16217'</t>
  </si>
  <si>
    <t>3-1/2" @ 15906'</t>
  </si>
  <si>
    <t>15873-15931</t>
  </si>
  <si>
    <t>16061-16144</t>
  </si>
  <si>
    <t>29D 57' 1.074645"N</t>
  </si>
  <si>
    <t>84D 50' 52.14352"W</t>
  </si>
  <si>
    <t>11449-12166 6202-7000</t>
  </si>
  <si>
    <t>12061-12166</t>
  </si>
  <si>
    <t>26D 37' 17.03452"N</t>
  </si>
  <si>
    <t>81D 42' 9.686893"W</t>
  </si>
  <si>
    <t>26D 37' 37.41223"N</t>
  </si>
  <si>
    <t>81D 42' 23.88034"W</t>
  </si>
  <si>
    <t>10698-11740 3200-3750 1570-524, 350-4</t>
  </si>
  <si>
    <t>16" @ 80</t>
  </si>
  <si>
    <t>9-5/8"@ 3790'</t>
  </si>
  <si>
    <t>14630-15479 3690-3940 0-25</t>
  </si>
  <si>
    <t>30D 58' 13.53926"N</t>
  </si>
  <si>
    <t>87D 07' 29.3729"W</t>
  </si>
  <si>
    <t>11475-480 11484-489</t>
  </si>
  <si>
    <t>10746-11438 3227-3440 1120-1726 0-855</t>
  </si>
  <si>
    <t>11574-11315,3240-3450,2096-1590,1470-1148,780-380 4-100</t>
  </si>
  <si>
    <t>26D 31' 50.97374"N</t>
  </si>
  <si>
    <t>81D 26' 31.55614"W</t>
  </si>
  <si>
    <t>87 BOPD</t>
  </si>
  <si>
    <t>356 BWPD</t>
  </si>
  <si>
    <t>16" @ 103</t>
  </si>
  <si>
    <t>9-5/8"@ 2166'</t>
  </si>
  <si>
    <t>7" @ 6599'</t>
  </si>
  <si>
    <t>6480-6540</t>
  </si>
  <si>
    <t>26D 32' 9.495936"N</t>
  </si>
  <si>
    <t>81D 26' 5.868355"W</t>
  </si>
  <si>
    <t>11387-10695,3475-3270,0-1979</t>
  </si>
  <si>
    <t>146 BOPD</t>
  </si>
  <si>
    <t>192 BWPD</t>
  </si>
  <si>
    <t>14762-15701 3604-3954 5-55</t>
  </si>
  <si>
    <t>9-5/8"@ 3804'</t>
  </si>
  <si>
    <t>18"@ 85'</t>
  </si>
  <si>
    <t>15305-15242</t>
  </si>
  <si>
    <t>30D 53' 24.60662"N</t>
  </si>
  <si>
    <t>87D 5' 11.88035"W</t>
  </si>
  <si>
    <t>12039-12172 3288-3520 1721-1950 1075-1672 530-930 0-200</t>
  </si>
  <si>
    <t>1030'FSL&amp;1750'FEL Sec 22</t>
  </si>
  <si>
    <t>1331'FNL&amp;1304'FWL Sec27</t>
  </si>
  <si>
    <t>TRTM</t>
  </si>
  <si>
    <t>12100-12105</t>
  </si>
  <si>
    <t>236 BOPD</t>
  </si>
  <si>
    <t>419 BSWPD</t>
  </si>
  <si>
    <t>20"@232'</t>
  </si>
  <si>
    <t>9-5/8" @ 3589'</t>
  </si>
  <si>
    <t>7" @12210'</t>
  </si>
  <si>
    <t>3-1/2" @ 5461'</t>
  </si>
  <si>
    <t>26D 37' 27.68736"N</t>
  </si>
  <si>
    <t>81D 41' 55.95699"W</t>
  </si>
  <si>
    <t>3570-3770 1250-1450 0-150</t>
  </si>
  <si>
    <t>20"@ 246'</t>
  </si>
  <si>
    <t>13-3/8"@ 1361'</t>
  </si>
  <si>
    <t>9-5/8" @ 3712'</t>
  </si>
  <si>
    <t>13081-13255</t>
  </si>
  <si>
    <t>25D 58' 33.12481"N</t>
  </si>
  <si>
    <t>81D 14' 31.59133"W</t>
  </si>
  <si>
    <t>10970-11371 3190-3568 550-2041 0-180</t>
  </si>
  <si>
    <t>9-5/8"@ 3656'</t>
  </si>
  <si>
    <t>7"@ 11602</t>
  </si>
  <si>
    <t>2-7/8"@ 5000'</t>
  </si>
  <si>
    <t>11414-11602</t>
  </si>
  <si>
    <t>11565-11575,11594-11601</t>
  </si>
  <si>
    <t>612 BOPD</t>
  </si>
  <si>
    <t>8 BSWPD</t>
  </si>
  <si>
    <t>26D 14' 49.65001"N</t>
  </si>
  <si>
    <t>81D 21' 40.92404"W</t>
  </si>
  <si>
    <t>LESTER STOKES 19-10</t>
  </si>
  <si>
    <t>S10 5N 29W</t>
  </si>
  <si>
    <t>S7 5N 29W</t>
  </si>
  <si>
    <t>McMILLAN ETAL 7-10</t>
  </si>
  <si>
    <t>BRAY 10-8</t>
  </si>
  <si>
    <t>1170'FSL&amp;934'FEL</t>
  </si>
  <si>
    <t>709'FNL&amp;7358'FEL</t>
  </si>
  <si>
    <t>87 D 10' 19.773" W</t>
  </si>
  <si>
    <t>30 D 56' 30.719" N</t>
  </si>
  <si>
    <t>30 D 58' 49.067" N</t>
  </si>
  <si>
    <t>86 D 10' 42.216" W</t>
  </si>
  <si>
    <t>30 D 57' 22.783" N</t>
  </si>
  <si>
    <t>87 D 9' 30.518" W</t>
  </si>
  <si>
    <t>1180-1530 501-910 0-383</t>
  </si>
  <si>
    <t>30 D 56' 47" N</t>
  </si>
  <si>
    <t>1335C</t>
  </si>
  <si>
    <t>HUGH STARNES 30-4C</t>
  </si>
  <si>
    <t>1672'FSL&amp;920'FEL</t>
  </si>
  <si>
    <t>24"@211'</t>
  </si>
  <si>
    <t>5-1/2" @2789'</t>
  </si>
  <si>
    <t>5-1/2" @11936'</t>
  </si>
  <si>
    <t>11824-11835</t>
  </si>
  <si>
    <t>10123-10841 3663-3680 3296-3584 1511-2126 1150-1215 282-683 0-111</t>
  </si>
  <si>
    <t>11588-11594</t>
  </si>
  <si>
    <t>332 BOPD</t>
  </si>
  <si>
    <t>27 BWPD</t>
  </si>
  <si>
    <t>20" @ 200'</t>
  </si>
  <si>
    <t>13-3/8"@1700'</t>
  </si>
  <si>
    <t>9-5/8" @ 3612'</t>
  </si>
  <si>
    <t>7"@ 11608</t>
  </si>
  <si>
    <t>3-1/2" @ 4963'</t>
  </si>
  <si>
    <t>20"@ 195'</t>
  </si>
  <si>
    <t>13-3/8"@1650'</t>
  </si>
  <si>
    <t>9-5/8" @ 3598'</t>
  </si>
  <si>
    <t>7" @12154'</t>
  </si>
  <si>
    <t>3-1/2" @ 5359'</t>
  </si>
  <si>
    <t>25 BWPD</t>
  </si>
  <si>
    <t>12056-12066</t>
  </si>
  <si>
    <t>26D 10' 12.33991"N</t>
  </si>
  <si>
    <t>81D 12' 25.18867"W</t>
  </si>
  <si>
    <t>26D 10' 10.60126"N</t>
  </si>
  <si>
    <t>81D 13' 55.79095"W</t>
  </si>
  <si>
    <t>26D 10' 12.60623"N</t>
  </si>
  <si>
    <t>81D 12' 0.170501"W</t>
  </si>
  <si>
    <t>10-3/4"@ 3675'</t>
  </si>
  <si>
    <t>14842-15760 3510-3820 30-60</t>
  </si>
  <si>
    <t>15345-15414 CHIPS</t>
  </si>
  <si>
    <t>30D 47' 26.75965"N</t>
  </si>
  <si>
    <t xml:space="preserve">86D 52' 39.57953"W </t>
  </si>
  <si>
    <t>26D 31' 22.78645"N</t>
  </si>
  <si>
    <t>81D 25' 59.6123"W</t>
  </si>
  <si>
    <t>20"@163'</t>
  </si>
  <si>
    <t>8-5/8"@1494'</t>
  </si>
  <si>
    <t xml:space="preserve">450'FSL&amp;1653'FEL </t>
  </si>
  <si>
    <t>1422?</t>
  </si>
  <si>
    <t>Hole caved in rig skidded surface filled in</t>
  </si>
  <si>
    <t>30D 51' 10.13753"N</t>
  </si>
  <si>
    <t>30D 51' 9.885569"N</t>
  </si>
  <si>
    <t>86D 5' 33.5937"W</t>
  </si>
  <si>
    <t>86D 5' 33.89624"W</t>
  </si>
  <si>
    <t>26D 37' 51.99737"N</t>
  </si>
  <si>
    <t>81D 41' 58.80276"W</t>
  </si>
  <si>
    <t>30D 55' 51.96556"N</t>
  </si>
  <si>
    <t>87D 8' 40.5743"W</t>
  </si>
  <si>
    <t>15534-15543</t>
  </si>
  <si>
    <t>10-3/4"@ 3615'</t>
  </si>
  <si>
    <t>14800-15600 3491-3780 Surface plug?</t>
  </si>
  <si>
    <t>30D 58' 44.27265"N</t>
  </si>
  <si>
    <t>87D 14' 5.974973"W</t>
  </si>
  <si>
    <t>16"@ 886'</t>
  </si>
  <si>
    <t>13-3/8"@1318'</t>
  </si>
  <si>
    <t>13-3/8"@1490'</t>
  </si>
  <si>
    <t>9-5/8"@ 4103'</t>
  </si>
  <si>
    <t>3889-4089 0-50</t>
  </si>
  <si>
    <t>26D 39' 7.217969"N</t>
  </si>
  <si>
    <t>81D 15' 46.40807"W</t>
  </si>
  <si>
    <t>26D 38' 31.02459"N</t>
  </si>
  <si>
    <t>81D 41' 39.42833"W</t>
  </si>
  <si>
    <t>11200-11630 3274-3550 995-1966 450-905 0-207</t>
  </si>
  <si>
    <t>1951'FSL&amp;660"FELSec 24</t>
  </si>
  <si>
    <t>1988'FSL&amp;150'FWLSec 19</t>
  </si>
  <si>
    <t>7" @ 11860'</t>
  </si>
  <si>
    <t>2-7/8"@ 6100'</t>
  </si>
  <si>
    <t>11593-11605</t>
  </si>
  <si>
    <t>39 BOPD</t>
  </si>
  <si>
    <t>827 BSWPD</t>
  </si>
  <si>
    <t>26D 32' 47.33186"N</t>
  </si>
  <si>
    <t>81D 33' 54.93234"W</t>
  </si>
  <si>
    <t>11250-12100 3483-??? 1110-1386 0-104</t>
  </si>
  <si>
    <t>26D 32' 19.40622"N</t>
  </si>
  <si>
    <t>81D 35' 50.56603"W</t>
  </si>
  <si>
    <t>29D 13' 27.53679"N</t>
  </si>
  <si>
    <t>81D 44' 17.60429"W</t>
  </si>
  <si>
    <t>26D 38' 30.80068"N</t>
  </si>
  <si>
    <t>81D 41' 40.22825"W</t>
  </si>
  <si>
    <t>9-5/8"@ 3540'</t>
  </si>
  <si>
    <t>11250-11730 3263-3513 1291-???  0-190</t>
  </si>
  <si>
    <t>26D 22' 29.68826"N</t>
  </si>
  <si>
    <t>81D 7' 44.10581"W</t>
  </si>
  <si>
    <t>26D 10' 6.770791"N</t>
  </si>
  <si>
    <t>81D 14' 56.47578"W</t>
  </si>
  <si>
    <t>920'FSL&amp;1520'FWL Sec 29</t>
  </si>
  <si>
    <t>920'FSL&amp;920'FWL Sec 32</t>
  </si>
  <si>
    <t>465'FSL&amp;1325'FWL</t>
  </si>
  <si>
    <t>DIAMOND SHAMROCK</t>
  </si>
  <si>
    <t>11400-11496 CHIPS</t>
  </si>
  <si>
    <t>11230-11580 6100-6400 3520-3720 1200-1400 0-55</t>
  </si>
  <si>
    <t>13-3/8"@ 1354'</t>
  </si>
  <si>
    <t>5-1/2"@11670'</t>
  </si>
  <si>
    <t>222BWPD</t>
  </si>
  <si>
    <t>11482-11486</t>
  </si>
  <si>
    <t>11400'-11478'</t>
  </si>
  <si>
    <t>26D 18' 13.05386"N</t>
  </si>
  <si>
    <t>81D 4' 15.6467"W</t>
  </si>
  <si>
    <t>1170FSL&amp;1400FWL</t>
  </si>
  <si>
    <t>11620-11670 CHIPS</t>
  </si>
  <si>
    <t>11213-11749 3762-3921 534-2020 5-217</t>
  </si>
  <si>
    <t>26D 15' 25.27477"N</t>
  </si>
  <si>
    <t>81D 18' 49.0141"W</t>
  </si>
  <si>
    <t>4099FSL&amp;1302FWL</t>
  </si>
  <si>
    <t>26D 13' 55.84109"N</t>
  </si>
  <si>
    <t>81D 17' 44.46006"W</t>
  </si>
  <si>
    <t>24"@ 235'</t>
  </si>
  <si>
    <t>16"@ 1412'</t>
  </si>
  <si>
    <t>10-3/4"@ 3812'</t>
  </si>
  <si>
    <t>7-5/8"@12840'</t>
  </si>
  <si>
    <t>13770-16682</t>
  </si>
  <si>
    <t>15700-15950 12640-12740 9900-10100 3650-3917 1240-1370 4-154</t>
  </si>
  <si>
    <t>1275'FNL&amp;2345'FWL</t>
  </si>
  <si>
    <t>30 KB</t>
  </si>
  <si>
    <t>25D 57' 34.78887N</t>
  </si>
  <si>
    <t>81D 33' 48.68096"W</t>
  </si>
  <si>
    <t>13725-16877</t>
  </si>
  <si>
    <t>10-3/4"@ 3852'</t>
  </si>
  <si>
    <t>20"@ 112'</t>
  </si>
  <si>
    <t>3526-3958 0-30</t>
  </si>
  <si>
    <t>30D 21' 31.26719"N</t>
  </si>
  <si>
    <t>85D 17' 1.608479"W</t>
  </si>
  <si>
    <t>30D 1' 53.693"N</t>
  </si>
  <si>
    <t>83D 48" 32.23731 "W</t>
  </si>
  <si>
    <t>3520-3720 1215-1415 0-155</t>
  </si>
  <si>
    <t>20" @ 206'</t>
  </si>
  <si>
    <t>9-5/8" @ 3620'</t>
  </si>
  <si>
    <t>26D 10' 17.49766"N</t>
  </si>
  <si>
    <t>81D 28' 42.7996"W</t>
  </si>
  <si>
    <t>30D 5' 38.82253"N</t>
  </si>
  <si>
    <t>83D 48" 39.21009 "W</t>
  </si>
  <si>
    <t>15750-16750 3740-4010 6-31</t>
  </si>
  <si>
    <t>9-5/8" @ 3856'</t>
  </si>
  <si>
    <t>30D 39' 15.72753"N</t>
  </si>
  <si>
    <t>86D 55' 0.113561"W</t>
  </si>
  <si>
    <t>27D 19' 9.835417"N</t>
  </si>
  <si>
    <t xml:space="preserve">80D 24' 12.40455"W </t>
  </si>
  <si>
    <t>15441-16400 3665-3880 5-55</t>
  </si>
  <si>
    <t>10-3/4"@ 3780'</t>
  </si>
  <si>
    <t>30D 49' 31.70021"N</t>
  </si>
  <si>
    <t>87D 4' 42.69586"W</t>
  </si>
  <si>
    <t>11340-11889 3225-3725 1096-1688 0-150</t>
  </si>
  <si>
    <t>9-5/8" @ 3593'</t>
  </si>
  <si>
    <t>9-5/8"@ 2951</t>
  </si>
  <si>
    <t>13-3/8"@ 1187</t>
  </si>
  <si>
    <t>20"@ 286</t>
  </si>
  <si>
    <t>30"@ 188</t>
  </si>
  <si>
    <t>26D 38' 22.78308"N</t>
  </si>
  <si>
    <t>81D 42' 28.88652"W</t>
  </si>
  <si>
    <t>30D 8' 29.42645"N</t>
  </si>
  <si>
    <t>84D 55' 51.64706"W</t>
  </si>
  <si>
    <t>13-3/8"@ 1493'</t>
  </si>
  <si>
    <t>9-5/8"@ 4200'</t>
  </si>
  <si>
    <t>4070-4280 1338-1588 0-73</t>
  </si>
  <si>
    <t>26D 33' 30.1847"N</t>
  </si>
  <si>
    <t>81D 10' 22.13348"W</t>
  </si>
  <si>
    <t>20"@ 236.40'</t>
  </si>
  <si>
    <t>9-5/8"@ 3686'</t>
  </si>
  <si>
    <t>11590-11604</t>
  </si>
  <si>
    <t>11662-11717</t>
  </si>
  <si>
    <t>11490-11962 3703-3429 1173-1340 4-154</t>
  </si>
  <si>
    <t>26D 24' 0.10314"N</t>
  </si>
  <si>
    <t>81D 23' 51.42389"W</t>
  </si>
  <si>
    <t>13-3/8"@ 1357'</t>
  </si>
  <si>
    <t>9-5/8"@ 3605'</t>
  </si>
  <si>
    <t>11861-12011 CHIPS</t>
  </si>
  <si>
    <t>0-50 1245-1457 3515-?</t>
  </si>
  <si>
    <t>26D 4' 43.16268"N</t>
  </si>
  <si>
    <t>81D 17' 34.41213"W</t>
  </si>
  <si>
    <t>26D 7' 23.46987"N</t>
  </si>
  <si>
    <t>81D 4' 1.235203"W</t>
  </si>
  <si>
    <t>26D 24' 21.98412"N</t>
  </si>
  <si>
    <t>81D 30' 36.22543"W</t>
  </si>
  <si>
    <t>10-3/4"@ 3810'</t>
  </si>
  <si>
    <t>20"@ 104'</t>
  </si>
  <si>
    <t>15931-16931 3660-3910 4-29</t>
  </si>
  <si>
    <t>30D 39' 25.01206"N</t>
  </si>
  <si>
    <t>30"@52'</t>
  </si>
  <si>
    <t>16"@ 87'</t>
  </si>
  <si>
    <t>10-3/4"@ 3533.46'</t>
  </si>
  <si>
    <t>3547-3696 3357-3457 4-29</t>
  </si>
  <si>
    <t>29D 47' 52.48022"N</t>
  </si>
  <si>
    <t>15.7'</t>
  </si>
  <si>
    <t>11400-11750 3460-3720 1110-1260 0-50</t>
  </si>
  <si>
    <t>20"@ 114'</t>
  </si>
  <si>
    <t>13-3/8"@ 1223'</t>
  </si>
  <si>
    <t>26D 13' 53.29361" N</t>
  </si>
  <si>
    <t>26D 27' 8.869424" N</t>
  </si>
  <si>
    <t>2430-2780 6-70</t>
  </si>
  <si>
    <t>27D 33' 34.07864"N</t>
  </si>
  <si>
    <t>81D 21' 25.99481' W</t>
  </si>
  <si>
    <t>81D 17' 16.22268' W</t>
  </si>
  <si>
    <t>82D 16' 20.46285' W</t>
  </si>
  <si>
    <t>10800-12601 3200-3731 4-1679</t>
  </si>
  <si>
    <t>20"@ 263'</t>
  </si>
  <si>
    <t>11350-12527 CHIPS</t>
  </si>
  <si>
    <t>26D 39' 7.897164"N</t>
  </si>
  <si>
    <t>81D 43' 34.76551"W</t>
  </si>
  <si>
    <t>26D 33' 29.15679"N</t>
  </si>
  <si>
    <t>26D 38' 21.80919"N</t>
  </si>
  <si>
    <t>27D 18' 16.68816"N</t>
  </si>
  <si>
    <t>81D 34' 56.46955"W</t>
  </si>
  <si>
    <t>81D 42' 27.84057"W</t>
  </si>
  <si>
    <t>80D 27' 40.55404"W</t>
  </si>
  <si>
    <t>25D 47' 31.30346N</t>
  </si>
  <si>
    <t>80D 53' 32.97274"W</t>
  </si>
  <si>
    <t>27D 32' 23.52737"N</t>
  </si>
  <si>
    <t>26D 32' 44.88155"N</t>
  </si>
  <si>
    <t>80D 29' 4.52737"W</t>
  </si>
  <si>
    <t>81D 34' 6.545434"W</t>
  </si>
  <si>
    <t>685'FSL&amp;685'FWL</t>
  </si>
  <si>
    <t>11390-10878 3548-3310 2054-1112 1050-650 0-200</t>
  </si>
  <si>
    <t>11476'-11720' CHIPS</t>
  </si>
  <si>
    <t>54.8'</t>
  </si>
  <si>
    <t>26D 33' 32.17193"N</t>
  </si>
  <si>
    <t>81D 33' 41.54638"W</t>
  </si>
  <si>
    <t>15100-15706 3630-3700 3.5-25</t>
  </si>
  <si>
    <t>1784FSL&amp;1968FWL</t>
  </si>
  <si>
    <t>30D 59' 13.19456"N</t>
  </si>
  <si>
    <t>87D 7' 53.58981"W</t>
  </si>
  <si>
    <t>660FNL&amp;660FEL</t>
  </si>
  <si>
    <t>11026-11539 3346-3566 3118-3182 1173-1930 496-950 4-210</t>
  </si>
  <si>
    <t>304 BOPD</t>
  </si>
  <si>
    <t>377 BWPD</t>
  </si>
  <si>
    <t>11510-11538</t>
  </si>
  <si>
    <t>9-5/8"@3593'</t>
  </si>
  <si>
    <t>7"@11556'</t>
  </si>
  <si>
    <t>2-7/8"@ 7100'</t>
  </si>
  <si>
    <t>26D 33' 18.23349"N</t>
  </si>
  <si>
    <t>81D 34' 53.72145"W</t>
  </si>
  <si>
    <t>13-3/8"@ 1352'</t>
  </si>
  <si>
    <t>11850-12760 3234-3467</t>
  </si>
  <si>
    <t>26D 33' 17.70168" N</t>
  </si>
  <si>
    <t>81D 34' 54.00388 W</t>
  </si>
  <si>
    <t>26D 35' 19.01146" N</t>
  </si>
  <si>
    <t>81D 36' 52.02981"W</t>
  </si>
  <si>
    <t>1316FSL&amp;1283FEL Sec 4</t>
  </si>
  <si>
    <t>20"@ 249'</t>
  </si>
  <si>
    <t>10-3/4"@ 3527'</t>
  </si>
  <si>
    <t>12250-12765 3367-3600 30-55</t>
  </si>
  <si>
    <t>30D 11' 26.45267"N</t>
  </si>
  <si>
    <t>85D 22' 37.3718"W</t>
  </si>
  <si>
    <t>12628-12747</t>
  </si>
  <si>
    <t>30D 7' 28.5696"N</t>
  </si>
  <si>
    <t>84D 50' 54.35772"W</t>
  </si>
  <si>
    <t>26D 32' 41.96956"N</t>
  </si>
  <si>
    <t>81D 34' 44.83367 W</t>
  </si>
  <si>
    <t>1330'FSL &amp; 1279'FWL SEC 24</t>
  </si>
  <si>
    <t>28D 19' 18.2433"N</t>
  </si>
  <si>
    <t>82D 7' 34.2989 W</t>
  </si>
  <si>
    <t>28D 26' 16.97143"N</t>
  </si>
  <si>
    <t>82D 5' 5.998816 W</t>
  </si>
  <si>
    <t>26D 31' 56.90243"N</t>
  </si>
  <si>
    <t>81D 26' 0.576553"W</t>
  </si>
  <si>
    <t>26D 29' 47.59076"N</t>
  </si>
  <si>
    <t>80D 52' 8.21006"W</t>
  </si>
  <si>
    <t>30D 58' 43.90205"N</t>
  </si>
  <si>
    <t>87D 8' 3.960393"W</t>
  </si>
  <si>
    <t>84'</t>
  </si>
  <si>
    <t>16"@ 80'</t>
  </si>
  <si>
    <t>10-3/4"@ 3517'</t>
  </si>
  <si>
    <t>3213-3473 4-29</t>
  </si>
  <si>
    <t>30D 45' 36.39897"N</t>
  </si>
  <si>
    <t>85D 36' 48.60693"W</t>
  </si>
  <si>
    <t>28D 19' 11.18943"N</t>
  </si>
  <si>
    <t>82D 8' 3.153117 W</t>
  </si>
  <si>
    <t>CHIPS</t>
  </si>
  <si>
    <t>13-3/8"@1307'</t>
  </si>
  <si>
    <t>11525-11850 3445-3645 1204-1404 0-50</t>
  </si>
  <si>
    <t>32' KB</t>
  </si>
  <si>
    <t>26D 12' 32.98667"N</t>
  </si>
  <si>
    <t>81D 20' 2.306116"W</t>
  </si>
  <si>
    <t xml:space="preserve"> 1325'FSL&amp;1270'FEL</t>
  </si>
  <si>
    <t>11162-11746 3273-3715 1099-2162 674-874 201-401 0-110</t>
  </si>
  <si>
    <t>26D 33' 49.59286" N</t>
  </si>
  <si>
    <t>81D 33' 59.56459 W</t>
  </si>
  <si>
    <t>1339'FNL&amp;1410'FWL Sec 10</t>
  </si>
  <si>
    <t>1600'FNL&amp;155'FEL Sec 9</t>
  </si>
  <si>
    <t>26D 34' 54.00161" N</t>
  </si>
  <si>
    <t>81D 36' 34.06608"W</t>
  </si>
  <si>
    <t>11398-12452 3338-3558 1295-2215 1121-1292 755-872 173-432 0-110</t>
  </si>
  <si>
    <t>26D 13' 54.62593"N</t>
  </si>
  <si>
    <t>81D 17' 15.28953"W</t>
  </si>
  <si>
    <t>7-5/8"@ 4500'</t>
  </si>
  <si>
    <t>4402-4602,1180-1430,50-0</t>
  </si>
  <si>
    <t>27D 26' 18.13547"N</t>
  </si>
  <si>
    <t>80D 50' 16.35456"W</t>
  </si>
  <si>
    <t>14375-15250 11900-12000 7500-7600 5800-5934 3389-3779 0-25</t>
  </si>
  <si>
    <t>16"@ 120'</t>
  </si>
  <si>
    <t>10-3/4"@ 3670'</t>
  </si>
  <si>
    <t>5-1/2" @ 5999'</t>
  </si>
  <si>
    <t>5903-5934</t>
  </si>
  <si>
    <t>30D 46' 53.5776"N</t>
  </si>
  <si>
    <t>86D 59' 58.39753"W</t>
  </si>
  <si>
    <t>85D 11' 32.92533"W</t>
  </si>
  <si>
    <t>86D 45' 11.73699"W</t>
  </si>
  <si>
    <t>5903-5911 5929-5934</t>
  </si>
  <si>
    <t>30D 11' 11.00155" N</t>
  </si>
  <si>
    <t>84D 42' 1.244717" W</t>
  </si>
  <si>
    <t>3880-4300 30-0</t>
  </si>
  <si>
    <t>9-5/8"@ 3926'</t>
  </si>
  <si>
    <t>7"@16010"</t>
  </si>
  <si>
    <t>3-1/2"@15690'</t>
  </si>
  <si>
    <t>15848-15874</t>
  </si>
  <si>
    <t>1060 BOPD</t>
  </si>
  <si>
    <t>1011 MCFPD</t>
  </si>
  <si>
    <t>9-5/8"@ 3925'</t>
  </si>
  <si>
    <t>7"@16120"</t>
  </si>
  <si>
    <t>3-1/2"@15788'</t>
  </si>
  <si>
    <t>15958-15992</t>
  </si>
  <si>
    <t>30D 52' 14.9514" N</t>
  </si>
  <si>
    <t>30D 50' 1.368909" N</t>
  </si>
  <si>
    <t>87D 05' 43.09722" W</t>
  </si>
  <si>
    <t>11456-12872 CHIPS</t>
  </si>
  <si>
    <t>11497-11197,3600-3361,2000-1673,1180-1497 0-150</t>
  </si>
  <si>
    <t>26D 13' 29.52584"N</t>
  </si>
  <si>
    <t>81D 16' 44.58426"W</t>
  </si>
  <si>
    <t>30D 26' 44.57112"N</t>
  </si>
  <si>
    <t>85D 20' 24.66971"W</t>
  </si>
  <si>
    <t>1370-1630 0-25</t>
  </si>
  <si>
    <t>73.65'</t>
  </si>
  <si>
    <t>64.65'</t>
  </si>
  <si>
    <t>29D 57' 0.141682"N</t>
  </si>
  <si>
    <t>83D 1" 34.43987 "W</t>
  </si>
  <si>
    <t>29D 56' 59.82756"N</t>
  </si>
  <si>
    <t>83D 1" 34.90299 "W</t>
  </si>
  <si>
    <t>1980'FNL&amp;3300'FEL</t>
  </si>
  <si>
    <t>1088-818,316-168,70-4</t>
  </si>
  <si>
    <t>1786'FNL&amp;3494'FEL</t>
  </si>
  <si>
    <t>30D 18' 36.37047" N</t>
  </si>
  <si>
    <t>83D 6" 58.12969 "W</t>
  </si>
  <si>
    <t>30D 14' 55.22953" N</t>
  </si>
  <si>
    <t>83D 1" 54.96481 "W</t>
  </si>
  <si>
    <t>29D 45' 56.79042"N</t>
  </si>
  <si>
    <t>85D 3' 30.19474"W</t>
  </si>
  <si>
    <t>3400-3800 5-15</t>
  </si>
  <si>
    <t>10-3/4"@ 3627'</t>
  </si>
  <si>
    <t>30D 22' 22.95956" N</t>
  </si>
  <si>
    <t>86D 17' 31.10026"W</t>
  </si>
  <si>
    <t>13-3/8"@ 1315</t>
  </si>
  <si>
    <t>9-5/8"@3558'</t>
  </si>
  <si>
    <t>11753-11816</t>
  </si>
  <si>
    <t>11400-11816 3384-3584 1131-1331 0-45</t>
  </si>
  <si>
    <t>26D 30' 29.49341" N</t>
  </si>
  <si>
    <t>81D 39' 24.30142"W</t>
  </si>
  <si>
    <t>25D 47' 31.30346" N</t>
  </si>
  <si>
    <t>15161-15418 CHIPS</t>
  </si>
  <si>
    <t>14575-15470 2520-3870 0-150</t>
  </si>
  <si>
    <t>9-5/8"@ 3770</t>
  </si>
  <si>
    <t>2234-? 700-? 25-60</t>
  </si>
  <si>
    <t>30D 18' 47.46007" N</t>
  </si>
  <si>
    <t>84D 11" 50.02509"W</t>
  </si>
  <si>
    <t>3235-3535 5-150</t>
  </si>
  <si>
    <t>20"@ 115'</t>
  </si>
  <si>
    <t>10-3/4"@ 3416'</t>
  </si>
  <si>
    <t>30D 42' 26.51861" N</t>
  </si>
  <si>
    <t>85D 57' 26.77226"W</t>
  </si>
  <si>
    <t>7"@11927'</t>
  </si>
  <si>
    <t>26D 33' 20.87444" N</t>
  </si>
  <si>
    <t>81D 33' 54.60498"W</t>
  </si>
  <si>
    <t>3-1/2"@5100'</t>
  </si>
  <si>
    <t>1330.2FNL&amp;1273.5FWLSec 24</t>
  </si>
  <si>
    <t>440'FNL&amp;290'FEL Sec 23</t>
  </si>
  <si>
    <t>11254-11791 3359-3545 1168-1927 476-954 0-200</t>
  </si>
  <si>
    <t>804 BOPD</t>
  </si>
  <si>
    <t>101 BWPD</t>
  </si>
  <si>
    <t>11781-11793 11820-11828</t>
  </si>
  <si>
    <t>340'FNL&amp;290'FELSec 23</t>
  </si>
  <si>
    <t>1403FSL&amp;1269FWL Sec 13</t>
  </si>
  <si>
    <t>12120-12130</t>
  </si>
  <si>
    <t>249 BOPD</t>
  </si>
  <si>
    <t>7"@ 12128'</t>
  </si>
  <si>
    <t>3-1/2"@5800'</t>
  </si>
  <si>
    <t>11411-11791 6900-7749 3189-3476 1280-1803 465-950 0-200</t>
  </si>
  <si>
    <t>26D 34' 15.1879" N</t>
  </si>
  <si>
    <t>81D 33' 55.42852"W</t>
  </si>
  <si>
    <t>11200-11550 8900-9200 3650-3850 1250-1450 0-150</t>
  </si>
  <si>
    <t>13-3/8"@ 1401'</t>
  </si>
  <si>
    <t>9-5/8" @ 4000'</t>
  </si>
  <si>
    <t>5-1/2" @ 11635'</t>
  </si>
  <si>
    <t>253 BWPD</t>
  </si>
  <si>
    <t>26D 11' 0.020354" N</t>
  </si>
  <si>
    <t>81D 14' 50.17154"W</t>
  </si>
  <si>
    <t>13-3/8"@ 1410'</t>
  </si>
  <si>
    <t>5-1/2" @ 11907'</t>
  </si>
  <si>
    <t>2.13 BOPD</t>
  </si>
  <si>
    <t>423.87 BWPD</t>
  </si>
  <si>
    <t>11591-11597</t>
  </si>
  <si>
    <t>11598.5-11608.44</t>
  </si>
  <si>
    <t>11500 9500-9714 8900-9100</t>
  </si>
  <si>
    <t>9-5/8" @ 4380'</t>
  </si>
  <si>
    <t>7"@11585.52'</t>
  </si>
  <si>
    <t>129 BOPD</t>
  </si>
  <si>
    <t>1824 BWPD</t>
  </si>
  <si>
    <t>1 MCF</t>
  </si>
  <si>
    <t>11562-11591</t>
  </si>
  <si>
    <t>4-1540 1530-1778??</t>
  </si>
  <si>
    <t>11199-11630</t>
  </si>
  <si>
    <t>48 BWPD</t>
  </si>
  <si>
    <t>11389-11394</t>
  </si>
  <si>
    <t>7"@11630</t>
  </si>
  <si>
    <t>3-1/2"@5000'</t>
  </si>
  <si>
    <t>26D 37' 52.11149" N</t>
  </si>
  <si>
    <t>81D 41' 58.2094"W</t>
  </si>
  <si>
    <t>306FSL&amp;405FEL</t>
  </si>
  <si>
    <t>30D 1' 14.43949" N</t>
  </si>
  <si>
    <t>83D 46" 4.699643 "W</t>
  </si>
  <si>
    <t>9-5/8"@2933'</t>
  </si>
  <si>
    <t>3038-2838,1597-1397 4-54</t>
  </si>
  <si>
    <t>27D 23' 16.91259"N</t>
  </si>
  <si>
    <t>80D 41' 56.20294"W</t>
  </si>
  <si>
    <t>29D 44' 51.89774"N</t>
  </si>
  <si>
    <t>82D 11' 25.23269 W</t>
  </si>
  <si>
    <t>20"@ 100'</t>
  </si>
  <si>
    <t>10-3/4"@ 3666'</t>
  </si>
  <si>
    <t>7"@15681</t>
  </si>
  <si>
    <t>3-1/2"@15413'</t>
  </si>
  <si>
    <t>15522-15536</t>
  </si>
  <si>
    <t>194 BOPD</t>
  </si>
  <si>
    <t>2325 BWPD</t>
  </si>
  <si>
    <t>30D 58' 2.106816'N</t>
  </si>
  <si>
    <t>30D 58' 26.73548'N</t>
  </si>
  <si>
    <t>87D 13' 1.273267'W</t>
  </si>
  <si>
    <t>87D 13' 4.596974'W</t>
  </si>
  <si>
    <t>15318-15598 6352-5825 2951-3159 2834-2936 1137-1517 5-60</t>
  </si>
  <si>
    <t>14362-15482 13710-14125 3475-3729 3190-3520 1118-1765 5-60</t>
  </si>
  <si>
    <t>1657 BOPD</t>
  </si>
  <si>
    <t>67.6 BWPD</t>
  </si>
  <si>
    <t>15444-15482</t>
  </si>
  <si>
    <t>20"@ 106'</t>
  </si>
  <si>
    <t>10-3/4"@ 3550'</t>
  </si>
  <si>
    <t>7"@15695</t>
  </si>
  <si>
    <t>3-1/2"@15423'</t>
  </si>
  <si>
    <t>9-5/8"@3596'</t>
  </si>
  <si>
    <t>7"@15682</t>
  </si>
  <si>
    <t>3-1/2"@15300'</t>
  </si>
  <si>
    <t>1581 BOPD</t>
  </si>
  <si>
    <t>1360 MCFPD</t>
  </si>
  <si>
    <t>2226 MCFPD</t>
  </si>
  <si>
    <t>15475-15485</t>
  </si>
  <si>
    <t>30D 58' 1.767199"N</t>
  </si>
  <si>
    <t>87D 12' 30.60588"W</t>
  </si>
  <si>
    <t>9-5/8"@3862'</t>
  </si>
  <si>
    <t>15519-16019 2603-3963 30-170</t>
  </si>
  <si>
    <t>30D 51' 9.950219"N</t>
  </si>
  <si>
    <t>87D 05' 18.05253" W</t>
  </si>
  <si>
    <t>26D 18' 39.15646"N</t>
  </si>
  <si>
    <t>26D 19' 31.0701"N</t>
  </si>
  <si>
    <t>81D 4' 16.26227"W</t>
  </si>
  <si>
    <t>81D 4' 47.20855"W</t>
  </si>
  <si>
    <t>11226-11526 3600-3300  1258 0-150</t>
  </si>
  <si>
    <t>26D 19' 9.782414"N</t>
  </si>
  <si>
    <t>26D 29' 41.96007"N</t>
  </si>
  <si>
    <t>26D 19' 21.23602"N</t>
  </si>
  <si>
    <t>81D 4' 14.626"W</t>
  </si>
  <si>
    <t>81D 31' 9.837521"W</t>
  </si>
  <si>
    <t>81D 15' 58.72605"W</t>
  </si>
  <si>
    <t>13-3/8"@ 1305'</t>
  </si>
  <si>
    <t>9-5/8"@ 3580</t>
  </si>
  <si>
    <t>11380-11680 3180-3580 1163-1378 0-210</t>
  </si>
  <si>
    <t>20"@ 200</t>
  </si>
  <si>
    <t>13-3/8"@ 1351'</t>
  </si>
  <si>
    <t>9-5/8"@ 3623</t>
  </si>
  <si>
    <t>11512-11912 3415-3673 1094-1354 3-50</t>
  </si>
  <si>
    <t>13-3/8"@ 1328'</t>
  </si>
  <si>
    <t>9-5/8"@ 3642</t>
  </si>
  <si>
    <t>81D 21' 25.86663 "W</t>
  </si>
  <si>
    <t>11480-11980 3454-3712 1098-1358 3-50</t>
  </si>
  <si>
    <t>26D 23' 11.86663"N</t>
  </si>
  <si>
    <t>26D 21' 17.5854"N</t>
  </si>
  <si>
    <t>81D 0' 54.12586 "W</t>
  </si>
  <si>
    <t>20"@ 180</t>
  </si>
  <si>
    <t>13-3/8"@ 1342'</t>
  </si>
  <si>
    <t>9-5/8"@ 3579</t>
  </si>
  <si>
    <t>11240-11640 3484-3599 1094-1236 0-150</t>
  </si>
  <si>
    <t>11400-11770 9670-9900 4115-4268 1100-1250 4-282</t>
  </si>
  <si>
    <t>20"@ 243'</t>
  </si>
  <si>
    <t>13-3/8"@ 1506'</t>
  </si>
  <si>
    <t>9-5/8" @ 4209'</t>
  </si>
  <si>
    <t>26D 28' 3.980061"N</t>
  </si>
  <si>
    <t>81D 17' 56.65949"W</t>
  </si>
  <si>
    <t>13-3/8"@ 1056'</t>
  </si>
  <si>
    <t>26"@ 80</t>
  </si>
  <si>
    <t>10600-10900,10922-10450,3650-3145,25-5</t>
  </si>
  <si>
    <t>30D 16' 59.97357" N</t>
  </si>
  <si>
    <t>84D 31" 37.31061"W</t>
  </si>
  <si>
    <t>9-5/8"@3810'</t>
  </si>
  <si>
    <t>15714-16289 3660-3910 5-30</t>
  </si>
  <si>
    <t>30D 58' 40.64285'N</t>
  </si>
  <si>
    <t>87D 8' 35.83437" W</t>
  </si>
  <si>
    <t>87D 18' 52.00825" W</t>
  </si>
  <si>
    <t>30D 50' 56.15727"N</t>
  </si>
  <si>
    <t>87D 7' 13.19964"W</t>
  </si>
  <si>
    <t>9-5/8"@3967'</t>
  </si>
  <si>
    <t>7"@16060</t>
  </si>
  <si>
    <t>3-1/2"@15740'</t>
  </si>
  <si>
    <t>1616 BOPD</t>
  </si>
  <si>
    <t>1514 MCF</t>
  </si>
  <si>
    <t>25 BBLS</t>
  </si>
  <si>
    <t>15922-16750 3665-4065 0-50</t>
  </si>
  <si>
    <t>10-3/4"@ 3865'</t>
  </si>
  <si>
    <t>30D 39' 40.80756"N</t>
  </si>
  <si>
    <t>87D 00' 50.23678"W</t>
  </si>
  <si>
    <t>30D 20' 57.55786"N</t>
  </si>
  <si>
    <t>85D 52' 47.71204"W</t>
  </si>
  <si>
    <t>3440-3040, 5-35</t>
  </si>
  <si>
    <t>30D 22' 17.30496"N</t>
  </si>
  <si>
    <t>85D 56' 17.96079"W</t>
  </si>
  <si>
    <t>30D 59' 2.278118"N</t>
  </si>
  <si>
    <t>30D 56' 43.46668"N</t>
  </si>
  <si>
    <t>87D 6' 1.685407"W</t>
  </si>
  <si>
    <t>9-5/8"@3861'</t>
  </si>
  <si>
    <t>7"@15940</t>
  </si>
  <si>
    <t>3-1/2"@15500'</t>
  </si>
  <si>
    <t>1674 BOPD</t>
  </si>
  <si>
    <t>1907 MCFPD</t>
  </si>
  <si>
    <t>87D 6' 49"W</t>
  </si>
  <si>
    <t>30D 55' 44.64375"N</t>
  </si>
  <si>
    <t>87D 7' 43.42814"W</t>
  </si>
  <si>
    <t>15674-15838</t>
  </si>
  <si>
    <t xml:space="preserve">1966'FSL&amp;1979'FEL </t>
  </si>
  <si>
    <t>16"@ 122'</t>
  </si>
  <si>
    <t>9-5/8"@3820'</t>
  </si>
  <si>
    <t>7"@15948</t>
  </si>
  <si>
    <t>3-1/2"@15649'</t>
  </si>
  <si>
    <t>2536 BOPD</t>
  </si>
  <si>
    <t>2219 MCFPD</t>
  </si>
  <si>
    <t>35 BWPD</t>
  </si>
  <si>
    <t>30D 52' 09"N</t>
  </si>
  <si>
    <t>30D 52' 12.46592"N</t>
  </si>
  <si>
    <t>9-5/8"@3924'</t>
  </si>
  <si>
    <t>7"@16025</t>
  </si>
  <si>
    <t>3-1/2"@15700'</t>
  </si>
  <si>
    <t>15870-15905</t>
  </si>
  <si>
    <t>87D 7' 41.86177"W</t>
  </si>
  <si>
    <t>1983'FSL&amp;1343'FEL</t>
  </si>
  <si>
    <t>20"@ 217</t>
  </si>
  <si>
    <t>13-3/8"@ 1288'</t>
  </si>
  <si>
    <t>9-5/8"@ 3600</t>
  </si>
  <si>
    <t>11397-11810 3478-3678 1112-1472 3-50</t>
  </si>
  <si>
    <t>11240-11740 2800-3000 950-1200 3-53</t>
  </si>
  <si>
    <t>20"@ 214</t>
  </si>
  <si>
    <t>13-3/8"@ 1324'</t>
  </si>
  <si>
    <t>9-5/8"@ 2998</t>
  </si>
  <si>
    <t>26D 32' 9.571641"N</t>
  </si>
  <si>
    <t>81D 49' 35.77883"W</t>
  </si>
  <si>
    <t>26D 33' 58.17886"N</t>
  </si>
  <si>
    <t>81D 40' 53.76577"W</t>
  </si>
  <si>
    <t>26D 53' 27.96838"N</t>
  </si>
  <si>
    <t>81D 56' 15.27784"W</t>
  </si>
  <si>
    <t>14251-15251 3342-3842 0-100</t>
  </si>
  <si>
    <t>9-5/8"@3692'</t>
  </si>
  <si>
    <t>395'FNL&amp;1767'FWL</t>
  </si>
  <si>
    <t>30D 59' 47.12331"N</t>
  </si>
  <si>
    <t>16030-17050 3800-4080 0-25</t>
  </si>
  <si>
    <t>30D 37' 39"N</t>
  </si>
  <si>
    <t>86D 56' 24"W</t>
  </si>
  <si>
    <t>1385-1585,13-63</t>
  </si>
  <si>
    <t>9-5/8"@ 1550</t>
  </si>
  <si>
    <t>30D 5' 40.7611"N</t>
  </si>
  <si>
    <t>82D 27' 55.16549W</t>
  </si>
  <si>
    <t>119'</t>
  </si>
  <si>
    <t>3788-3438,200-O</t>
  </si>
  <si>
    <t>27D 20' 12.55054"N</t>
  </si>
  <si>
    <t>81D 39' 29.43471"W</t>
  </si>
  <si>
    <t>16"@ 111'</t>
  </si>
  <si>
    <t>9-5/8"@ 3895'</t>
  </si>
  <si>
    <t>7"@16070</t>
  </si>
  <si>
    <t>3-1/2"@15774'</t>
  </si>
  <si>
    <t>15928-15940</t>
  </si>
  <si>
    <t>1542 BOPD</t>
  </si>
  <si>
    <t>1138 MCFPD</t>
  </si>
  <si>
    <t>30D 50' 27.81742"N</t>
  </si>
  <si>
    <t>87D 6' 43.11323"W</t>
  </si>
  <si>
    <t>30D 54' 55.02703"N</t>
  </si>
  <si>
    <t>87D 8' 45.44744"W</t>
  </si>
  <si>
    <t>14678-15748 3619-4290 1245-1719 0-342</t>
  </si>
  <si>
    <t>30D 58' 26.70615"N</t>
  </si>
  <si>
    <t>6691 BSWPD</t>
  </si>
  <si>
    <t>10-3/4"@ 3820'</t>
  </si>
  <si>
    <t>15000-15759 3600-3900 10-70</t>
  </si>
  <si>
    <t>2178FSL&amp;1085FEL</t>
  </si>
  <si>
    <t>30D 58' 20.50504"N</t>
  </si>
  <si>
    <t>15635-15656</t>
  </si>
  <si>
    <t>7"@15905</t>
  </si>
  <si>
    <t>15670-15710</t>
  </si>
  <si>
    <t>484 BOPD</t>
  </si>
  <si>
    <t>5 BWPD</t>
  </si>
  <si>
    <t>14038-15688</t>
  </si>
  <si>
    <t>16"@ 110'</t>
  </si>
  <si>
    <t>1953'FNL&amp;2050'FEL</t>
  </si>
  <si>
    <t>30D 56' 0.229309"N</t>
  </si>
  <si>
    <t>14500-15688 5060-5375 3875-4001 6-38</t>
  </si>
  <si>
    <t>16357-16415 CHIPS</t>
  </si>
  <si>
    <t>15825-16725 3825-4125 5-50</t>
  </si>
  <si>
    <t>16"@ 60.6</t>
  </si>
  <si>
    <t>10-3/4"@ 3974'</t>
  </si>
  <si>
    <t>30D 50' 26.47219"N</t>
  </si>
  <si>
    <t>87D 10' 45.30027"W</t>
  </si>
  <si>
    <t>9-5/8"@ 3747'</t>
  </si>
  <si>
    <t>16"@ 84</t>
  </si>
  <si>
    <t>14714-15714 3590-3840 0-25</t>
  </si>
  <si>
    <t>14600-15600 11900-12300</t>
  </si>
  <si>
    <t>1328FSL&amp;2054FEL</t>
  </si>
  <si>
    <t>30D 51' 58.93939"N</t>
  </si>
  <si>
    <t>87D 4' 40.07915"W</t>
  </si>
  <si>
    <t>14400-15369 2401-3751 0-30</t>
  </si>
  <si>
    <t>10-3/4"@ 3576'</t>
  </si>
  <si>
    <t>14941-14966 CHIPS</t>
  </si>
  <si>
    <t>30D 57' 47.46485"N</t>
  </si>
  <si>
    <t>87D 1' 18.76677"W</t>
  </si>
  <si>
    <t>13700-14297 3500-3750 3525-3529 5-15</t>
  </si>
  <si>
    <t>16"@ 72'</t>
  </si>
  <si>
    <t>10-3/4"@ 3598'</t>
  </si>
  <si>
    <t>29D 45' 6.247644"N</t>
  </si>
  <si>
    <t>85D 12' 32.91137"W</t>
  </si>
  <si>
    <t>30D 17' 33.9745"N</t>
  </si>
  <si>
    <t>30D 14' 2.916384"N</t>
  </si>
  <si>
    <t>30D 15' 50.22843"N</t>
  </si>
  <si>
    <t>30D 16' 5.155718"N</t>
  </si>
  <si>
    <t>20"@ 236'</t>
  </si>
  <si>
    <t>13-3/8"@ 1437'</t>
  </si>
  <si>
    <t>11552-11830</t>
  </si>
  <si>
    <t>11430-11830 3500-3700 0-50</t>
  </si>
  <si>
    <t>SEE FILE</t>
  </si>
  <si>
    <t>26D 10' 37.70256"N</t>
  </si>
  <si>
    <t>81D 13' 57.67712"W</t>
  </si>
  <si>
    <t>3536-3761 1305-1505 4-42</t>
  </si>
  <si>
    <t>13-3/8"@ 1405'</t>
  </si>
  <si>
    <t>9-5/8"@ 3661'</t>
  </si>
  <si>
    <t>26D 1' 1.441381"N</t>
  </si>
  <si>
    <t>81D 39' 28.33421"W</t>
  </si>
  <si>
    <t>11415-11420 8900-9100 3433-3633 1162-1362 0-150</t>
  </si>
  <si>
    <t>20"@ 194</t>
  </si>
  <si>
    <t>13-3/8"@ 1330'</t>
  </si>
  <si>
    <t>9-5/8"@ 3630'</t>
  </si>
  <si>
    <t>5-1/2"@ 11650'</t>
  </si>
  <si>
    <t>25.70 BOPD</t>
  </si>
  <si>
    <t>11415-11420</t>
  </si>
  <si>
    <t>11408-11432</t>
  </si>
  <si>
    <t>26D 19' 1.799284"N</t>
  </si>
  <si>
    <t>81D 4' 43.9194"W</t>
  </si>
  <si>
    <t>15894-16894 3750-4000 0-50</t>
  </si>
  <si>
    <t>16427-16892</t>
  </si>
  <si>
    <t>1615FSL&amp;897FEL</t>
  </si>
  <si>
    <t>30D 43' 24.04107" N</t>
  </si>
  <si>
    <t>87D 3' 49.08393"W</t>
  </si>
  <si>
    <t>2091 FNL&amp;2883 FWL</t>
  </si>
  <si>
    <t xml:space="preserve">30D 59' 24.1472"N </t>
  </si>
  <si>
    <t>14382-14602 3500-4100 1600-2200 0-1600</t>
  </si>
  <si>
    <t>16" 106'</t>
  </si>
  <si>
    <t>9-5/8" @ 4281'</t>
  </si>
  <si>
    <t>7"@ 16102</t>
  </si>
  <si>
    <t>3-1/2"@15750'</t>
  </si>
  <si>
    <t>15876-15935</t>
  </si>
  <si>
    <t>2556 BOPD</t>
  </si>
  <si>
    <t>2995 MCFPD</t>
  </si>
  <si>
    <t>15840-12100</t>
  </si>
  <si>
    <t>1432FNL&amp;2498FEL</t>
  </si>
  <si>
    <t xml:space="preserve">30D 51' 38.82672"N </t>
  </si>
  <si>
    <t>87D 5' 55.38564"W</t>
  </si>
  <si>
    <t>20"@ 108</t>
  </si>
  <si>
    <t>10-3/4"@3789'</t>
  </si>
  <si>
    <t>10-3/4"@3830'</t>
  </si>
  <si>
    <t>7"@15830'</t>
  </si>
  <si>
    <t>7"@15190'</t>
  </si>
  <si>
    <t xml:space="preserve">30D 59' 26.85413"N </t>
  </si>
  <si>
    <t>87D 9' 32.23243"W</t>
  </si>
  <si>
    <t>15730-16778 3792-4042 0-25</t>
  </si>
  <si>
    <t>15444-15496</t>
  </si>
  <si>
    <t>2050 MCFPD</t>
  </si>
  <si>
    <t>108 BWPD</t>
  </si>
  <si>
    <t>1807 BOPD</t>
  </si>
  <si>
    <t>16"@ 82</t>
  </si>
  <si>
    <t>9-5/8"@ 3942'</t>
  </si>
  <si>
    <t>16230-16340 CHIPS</t>
  </si>
  <si>
    <t xml:space="preserve">30D 48' 11.53178"N </t>
  </si>
  <si>
    <t>87D 5' 17.0189"W</t>
  </si>
  <si>
    <t xml:space="preserve">30D 50' 26.73779"N </t>
  </si>
  <si>
    <t>87D 6' 37.14334"W</t>
  </si>
  <si>
    <t>672 BOPD</t>
  </si>
  <si>
    <t>52 BWPD</t>
  </si>
  <si>
    <t>7.6 MCFPD</t>
  </si>
  <si>
    <t>11454-11462</t>
  </si>
  <si>
    <t>30.4'</t>
  </si>
  <si>
    <t>45.4'</t>
  </si>
  <si>
    <t>20"@ 213'</t>
  </si>
  <si>
    <t>13-3/8"@ 1319'</t>
  </si>
  <si>
    <t>9-5/8"@ 3550'</t>
  </si>
  <si>
    <t>5-1/2"@ 15567'</t>
  </si>
  <si>
    <t>26D 33' 7.265237" N</t>
  </si>
  <si>
    <t>81D 33' 41.65675"W</t>
  </si>
  <si>
    <t xml:space="preserve">30D 5' 22.28295"N </t>
  </si>
  <si>
    <t>82D 31' 40.70386"W</t>
  </si>
  <si>
    <t>87D 7' 44.88698"W</t>
  </si>
  <si>
    <t>82D 36' 41.13188"W</t>
  </si>
  <si>
    <t>82D 36' 41.93764"W</t>
  </si>
  <si>
    <t>82D 37' 22.10292"W</t>
  </si>
  <si>
    <t>82D 37' 28.74025"W</t>
  </si>
  <si>
    <t>87D 7' 36.29846"W</t>
  </si>
  <si>
    <t>87D 7' 33.38344"W</t>
  </si>
  <si>
    <t>87D 12' 29.9261"W</t>
  </si>
  <si>
    <t>87D 7' 53.50153"W</t>
  </si>
  <si>
    <t>30D 13' 0.359395"N</t>
  </si>
  <si>
    <t>30D 15' 11.98904"N</t>
  </si>
  <si>
    <t>30D 12' 8.335854"N</t>
  </si>
  <si>
    <t>82D 36' 37.92624"W</t>
  </si>
  <si>
    <t>82D 37' 10.38988"W</t>
  </si>
  <si>
    <t>82D 36' 51.87258"W</t>
  </si>
  <si>
    <t>30D 0' 9.374526"N</t>
  </si>
  <si>
    <t>82D 30' 44.71152"W</t>
  </si>
  <si>
    <t>30D 2' 31.41279"N</t>
  </si>
  <si>
    <t>82D 31' 44.51272"W</t>
  </si>
  <si>
    <t>11356-11443</t>
  </si>
  <si>
    <t>9-5/8"@ 3618'</t>
  </si>
  <si>
    <t>26D 36' 54.50301"N</t>
  </si>
  <si>
    <t>81D 40' 29.94269"W</t>
  </si>
  <si>
    <t>11250-11650 3532-???? 10-245</t>
  </si>
  <si>
    <t>24"@ 121'</t>
  </si>
  <si>
    <t>10-3/4"@4306'</t>
  </si>
  <si>
    <t>7-5/8"@ 16044'</t>
  </si>
  <si>
    <t>15733-16233 4363-4493 4046-4306 4-25</t>
  </si>
  <si>
    <t>16"@ 176</t>
  </si>
  <si>
    <t xml:space="preserve">30D 52' 9.872653"N </t>
  </si>
  <si>
    <t>87D 28' 33.38733"W</t>
  </si>
  <si>
    <t>11720-11778</t>
  </si>
  <si>
    <t>11733-11758</t>
  </si>
  <si>
    <t>1000'FNL &amp;1500'FEL Sec 24</t>
  </si>
  <si>
    <t>1200'FNL&amp;150'FWL Sec 19</t>
  </si>
  <si>
    <t>11497-11997 3465-3565 0-150</t>
  </si>
  <si>
    <t>13-3/8"@ 1402'</t>
  </si>
  <si>
    <t>9-5/8"@ 3580'</t>
  </si>
  <si>
    <t>26D 6' 4.772731"N</t>
  </si>
  <si>
    <t>81D 16' 12.01044"W</t>
  </si>
  <si>
    <t>7"@11789'</t>
  </si>
  <si>
    <t>2-7/8"@11330'</t>
  </si>
  <si>
    <t>155 BOPD</t>
  </si>
  <si>
    <t>117 BSWPD</t>
  </si>
  <si>
    <t>81D 33' 50.34'W</t>
  </si>
  <si>
    <t>1200'FNL &amp;1000'FEL Sec 24</t>
  </si>
  <si>
    <t>26D 33' 13.2430" N</t>
  </si>
  <si>
    <t>293FNL&amp;999FEL Sec 24</t>
  </si>
  <si>
    <t>13-3/8"@ 1325'</t>
  </si>
  <si>
    <t>1139-1450 10-250</t>
  </si>
  <si>
    <t>1135-1485 10-250</t>
  </si>
  <si>
    <t>7"@11700'</t>
  </si>
  <si>
    <t>999 BOPD</t>
  </si>
  <si>
    <t>37 BWPD</t>
  </si>
  <si>
    <t>11558-11566</t>
  </si>
  <si>
    <t>11365-11552 8245-8750 6820-7510</t>
  </si>
  <si>
    <t>7"@11680'</t>
  </si>
  <si>
    <t>3-1/2"@11341'</t>
  </si>
  <si>
    <t>6416-6609 3313-3830</t>
  </si>
  <si>
    <t>2820-3200 5-50</t>
  </si>
  <si>
    <t>13-3/8"@ 450'</t>
  </si>
  <si>
    <t>9-5/8"@ 3048'</t>
  </si>
  <si>
    <t xml:space="preserve">30D 32' 22.96492"N </t>
  </si>
  <si>
    <t>85D 47' 8.505907"W</t>
  </si>
  <si>
    <t>0902120030</t>
  </si>
  <si>
    <t>26D 13' 30.50285" N</t>
  </si>
  <si>
    <t>81D 16' 46.55671"W</t>
  </si>
  <si>
    <t>26D 13' 29.08348" N</t>
  </si>
  <si>
    <t>81D 17' 44.06144"W</t>
  </si>
  <si>
    <t>20"@ 94'</t>
  </si>
  <si>
    <t>13-3/8"@ 1661'</t>
  </si>
  <si>
    <t>7"@11880'</t>
  </si>
  <si>
    <t>199 BOPD</t>
  </si>
  <si>
    <t>541 BWPD</t>
  </si>
  <si>
    <t>11607-11612</t>
  </si>
  <si>
    <t>26D 13' 55.15303" N</t>
  </si>
  <si>
    <t>81D 17' 45.44585"W</t>
  </si>
  <si>
    <t>11198-11725 3760-3952?? 1075-2162 295-831 0-120</t>
  </si>
  <si>
    <t>11439-11647</t>
  </si>
  <si>
    <t>9189-9942 3281-3517 1029-2133 692-842 375-525 4-115</t>
  </si>
  <si>
    <t>26D 13' 56.64375" N</t>
  </si>
  <si>
    <t>81D 16' 52.362"W</t>
  </si>
  <si>
    <t xml:space="preserve">30D 47' 29.62438"N </t>
  </si>
  <si>
    <t>87D 11' 29.20908"W</t>
  </si>
  <si>
    <t xml:space="preserve">30D 51' 8.036942"N </t>
  </si>
  <si>
    <t>87D 3' 41.03401"W</t>
  </si>
  <si>
    <t>16"@ 107'</t>
  </si>
  <si>
    <t>10-3/4"@3864'</t>
  </si>
  <si>
    <t>14700-15720 3643-4075 5-50</t>
  </si>
  <si>
    <t>1255FNL&amp;1643FEL</t>
  </si>
  <si>
    <t>15147-15365</t>
  </si>
  <si>
    <t xml:space="preserve">30D 52' 30.42101"N </t>
  </si>
  <si>
    <t>87D 4' 42.86152"W</t>
  </si>
  <si>
    <t>9-5/8"@ 3788'</t>
  </si>
  <si>
    <t>7"@ 16190</t>
  </si>
  <si>
    <t>3-1/2"@15650'</t>
  </si>
  <si>
    <t>15793-15828</t>
  </si>
  <si>
    <t>2488 BOPD</t>
  </si>
  <si>
    <t>2095 MCFPD</t>
  </si>
  <si>
    <t>15772-15940</t>
  </si>
  <si>
    <t>10-3/4"@3855'</t>
  </si>
  <si>
    <t>7"@15850'</t>
  </si>
  <si>
    <t>2-7/8" 15681'</t>
  </si>
  <si>
    <t>1498 BOPD</t>
  </si>
  <si>
    <t>1339 MCFPD</t>
  </si>
  <si>
    <t>259 BWPD</t>
  </si>
  <si>
    <t>15728-15733</t>
  </si>
  <si>
    <t>15370-15763 4005-3715 3472-3676 1258-1521 12-72</t>
  </si>
  <si>
    <t>54 BOPD</t>
  </si>
  <si>
    <t>3627 BWPD</t>
  </si>
  <si>
    <t>20"@ 260'</t>
  </si>
  <si>
    <t>7"@ 11853</t>
  </si>
  <si>
    <t>3-1/2"@14995.15'</t>
  </si>
  <si>
    <t>3-1/2"@11887'</t>
  </si>
  <si>
    <t>30D 54' 52.61791" N</t>
  </si>
  <si>
    <t>87D 9' 2.601108"W</t>
  </si>
  <si>
    <t>30D 50' 41.94994" N</t>
  </si>
  <si>
    <t>87D 5' 19.66718"W</t>
  </si>
  <si>
    <t>30D 55' 49.31447" N</t>
  </si>
  <si>
    <t>87D 10' 0.393866"W</t>
  </si>
  <si>
    <t>20"@ 197'</t>
  </si>
  <si>
    <t>9-5/8"@ 3564'</t>
  </si>
  <si>
    <t>11350-11678 9450-9650 3464-3664 0-50</t>
  </si>
  <si>
    <t>26D 31' 51.41946" N</t>
  </si>
  <si>
    <t>81D 28' 47.25547"W</t>
  </si>
  <si>
    <t>14670-14960 2780-3680 6-160</t>
  </si>
  <si>
    <t>10-3/4"@3780'</t>
  </si>
  <si>
    <t>2-7/8" 14900'</t>
  </si>
  <si>
    <t>14841-15171 CHIPS</t>
  </si>
  <si>
    <t>15153-15164</t>
  </si>
  <si>
    <t>1757 BOPD</t>
  </si>
  <si>
    <t>1209 MCFPD</t>
  </si>
  <si>
    <t>15046-15090</t>
  </si>
  <si>
    <t>30D 59' 4.347815" N</t>
  </si>
  <si>
    <t>87D 7' 27.76647"W</t>
  </si>
  <si>
    <t>11440-11940 3397-3597 4-150</t>
  </si>
  <si>
    <t>13-3/8"@ 1356'</t>
  </si>
  <si>
    <t>9-5/8"@ 3612'</t>
  </si>
  <si>
    <t>26D 17' 2.091392" N</t>
  </si>
  <si>
    <t>81D 24' 42.61821"W</t>
  </si>
  <si>
    <t>27D 8' 46.1269" N</t>
  </si>
  <si>
    <t>81D 23' 35.20447"W</t>
  </si>
  <si>
    <t>28D 25' 20.40425" N</t>
  </si>
  <si>
    <t>81D 49' 58.05087"W</t>
  </si>
  <si>
    <t>10-3/4"@3814'</t>
  </si>
  <si>
    <t>14533-16033 3640-4090 3440-3590 40-190</t>
  </si>
  <si>
    <t>30D 49' 50.33846" N</t>
  </si>
  <si>
    <t>87D 4' 15.97536"W</t>
  </si>
  <si>
    <t>30D 57' 35.44463"N</t>
  </si>
  <si>
    <t>87D 12' 0.044351"W</t>
  </si>
  <si>
    <t>30D 45' 43.05611" N</t>
  </si>
  <si>
    <t>86D 54' 43.28816"W</t>
  </si>
  <si>
    <t>11400-11808 3423-3623 0-150</t>
  </si>
  <si>
    <t>13-3/8"@ 1396'</t>
  </si>
  <si>
    <t>26D 30' 34.80149N</t>
  </si>
  <si>
    <t>81D 35' 3.040245"W</t>
  </si>
  <si>
    <t>1004BH</t>
  </si>
  <si>
    <t>1004AH</t>
  </si>
  <si>
    <t>MARTHA MURPHY #10-6AH</t>
  </si>
  <si>
    <t>MARTHA MURPHY #10-6BH</t>
  </si>
  <si>
    <t>0911320269</t>
  </si>
  <si>
    <t>9-5/8"@ 4090'</t>
  </si>
  <si>
    <t>7"@ 16021</t>
  </si>
  <si>
    <t>3-1/2"@ 15770</t>
  </si>
  <si>
    <t>15865-15935</t>
  </si>
  <si>
    <t>2136 BOPD</t>
  </si>
  <si>
    <t>1938 MCFPD</t>
  </si>
  <si>
    <t>33 BWPD</t>
  </si>
  <si>
    <t>15842-16023</t>
  </si>
  <si>
    <t>9-5/8"@ 3835</t>
  </si>
  <si>
    <t>7"@ 15975</t>
  </si>
  <si>
    <t>3-1/2"@ 15521</t>
  </si>
  <si>
    <t>15736-15743</t>
  </si>
  <si>
    <t>15831-15870 14489-15742 6028-6801 3538-4044 1233-1811 0-134</t>
  </si>
  <si>
    <t>660'FSL&amp;1995'FEL</t>
  </si>
  <si>
    <t>30D 51' 48" N</t>
  </si>
  <si>
    <t>30D 56' 16.93763" N</t>
  </si>
  <si>
    <t>30D 50' 28.15383" N</t>
  </si>
  <si>
    <t>30D 52' 0.931035" N</t>
  </si>
  <si>
    <t>87D 6' 36.32937"W</t>
  </si>
  <si>
    <t>87D 7' 35"W</t>
  </si>
  <si>
    <t>87D 6' 5.590752"W</t>
  </si>
  <si>
    <t>13-3/8"@ 1408'</t>
  </si>
  <si>
    <t>11450-11633</t>
  </si>
  <si>
    <t>11190-11690 3465-3720 1250-1350 0-25</t>
  </si>
  <si>
    <t>1000-1200 785-??? 0-100</t>
  </si>
  <si>
    <t xml:space="preserve">JUNKED </t>
  </si>
  <si>
    <t>11386-11795</t>
  </si>
  <si>
    <t>20"@ 209</t>
  </si>
  <si>
    <t>13-3/8"@ 1441</t>
  </si>
  <si>
    <t>9-5/8"@ 3906</t>
  </si>
  <si>
    <t>11529-11795</t>
  </si>
  <si>
    <t>SHOW</t>
  </si>
  <si>
    <t>11280-11780 25320-2732 1100-1350 0-25</t>
  </si>
  <si>
    <t>26D 26' 21.82269" N</t>
  </si>
  <si>
    <t>81D 10' 17.86663"W</t>
  </si>
  <si>
    <t>26D 13' 15.04732" N</t>
  </si>
  <si>
    <t>81D 13' 56.93908"W</t>
  </si>
  <si>
    <t>87D 11' 31.5478'W</t>
  </si>
  <si>
    <t>15362-15544 13700-14002 6103-6300 4380-4593 3348-3722 1182-1783 0-150</t>
  </si>
  <si>
    <t>11135-11936 3275-3775 10-250</t>
  </si>
  <si>
    <t>13-3/8"@ 1375'</t>
  </si>
  <si>
    <t>9-5/8"@ 3643</t>
  </si>
  <si>
    <t>26D 24' 29.15442" N</t>
  </si>
  <si>
    <t>81D 22' 21.85764"W</t>
  </si>
  <si>
    <t>15000-16038 30-363 (60-2160 Annulus plug)</t>
  </si>
  <si>
    <t>5-1/2"@ 16455'</t>
  </si>
  <si>
    <t>15860-16259</t>
  </si>
  <si>
    <t>87D 20' 20.16728"W</t>
  </si>
  <si>
    <t>15752-15803</t>
  </si>
  <si>
    <t>15212-16212 3562-3662 4-54</t>
  </si>
  <si>
    <t>10-3/4"@ 3866'</t>
  </si>
  <si>
    <t>30D 45' 25.21188" N</t>
  </si>
  <si>
    <t>86D 55' 14.7941"W</t>
  </si>
  <si>
    <t>7" @ 15774'</t>
  </si>
  <si>
    <t>3-1/2"@ 15317'</t>
  </si>
  <si>
    <t>1165 BOPD</t>
  </si>
  <si>
    <t>1007 MCFPD</t>
  </si>
  <si>
    <t>116 BWPD</t>
  </si>
  <si>
    <t>15432-15498</t>
  </si>
  <si>
    <t>14185-15686 5549-7000 3467-3700 3125-3455 1523-1745 0-68</t>
  </si>
  <si>
    <t>30D 58' 17.24452"N</t>
  </si>
  <si>
    <t>30D 58' 56.26658"N</t>
  </si>
  <si>
    <t>30D 58' 25.2531"N</t>
  </si>
  <si>
    <t>87D 12' 0.557151"W</t>
  </si>
  <si>
    <t xml:space="preserve">12328-12628 11264-11664 3450-3650 1203-1265 0-??? </t>
  </si>
  <si>
    <t>11660-11715</t>
  </si>
  <si>
    <t>11508-12612</t>
  </si>
  <si>
    <t>26D 29' 45.47317" N</t>
  </si>
  <si>
    <t>81D 29' 42.663"W</t>
  </si>
  <si>
    <t>2875-3300 5-50</t>
  </si>
  <si>
    <t>9-5/8"@ 3131</t>
  </si>
  <si>
    <t>30D 39' 2.387319" N</t>
  </si>
  <si>
    <t>86D 5' 36.75227"W</t>
  </si>
  <si>
    <t>14664-15435 3634-3871 3273-3800(ANNULUS) 775-1710 5-120</t>
  </si>
  <si>
    <t>15614-15690</t>
  </si>
  <si>
    <t>2034 BOPD</t>
  </si>
  <si>
    <t>1777 MCFPD</t>
  </si>
  <si>
    <t>1/10 OF 1%</t>
  </si>
  <si>
    <t>9-5/8"@ 3795'</t>
  </si>
  <si>
    <t>7"@ 16005</t>
  </si>
  <si>
    <t>3-1/2"@ 15450'</t>
  </si>
  <si>
    <t>30D 56' 26.62837" N</t>
  </si>
  <si>
    <t>87D 8' 13.01229W</t>
  </si>
  <si>
    <t>10-3/4"@ 5500'</t>
  </si>
  <si>
    <t>15490-16570 5227-5597 50-150</t>
  </si>
  <si>
    <t>30D 41' 53.69472" N</t>
  </si>
  <si>
    <t>86D 55' 20.33909"W</t>
  </si>
  <si>
    <t>12035-11935,10727-10527,3737-4087,0-180</t>
  </si>
  <si>
    <t>27D 4' 28.05904" N</t>
  </si>
  <si>
    <t>81D 35' 56.05784"W</t>
  </si>
  <si>
    <t>20"@420'</t>
  </si>
  <si>
    <t xml:space="preserve">30"@161' </t>
  </si>
  <si>
    <t>13-3/8" @1320'</t>
  </si>
  <si>
    <t>9-5/8"@ 2882'</t>
  </si>
  <si>
    <t>28D 13' 12.764" N</t>
  </si>
  <si>
    <t>82D 36' 17.67245"W</t>
  </si>
  <si>
    <t>6585-6627</t>
  </si>
  <si>
    <t>29D 31' 9.363899" N</t>
  </si>
  <si>
    <t>81D 34' 9.438593"W</t>
  </si>
  <si>
    <t>13-3/8"@ 1300'</t>
  </si>
  <si>
    <t>9-5/8"@ 3675</t>
  </si>
  <si>
    <t>11283-11314</t>
  </si>
  <si>
    <t>26D 44' 19.48103" N</t>
  </si>
  <si>
    <t>81D 19' 47.88557"W</t>
  </si>
  <si>
    <t xml:space="preserve"> 11175-11425 2418-2618 1150-1400 0-25</t>
  </si>
  <si>
    <t>15458-15483 14265-14765 5622-6245 3111-3752 1302-1802 50-151</t>
  </si>
  <si>
    <t>30D 58' 50.86455" N</t>
  </si>
  <si>
    <t>87D 13' 0.23783"W</t>
  </si>
  <si>
    <t>15730-16120</t>
  </si>
  <si>
    <t>14950-16418 3456-3994 5-60</t>
  </si>
  <si>
    <t>10-3/4"@ 3682</t>
  </si>
  <si>
    <t>30D 56' 41.83336" N</t>
  </si>
  <si>
    <t>87D 15' 19.72314"W</t>
  </si>
  <si>
    <t xml:space="preserve">30D 55' 19.53104"N </t>
  </si>
  <si>
    <t>87D 8' 11.83696"W</t>
  </si>
  <si>
    <t>1236 BOPD</t>
  </si>
  <si>
    <t>1581 MCFPD</t>
  </si>
  <si>
    <t>15,591-15,629</t>
  </si>
  <si>
    <t>30D 57' 40195124"N</t>
  </si>
  <si>
    <t>30D 51' 39.17511" N</t>
  </si>
  <si>
    <t>87D 8' 57.53066"W</t>
  </si>
  <si>
    <t>87D 5' 40.70427"W</t>
  </si>
  <si>
    <t>14014-15734 13250-14000 6047-6797 3550-3945 1344-1806 13-128</t>
  </si>
  <si>
    <t>1555 MCFPD</t>
  </si>
  <si>
    <t>15696-15735</t>
  </si>
  <si>
    <t>20"@ 87'</t>
  </si>
  <si>
    <t>9-5/8"@ 3793'</t>
  </si>
  <si>
    <t>7"@ 16095</t>
  </si>
  <si>
    <t>3.5"@ 15546</t>
  </si>
  <si>
    <t>4 BWPD</t>
  </si>
  <si>
    <t>30D 55' 20.0341"N</t>
  </si>
  <si>
    <t>87D 9' 30.27866"W</t>
  </si>
  <si>
    <t>15450-15709 5480-6400 3492-4010 1220-1800 4-150</t>
  </si>
  <si>
    <t>1866 BOPD</t>
  </si>
  <si>
    <t>1727 MCFPD</t>
  </si>
  <si>
    <t>15571-15636</t>
  </si>
  <si>
    <t>10-3/4"@ 3801'</t>
  </si>
  <si>
    <t>30D 56' 11.76992"N</t>
  </si>
  <si>
    <t>87D 8' 12.71618"W</t>
  </si>
  <si>
    <t>30D 56' 12.62303"N</t>
  </si>
  <si>
    <t>87D 8' 41.69886"W</t>
  </si>
  <si>
    <t>7-5/8"@ 4056'</t>
  </si>
  <si>
    <t>4-1/2"@ 4467'</t>
  </si>
  <si>
    <t>24"@ 205</t>
  </si>
  <si>
    <t>16"@ 1610'</t>
  </si>
  <si>
    <t>10-3/4"@ 3843'</t>
  </si>
  <si>
    <t>7-5/8"@ 13200'</t>
  </si>
  <si>
    <t>12300-13150 4500-5000 0-500</t>
  </si>
  <si>
    <t>25D 51' 34.69804" N</t>
  </si>
  <si>
    <t>81D 5' 17.89122"W</t>
  </si>
  <si>
    <t>16244-16468</t>
  </si>
  <si>
    <t>15"@ 120'</t>
  </si>
  <si>
    <t>10-3/4"@ 4143</t>
  </si>
  <si>
    <t>15701-16861 3880-4040 5-40</t>
  </si>
  <si>
    <t>30D 37' 54.69412"N</t>
  </si>
  <si>
    <t>86D 54' 27.8269"W</t>
  </si>
  <si>
    <t>10982-11452 3343-3557 1846-1032  556-950 0-186</t>
  </si>
  <si>
    <t>20"@ 216'</t>
  </si>
  <si>
    <t>9-5/8"@ 3607</t>
  </si>
  <si>
    <t>7"@ 11525</t>
  </si>
  <si>
    <t>2-1/2"@ 6000'</t>
  </si>
  <si>
    <t>11444-11456</t>
  </si>
  <si>
    <t>247 BOPD</t>
  </si>
  <si>
    <t>64 BWPD</t>
  </si>
  <si>
    <t>26D 32' 26.24041" N</t>
  </si>
  <si>
    <t>81D 33' 28.56822"W</t>
  </si>
  <si>
    <t>15585-15869 15095-15490 4749-5095 3610-3940 31-125</t>
  </si>
  <si>
    <t>7"@ 16176</t>
  </si>
  <si>
    <t>10-3/4"@ 3807'</t>
  </si>
  <si>
    <t>3-1/2"@ 15615'</t>
  </si>
  <si>
    <t>15784-15800</t>
  </si>
  <si>
    <t>15725-16188</t>
  </si>
  <si>
    <t>30D 53' 54.10448"N</t>
  </si>
  <si>
    <t>87D 7' 35.2357"W</t>
  </si>
  <si>
    <t>13949-14585 6085-6270 3598-39401232-1800 0-120</t>
  </si>
  <si>
    <t>7"@ 15972</t>
  </si>
  <si>
    <t>1941 BOPD</t>
  </si>
  <si>
    <t>2046 MCFPD</t>
  </si>
  <si>
    <t>9-5/8"@ 3807'</t>
  </si>
  <si>
    <t>7"@ 16009</t>
  </si>
  <si>
    <t>3.5"@ 15480</t>
  </si>
  <si>
    <t>30D 57' 32.38786"N</t>
  </si>
  <si>
    <t>87D 11' 30.93691"W</t>
  </si>
  <si>
    <t>30D 56' 38.26477"N</t>
  </si>
  <si>
    <t>87D 11' 0.509102"W</t>
  </si>
  <si>
    <t>2048 BOPD</t>
  </si>
  <si>
    <t>1908 MCFPD</t>
  </si>
  <si>
    <t>15590-15608</t>
  </si>
  <si>
    <t>15675-15699</t>
  </si>
  <si>
    <t>3725-4105 7-47</t>
  </si>
  <si>
    <t>16"@ 95'</t>
  </si>
  <si>
    <t>10-3/4"@ 3894</t>
  </si>
  <si>
    <t>30D 47' 6.070644"N</t>
  </si>
  <si>
    <t>86D 38' 16.32962"W</t>
  </si>
  <si>
    <t>11115-14653 6200-6380 2967-3169 1284-1784 15-154</t>
  </si>
  <si>
    <t>16"@ 81'</t>
  </si>
  <si>
    <t>10-3/4"@ 3835</t>
  </si>
  <si>
    <t>7"@ 16040</t>
  </si>
  <si>
    <t>2-7/8"@ 15625</t>
  </si>
  <si>
    <t>15674-15704</t>
  </si>
  <si>
    <t>1596 MCFPD</t>
  </si>
  <si>
    <t>1380 BOPD</t>
  </si>
  <si>
    <t>30D 56' 14.82163"N</t>
  </si>
  <si>
    <t>87D 9' 59.33378"W</t>
  </si>
  <si>
    <t>16037-16173</t>
  </si>
  <si>
    <t>16"@ 108'</t>
  </si>
  <si>
    <t>10-3/4"@ 3870'</t>
  </si>
  <si>
    <t>15572-16572 3684-4034 0-50</t>
  </si>
  <si>
    <t>30D 41' 33"N</t>
  </si>
  <si>
    <t>86D 58' 27"W</t>
  </si>
  <si>
    <t>2818-3050 0-25</t>
  </si>
  <si>
    <t>30D 57' 31.04722"N</t>
  </si>
  <si>
    <t>86D 15' 35.97988"W</t>
  </si>
  <si>
    <t>16"@ 99'</t>
  </si>
  <si>
    <t>7"@ 15941</t>
  </si>
  <si>
    <t>2-7/8"@ 15505</t>
  </si>
  <si>
    <t>1350 BOPD</t>
  </si>
  <si>
    <t>1519 MCFPD</t>
  </si>
  <si>
    <t>15578-15622</t>
  </si>
  <si>
    <t>30D 55' 47.5173" N</t>
  </si>
  <si>
    <t>87D 9' 14.16085"W</t>
  </si>
  <si>
    <t xml:space="preserve">30D 50' 48.01176'N </t>
  </si>
  <si>
    <t>87D 6'  16.00468'W</t>
  </si>
  <si>
    <t>30D 51' 15.25389" N</t>
  </si>
  <si>
    <t>87D 7' 12.66506"W</t>
  </si>
  <si>
    <t>10-3/4"@ 3923'</t>
  </si>
  <si>
    <t>7"@ 16200</t>
  </si>
  <si>
    <t>3-1/2"@ 15600'</t>
  </si>
  <si>
    <t>15699-15966</t>
  </si>
  <si>
    <t>30D 51' 39"N</t>
  </si>
  <si>
    <t>87D 6' 41"W</t>
  </si>
  <si>
    <t>2448 BOPD</t>
  </si>
  <si>
    <t>15742-15826</t>
  </si>
  <si>
    <t>14166-14340 3593-3767 3260-3530 1448-1710 10-63</t>
  </si>
  <si>
    <t>1042 BOPD</t>
  </si>
  <si>
    <t>1340 MCFPD</t>
  </si>
  <si>
    <t>10 BWPD</t>
  </si>
  <si>
    <t>15622-15642</t>
  </si>
  <si>
    <t>10-3/4"@ 3720'</t>
  </si>
  <si>
    <t>7"@ 16020</t>
  </si>
  <si>
    <t>30D 57' 8.167202"N</t>
  </si>
  <si>
    <t>87D 11' 30.50218"W</t>
  </si>
  <si>
    <t>10-3/4"@ 3990'</t>
  </si>
  <si>
    <t>15976-16066</t>
  </si>
  <si>
    <t>7"@ 16248</t>
  </si>
  <si>
    <t>15846-16088</t>
  </si>
  <si>
    <t>30D 52'  4.38'N</t>
  </si>
  <si>
    <t>87D 6'  12.9W</t>
  </si>
  <si>
    <t>10-3/4"@ 3782'</t>
  </si>
  <si>
    <t>2-1/2"@ 15465'</t>
  </si>
  <si>
    <t>15536-15566</t>
  </si>
  <si>
    <t>1248 BOPD</t>
  </si>
  <si>
    <t>1527 MCFPD</t>
  </si>
  <si>
    <t>30D 56' 13.01246N</t>
  </si>
  <si>
    <t>87D 8'  58.34314'W</t>
  </si>
  <si>
    <t>15725-16725 3739-4039 1404-1504 6-36</t>
  </si>
  <si>
    <t>16235-16433</t>
  </si>
  <si>
    <t>30D 46' 29.74499"N</t>
  </si>
  <si>
    <t>87D 4' 20.09034"W</t>
  </si>
  <si>
    <t>10-3/4"@ 3721'</t>
  </si>
  <si>
    <t>7"@ 16250</t>
  </si>
  <si>
    <t>2-7/8"@ 15675</t>
  </si>
  <si>
    <t>15841-15877</t>
  </si>
  <si>
    <t>15810-15989</t>
  </si>
  <si>
    <t>30D 50' 16.63224"N</t>
  </si>
  <si>
    <t>87D 4' 45.93096"W</t>
  </si>
  <si>
    <t>30D 58' 16.2924'N</t>
  </si>
  <si>
    <t>87D 7' 10.66158"W</t>
  </si>
  <si>
    <t>753FNL&amp;836FEL</t>
  </si>
  <si>
    <t>15535-15590 15043-15400 5731-5973 4561-5049 1314-1800 350-642 16-109</t>
  </si>
  <si>
    <t>1560 BOPD</t>
  </si>
  <si>
    <t>1874 MCFPD</t>
  </si>
  <si>
    <t>15535-15590</t>
  </si>
  <si>
    <t>10-3/4"@ 5148'</t>
  </si>
  <si>
    <t>7"@ 15935</t>
  </si>
  <si>
    <t>3-1/2"@ 15390</t>
  </si>
  <si>
    <t>30D 58' 58.36738'N</t>
  </si>
  <si>
    <t>87D 12' 25.45374'W</t>
  </si>
  <si>
    <t>15400-15831 15000-15300 8345-8950 4815-5181 1200-1800 10-119</t>
  </si>
  <si>
    <t>1685 BOPD</t>
  </si>
  <si>
    <t>1890 MCFPD</t>
  </si>
  <si>
    <t>15494-15831</t>
  </si>
  <si>
    <t>16"@ 106'</t>
  </si>
  <si>
    <t>10-3/4"@ 5090'</t>
  </si>
  <si>
    <t>7"@ 15831</t>
  </si>
  <si>
    <t>3-1/2"@ 15400'</t>
  </si>
  <si>
    <t>30D 59' 2.006172'N</t>
  </si>
  <si>
    <t>87D 12' 23.54247'W</t>
  </si>
  <si>
    <t>4829-4993,2400-2250,90-0</t>
  </si>
  <si>
    <t>30"@ 101</t>
  </si>
  <si>
    <t>9-5/8"@ 2401</t>
  </si>
  <si>
    <t>13'3/8"@ 1101</t>
  </si>
  <si>
    <t>20"@233</t>
  </si>
  <si>
    <t>28D 42' 44.20761" N</t>
  </si>
  <si>
    <t>81D 40' 25.22141"W</t>
  </si>
  <si>
    <t>73.8'</t>
  </si>
  <si>
    <t>80.8'</t>
  </si>
  <si>
    <t>15394-15420 6070-6270 4246-4476 3375-3675 1154-1783 10-157</t>
  </si>
  <si>
    <t>1143 BOPD</t>
  </si>
  <si>
    <t>1717 MCFPD</t>
  </si>
  <si>
    <t>15394-15418</t>
  </si>
  <si>
    <t>2-7/8"@ 15362</t>
  </si>
  <si>
    <t>87D 12' 36.92413'W</t>
  </si>
  <si>
    <t>0911320270</t>
  </si>
  <si>
    <t>16"@ 113'</t>
  </si>
  <si>
    <t>10-3/4"@ 3525'</t>
  </si>
  <si>
    <t>7"@ 15758</t>
  </si>
  <si>
    <t>2-7/8"@ 15300</t>
  </si>
  <si>
    <t>14769-15519 9780-10500</t>
  </si>
  <si>
    <t>15390-15420 14900-15200</t>
  </si>
  <si>
    <t>1228 MCFPD</t>
  </si>
  <si>
    <t>15390-15420</t>
  </si>
  <si>
    <t>7"@ 15765</t>
  </si>
  <si>
    <t>30 BWPD</t>
  </si>
  <si>
    <t>1747FNL&amp;2528FWL</t>
  </si>
  <si>
    <t>5"@ 15508</t>
  </si>
  <si>
    <t>15398-15418</t>
  </si>
  <si>
    <t>1700FNL&amp;2460FWL</t>
  </si>
  <si>
    <t>10-3/4"@ 3575'</t>
  </si>
  <si>
    <t>.</t>
  </si>
  <si>
    <t>7"@ 15912</t>
  </si>
  <si>
    <t>1185 BOPD</t>
  </si>
  <si>
    <t>1367 MCFPD</t>
  </si>
  <si>
    <t>3-1/2"@ 15423'</t>
  </si>
  <si>
    <t>15490-15510</t>
  </si>
  <si>
    <t>30D 59' 11.35587"N</t>
  </si>
  <si>
    <t>87D 13' 2.39433"W</t>
  </si>
  <si>
    <t>30D 56' 40.7317"N</t>
  </si>
  <si>
    <t>30D 59' 40.08938"N</t>
  </si>
  <si>
    <t>86D 15' 31.66248"W</t>
  </si>
  <si>
    <t>8-5/8"@832'</t>
  </si>
  <si>
    <t>4-1/2"@ 7106'</t>
  </si>
  <si>
    <t>6350-6570 5900-6216 1650-1850 630-1403 435-590 8-50</t>
  </si>
  <si>
    <t>6350-6475</t>
  </si>
  <si>
    <t>2-7/8"@ 6323</t>
  </si>
  <si>
    <t>30D 57' 54.9756"N</t>
  </si>
  <si>
    <t>87D 10' 53.1076'W</t>
  </si>
  <si>
    <t>10-3/4"@ 3830'</t>
  </si>
  <si>
    <t>2-7/8"@ 15467</t>
  </si>
  <si>
    <t>1260 BOPD</t>
  </si>
  <si>
    <t>1541 MCFPD</t>
  </si>
  <si>
    <t>15704-15750</t>
  </si>
  <si>
    <t>30D 56' 38.91752"N</t>
  </si>
  <si>
    <t>87D 9' 7.717464"W</t>
  </si>
  <si>
    <t>3555-3794 0-49</t>
  </si>
  <si>
    <t>26D 37' 36.47193" N</t>
  </si>
  <si>
    <t>81D 30' 56.11067"W</t>
  </si>
  <si>
    <t>9-5/8"@ 4003</t>
  </si>
  <si>
    <t>11410-11610 3825-4105 0-57</t>
  </si>
  <si>
    <t>26D 25' 25.74147" N</t>
  </si>
  <si>
    <t>81D 15' 32.55611"W</t>
  </si>
  <si>
    <t>25D 46' 10.41436" N</t>
  </si>
  <si>
    <t>80D 50' 8.941481"W</t>
  </si>
  <si>
    <t>13-3/8"@ 1016'</t>
  </si>
  <si>
    <t>9-5/8"@ 4108</t>
  </si>
  <si>
    <t>5-1/2"@ 16970'</t>
  </si>
  <si>
    <t>15620-15670 3930-4208 1239-1339 0-50</t>
  </si>
  <si>
    <t>26D 16' 58.86382" N</t>
  </si>
  <si>
    <t>81D 2' 17.5599"W</t>
  </si>
  <si>
    <t>SEE 565A PLUGS</t>
  </si>
  <si>
    <t>???-12662 3470-3670 0-50</t>
  </si>
  <si>
    <t>25D 46' 16.60327" N</t>
  </si>
  <si>
    <t>80D 59' 34.93293"W</t>
  </si>
  <si>
    <t>13-3/8"@ 1358'</t>
  </si>
  <si>
    <t>7"@ 11589</t>
  </si>
  <si>
    <t>11817-11174 3422-3480 1053-2130 682-837 179-431 21-110</t>
  </si>
  <si>
    <t>26D 13' 54.12155" N</t>
  </si>
  <si>
    <t>81D 17' 14.68698"W</t>
  </si>
  <si>
    <t>132 BOPD</t>
  </si>
  <si>
    <t>545 BWPD</t>
  </si>
  <si>
    <t>11459-11595</t>
  </si>
  <si>
    <t>13-3/8"@ 1336'</t>
  </si>
  <si>
    <t>11250-11750 ???-3550 10-250</t>
  </si>
  <si>
    <t>26D 10' 20.37389" N</t>
  </si>
  <si>
    <t>81D 4' 8.900509"W</t>
  </si>
  <si>
    <t>11289-11589 3524-3724 900-1200 0-50</t>
  </si>
  <si>
    <t>20"@ 218'</t>
  </si>
  <si>
    <t>13-3/8"@ 1362'</t>
  </si>
  <si>
    <t>9-5/8"@ 3725'</t>
  </si>
  <si>
    <t>11482-11498</t>
  </si>
  <si>
    <t>26D 19' 53.42143" N</t>
  </si>
  <si>
    <t>81D 10' 10.17133"W</t>
  </si>
  <si>
    <t>9-5/8"@ 3691'</t>
  </si>
  <si>
    <t>11446-11466</t>
  </si>
  <si>
    <t>11228-11700 3418-3618 0-150</t>
  </si>
  <si>
    <t>40 K.B.</t>
  </si>
  <si>
    <t>26D 21' 41.51112" N</t>
  </si>
  <si>
    <t>81D 5' 18.3599"W</t>
  </si>
  <si>
    <t>10-3/4"@ 3820.65'</t>
  </si>
  <si>
    <t>7"@ 15998</t>
  </si>
  <si>
    <t>2-7/8"@ 15590</t>
  </si>
  <si>
    <t>1356 BOPD</t>
  </si>
  <si>
    <t>1406 MCFPD</t>
  </si>
  <si>
    <t>15678-15700</t>
  </si>
  <si>
    <t>30D 56' 14.1119"N</t>
  </si>
  <si>
    <t>87D 9' 33.66597"W</t>
  </si>
  <si>
    <t>30D 58' 8.821223"N</t>
  </si>
  <si>
    <t>87D 8' 38.10257"</t>
  </si>
  <si>
    <t>9-5/8"@ 3860'</t>
  </si>
  <si>
    <t>7"@ 16106</t>
  </si>
  <si>
    <t>3-1/2"@ 15570'</t>
  </si>
  <si>
    <t>1288 BOPD</t>
  </si>
  <si>
    <t>15714-15779</t>
  </si>
  <si>
    <t>10-3/4"@ 3787'</t>
  </si>
  <si>
    <t>3-1/2"@ 15480'</t>
  </si>
  <si>
    <t>1343 BOPD</t>
  </si>
  <si>
    <t>1914 MCFPD</t>
  </si>
  <si>
    <t>15644-15670</t>
  </si>
  <si>
    <t>30D 55' 21.18848"N</t>
  </si>
  <si>
    <t>87D 8' 59.83336"W</t>
  </si>
  <si>
    <t>10-3/4"@ 3876'</t>
  </si>
  <si>
    <t>7"@ 15988</t>
  </si>
  <si>
    <t>3-1/2"@ 15435'</t>
  </si>
  <si>
    <t>15570-15604</t>
  </si>
  <si>
    <t>1553 BOPD</t>
  </si>
  <si>
    <t>1530 MCFPD</t>
  </si>
  <si>
    <t>30D 55' 45.76652"N</t>
  </si>
  <si>
    <t>87D 8' 13.42609"W</t>
  </si>
  <si>
    <t>30D 50' 48.48318"N</t>
  </si>
  <si>
    <t>30D 50' 48"N</t>
  </si>
  <si>
    <t>87D 5' 39.05586"W</t>
  </si>
  <si>
    <t>26D 32' 44.79236" N</t>
  </si>
  <si>
    <t>81D 33' 27.59761"W</t>
  </si>
  <si>
    <t>20" @ 100'</t>
  </si>
  <si>
    <t>10-3/4"@ 3741'</t>
  </si>
  <si>
    <t>7"@ 16068</t>
  </si>
  <si>
    <t>3-1/2"@ 15523'</t>
  </si>
  <si>
    <t>15684-15702</t>
  </si>
  <si>
    <t>858 BOPD</t>
  </si>
  <si>
    <t>842 MCFPD</t>
  </si>
  <si>
    <t>30D 55' 20.49693"N</t>
  </si>
  <si>
    <t>87D 8' 36.94285"W</t>
  </si>
  <si>
    <t>10-3/4"@ 3980'</t>
  </si>
  <si>
    <t>16079-16879 3875-4180 5-50</t>
  </si>
  <si>
    <t>16236-16879 CHIPS</t>
  </si>
  <si>
    <t>30D 57' 42.36"N</t>
  </si>
  <si>
    <t>30D 43' 44.30835"N</t>
  </si>
  <si>
    <t>87D 2' 50.87654"W</t>
  </si>
  <si>
    <t>10-3/4"@ 3645'</t>
  </si>
  <si>
    <t>3-1/2"@ 15485'</t>
  </si>
  <si>
    <t>1219 BOPD</t>
  </si>
  <si>
    <t>1222 MCFPD</t>
  </si>
  <si>
    <t>15556-15582</t>
  </si>
  <si>
    <t>30D 57' 50.76498"N</t>
  </si>
  <si>
    <t>87D 12' 14.72852"W</t>
  </si>
  <si>
    <t>9-5/8"@ 3061'</t>
  </si>
  <si>
    <t>2811-3161 0-30</t>
  </si>
  <si>
    <t>30D 27' 27.35303"N</t>
  </si>
  <si>
    <t>85D 45' 9.530084"W</t>
  </si>
  <si>
    <t>16"@ 65'</t>
  </si>
  <si>
    <t>10-3/4"@ 3697'</t>
  </si>
  <si>
    <t>7"@ 15804'</t>
  </si>
  <si>
    <t>2-7/8"@ 15339</t>
  </si>
  <si>
    <t>1200 BOPD</t>
  </si>
  <si>
    <t>1526 MCFPD</t>
  </si>
  <si>
    <t>15376-15498</t>
  </si>
  <si>
    <t>30D 57' 29.96745"N</t>
  </si>
  <si>
    <t>87D 8' 57.09303"W</t>
  </si>
  <si>
    <t>15070-15584 3595-3761 6-50</t>
  </si>
  <si>
    <t>20" @ 109'</t>
  </si>
  <si>
    <t>10-3/4"@ 3861'</t>
  </si>
  <si>
    <t>15205-15584</t>
  </si>
  <si>
    <t>30D 57' 48.5162"N</t>
  </si>
  <si>
    <t>87D 7' 4.416991"W</t>
  </si>
  <si>
    <t>30D 56' 38.32592"N</t>
  </si>
  <si>
    <t>87D 8' 42.80093"W</t>
  </si>
  <si>
    <t>10-3/4"@ 4255'</t>
  </si>
  <si>
    <t>7"@ 16187</t>
  </si>
  <si>
    <t>3-1/2"@ 15680'</t>
  </si>
  <si>
    <t>15747-16047</t>
  </si>
  <si>
    <t>6192 BOPD</t>
  </si>
  <si>
    <t>5624 MCFPD</t>
  </si>
  <si>
    <t>36 BWPD</t>
  </si>
  <si>
    <t>15780-15821</t>
  </si>
  <si>
    <t>30D 51' 11.43308"N</t>
  </si>
  <si>
    <t>87D 6' 46.52208"W</t>
  </si>
  <si>
    <t>11250-11600  3500-???? 10-250</t>
  </si>
  <si>
    <t>16"@ 625'</t>
  </si>
  <si>
    <t>13-3/8"@ 1327'</t>
  </si>
  <si>
    <t>11384-11481</t>
  </si>
  <si>
    <t>26D 37' 5.47776" N</t>
  </si>
  <si>
    <t>81D 44' 48.27554"W</t>
  </si>
  <si>
    <t>?-5858 2595-2695 0-25</t>
  </si>
  <si>
    <t>28D 7' 7.690729" N</t>
  </si>
  <si>
    <t>81D 22' 11.69878"W</t>
  </si>
  <si>
    <t>26D 37' 0.292649" N</t>
  </si>
  <si>
    <t>81D 45' 18.31083"W</t>
  </si>
  <si>
    <t>10-3/4"@ 3678'</t>
  </si>
  <si>
    <t>7"@ 15805'</t>
  </si>
  <si>
    <t>3-1/2"@ 15295'</t>
  </si>
  <si>
    <t>15473-15538</t>
  </si>
  <si>
    <t>1620 BOPD</t>
  </si>
  <si>
    <t>1641 MCFPD</t>
  </si>
  <si>
    <t>30D 57' 48.89416"N</t>
  </si>
  <si>
    <t>87D 11' 31.91412"W</t>
  </si>
  <si>
    <t>10-3/4"@ 3709'</t>
  </si>
  <si>
    <t>7"@ 15947'</t>
  </si>
  <si>
    <t>3-1/2"@ 15425'</t>
  </si>
  <si>
    <t>1365 BOPD</t>
  </si>
  <si>
    <t>1374 MCF</t>
  </si>
  <si>
    <t>15683-15719</t>
  </si>
  <si>
    <t>15500-15948</t>
  </si>
  <si>
    <t>30D 56' 54.87195"N</t>
  </si>
  <si>
    <t>87D 10' 1.124262"W</t>
  </si>
  <si>
    <t>30" 118' &amp; 20" 414</t>
  </si>
  <si>
    <t>27D 59' 9.562273" N</t>
  </si>
  <si>
    <t>81D 12' 10.49898"W</t>
  </si>
  <si>
    <t>10-3/4"@ 3791'</t>
  </si>
  <si>
    <t>7"@ 15817'</t>
  </si>
  <si>
    <t>3-1/2"@ 15467'</t>
  </si>
  <si>
    <t>1679 BOPD</t>
  </si>
  <si>
    <t>2320 MCFPD</t>
  </si>
  <si>
    <t>15669-15697</t>
  </si>
  <si>
    <t>14983-15590 14290-14981 4705-4950 3400-3735 10-2000</t>
  </si>
  <si>
    <t>30D 55' 48.76296"N</t>
  </si>
  <si>
    <t>87D 9' 33.79769"W</t>
  </si>
  <si>
    <t>14824-15800 13218-14042 5902-6169 3293-3885 1156-1885 9-135</t>
  </si>
  <si>
    <t>15410-15947</t>
  </si>
  <si>
    <t>10-3/4"@ 3694'</t>
  </si>
  <si>
    <t>7"@ 15955'</t>
  </si>
  <si>
    <t>3-1/2"@ 15500'</t>
  </si>
  <si>
    <t>1152 BOPD</t>
  </si>
  <si>
    <t>972 MCFPD</t>
  </si>
  <si>
    <t>15640-15700</t>
  </si>
  <si>
    <t>30D 57' 2.614749"N</t>
  </si>
  <si>
    <t>87D 9' 27.757371"W</t>
  </si>
  <si>
    <t>2110-2370 60-10</t>
  </si>
  <si>
    <t>29D 49' 0.88737" N</t>
  </si>
  <si>
    <t>82D 14' 40.62764"W</t>
  </si>
  <si>
    <t>30D 57' 7.826961"N</t>
  </si>
  <si>
    <t>87D 11' 2.119611"W</t>
  </si>
  <si>
    <t>15837-15851 14912-15412 3847-4192 3229-3429 0-50</t>
  </si>
  <si>
    <t>10-3/4"@ 3899'</t>
  </si>
  <si>
    <t>15891-15997</t>
  </si>
  <si>
    <t>15835-15956</t>
  </si>
  <si>
    <t>30D 39' 57.54107"N</t>
  </si>
  <si>
    <t>86D 50' 51.0579"W</t>
  </si>
  <si>
    <t>1447N &amp; 2231E of SW Corner Sec 33</t>
  </si>
  <si>
    <t>10-3/4"@ 3837'</t>
  </si>
  <si>
    <t>15120-15350 11327-11700 3586-3950 5-50</t>
  </si>
  <si>
    <t>4 1/2 @ 6864</t>
  </si>
  <si>
    <t>15365-15685</t>
  </si>
  <si>
    <t>30D 58' 13.14769'N</t>
  </si>
  <si>
    <t>87D 6' 36.85777"W</t>
  </si>
  <si>
    <t>11250-11640 ???-3533 10-200</t>
  </si>
  <si>
    <t>13-3/8" @1325'</t>
  </si>
  <si>
    <t>26D 38' 15.86923" N</t>
  </si>
  <si>
    <t>81D 38' 33.85607"W</t>
  </si>
  <si>
    <t>15202-15618 15172-14982 3581-3796 1435-900,50-4</t>
  </si>
  <si>
    <t>30D 56' 51.08678"N</t>
  </si>
  <si>
    <t>87D 8' 40.99108"W</t>
  </si>
  <si>
    <t>10-3/4"@ 3570'</t>
  </si>
  <si>
    <t xml:space="preserve">15260-15802 11635-12200 3400-3700 30-80 </t>
  </si>
  <si>
    <t>30D 59' 31.19714"N</t>
  </si>
  <si>
    <t>87D 14' 7.39865"W</t>
  </si>
  <si>
    <t>Not Issued</t>
  </si>
  <si>
    <t>10900-11400 3400-3700 0-50</t>
  </si>
  <si>
    <t>20"@ 193'</t>
  </si>
  <si>
    <t>9-5/8"@ 3543'</t>
  </si>
  <si>
    <t>11376-11400</t>
  </si>
  <si>
    <t>26D 38' 31.5354" N</t>
  </si>
  <si>
    <t>81D 29' 45.72419"W</t>
  </si>
  <si>
    <t>15158-15479 4183-4442 2488-3410 987-1775 20-175</t>
  </si>
  <si>
    <t>10-3/4"@ 3573'</t>
  </si>
  <si>
    <t>7"@ 15822</t>
  </si>
  <si>
    <t>3-1/2"@ 15303'</t>
  </si>
  <si>
    <t>1538 MCFPD</t>
  </si>
  <si>
    <t>15376-15429</t>
  </si>
  <si>
    <t>11435-11712</t>
  </si>
  <si>
    <t>11350-11710 3250-??? 10-250</t>
  </si>
  <si>
    <t>13-3/8"@ 1388'</t>
  </si>
  <si>
    <t>9-5/8"@ 3317'</t>
  </si>
  <si>
    <t>30D 59' 16.92878"N</t>
  </si>
  <si>
    <t>87D 12' 43.66118"W</t>
  </si>
  <si>
    <t>26D 35' 43.57205" N</t>
  </si>
  <si>
    <t>81D 40' 55.75646"W</t>
  </si>
  <si>
    <t>15307-15680 3307-3817 1450-1700 504-1004 0-50</t>
  </si>
  <si>
    <t>10-3/4" @ 3748</t>
  </si>
  <si>
    <t>7" @ 15910</t>
  </si>
  <si>
    <t>3-1/2"@ 15413'</t>
  </si>
  <si>
    <t>1208 BOPD</t>
  </si>
  <si>
    <t>1621 MCFPD</t>
  </si>
  <si>
    <t>15583-15601</t>
  </si>
  <si>
    <t>30D 56' 39.29052"N</t>
  </si>
  <si>
    <t>87D 9' 28.07633"W</t>
  </si>
  <si>
    <t>10-3/4" @ 3701</t>
  </si>
  <si>
    <t>7" @ 15995</t>
  </si>
  <si>
    <t>1608 BOPD</t>
  </si>
  <si>
    <t>1693 MCFPD</t>
  </si>
  <si>
    <t>15583-15714</t>
  </si>
  <si>
    <t>30D 55' 43.71777"N</t>
  </si>
  <si>
    <t>87D 8' 43.76522"W</t>
  </si>
  <si>
    <t>11710-11770</t>
  </si>
  <si>
    <t>11270-11770 3480-3680 1159-1259 0-?</t>
  </si>
  <si>
    <t>20"@ 190'</t>
  </si>
  <si>
    <t>13-3/8"@ 1291'</t>
  </si>
  <si>
    <t>26D 28' 20.22043" N</t>
  </si>
  <si>
    <t>81D 29' 10.51313"W</t>
  </si>
  <si>
    <t>30D 51' 16.21924"N</t>
  </si>
  <si>
    <t>30D 57' 29.43144"N</t>
  </si>
  <si>
    <t>87D 9' 59.56098"W</t>
  </si>
  <si>
    <t>10-3/4"@ 3716</t>
  </si>
  <si>
    <t>7"@ 15753</t>
  </si>
  <si>
    <t>3-1/2"@ 15250</t>
  </si>
  <si>
    <t>15589-15609</t>
  </si>
  <si>
    <t>1254 BOPD</t>
  </si>
  <si>
    <t>1305 MCFPD</t>
  </si>
  <si>
    <t>7.5 BWPD</t>
  </si>
  <si>
    <t>30D 57' 47.04132"N</t>
  </si>
  <si>
    <t>87D 9' 32.10573"W</t>
  </si>
  <si>
    <t>13-3/8"@ 1263'</t>
  </si>
  <si>
    <t>112800-11630 3368-3668 0-50</t>
  </si>
  <si>
    <t>26D 41' 47.84955" N</t>
  </si>
  <si>
    <t>81D 42' 58.32453"W</t>
  </si>
  <si>
    <t>3050-???? 4-100</t>
  </si>
  <si>
    <t>10-3/4"@ 3103</t>
  </si>
  <si>
    <t>30D 46' 36.39829"N</t>
  </si>
  <si>
    <t>86D 21' 9.457492"W</t>
  </si>
  <si>
    <t>14274-14319</t>
  </si>
  <si>
    <t>16"@ 98'</t>
  </si>
  <si>
    <t>10-3/4"@ 3606</t>
  </si>
  <si>
    <t>14075-14600 10700-10800 6100-6200 3510-3810 3370-3470 4-29</t>
  </si>
  <si>
    <t>30D 54' 8.496651"N</t>
  </si>
  <si>
    <t>86D 44' 34.96443"W</t>
  </si>
  <si>
    <t>13-3/8"@ 1386'</t>
  </si>
  <si>
    <t>11578-11658</t>
  </si>
  <si>
    <t>11360-11660 3438-3738 1184-1484 3-53</t>
  </si>
  <si>
    <t>26D 28' 0.621232" N</t>
  </si>
  <si>
    <t>81D 23' 53.05835"W</t>
  </si>
  <si>
    <t>9-5/8"@ 3638'</t>
  </si>
  <si>
    <t>11000-11550 3240-3510 1159-2064 541-950 5-202</t>
  </si>
  <si>
    <t>13-3/8"@ 1295'</t>
  </si>
  <si>
    <t>2-7/8"@ 5030'</t>
  </si>
  <si>
    <t>622 BOPD</t>
  </si>
  <si>
    <t xml:space="preserve">45 MCFPD </t>
  </si>
  <si>
    <t>11454-11468</t>
  </si>
  <si>
    <t>11455-11492</t>
  </si>
  <si>
    <t>26D 32' 40.31475" N</t>
  </si>
  <si>
    <t>81D 33' 3.443192"W</t>
  </si>
  <si>
    <t>15500-15810 3604-3990 3371-3600 1544-1697 5-90</t>
  </si>
  <si>
    <t>20"@ 78'</t>
  </si>
  <si>
    <t>7"@ 16033</t>
  </si>
  <si>
    <t>3-1/2"@ 15477</t>
  </si>
  <si>
    <t>1432 BOPD</t>
  </si>
  <si>
    <t>2053 MCFPD</t>
  </si>
  <si>
    <t>15684-15704</t>
  </si>
  <si>
    <t>30D 56' 41.41133"N</t>
  </si>
  <si>
    <t>87D 10' 29.06603"W</t>
  </si>
  <si>
    <t>10-3/4"@ 3862'</t>
  </si>
  <si>
    <t>7" @ 15985</t>
  </si>
  <si>
    <t>3-1/2"@ 15465'</t>
  </si>
  <si>
    <t>1428 BOPD</t>
  </si>
  <si>
    <t>2069 MCFPD</t>
  </si>
  <si>
    <t>15645-15665</t>
  </si>
  <si>
    <t>15200-15600 4189-4398 3700-4000 0-150</t>
  </si>
  <si>
    <t>30D 56' 40.96048"N</t>
  </si>
  <si>
    <t>87D 9' 57.23959"W</t>
  </si>
  <si>
    <t>7"@ 7933</t>
  </si>
  <si>
    <t>16200-15200,8175-7925 7779-6881,5987-5805 4793-5060 3349-3996 1443-1739 5-68</t>
  </si>
  <si>
    <t>30D 57' 22.90403"N</t>
  </si>
  <si>
    <t>87D 9' 11.70311"W</t>
  </si>
  <si>
    <t>265 KB</t>
  </si>
  <si>
    <t>30D 57 '42.25"N</t>
  </si>
  <si>
    <t>87D 8' 41.98265"W</t>
  </si>
  <si>
    <t>10-3/4"@ 3628</t>
  </si>
  <si>
    <t>7"@ 15857</t>
  </si>
  <si>
    <t>3-1/2"@ 15350</t>
  </si>
  <si>
    <t>1800 BOPD</t>
  </si>
  <si>
    <t>15583-15642</t>
  </si>
  <si>
    <t>30D 58' 7.294111"N</t>
  </si>
  <si>
    <t>87D 10' 56.16403"W</t>
  </si>
  <si>
    <t>9-5/8"@ 3829'</t>
  </si>
  <si>
    <t>7"@ 16082</t>
  </si>
  <si>
    <t>3-1/2"@ 15550</t>
  </si>
  <si>
    <t>1747 BOPD</t>
  </si>
  <si>
    <t>1731 MCFPD</t>
  </si>
  <si>
    <t>15691-15728</t>
  </si>
  <si>
    <t>30D 56' 15.73694"N</t>
  </si>
  <si>
    <t>87D 10' 29.93697"W</t>
  </si>
  <si>
    <t>20"@ 93'</t>
  </si>
  <si>
    <t>10-3/4"@ 3542'</t>
  </si>
  <si>
    <t>7"@ 15746</t>
  </si>
  <si>
    <t>3-1/2"@ 15220</t>
  </si>
  <si>
    <t>1257 BOPD</t>
  </si>
  <si>
    <t>1948 MCFPD</t>
  </si>
  <si>
    <t>1.3 BWPD</t>
  </si>
  <si>
    <t>15434-15514</t>
  </si>
  <si>
    <t>30D 58' 36.30655"N</t>
  </si>
  <si>
    <t>87D 9' 39.93559"W</t>
  </si>
  <si>
    <t>10-3/4"@ 3567'</t>
  </si>
  <si>
    <t>7"@ 15687</t>
  </si>
  <si>
    <t>3-1/2"@ 15190</t>
  </si>
  <si>
    <t>2299 BOPD</t>
  </si>
  <si>
    <t>2296 MCFPD</t>
  </si>
  <si>
    <t>2.3 BWPD</t>
  </si>
  <si>
    <t>15443-15463</t>
  </si>
  <si>
    <t>30D 58' 21.76946"N</t>
  </si>
  <si>
    <t>87D 10' 7.45402"W</t>
  </si>
  <si>
    <t>10-3/4"@ 4170'</t>
  </si>
  <si>
    <t>7-5/8"@ 15700</t>
  </si>
  <si>
    <t>16465-17050 15550-16100 3150-3400 4-34</t>
  </si>
  <si>
    <t>30D 56' 5.383189"N</t>
  </si>
  <si>
    <t>87D 32' 3.586676"W</t>
  </si>
  <si>
    <t>4580-4075,3150-2750</t>
  </si>
  <si>
    <t>29D 50' 41.005"N</t>
  </si>
  <si>
    <t>81D 27' 32.69676"W</t>
  </si>
  <si>
    <t>9-5/8"@ 3748'</t>
  </si>
  <si>
    <t>5-1/2"@ 11427'</t>
  </si>
  <si>
    <t>2-7/8"@ 11378'</t>
  </si>
  <si>
    <t>119 BWPD</t>
  </si>
  <si>
    <t>11340-11364</t>
  </si>
  <si>
    <t>11052-11352 6000-6100 3500-3600 0-50</t>
  </si>
  <si>
    <t>11319-11425 CHIPS</t>
  </si>
  <si>
    <t>26D 39' 44.18249" N</t>
  </si>
  <si>
    <t>81D 30' 18.19114"W</t>
  </si>
  <si>
    <t>15082-15343</t>
  </si>
  <si>
    <t>14585-14885 831-1031 10-170</t>
  </si>
  <si>
    <t>10-3/4"@ 3821'</t>
  </si>
  <si>
    <t>2-7/8"@ 14963'</t>
  </si>
  <si>
    <t>15260-15280</t>
  </si>
  <si>
    <t>7"@ 15372</t>
  </si>
  <si>
    <t>1195 MCFPD</t>
  </si>
  <si>
    <t>30D 58' 9.23393"N</t>
  </si>
  <si>
    <t>87D 6' 46.11543"W</t>
  </si>
  <si>
    <t>87D 6' 9.36778'W</t>
  </si>
  <si>
    <t>2236 BOPD</t>
  </si>
  <si>
    <t>2825 MCFPD</t>
  </si>
  <si>
    <t>15499-15547</t>
  </si>
  <si>
    <t>10-3/4"@ 3642</t>
  </si>
  <si>
    <t>7"@ 15775</t>
  </si>
  <si>
    <t>3-1/2"@ 15237</t>
  </si>
  <si>
    <t>10-3/4" @ 3886'</t>
  </si>
  <si>
    <t>10000-15853 5116-5460 1413-1723 5-55</t>
  </si>
  <si>
    <t>8-5/8"@ 5520'</t>
  </si>
  <si>
    <t>30D 57' 48.56673"N</t>
  </si>
  <si>
    <t>87D 10' 58.65188"W</t>
  </si>
  <si>
    <t>30D 54' 27.59971"N</t>
  </si>
  <si>
    <t>87D 10' 12.83464"W</t>
  </si>
  <si>
    <t>16571-16583 CHIPS</t>
  </si>
  <si>
    <t>14400-14500 3958-4208 0-20</t>
  </si>
  <si>
    <t>20"@ 75'</t>
  </si>
  <si>
    <t>10-3/4"@ 4058'</t>
  </si>
  <si>
    <t>7-5/8"@ 15580</t>
  </si>
  <si>
    <t>30D 56' 55.14514"N</t>
  </si>
  <si>
    <t>87D 27' 24.5205"W</t>
  </si>
  <si>
    <t>11324-11592 3775-4000 1288-1504 0-50</t>
  </si>
  <si>
    <t>13-3/8"@ 1404'</t>
  </si>
  <si>
    <t>9-5/8"@ 3900'</t>
  </si>
  <si>
    <t>5-1/2"@ 11486'</t>
  </si>
  <si>
    <t>11737-11747 11532-11542</t>
  </si>
  <si>
    <t>26D 13' 41.39698" N</t>
  </si>
  <si>
    <t>81D 13' 56.74391"W</t>
  </si>
  <si>
    <t>26D 34' 1.630693" N</t>
  </si>
  <si>
    <t>81D 35' 5.338366"W</t>
  </si>
  <si>
    <t>10-3/4"@ 3562'</t>
  </si>
  <si>
    <t>7"@ 15677</t>
  </si>
  <si>
    <t>3-1/2"@ 15100</t>
  </si>
  <si>
    <t>15217-15253 15288-15300</t>
  </si>
  <si>
    <t>1299 BOPD</t>
  </si>
  <si>
    <t>1313 MCFPD</t>
  </si>
  <si>
    <t>30D 59' 29.49017"N</t>
  </si>
  <si>
    <t>87D 9' 47.33836"W</t>
  </si>
  <si>
    <t>16175-16275 3875-3975 0-20</t>
  </si>
  <si>
    <t>10-3/4"@ 3915'</t>
  </si>
  <si>
    <t>16215-16335 CHIPS</t>
  </si>
  <si>
    <t>30D 52' 14.46731"N</t>
  </si>
  <si>
    <t>87D 11' 13.68648"W</t>
  </si>
  <si>
    <t>155South&amp;2254East of Surface</t>
  </si>
  <si>
    <t>BREITBURN OPERATING LP</t>
  </si>
  <si>
    <t>ADAMS 10-10</t>
  </si>
  <si>
    <t>7"@ 15819</t>
  </si>
  <si>
    <t>3-1/2"@ 15285</t>
  </si>
  <si>
    <t>15581-15597</t>
  </si>
  <si>
    <t>1554 BOPD</t>
  </si>
  <si>
    <t>1654 MCFPD</t>
  </si>
  <si>
    <t>660'FSL&amp;660'FEL of 33-3 unit</t>
  </si>
  <si>
    <t xml:space="preserve"> 1094'FNL&amp;3408'FWL of Sec 7 </t>
  </si>
  <si>
    <t>20"@ 99'</t>
  </si>
  <si>
    <t>10-3/4"@5000</t>
  </si>
  <si>
    <t>7" @ 15983</t>
  </si>
  <si>
    <t>3-1/2"@ 15450</t>
  </si>
  <si>
    <t>30D 58' 37.49778"N</t>
  </si>
  <si>
    <t>87D 10' 48.29739"W</t>
  </si>
  <si>
    <t>30D 58' 45.22368"N</t>
  </si>
  <si>
    <t>87D 10' 41.96113"W</t>
  </si>
  <si>
    <t>2.8 BWPD</t>
  </si>
  <si>
    <t>15597-15680</t>
  </si>
  <si>
    <t>15606-15698 14290-14790 6010-6210 1253-1753 0-100</t>
  </si>
  <si>
    <t>30D 58' 49.17077"N</t>
  </si>
  <si>
    <t>87D 10' 41.17487"W</t>
  </si>
  <si>
    <t>30D 59' 45.37781"N</t>
  </si>
  <si>
    <t>87D 10' 41.98635"W</t>
  </si>
  <si>
    <t>1869 BOPD</t>
  </si>
  <si>
    <t>2057 MCFPD</t>
  </si>
  <si>
    <t>10-3/4"@3443</t>
  </si>
  <si>
    <t>7-5/8"@ 15306</t>
  </si>
  <si>
    <t>5-1/2"@ 15875'</t>
  </si>
  <si>
    <t>3-1/2"@ 15109</t>
  </si>
  <si>
    <t>15656-15776</t>
  </si>
  <si>
    <t>200' N of McDavid Lands 31-1</t>
  </si>
  <si>
    <t>15480-15876 CHIPS</t>
  </si>
  <si>
    <t>831'S&amp;2376' East of SHL</t>
  </si>
  <si>
    <t>15500-15773 14439-14917 5963-6225 3085-3650 1363-1863 13-120</t>
  </si>
  <si>
    <t>13-3/8"@ 1139'</t>
  </si>
  <si>
    <t>9-5/8"@ 3548'</t>
  </si>
  <si>
    <t>7"@ 15904</t>
  </si>
  <si>
    <t>1590 BOPD</t>
  </si>
  <si>
    <t>1571 MCFPD</t>
  </si>
  <si>
    <t>32 BWPD</t>
  </si>
  <si>
    <t>15539-15656</t>
  </si>
  <si>
    <t>9-5/8"@ 1644'</t>
  </si>
  <si>
    <t>4-1/2"@ 1575</t>
  </si>
  <si>
    <t>0-2050</t>
  </si>
  <si>
    <t>26D 31' 39.5387" N</t>
  </si>
  <si>
    <t>81D 32' 41.92531"W</t>
  </si>
  <si>
    <t>20"@ 131'</t>
  </si>
  <si>
    <t>10-3/4"@3520</t>
  </si>
  <si>
    <t>7" @ 15688</t>
  </si>
  <si>
    <t>3-1/2"@ 15183</t>
  </si>
  <si>
    <t>1918 BBLS</t>
  </si>
  <si>
    <t>2098 MCF</t>
  </si>
  <si>
    <t>30D 58 50.52847'N</t>
  </si>
  <si>
    <t>87D 11' 30.33065W</t>
  </si>
  <si>
    <t>87D12' 46.44331"W</t>
  </si>
  <si>
    <t>30D 58' 53.05499"N</t>
  </si>
  <si>
    <t>15666-15728 14088-15283 5564-6302 3692-4252 1311-1811 10-120</t>
  </si>
  <si>
    <t>30D 57' 2.772953'N</t>
  </si>
  <si>
    <t>87D 8' 12.37524'W</t>
  </si>
  <si>
    <t>20"@ 183'</t>
  </si>
  <si>
    <t>13-3/8" @ 1310'</t>
  </si>
  <si>
    <t>11398-11457</t>
  </si>
  <si>
    <t>11217-11517 3310-3610 1210-1410 0-50</t>
  </si>
  <si>
    <t>26D 34' 34.5467" N</t>
  </si>
  <si>
    <t>81D 28' 18.37459"W</t>
  </si>
  <si>
    <t>13-3/8" @ 1376'</t>
  </si>
  <si>
    <t>9-5/8"@ 3594'</t>
  </si>
  <si>
    <t>7" @ 11800</t>
  </si>
  <si>
    <t>2-7/8" @ 5076'</t>
  </si>
  <si>
    <t>53 BWPD</t>
  </si>
  <si>
    <t>11559-11566</t>
  </si>
  <si>
    <t>1016'FNL&amp;1193'FWL</t>
  </si>
  <si>
    <t>11275-11700 3330-3805 1149-1940 545-910 0-180</t>
  </si>
  <si>
    <t>26D 34' 11.47031" N</t>
  </si>
  <si>
    <t>81D 34' 43.95725"W</t>
  </si>
  <si>
    <t>11312-11523 3356-3581 1777-2105 530-1737 283-379 0-164</t>
  </si>
  <si>
    <t>26D 32' 39.78977" N</t>
  </si>
  <si>
    <t>81D 32' 43.57629"W</t>
  </si>
  <si>
    <t>10-3/4"@ 4100'</t>
  </si>
  <si>
    <t>7-5/8"@ 15459</t>
  </si>
  <si>
    <t>16099-16327 15100-15850 3900-4300 0-25</t>
  </si>
  <si>
    <t>16535-16581</t>
  </si>
  <si>
    <t>30D 58' 19.55364"N</t>
  </si>
  <si>
    <t>87D 30' 55.65526"W</t>
  </si>
  <si>
    <t>10-3/4"@3440</t>
  </si>
  <si>
    <t>7"@ 15547</t>
  </si>
  <si>
    <t>3-1/2"@ 15075</t>
  </si>
  <si>
    <t>1950 BOPD</t>
  </si>
  <si>
    <t>2307 MCFPD</t>
  </si>
  <si>
    <t>15194-15254</t>
  </si>
  <si>
    <t>232'FNL&amp;1015'FWL</t>
  </si>
  <si>
    <t>87D 10' 42.49789'W</t>
  </si>
  <si>
    <t>LCC A #32-2AHL</t>
  </si>
  <si>
    <t>1215A</t>
  </si>
  <si>
    <t>CL&amp;CC #26-3A</t>
  </si>
  <si>
    <t>0902120194 -01</t>
  </si>
  <si>
    <t>0905120011-01</t>
  </si>
  <si>
    <t>McMILLAN ETAL 37-6</t>
  </si>
  <si>
    <t>McMILLAN ETAL 7-11</t>
  </si>
  <si>
    <t>BREITBURN 40-5</t>
  </si>
  <si>
    <t>KANTER CORP.</t>
  </si>
  <si>
    <t xml:space="preserve">10706-11633, 3207-3544, 1069-1903, 625-825, 177-377, 0-121 </t>
  </si>
  <si>
    <t>16" @ 77'</t>
  </si>
  <si>
    <t>10-3/4"@3748</t>
  </si>
  <si>
    <t>7" @ 15993</t>
  </si>
  <si>
    <t>3-1/2"@ 15480</t>
  </si>
  <si>
    <t>15707-15750</t>
  </si>
  <si>
    <t>30D 57' 6.66433"N</t>
  </si>
  <si>
    <t>30D 59' 46.98706"N</t>
  </si>
  <si>
    <t>87D 10' 31.27073"W</t>
  </si>
  <si>
    <t>1988 BOPD</t>
  </si>
  <si>
    <t>2471 MCFPD</t>
  </si>
  <si>
    <t>30D 57' 24.69953"N</t>
  </si>
  <si>
    <t>87D 8' 38.51762"W</t>
  </si>
  <si>
    <t>15544-15993</t>
  </si>
  <si>
    <t>16" @ 80'</t>
  </si>
  <si>
    <t>10-3/4"@3510</t>
  </si>
  <si>
    <t>7" @ 15661</t>
  </si>
  <si>
    <t>3-1/2"@ 15146</t>
  </si>
  <si>
    <t>1088 BOPD</t>
  </si>
  <si>
    <t>1404 MCFPD</t>
  </si>
  <si>
    <t>1196 MCFPD</t>
  </si>
  <si>
    <t>15405-15446</t>
  </si>
  <si>
    <t>15281-15527 14473-14765 8779-9027 6001-6304 3352-3700 1201-1794 19-123</t>
  </si>
  <si>
    <t>30D 58' 47.2078"N</t>
  </si>
  <si>
    <t>87D 10' 41.60241"W</t>
  </si>
  <si>
    <t>16" @ 85'</t>
  </si>
  <si>
    <t>10-3/4"@ 3634'</t>
  </si>
  <si>
    <t>7" @ 15621</t>
  </si>
  <si>
    <t>3-1/2"@ 15120</t>
  </si>
  <si>
    <t>15216-15366</t>
  </si>
  <si>
    <t>1980 BOPD</t>
  </si>
  <si>
    <t>1800 MCFPD</t>
  </si>
  <si>
    <t>30D 59' 4.55477"N</t>
  </si>
  <si>
    <t>87D 10' 0.621961"W</t>
  </si>
  <si>
    <t>10-3/4"@ 3676'</t>
  </si>
  <si>
    <t>7" @ 15867'</t>
  </si>
  <si>
    <t>3-1/2"@ 15434</t>
  </si>
  <si>
    <t>2160 BOPD</t>
  </si>
  <si>
    <t>2762 MCFPD</t>
  </si>
  <si>
    <t>15507-15593</t>
  </si>
  <si>
    <t>30D 57' 25.53884"N</t>
  </si>
  <si>
    <t>87D 10' 32.91496"W</t>
  </si>
  <si>
    <t>1550'FSL&amp;1325' FWL</t>
  </si>
  <si>
    <t>9 BOPD</t>
  </si>
  <si>
    <t>660FWL&amp;660FSL</t>
  </si>
  <si>
    <t>26D 31' 3.578565" N</t>
  </si>
  <si>
    <t>81D 31' 36.24927"W</t>
  </si>
  <si>
    <t>11405-11555 9900-10110 3460- 3560 1986-0</t>
  </si>
  <si>
    <t>11570-11913 3500-3725 1155-1455 0-55</t>
  </si>
  <si>
    <t>11689-11898 CHIPS</t>
  </si>
  <si>
    <t>9-5/8"@ 3675'</t>
  </si>
  <si>
    <t>5-1/2"@ 12050'</t>
  </si>
  <si>
    <t>8 BOPD</t>
  </si>
  <si>
    <t>11484-11890</t>
  </si>
  <si>
    <t xml:space="preserve">TSTM </t>
  </si>
  <si>
    <t>11870-11913</t>
  </si>
  <si>
    <t>26D 23' 30.56734" N</t>
  </si>
  <si>
    <t>81D 31' 6.952266"W</t>
  </si>
  <si>
    <t>15983-16090</t>
  </si>
  <si>
    <t>15926-16478 3712-3912 0-30</t>
  </si>
  <si>
    <t>30D 55' 11.77913"N</t>
  </si>
  <si>
    <t>87D 7' 7.579986"W</t>
  </si>
  <si>
    <t>26D 55' 39.31973" N</t>
  </si>
  <si>
    <t>81D 48' 53.90084"W</t>
  </si>
  <si>
    <t>11250-10830,3760-3460,1480-1180,40-0</t>
  </si>
  <si>
    <t>10-3/4"@3549</t>
  </si>
  <si>
    <t>7"@ 15813</t>
  </si>
  <si>
    <t>3-1/2"@ 15223</t>
  </si>
  <si>
    <t>15309-15391</t>
  </si>
  <si>
    <t>1326 BOPD</t>
  </si>
  <si>
    <t>1447 MCFPD</t>
  </si>
  <si>
    <t>13 BWPD</t>
  </si>
  <si>
    <t>30D 59' 42.83818"N</t>
  </si>
  <si>
    <t>87D 12' 1.048064"W</t>
  </si>
  <si>
    <t>15309-15762</t>
  </si>
  <si>
    <t>15303-15528 14250-15232 4628-5000 2892-3595 15-2100</t>
  </si>
  <si>
    <t>15504-15528</t>
  </si>
  <si>
    <t>960 BOPD</t>
  </si>
  <si>
    <t>1307 MCFPD</t>
  </si>
  <si>
    <t>21 BWPD</t>
  </si>
  <si>
    <t>16" @ 76'</t>
  </si>
  <si>
    <t>10-3/4"@ 3648'</t>
  </si>
  <si>
    <t>7"@ 15777</t>
  </si>
  <si>
    <t>3-1/2"@ 15264</t>
  </si>
  <si>
    <t>30D 57' 47.7"N</t>
  </si>
  <si>
    <t>87D 10' 3.3"W</t>
  </si>
  <si>
    <t>26D 48' 36.29372" N</t>
  </si>
  <si>
    <t>81D 41' 58.12193"W</t>
  </si>
  <si>
    <t>30D 58' 15.3"N</t>
  </si>
  <si>
    <t>87D 9' 38.28"W</t>
  </si>
  <si>
    <t>10-3/4"@3709</t>
  </si>
  <si>
    <t>7" @ 15845'</t>
  </si>
  <si>
    <t>3-1/2"@ 15260</t>
  </si>
  <si>
    <t>1641 BOPD</t>
  </si>
  <si>
    <t>1680 MCFPD</t>
  </si>
  <si>
    <t>15574-15650</t>
  </si>
  <si>
    <t>30D 58' 14.961"N</t>
  </si>
  <si>
    <t>87D 9' 10.9588"W</t>
  </si>
  <si>
    <t>10-3/4"@ 3859'</t>
  </si>
  <si>
    <t>7"@ 15915'</t>
  </si>
  <si>
    <t>3-1/2"@ 15412</t>
  </si>
  <si>
    <t>1656 BOPD</t>
  </si>
  <si>
    <t>1886 MCFPD</t>
  </si>
  <si>
    <t>15584-15664</t>
  </si>
  <si>
    <t>30D 58' 34.27812"N</t>
  </si>
  <si>
    <t>87D 9' 10.56991"W</t>
  </si>
  <si>
    <t>30D 18' 33.10361"N</t>
  </si>
  <si>
    <t>83D 51' 0.375459"W</t>
  </si>
  <si>
    <t>1306FSL&amp;1317FEL Sec 25</t>
  </si>
  <si>
    <t>26D 31' 32.71935" N</t>
  </si>
  <si>
    <t>81D 33' 48.29311"W</t>
  </si>
  <si>
    <t>30D 13' 55.23855"N</t>
  </si>
  <si>
    <t>83D 40' 41.19971"W</t>
  </si>
  <si>
    <t>1550-3150,20-0</t>
  </si>
  <si>
    <t>30D 7' 48.31326"N</t>
  </si>
  <si>
    <t>82D 5' 46.32896"W</t>
  </si>
  <si>
    <t xml:space="preserve">1330'FNL&amp;1327'FWLSec11 </t>
  </si>
  <si>
    <t xml:space="preserve">751'FSL&amp;2026'FWLSec 2 </t>
  </si>
  <si>
    <t>26D 34' 53.26716" N</t>
  </si>
  <si>
    <t>81D 35' 35.43863"W</t>
  </si>
  <si>
    <t>10-3/4"@3500</t>
  </si>
  <si>
    <t>2-7/8"@ 15173'</t>
  </si>
  <si>
    <t>15288-15308</t>
  </si>
  <si>
    <t>7"@ 15642'</t>
  </si>
  <si>
    <t>2028 MCFPD</t>
  </si>
  <si>
    <t>1398FStateLine&amp;????</t>
  </si>
  <si>
    <t>30D 59' 38.5536"N</t>
  </si>
  <si>
    <t>87D 11' 33.89545"W</t>
  </si>
  <si>
    <t>4-1/2"@ 11660</t>
  </si>
  <si>
    <t>26D 30' 43.18273" N</t>
  </si>
  <si>
    <t>81D 32' 2.384619"W</t>
  </si>
  <si>
    <t>1329FSL&amp;1314FEL Sec 11</t>
  </si>
  <si>
    <t>26D 34' 27.5893" N</t>
  </si>
  <si>
    <t>81D 35' 5.665934"W</t>
  </si>
  <si>
    <t>1333'FSL&amp;1401'FEL Sec10</t>
  </si>
  <si>
    <t>1603'FNL&amp;1243'FEL</t>
  </si>
  <si>
    <t>26D 34' 28.64017" N</t>
  </si>
  <si>
    <t>81D 36' 0.832774"W</t>
  </si>
  <si>
    <t>26D 55' 36.52528" N</t>
  </si>
  <si>
    <t>81D 39' 32.38255"W</t>
  </si>
  <si>
    <t>41 MCFPD</t>
  </si>
  <si>
    <t>11440-11022,3307-3525, 1107-2006, 600-804, 164-368, 4-116</t>
  </si>
  <si>
    <t>26D 32' 12.86496" N</t>
  </si>
  <si>
    <t>81D 32' 37.8698"W</t>
  </si>
  <si>
    <t>9455-11478,539-1940, 4-120</t>
  </si>
  <si>
    <t>26D 31' 43.68273" N</t>
  </si>
  <si>
    <t>81D 32' 49.036"W</t>
  </si>
  <si>
    <t>1332'FSL&amp;1304'FWL</t>
  </si>
  <si>
    <t>26D 33' 34.43377" N</t>
  </si>
  <si>
    <t>81D 35' 34.09592"W</t>
  </si>
  <si>
    <t>860 FNL&amp;251 FWL Sec 31</t>
  </si>
  <si>
    <t>1320'FNL&amp;920'FEL Sec 36</t>
  </si>
  <si>
    <t>11041-11593 (P# 954 kicked off from this well)</t>
  </si>
  <si>
    <t>26D 31' 31.7946" N</t>
  </si>
  <si>
    <t>81D 33' 48.63716"W</t>
  </si>
  <si>
    <t>660'FEL &amp; 660'FWL Sec 25</t>
  </si>
  <si>
    <t>860'FNL&amp;250'FWL Sec 31</t>
  </si>
  <si>
    <t>13-3/8"@ 1273'</t>
  </si>
  <si>
    <t>9-5/8"@ 3585'</t>
  </si>
  <si>
    <t xml:space="preserve">12500-12700,11450-11750, 3485-3685, 1144-1244, </t>
  </si>
  <si>
    <t>11496-11670</t>
  </si>
  <si>
    <t>26D 28' 2.928433" N</t>
  </si>
  <si>
    <t>81D 22' 18.46913"W</t>
  </si>
  <si>
    <t xml:space="preserve">11909-15623,11642-11806, 6100-6583, 3247-3897,1246-1800,6-150  </t>
  </si>
  <si>
    <t>10-3/4"@ 3693'</t>
  </si>
  <si>
    <t>7" @ 15838'</t>
  </si>
  <si>
    <t>3-1/2"@ 15487</t>
  </si>
  <si>
    <t>1061 BOPD</t>
  </si>
  <si>
    <t>790 MCFPD</t>
  </si>
  <si>
    <t>4.6 GALLON PD</t>
  </si>
  <si>
    <t>15530-15598</t>
  </si>
  <si>
    <t>30D 59' 6.779755"N</t>
  </si>
  <si>
    <t>87D 9' 29.4655'W</t>
  </si>
  <si>
    <t>15090-15630</t>
  </si>
  <si>
    <t>10-3/4"@ 2756'</t>
  </si>
  <si>
    <t>7" @ 15848'</t>
  </si>
  <si>
    <t>3-1/2" @ 15253'</t>
  </si>
  <si>
    <t>15552-15576</t>
  </si>
  <si>
    <t>720 BOPD</t>
  </si>
  <si>
    <t>879 MCFPD</t>
  </si>
  <si>
    <t>2727' NE OF SHL</t>
  </si>
  <si>
    <t>30D 57' 26.91917"N</t>
  </si>
  <si>
    <t>87D 9' 31.68482'W</t>
  </si>
  <si>
    <t>MUD COMBOMD COMBOTVD</t>
  </si>
  <si>
    <t>7"@ 15706'</t>
  </si>
  <si>
    <t>2-7/8"@ 15263'</t>
  </si>
  <si>
    <t>1513 BOPD</t>
  </si>
  <si>
    <t>1692 MCFPD</t>
  </si>
  <si>
    <t>15,292-15358</t>
  </si>
  <si>
    <t>49.3'</t>
  </si>
  <si>
    <t>15603-15290,12377-12440, 6000-6254,3223-3723,1345-1798,19-120</t>
  </si>
  <si>
    <t>87D 11' 35.15121"W</t>
  </si>
  <si>
    <t>10-3/4"@ 3475'</t>
  </si>
  <si>
    <t>7"@ 15597'</t>
  </si>
  <si>
    <t>3-1/2"@ 15123</t>
  </si>
  <si>
    <t>2170 BOPD</t>
  </si>
  <si>
    <t>15198-15434</t>
  </si>
  <si>
    <t>30D 59' 38.11763"N</t>
  </si>
  <si>
    <t>87D 11' 4.521726"W</t>
  </si>
  <si>
    <t>30D 59' 11.475962"N</t>
  </si>
  <si>
    <t>30D 40' 25.59452"N</t>
  </si>
  <si>
    <t>81D 36' 56.57098"W</t>
  </si>
  <si>
    <t>30D 45' 26.46642"N</t>
  </si>
  <si>
    <t>81D 54' 24.44842"W</t>
  </si>
  <si>
    <t>13-3/8"@ 1221'</t>
  </si>
  <si>
    <t>9-5/8"@ 3607'</t>
  </si>
  <si>
    <t>7" @ 12398</t>
  </si>
  <si>
    <t>2-7/8"@ 7000'</t>
  </si>
  <si>
    <t>132 BWPD</t>
  </si>
  <si>
    <t>12123-12126</t>
  </si>
  <si>
    <t>1330FSL&amp;1314FWL Sec 11</t>
  </si>
  <si>
    <t>1569'FNL&amp;1236'FWL Sec 14</t>
  </si>
  <si>
    <t>10834-12398, 3086-3557, 512-1828, 0-155</t>
  </si>
  <si>
    <t>26D 34' 47.26639" N</t>
  </si>
  <si>
    <t>81D 35' 35.26812"W</t>
  </si>
  <si>
    <t>26D 32' 41.74625" N</t>
  </si>
  <si>
    <t>81D 36' 31.25101"W</t>
  </si>
  <si>
    <t>26D 32' 41.95057" N</t>
  </si>
  <si>
    <t>81D 36' 29.8681"W</t>
  </si>
  <si>
    <t>1944 BOPD</t>
  </si>
  <si>
    <t>1928 MCFPD</t>
  </si>
  <si>
    <t>15542-15680</t>
  </si>
  <si>
    <t>7"@ 15936'</t>
  </si>
  <si>
    <t>1119'FSL&amp;1557'FWL</t>
  </si>
  <si>
    <t>30D 57' 25.24536"N</t>
  </si>
  <si>
    <t>87D 11' 3.287663'W</t>
  </si>
  <si>
    <t>30D 58' 42.22192"N</t>
  </si>
  <si>
    <t>87D 10' 3.56864"W</t>
  </si>
  <si>
    <t>26D 32' 14.34" N</t>
  </si>
  <si>
    <t>81D 31' 36.54"W</t>
  </si>
  <si>
    <t>3610-3163, 25 Sack surface plug</t>
  </si>
  <si>
    <t>668'FNL&amp;1981'FWL</t>
  </si>
  <si>
    <t>28D 28' 47.62903" N</t>
  </si>
  <si>
    <t>81D 2' 20.32636"W</t>
  </si>
  <si>
    <t>10-3/4"@ 4120</t>
  </si>
  <si>
    <t>10510-10998,3852-4621, 20-0</t>
  </si>
  <si>
    <t>30D 58' 39.00398"N</t>
  </si>
  <si>
    <t>87D 30' 59.56073"W</t>
  </si>
  <si>
    <t>1338FSL&amp;1383FEL</t>
  </si>
  <si>
    <t>12296-12326 CHIPS</t>
  </si>
  <si>
    <t>11850-12490, 4117-4627</t>
  </si>
  <si>
    <t>26D 33' 33.84342" N</t>
  </si>
  <si>
    <t>81D 36' 3.163037"W</t>
  </si>
  <si>
    <t>26D 34' 0.7344" N</t>
  </si>
  <si>
    <t>81D 36' 3.692208"W</t>
  </si>
  <si>
    <t>13-3/8 @ 1214'</t>
  </si>
  <si>
    <t>9-5/8"@ 3625'</t>
  </si>
  <si>
    <t>11080-11680, 3310-3690, 50-300</t>
  </si>
  <si>
    <t>11485-11636</t>
  </si>
  <si>
    <t>26D 31' 1.406725" N</t>
  </si>
  <si>
    <t>81D 29' 11.52912"W</t>
  </si>
  <si>
    <t>26D 34' 25.46924" N</t>
  </si>
  <si>
    <t>81D 38' 28.90175"W</t>
  </si>
  <si>
    <t>29D 58' 29.0514"N</t>
  </si>
  <si>
    <t>81D 22' 46.54633"W</t>
  </si>
  <si>
    <t>10-3/4"@ 1201</t>
  </si>
  <si>
    <t>7-5/8"@ 2918'</t>
  </si>
  <si>
    <t>2630-3030, 20-220</t>
  </si>
  <si>
    <t>16"+AH440+AI443</t>
  </si>
  <si>
    <t>1505'FSL&amp;1060'FEL</t>
  </si>
  <si>
    <t>30D 58' 18"N</t>
  </si>
  <si>
    <t>26D 31' 7.598247" N</t>
  </si>
  <si>
    <t>26D 32' 15.4456" N</t>
  </si>
  <si>
    <t>26D 32' 17.80171" N</t>
  </si>
  <si>
    <t>26D 32' 17.39663" N</t>
  </si>
  <si>
    <t>26D 31' 5.892302" N</t>
  </si>
  <si>
    <t>26D 31' 27.22164" N</t>
  </si>
  <si>
    <t>26D 31' 1.061433" N</t>
  </si>
  <si>
    <t>26D 31' 29.5767" N</t>
  </si>
  <si>
    <t>26D 34' 55.74392" N</t>
  </si>
  <si>
    <t>26D 28' 44.50554" N</t>
  </si>
  <si>
    <t>87D 10' 32.28"W</t>
  </si>
  <si>
    <t>81D 32' 14.181776"W</t>
  </si>
  <si>
    <t>81D 33' 9.274826"W</t>
  </si>
  <si>
    <t>81D 33' 32.79711"W</t>
  </si>
  <si>
    <t>81D 34' 35.58379"W</t>
  </si>
  <si>
    <t>81D 33' 36.20748"W</t>
  </si>
  <si>
    <t>81D 33' 6.276468"W</t>
  </si>
  <si>
    <t>81D 33' 5.624893"W</t>
  </si>
  <si>
    <t>81D 3' 23.77198"W</t>
  </si>
  <si>
    <t>81D 38' 19.75956"W</t>
  </si>
  <si>
    <t>81D 33' 34.4769"W</t>
  </si>
  <si>
    <t>11275-11375, 3291-3900, 240-1922, 0-200</t>
  </si>
  <si>
    <t>11250-11550, 3625-3825,3-25</t>
  </si>
  <si>
    <t>11150-11720, 3241-3488,10-200</t>
  </si>
  <si>
    <t>11048-11454, 3255-3507,1857-1954,1110-1689,600-803, 4-303</t>
  </si>
  <si>
    <t>4-2357</t>
  </si>
  <si>
    <t>11075-11519, 3263-3760,460-1833,4-156</t>
  </si>
  <si>
    <t>1027-2255,433-833, 4-104</t>
  </si>
  <si>
    <t>13-3/8" @ 1362'</t>
  </si>
  <si>
    <t>2-7/8" @ 2368'</t>
  </si>
  <si>
    <t>13-3/8"@ 1260'</t>
  </si>
  <si>
    <t>9-5/8"@ 3537'</t>
  </si>
  <si>
    <t>5-1/2"@ 11694'</t>
  </si>
  <si>
    <t>2-7/8" @ 5514'</t>
  </si>
  <si>
    <t>6 MCFPD</t>
  </si>
  <si>
    <t>11476-11486</t>
  </si>
  <si>
    <t>13-3/8"@ 1240'</t>
  </si>
  <si>
    <t>9-5/8"@ 3617'</t>
  </si>
  <si>
    <t>13-3/8"@ 1460'</t>
  </si>
  <si>
    <t>11374-11407</t>
  </si>
  <si>
    <t>26D 31' 53.25948" N</t>
  </si>
  <si>
    <t>81D 33' 36.33357"W</t>
  </si>
  <si>
    <t>11200-11800, ????-3297</t>
  </si>
  <si>
    <t>26D 32' 23.41235" N</t>
  </si>
  <si>
    <t>81D 34' 51.54148"W</t>
  </si>
  <si>
    <t>737 BOPD</t>
  </si>
  <si>
    <t>11432-11442</t>
  </si>
  <si>
    <t>10365-11450, 6035-6080, 3509-3634, 1000-1899, 605-812, 4-100</t>
  </si>
  <si>
    <t>26D 31' 54.10169" N</t>
  </si>
  <si>
    <t>81D 32' 36.06335"W</t>
  </si>
  <si>
    <t>10970-11470,1066-1980,628-828,198-398,0-127</t>
  </si>
  <si>
    <t>1492FNL&amp;1233FEL</t>
  </si>
  <si>
    <t>10956-11533,3340-3557,536-1892,4-200</t>
  </si>
  <si>
    <t>13-3/8"@ 1227'</t>
  </si>
  <si>
    <t>7"@ 11690'</t>
  </si>
  <si>
    <t>2-7/8"@ 11490'</t>
  </si>
  <si>
    <t>662 BOPD</t>
  </si>
  <si>
    <t>26D 31' 51.29243" N</t>
  </si>
  <si>
    <t>26D 31' 2.67933" N</t>
  </si>
  <si>
    <t>81D 33' 2.95335"W</t>
  </si>
  <si>
    <t>81D 32' 34.13789"W</t>
  </si>
  <si>
    <t>13-3/8"@ 1625'</t>
  </si>
  <si>
    <t>7"@ 11919'</t>
  </si>
  <si>
    <t>11030-11464</t>
  </si>
  <si>
    <t>9522-9566,11407-11437</t>
  </si>
  <si>
    <t>9239-9693,0-500(7"),0-93(7&amp;9 5/8 annulus)</t>
  </si>
  <si>
    <t>26D 19' 32.27233" N</t>
  </si>
  <si>
    <t>81D 3' 19.25838"W</t>
  </si>
  <si>
    <t>3-1/2"@ 15309'</t>
  </si>
  <si>
    <t>30D 57' 52.38"N</t>
  </si>
  <si>
    <t>BREITBURN FLORIDA LLC</t>
  </si>
  <si>
    <t>26D 31' 26.58'N</t>
  </si>
  <si>
    <t>25D 46' 12.71867'N</t>
  </si>
  <si>
    <t>80D 55' 7.010773"W</t>
  </si>
  <si>
    <t>81D 32' 34.2"W</t>
  </si>
  <si>
    <t>87D 10' 40.26"W</t>
  </si>
  <si>
    <t>11490-11682</t>
  </si>
  <si>
    <t>11382-11682,3470-3670</t>
  </si>
  <si>
    <t>26D 31' 4.492621'N</t>
  </si>
  <si>
    <t>81D 31' 36.22881"W</t>
  </si>
  <si>
    <t>8725-11485, 3309-3555,1172-2020,623-823,173-373,0-110</t>
  </si>
  <si>
    <t>26D 31' 51.78246" N</t>
  </si>
  <si>
    <t>81D 32' 2.919841"W</t>
  </si>
  <si>
    <t>0902120207-02</t>
  </si>
  <si>
    <t>46.31'</t>
  </si>
  <si>
    <t>11056-11470 3319-3800,1020-2007, 611-818, 164-371, 0-116</t>
  </si>
  <si>
    <t>26D 31' 29.53373" N</t>
  </si>
  <si>
    <t>81D 32' 3.244962"W</t>
  </si>
  <si>
    <t>11631-11725,11100-10890,3468-3682,889-2010,640-778,0-135</t>
  </si>
  <si>
    <t>26D 31' 27.7939" N</t>
  </si>
  <si>
    <t>81D 31' 36.44705"W</t>
  </si>
  <si>
    <t>30D 14' 28.00171"N</t>
  </si>
  <si>
    <t>82D 1' 40.01023"W</t>
  </si>
  <si>
    <t>26D 31' 56.37913" N</t>
  </si>
  <si>
    <t>81D 31' 10.08851"W</t>
  </si>
  <si>
    <t>13-3/8"@ 1483'</t>
  </si>
  <si>
    <t>9-5/8" @ 3737'</t>
  </si>
  <si>
    <t>5-1/2"@ 11955'</t>
  </si>
  <si>
    <t>11838-11888</t>
  </si>
  <si>
    <t>O&amp;G CUT</t>
  </si>
  <si>
    <t>11437-11870, 37-480</t>
  </si>
  <si>
    <t>11350-11880</t>
  </si>
  <si>
    <t>26D 25' 59.04278" N</t>
  </si>
  <si>
    <t>81D 34' 56.57671"W</t>
  </si>
  <si>
    <t>26D 33' 57.43635" N</t>
  </si>
  <si>
    <t>81D 35' 30.56665"W</t>
  </si>
  <si>
    <t>26D 17' 30.26617" N</t>
  </si>
  <si>
    <t>81D 22' 31.6718"W</t>
  </si>
  <si>
    <t>8-5/8"@ 462'</t>
  </si>
  <si>
    <t>980-1300,406-506,0-10</t>
  </si>
  <si>
    <t>30D 30' 39.44875"N</t>
  </si>
  <si>
    <t>87D 1' 15.25558"W</t>
  </si>
  <si>
    <t xml:space="preserve">  S2 52S 34E</t>
  </si>
  <si>
    <t>7-5/8"@ 2927</t>
  </si>
  <si>
    <t>30D 15' 8.02043"N</t>
  </si>
  <si>
    <t>81D 58' 15.60529"W</t>
  </si>
  <si>
    <t>27D 41' 18.80087"N</t>
  </si>
  <si>
    <t>81D 39' 7.991289"W</t>
  </si>
  <si>
    <t>30D 24' 19.0096"N</t>
  </si>
  <si>
    <t>81D 52' 21.18374"W</t>
  </si>
  <si>
    <t>1982'FSL&amp;1980'FEL</t>
  </si>
  <si>
    <t>3492-3737,9-2000</t>
  </si>
  <si>
    <t>20" @269'</t>
  </si>
  <si>
    <t>13-3/8"@ 1507'</t>
  </si>
  <si>
    <t>9-5/8"@ 3830'</t>
  </si>
  <si>
    <t>5-1/2"@ 11987'</t>
  </si>
  <si>
    <t>2-1/2"@ 11089'</t>
  </si>
  <si>
    <t>118 BOPD</t>
  </si>
  <si>
    <t>11870-11892</t>
  </si>
  <si>
    <t>11837-11886</t>
  </si>
  <si>
    <t>78 BWPD</t>
  </si>
  <si>
    <t>26D 24' 3.363987" N</t>
  </si>
  <si>
    <t>81D 31' 14.6728' W</t>
  </si>
  <si>
    <t>11200-11427, 9165-9266</t>
  </si>
  <si>
    <t>1143FNL&amp;1260FEL Sec 16</t>
  </si>
  <si>
    <t>7" @ 12058'</t>
  </si>
  <si>
    <t>8871-9338, 1706-1800, 0-1430</t>
  </si>
  <si>
    <t>26D 17' 26.99834" N</t>
  </si>
  <si>
    <t>81D 21' 19.31954"W</t>
  </si>
  <si>
    <t>29D 56' 23.70884"N</t>
  </si>
  <si>
    <t>82D 39' 56.93418"W</t>
  </si>
  <si>
    <t>11306-11506,8511-8773</t>
  </si>
  <si>
    <t>52 BOPD</t>
  </si>
  <si>
    <t>8 MCF</t>
  </si>
  <si>
    <t>367 BWPD</t>
  </si>
  <si>
    <t>791FSL &amp;701'FWL</t>
  </si>
  <si>
    <t>26D 31' 53.65934" N</t>
  </si>
  <si>
    <t>81D 31' 38.14485"W</t>
  </si>
  <si>
    <t>44MCFPD</t>
  </si>
  <si>
    <t>20" @ 108'</t>
  </si>
  <si>
    <t>13-3/8"@ 1169'</t>
  </si>
  <si>
    <t>11282-11582,3450-3650,1069-1269,0-??</t>
  </si>
  <si>
    <t>0902120179-01</t>
  </si>
  <si>
    <t>26D 33' 14.38544" N</t>
  </si>
  <si>
    <t>81D 31' 38.39923"W</t>
  </si>
  <si>
    <t>2400-2500, 560-760, 0-25</t>
  </si>
  <si>
    <t>8 5/8"@ 690</t>
  </si>
  <si>
    <t>30D 57' 29.56938"N</t>
  </si>
  <si>
    <t>87D 6' 16.52341"W</t>
  </si>
  <si>
    <t>30D 28' 52.11972"N</t>
  </si>
  <si>
    <t>83D 51' 14.16219"W</t>
  </si>
  <si>
    <t>11461-11493,11398-10680, 3366-3195, 1450-1951,474-1200, 0-200</t>
  </si>
  <si>
    <t>11456-11488</t>
  </si>
  <si>
    <t>26D 32' 48.89446" N</t>
  </si>
  <si>
    <t>81D 31' 5.907048"W</t>
  </si>
  <si>
    <t>11267-11567,3446-3646,1034-1234, 0-???</t>
  </si>
  <si>
    <t>11460-11566</t>
  </si>
  <si>
    <t>20" @ 85'</t>
  </si>
  <si>
    <t>9-5/8"@ 3546'</t>
  </si>
  <si>
    <t>26D 30' 43.71214" N</t>
  </si>
  <si>
    <t>81D 20' 59.97326"W</t>
  </si>
  <si>
    <t>29D 53' 25.83488"N</t>
  </si>
  <si>
    <t>82D 38' 47.28713"W</t>
  </si>
  <si>
    <t>28D 29' 52.70503"N</t>
  </si>
  <si>
    <t>82D 16' 32.93828"W</t>
  </si>
  <si>
    <t>2868-3097</t>
  </si>
  <si>
    <t>29D 58' 7.936218"N</t>
  </si>
  <si>
    <t>82D 38' 58.82707"W</t>
  </si>
  <si>
    <t>1331'FNL&amp;1129' FEL</t>
  </si>
  <si>
    <t>11498-10900, 3286-3491, 1000-2080, 465-900,0-210</t>
  </si>
  <si>
    <t>11470-11479</t>
  </si>
  <si>
    <t>26D 32' 21.66361" N</t>
  </si>
  <si>
    <t>81D 31' 5.039516"W</t>
  </si>
  <si>
    <t>13-3\8" @ 1147'</t>
  </si>
  <si>
    <t>9-5/8"@ 3555'</t>
  </si>
  <si>
    <t>11481-11491</t>
  </si>
  <si>
    <t>11249-11549,3455-3655,1047-1247,0-??</t>
  </si>
  <si>
    <t>11461-11548</t>
  </si>
  <si>
    <t>26D 32' 18.83977" N</t>
  </si>
  <si>
    <t>81D 29' 13.58465"W</t>
  </si>
  <si>
    <t>4780-???,685-705,80-130, 63-95</t>
  </si>
  <si>
    <t>29D 37' 54"N</t>
  </si>
  <si>
    <t>85D 00' 06"W</t>
  </si>
  <si>
    <t>25D 45' 55.45594" N</t>
  </si>
  <si>
    <t>80D 50' 39.34417"W</t>
  </si>
  <si>
    <t>7660-7734</t>
  </si>
  <si>
    <t>26D 43' 24.31639" N</t>
  </si>
  <si>
    <t>80D 26' 51.95746"W</t>
  </si>
  <si>
    <t>20" @ 233'</t>
  </si>
  <si>
    <t>13-3/8"@ 1394'</t>
  </si>
  <si>
    <t>9-5/8"@ 3714'</t>
  </si>
  <si>
    <t>5-1\2" @ 11700'</t>
  </si>
  <si>
    <t>67 BOPD</t>
  </si>
  <si>
    <t>371 BWPD</t>
  </si>
  <si>
    <t>11567-11591</t>
  </si>
  <si>
    <t>11075-11575,3454-3896,0-1916</t>
  </si>
  <si>
    <t>11265-11434,3664-4005,1150-2005,633-833,185-385,0-120</t>
  </si>
  <si>
    <t>26D 17' 35.76068" N</t>
  </si>
  <si>
    <t>81D 21' 13.70968"W</t>
  </si>
  <si>
    <t>29D 5' 24"N</t>
  </si>
  <si>
    <t>82D 55' 16"W</t>
  </si>
  <si>
    <t>28D 5' 59"N</t>
  </si>
  <si>
    <t>82D 49' 42"W</t>
  </si>
  <si>
    <t>11550-11650,3911-4011,1315-1515</t>
  </si>
  <si>
    <t>9-5/8"@ 3961</t>
  </si>
  <si>
    <t>11530-11627</t>
  </si>
  <si>
    <t>26D 12' 20.55421" N</t>
  </si>
  <si>
    <t>81D 14' 53.63656"W</t>
  </si>
  <si>
    <t>11462-???,0-30</t>
  </si>
  <si>
    <t>30" @ 201'</t>
  </si>
  <si>
    <t>20" @ 1369'</t>
  </si>
  <si>
    <t>13-3/8"@ 4004'</t>
  </si>
  <si>
    <t>5-1\2" @ 12305'</t>
  </si>
  <si>
    <t>11578-11636</t>
  </si>
  <si>
    <t>11449-12873</t>
  </si>
  <si>
    <t>11584-11591</t>
  </si>
  <si>
    <t>26D 15' 26.30974" N</t>
  </si>
  <si>
    <t>81D 17' 49.19028"W</t>
  </si>
  <si>
    <t>13-3/8"@ 1326'</t>
  </si>
  <si>
    <t>11594-602,11719-810</t>
  </si>
  <si>
    <t>11500-11600,3500-3700,0-30</t>
  </si>
  <si>
    <t>26D 27' 26.34906" N</t>
  </si>
  <si>
    <t>81D 26' 10.16194"W</t>
  </si>
  <si>
    <t>11572-11602</t>
  </si>
  <si>
    <t>28D 31' 41.12023" N</t>
  </si>
  <si>
    <t>82D 13' 49.48082"W</t>
  </si>
  <si>
    <t>8-5/8"@1001</t>
  </si>
  <si>
    <t>1600-1800,900-1100,0-???(25 sxs cement)</t>
  </si>
  <si>
    <t>30D 56' 37.51128"N</t>
  </si>
  <si>
    <t>87D 8' 42.51996"W</t>
  </si>
  <si>
    <t>25D 45' 57.13728" N</t>
  </si>
  <si>
    <t>80D 46' 24.90811"W</t>
  </si>
  <si>
    <t>26D 50' 18"N</t>
  </si>
  <si>
    <t>82D 24' 18"W</t>
  </si>
  <si>
    <t>18"@ 70</t>
  </si>
  <si>
    <t>16"@ 202</t>
  </si>
  <si>
    <t>28D 32' 12.3436"N</t>
  </si>
  <si>
    <t>82D 13' 17.76392"W</t>
  </si>
  <si>
    <t>11324-11124,3811-3611,1775-1556,1235-1115,110-92,0-25</t>
  </si>
  <si>
    <t>26D 50' 26.22775"N</t>
  </si>
  <si>
    <t>81D 37' 43.38569"W</t>
  </si>
  <si>
    <t>1362'FNL&amp;1330'FWL</t>
  </si>
  <si>
    <t>20" @ 63'</t>
  </si>
  <si>
    <t>13-3/8"@ 1102'</t>
  </si>
  <si>
    <t>9-5\8" @ 3516'</t>
  </si>
  <si>
    <t>1006-1206,0-10</t>
  </si>
  <si>
    <t>26D 29' 49.3874"N</t>
  </si>
  <si>
    <t>81D 22' 56.55478"W</t>
  </si>
  <si>
    <t>11479-11486</t>
  </si>
  <si>
    <t>2140-2150,0-1894</t>
  </si>
  <si>
    <t>26D 32' 40.70632" N</t>
  </si>
  <si>
    <t>81D 31' 44.24277"W</t>
  </si>
  <si>
    <t>7867&amp;10623</t>
  </si>
  <si>
    <t>15274-15835,2286-2729,0-30</t>
  </si>
  <si>
    <t>16"@ 60</t>
  </si>
  <si>
    <t>10-3/4"@ 2500</t>
  </si>
  <si>
    <t>30D 53' 58.53239"N</t>
  </si>
  <si>
    <t>87D 4' 10.24968"W</t>
  </si>
  <si>
    <t>RED CATTLE CO #A 25-1</t>
  </si>
  <si>
    <t>13-3\8" @ 1154'</t>
  </si>
  <si>
    <t>9-5\8" @ 3547'</t>
  </si>
  <si>
    <t>5-1\2" @ 11486'</t>
  </si>
  <si>
    <t>2-1\2" @ 5522'</t>
  </si>
  <si>
    <t>11486-11491</t>
  </si>
  <si>
    <t>425 BWPD</t>
  </si>
  <si>
    <t>11487-11490</t>
  </si>
  <si>
    <t>11291-11491,10076-10276,3446-3646,972-1000,</t>
  </si>
  <si>
    <t>26D 32' 20.35757" N</t>
  </si>
  <si>
    <t>81D 28' 11.46758"W</t>
  </si>
  <si>
    <t>20" @ 191'</t>
  </si>
  <si>
    <t>13-3\8" @ 1534'</t>
  </si>
  <si>
    <t>9285-9956</t>
  </si>
  <si>
    <t>26D 16' 26.50733" N</t>
  </si>
  <si>
    <t>81D 30' 54.25403"W</t>
  </si>
  <si>
    <t>3600-3900</t>
  </si>
  <si>
    <t>11275-11575,3303-3603,1029-1229,0-???</t>
  </si>
  <si>
    <t>9-5\8" @ 3503'</t>
  </si>
  <si>
    <t>940'FSL&amp;660'FWL</t>
  </si>
  <si>
    <t>11386-11493</t>
  </si>
  <si>
    <t>26D 32' 5.418666." N</t>
  </si>
  <si>
    <t>81D 13' 21.14835"W</t>
  </si>
  <si>
    <t>11246-11546,3315-3615,900-1200,0-???</t>
  </si>
  <si>
    <t>20" @ 65'</t>
  </si>
  <si>
    <t>13-3\8" @ 1099'</t>
  </si>
  <si>
    <t>9-5\8" @ 3515'</t>
  </si>
  <si>
    <t>26D 33' 46.43399" N</t>
  </si>
  <si>
    <t>81D 26' 59.0878"W</t>
  </si>
  <si>
    <t>20" @ 193'</t>
  </si>
  <si>
    <t>13-3\8" @ 1410'</t>
  </si>
  <si>
    <t>9-5\8" @ 3800'</t>
  </si>
  <si>
    <t>11700-12000,3600-3900,1200-1500,0-20</t>
  </si>
  <si>
    <t>26D 17' 43.70413" N</t>
  </si>
  <si>
    <t>81D 30' 52.35837"W</t>
  </si>
  <si>
    <t>13-3/8"@ 707'</t>
  </si>
  <si>
    <t>6793-6493,3407-3107,1380-1385,1052-950,807-607,10-0</t>
  </si>
  <si>
    <t>27D 37' 20.65963"N</t>
  </si>
  <si>
    <t>80D 57' 16.07641"W</t>
  </si>
  <si>
    <t>20" @ 61'</t>
  </si>
  <si>
    <t>13-3\8" @ 1123'</t>
  </si>
  <si>
    <t>9-5\8" @ 3519'</t>
  </si>
  <si>
    <t>5-1\2" @ 11545'</t>
  </si>
  <si>
    <t>2-1\2" @ 7028'</t>
  </si>
  <si>
    <t>11467-11525</t>
  </si>
  <si>
    <t>11476-11478</t>
  </si>
  <si>
    <t>28 BOPD</t>
  </si>
  <si>
    <t>1.9 MCFPD</t>
  </si>
  <si>
    <t>208 BWPD</t>
  </si>
  <si>
    <t>11268-11478,9400-9600,3390-3490,900-1000,0-20</t>
  </si>
  <si>
    <t>26D 32' 46.76023" N</t>
  </si>
  <si>
    <t>81D 28' 15.18036"W</t>
  </si>
  <si>
    <t>11048-11348,3210-3410,0-???</t>
  </si>
  <si>
    <t>20" @ 241'</t>
  </si>
  <si>
    <t>9-5/8"@ 3361</t>
  </si>
  <si>
    <t>11339-11348</t>
  </si>
  <si>
    <t>20" @ 62'</t>
  </si>
  <si>
    <t>13-3\8" @ 1160'</t>
  </si>
  <si>
    <t>9-5\8" @ 3540'</t>
  </si>
  <si>
    <t>26D 41' 36.94293" N</t>
  </si>
  <si>
    <t>81D 30' 28.42912"W</t>
  </si>
  <si>
    <t>11360-11660,3340-3640,1050-1250,0-???</t>
  </si>
  <si>
    <t>26D 29' 16.19594"N</t>
  </si>
  <si>
    <t>81D 20' 42.31856"W</t>
  </si>
  <si>
    <t>20" @ 64'</t>
  </si>
  <si>
    <t>13-3\8" @ 1142'</t>
  </si>
  <si>
    <t>9-5\8" @ 3521'</t>
  </si>
  <si>
    <t>11487-11501</t>
  </si>
  <si>
    <t>11050-11640,3321-3621,1042-1242,0-10</t>
  </si>
  <si>
    <t>26D 31' 32.02014" N</t>
  </si>
  <si>
    <t>81D 24' 58.44361"W</t>
  </si>
  <si>
    <t>13-3\8" @ 1158'</t>
  </si>
  <si>
    <t>9-5\8" @ 3059'</t>
  </si>
  <si>
    <t>11200-11525,2859-3159,850-1188,0-???</t>
  </si>
  <si>
    <t>26D 33' 49.0988" N</t>
  </si>
  <si>
    <t>81D 24' 57.34098"W</t>
  </si>
  <si>
    <t>1364-1264,835-635,0-20</t>
  </si>
  <si>
    <t>29D 0' 45.65159"N</t>
  </si>
  <si>
    <t>82D 26' 51.19427"W</t>
  </si>
  <si>
    <t>11300-11630,3316-3636,845-1045,0-???</t>
  </si>
  <si>
    <t>20" @ 51'</t>
  </si>
  <si>
    <t>13-3\8" @ 966'</t>
  </si>
  <si>
    <t>26D 30' 22.03055" N</t>
  </si>
  <si>
    <t>81D 25' 55.54528"W</t>
  </si>
  <si>
    <t>26D 32' 21.60435" N</t>
  </si>
  <si>
    <t>81D 27' 45.35727"W</t>
  </si>
  <si>
    <t>13-3\8" @ 1144'</t>
  </si>
  <si>
    <t>9-5\8" @ 3525'</t>
  </si>
  <si>
    <t>11490-11498</t>
  </si>
  <si>
    <t>5-1\2" @ 11600'</t>
  </si>
  <si>
    <t>2-1\2" @ 11492'</t>
  </si>
  <si>
    <t>11500-11530</t>
  </si>
  <si>
    <t>11019-11530,3226-3475,923-2006,460-850,0-200</t>
  </si>
  <si>
    <t>26D 31' 55.76814" N</t>
  </si>
  <si>
    <t>81D 27' 45.49411"W</t>
  </si>
  <si>
    <t>13-3\8" @ 1220'</t>
  </si>
  <si>
    <t>170 sxs cement in 13 3/8 pipe</t>
  </si>
  <si>
    <t>26D 41' 29.01055" N</t>
  </si>
  <si>
    <t>81D 30' 48.93213"W</t>
  </si>
  <si>
    <t>28D 58' 24.76409"N</t>
  </si>
  <si>
    <t>82D 38' 53.52755"W</t>
  </si>
  <si>
    <t>11486-11490</t>
  </si>
  <si>
    <t xml:space="preserve">10508-11491,10450-10240, 3147-3467,550-1990,4-218 </t>
  </si>
  <si>
    <t>26D 30' 41.84845" N</t>
  </si>
  <si>
    <t>81D 26' 20.88854"W</t>
  </si>
  <si>
    <t>11300-11619,3342-3642,</t>
  </si>
  <si>
    <t>9-5\8" @ 3548'</t>
  </si>
  <si>
    <t>26D 31' 8.008692" N</t>
  </si>
  <si>
    <t>81D 26' 49.89441"W</t>
  </si>
  <si>
    <t>28D 50' 37.36687"N</t>
  </si>
  <si>
    <t>82D 36' 44.8826"W</t>
  </si>
  <si>
    <t>13-3\8" @ 1156'</t>
  </si>
  <si>
    <t>9-5\8" @ 3433'</t>
  </si>
  <si>
    <t>5-1\2" @ 11477'</t>
  </si>
  <si>
    <t>2-1\2" @ 5039'</t>
  </si>
  <si>
    <t>10.3 MCFPD</t>
  </si>
  <si>
    <t>254 BWPD</t>
  </si>
  <si>
    <t>9199-11484,3181-4842,953-1924,0-150</t>
  </si>
  <si>
    <t>26D 31' 57.04965" N</t>
  </si>
  <si>
    <t>81D 27' 17.30901"W</t>
  </si>
  <si>
    <t>1115FNL&amp;1460FWL</t>
  </si>
  <si>
    <t>53.76 MCFPD</t>
  </si>
  <si>
    <t>9-5\8" @ 3397'</t>
  </si>
  <si>
    <t>5-1\2" @ 11474'</t>
  </si>
  <si>
    <t>2-1\2" @ 5079'</t>
  </si>
  <si>
    <t>10063-11492,3134-3347,1016-2055,500-900,0-200</t>
  </si>
  <si>
    <t>26D 30' 42.05361" N</t>
  </si>
  <si>
    <t>81D 25' 51.72422"W</t>
  </si>
  <si>
    <t>29D 50' 30.65959"N</t>
  </si>
  <si>
    <t>83D 9' 53.04581"W</t>
  </si>
  <si>
    <t>9-5/8"@ 3500'</t>
  </si>
  <si>
    <t>5-1\2" @ 11470'</t>
  </si>
  <si>
    <t>2-1\2" @ 7030'</t>
  </si>
  <si>
    <t>11458-11470</t>
  </si>
  <si>
    <t>53 BOPD</t>
  </si>
  <si>
    <t>4.24 MCFPD</t>
  </si>
  <si>
    <t>50 BWPD</t>
  </si>
  <si>
    <t>10700-11469,3160-3450,900-1990,0-200</t>
  </si>
  <si>
    <t>26D 32' 23.4473" N</t>
  </si>
  <si>
    <t>81D 25' 20.34568"W</t>
  </si>
  <si>
    <t>13480-13500</t>
  </si>
  <si>
    <t>4734-5010, 3150-3642,0-2025</t>
  </si>
  <si>
    <t>26D 17' 24.51093" N</t>
  </si>
  <si>
    <t>81D 22' 8.528708W</t>
  </si>
  <si>
    <t>26D 17' 57.31664" N</t>
  </si>
  <si>
    <t>81D 21' 48.23703W</t>
  </si>
  <si>
    <t>20" @ 122'</t>
  </si>
  <si>
    <t>13-3\8" @ 1135'</t>
  </si>
  <si>
    <t>9-5\8" @ 3542'</t>
  </si>
  <si>
    <t>5-1\2" @ 11551'</t>
  </si>
  <si>
    <t>2-1\2" @ 5583'</t>
  </si>
  <si>
    <t>3.22 MCFPD</t>
  </si>
  <si>
    <t>11460-11464</t>
  </si>
  <si>
    <t>11180-11474,3400-3500,1000-1100,4-25</t>
  </si>
  <si>
    <t>26D 33' 13.41721" N</t>
  </si>
  <si>
    <t>81D 28' 15.97954"W</t>
  </si>
  <si>
    <t>13-3\8" @ 1043'</t>
  </si>
  <si>
    <t>9-5\8" @ 2928'</t>
  </si>
  <si>
    <t>5-1\2" @ 11525'</t>
  </si>
  <si>
    <t>2-1\2" @ 7039'</t>
  </si>
  <si>
    <t>.22 MCFPD</t>
  </si>
  <si>
    <t>201 BWPD</t>
  </si>
  <si>
    <t>11471-11474</t>
  </si>
  <si>
    <t>10955-11525,3131-3353,2714-2904,774-1976,0-150</t>
  </si>
  <si>
    <t>26D 32' 50.12595." N</t>
  </si>
  <si>
    <t>81D 26' 19.66071"W</t>
  </si>
  <si>
    <t>26D 32' 49.67961." N</t>
  </si>
  <si>
    <t>81D 26' 49.10943"W</t>
  </si>
  <si>
    <t>11460-11487</t>
  </si>
  <si>
    <t>11187-11550,3081-3324, 933-2030, 268-850,4-215</t>
  </si>
  <si>
    <t>26D 32' 50.5255." N</t>
  </si>
  <si>
    <t>81D 25' 50.42078"W</t>
  </si>
  <si>
    <t>30D 8' 22.24087"N</t>
  </si>
  <si>
    <t>82D 29' 45.21985W</t>
  </si>
  <si>
    <t>1224-1424,0-25</t>
  </si>
  <si>
    <t>30D 7' 52.02742"N</t>
  </si>
  <si>
    <t>82D 34' 46.3928W</t>
  </si>
  <si>
    <t>174KB</t>
  </si>
  <si>
    <t>11483-11407,11332-11131,3475-3270,2070-460,200-0</t>
  </si>
  <si>
    <t>26D 31' 58.47505" N</t>
  </si>
  <si>
    <t>81D 25' 21.04414"W</t>
  </si>
  <si>
    <t>20"@ 65'</t>
  </si>
  <si>
    <t>13-3/8"@ 1152'</t>
  </si>
  <si>
    <t>9-5/8"@ 3410'</t>
  </si>
  <si>
    <t>44.37 MCFPD</t>
  </si>
  <si>
    <t>10693-11470,3124-3332,1001-2021,370-850,0-210</t>
  </si>
  <si>
    <t>26D 31' 33.5172" N</t>
  </si>
  <si>
    <t>81D 25' 21.6778"W</t>
  </si>
  <si>
    <t>OG_0001</t>
  </si>
  <si>
    <t>OG_0002</t>
  </si>
  <si>
    <t>OG_0003</t>
  </si>
  <si>
    <t>OG_0004</t>
  </si>
  <si>
    <t>OG_0005</t>
  </si>
  <si>
    <t>OG_0006</t>
  </si>
  <si>
    <t>OG_0007</t>
  </si>
  <si>
    <t>OG_0008</t>
  </si>
  <si>
    <t>OG_0009</t>
  </si>
  <si>
    <t>OG_0010</t>
  </si>
  <si>
    <t>OG_0011</t>
  </si>
  <si>
    <t>OG_0012</t>
  </si>
  <si>
    <t>OG_0013</t>
  </si>
  <si>
    <t>OG_0014</t>
  </si>
  <si>
    <t>OG_0015</t>
  </si>
  <si>
    <t>OG_0016</t>
  </si>
  <si>
    <t>OG_0017</t>
  </si>
  <si>
    <t>OG_0018</t>
  </si>
  <si>
    <t>OG_0019</t>
  </si>
  <si>
    <t>OG_0020</t>
  </si>
  <si>
    <t>OG_0021</t>
  </si>
  <si>
    <t>OG_0022</t>
  </si>
  <si>
    <t>OG_0023</t>
  </si>
  <si>
    <t>OG_0024</t>
  </si>
  <si>
    <t>OG_0025</t>
  </si>
  <si>
    <t>OG_0026</t>
  </si>
  <si>
    <t>OG_0027</t>
  </si>
  <si>
    <t>OG_0028</t>
  </si>
  <si>
    <t>OG_0029</t>
  </si>
  <si>
    <t>OG_0030</t>
  </si>
  <si>
    <t>OG_0031</t>
  </si>
  <si>
    <t>OG_0032</t>
  </si>
  <si>
    <t>OG_0033</t>
  </si>
  <si>
    <t>OG_0034</t>
  </si>
  <si>
    <t>OG_0035</t>
  </si>
  <si>
    <t>OG_0036</t>
  </si>
  <si>
    <t>OG_0037</t>
  </si>
  <si>
    <t>OG_0038</t>
  </si>
  <si>
    <t>OG_0039</t>
  </si>
  <si>
    <t>OG_0040</t>
  </si>
  <si>
    <t>OG_0041</t>
  </si>
  <si>
    <t>OG_0042</t>
  </si>
  <si>
    <t>OG_0043</t>
  </si>
  <si>
    <t>OG_0044</t>
  </si>
  <si>
    <t>OG_0045</t>
  </si>
  <si>
    <t>OG_0046</t>
  </si>
  <si>
    <t>OG_0047</t>
  </si>
  <si>
    <t>OG_0048</t>
  </si>
  <si>
    <t>OG_0049</t>
  </si>
  <si>
    <t>OG_0050</t>
  </si>
  <si>
    <t>OG_0051</t>
  </si>
  <si>
    <t>OG_0052</t>
  </si>
  <si>
    <t>OG_0053</t>
  </si>
  <si>
    <t>OG_0054</t>
  </si>
  <si>
    <t>OG_0055</t>
  </si>
  <si>
    <t>OG_0056</t>
  </si>
  <si>
    <t>OG_0057</t>
  </si>
  <si>
    <t>OG_0058</t>
  </si>
  <si>
    <t>OG_0059</t>
  </si>
  <si>
    <t>OG_0060</t>
  </si>
  <si>
    <t>OG_0061</t>
  </si>
  <si>
    <t>OG_0062</t>
  </si>
  <si>
    <t>OG_0063</t>
  </si>
  <si>
    <t>OG_0064</t>
  </si>
  <si>
    <t>OG_0065</t>
  </si>
  <si>
    <t>OG_0066</t>
  </si>
  <si>
    <t>OG_0067</t>
  </si>
  <si>
    <t>OG_0068</t>
  </si>
  <si>
    <t>OG_0069</t>
  </si>
  <si>
    <t>OG_0070</t>
  </si>
  <si>
    <t>OG_0071</t>
  </si>
  <si>
    <t>OG_0072</t>
  </si>
  <si>
    <t>OG_0073</t>
  </si>
  <si>
    <t>OG_0074</t>
  </si>
  <si>
    <t>OG_0075</t>
  </si>
  <si>
    <t>OG_0076</t>
  </si>
  <si>
    <t>OG_0077</t>
  </si>
  <si>
    <t>OG_0078</t>
  </si>
  <si>
    <t>OG_0079</t>
  </si>
  <si>
    <t>OG_0080</t>
  </si>
  <si>
    <t>OG_0081</t>
  </si>
  <si>
    <t>OG_0082</t>
  </si>
  <si>
    <t>OG_0083</t>
  </si>
  <si>
    <t>OG_0084</t>
  </si>
  <si>
    <t>OG_0085</t>
  </si>
  <si>
    <t>OG_0086</t>
  </si>
  <si>
    <t>OG_0087</t>
  </si>
  <si>
    <t>OG_0088</t>
  </si>
  <si>
    <t>OG_0089</t>
  </si>
  <si>
    <t>OG_0090</t>
  </si>
  <si>
    <t>OG_0091</t>
  </si>
  <si>
    <t>OG_0092</t>
  </si>
  <si>
    <t>OG_0093</t>
  </si>
  <si>
    <t>OG_0094</t>
  </si>
  <si>
    <t>OG_0095</t>
  </si>
  <si>
    <t>OG_0096</t>
  </si>
  <si>
    <t>OG_0097</t>
  </si>
  <si>
    <t>OG_0098</t>
  </si>
  <si>
    <t>OG_0099</t>
  </si>
  <si>
    <t>OG_0100</t>
  </si>
  <si>
    <t>OG_0101</t>
  </si>
  <si>
    <t>MMR_310127</t>
  </si>
  <si>
    <t>OG_0103</t>
  </si>
  <si>
    <t>OG_0104</t>
  </si>
  <si>
    <t>OG_0105</t>
  </si>
  <si>
    <t>OG_0106</t>
  </si>
  <si>
    <t>OG_0107</t>
  </si>
  <si>
    <t>OG_0108</t>
  </si>
  <si>
    <t>OG_0109</t>
  </si>
  <si>
    <t>OG_0110</t>
  </si>
  <si>
    <t>OG_0111</t>
  </si>
  <si>
    <t>OG_0112</t>
  </si>
  <si>
    <t>OG_0113</t>
  </si>
  <si>
    <t>OG_0114</t>
  </si>
  <si>
    <t>OG_0115</t>
  </si>
  <si>
    <t>OG_0116</t>
  </si>
  <si>
    <t>OG_0117</t>
  </si>
  <si>
    <t>OG_0118</t>
  </si>
  <si>
    <t>OG_0119</t>
  </si>
  <si>
    <t>OG_0120</t>
  </si>
  <si>
    <t>OG_0121</t>
  </si>
  <si>
    <t>OG_0122</t>
  </si>
  <si>
    <t>OG_0123</t>
  </si>
  <si>
    <t>OG_0124</t>
  </si>
  <si>
    <t>OG_0125</t>
  </si>
  <si>
    <t>OG_0126</t>
  </si>
  <si>
    <t>OG_0127</t>
  </si>
  <si>
    <t>OG_0128</t>
  </si>
  <si>
    <t>OG_0129</t>
  </si>
  <si>
    <t>OG_0130</t>
  </si>
  <si>
    <t>OG_0131</t>
  </si>
  <si>
    <t>OG_0132</t>
  </si>
  <si>
    <t>OG_0133</t>
  </si>
  <si>
    <t>OG_0134</t>
  </si>
  <si>
    <t>OG_0135</t>
  </si>
  <si>
    <t>OG_0136</t>
  </si>
  <si>
    <t>OG_0137</t>
  </si>
  <si>
    <t>OG_0138</t>
  </si>
  <si>
    <t>OG_0139</t>
  </si>
  <si>
    <t>OG_0140</t>
  </si>
  <si>
    <t>OG_0141</t>
  </si>
  <si>
    <t>OG_0142</t>
  </si>
  <si>
    <t>OG_0143</t>
  </si>
  <si>
    <t>OG_0144</t>
  </si>
  <si>
    <t>OG_0145</t>
  </si>
  <si>
    <t>OG_0146</t>
  </si>
  <si>
    <t>OG_0147</t>
  </si>
  <si>
    <t>OG_0148</t>
  </si>
  <si>
    <t>OG_0149</t>
  </si>
  <si>
    <t>OG_0150</t>
  </si>
  <si>
    <t>OG_0151</t>
  </si>
  <si>
    <t>OG_0152</t>
  </si>
  <si>
    <t>OG_0153</t>
  </si>
  <si>
    <t>OG_0154</t>
  </si>
  <si>
    <t>OG_0155</t>
  </si>
  <si>
    <t>OG_0156</t>
  </si>
  <si>
    <t>OG_0157</t>
  </si>
  <si>
    <t>OG_0158</t>
  </si>
  <si>
    <t>OG_0159</t>
  </si>
  <si>
    <t>OG_0160</t>
  </si>
  <si>
    <t>OG_0161</t>
  </si>
  <si>
    <t>OG_0162</t>
  </si>
  <si>
    <t>OG_0163</t>
  </si>
  <si>
    <t>OG_0164</t>
  </si>
  <si>
    <t>OG_0165</t>
  </si>
  <si>
    <t>OG_0166</t>
  </si>
  <si>
    <t>OG_0167</t>
  </si>
  <si>
    <t>OG_0168</t>
  </si>
  <si>
    <t>OG_0169</t>
  </si>
  <si>
    <t>OG_0170</t>
  </si>
  <si>
    <t>OG_0171</t>
  </si>
  <si>
    <t>OG_0172</t>
  </si>
  <si>
    <t>OG_0173</t>
  </si>
  <si>
    <t>OG_0174</t>
  </si>
  <si>
    <t>OG_0175</t>
  </si>
  <si>
    <t>OG_0176</t>
  </si>
  <si>
    <t>OG_0177</t>
  </si>
  <si>
    <t>OG_0178</t>
  </si>
  <si>
    <t>OG_0179</t>
  </si>
  <si>
    <t>OG_0180</t>
  </si>
  <si>
    <t>OG_0181</t>
  </si>
  <si>
    <t>OG_0182</t>
  </si>
  <si>
    <t>OG_0183</t>
  </si>
  <si>
    <t>OG_0184</t>
  </si>
  <si>
    <t>OG_0185</t>
  </si>
  <si>
    <t>OG_0186</t>
  </si>
  <si>
    <t>OG_0187</t>
  </si>
  <si>
    <t>OG_0188</t>
  </si>
  <si>
    <t>OG_0189</t>
  </si>
  <si>
    <t>OG_0190</t>
  </si>
  <si>
    <t>OG_0191</t>
  </si>
  <si>
    <t>OG_0192</t>
  </si>
  <si>
    <t>OG_0193</t>
  </si>
  <si>
    <t>OG_0194</t>
  </si>
  <si>
    <t>OG_0195</t>
  </si>
  <si>
    <t>OG_0196</t>
  </si>
  <si>
    <t>OG_0197</t>
  </si>
  <si>
    <t>OG_0198</t>
  </si>
  <si>
    <t>OG_0199</t>
  </si>
  <si>
    <t>OG_0200</t>
  </si>
  <si>
    <t>OG_0201</t>
  </si>
  <si>
    <t>OG_0202</t>
  </si>
  <si>
    <t>OG_0203</t>
  </si>
  <si>
    <t>OG_0204</t>
  </si>
  <si>
    <t>OG_0205</t>
  </si>
  <si>
    <t>OG_0206</t>
  </si>
  <si>
    <t>OG_0207</t>
  </si>
  <si>
    <t>OG_0208</t>
  </si>
  <si>
    <t>OG_0209</t>
  </si>
  <si>
    <t>OG_0210</t>
  </si>
  <si>
    <t>OG_0211</t>
  </si>
  <si>
    <t>OG_0212</t>
  </si>
  <si>
    <t>OG_0213</t>
  </si>
  <si>
    <t>OG_0214</t>
  </si>
  <si>
    <t>OG_0215</t>
  </si>
  <si>
    <t>OG_0216</t>
  </si>
  <si>
    <t>OG_0217</t>
  </si>
  <si>
    <t>OG_0218</t>
  </si>
  <si>
    <t>OG_0219</t>
  </si>
  <si>
    <t>OG_0220</t>
  </si>
  <si>
    <t>OG_0221</t>
  </si>
  <si>
    <t>OG_0222</t>
  </si>
  <si>
    <t>OG_0223</t>
  </si>
  <si>
    <t>OG_0224</t>
  </si>
  <si>
    <t>OG_0225</t>
  </si>
  <si>
    <t>OG_0226</t>
  </si>
  <si>
    <t>OG_0227</t>
  </si>
  <si>
    <t>OG_0228</t>
  </si>
  <si>
    <t>OG_0229</t>
  </si>
  <si>
    <t>OG_0230</t>
  </si>
  <si>
    <t>OG_0231</t>
  </si>
  <si>
    <t>OG_0232</t>
  </si>
  <si>
    <t>OG_0233</t>
  </si>
  <si>
    <t>OG_0234</t>
  </si>
  <si>
    <t>OG_0235</t>
  </si>
  <si>
    <t>OG_0236</t>
  </si>
  <si>
    <t>OG_0237</t>
  </si>
  <si>
    <t>OG_0238</t>
  </si>
  <si>
    <t>OG_0239</t>
  </si>
  <si>
    <t>OG_0240</t>
  </si>
  <si>
    <t>OG_0241</t>
  </si>
  <si>
    <t>OG_0242</t>
  </si>
  <si>
    <t>OG_0243</t>
  </si>
  <si>
    <t>OG_0244</t>
  </si>
  <si>
    <t>OG_0245</t>
  </si>
  <si>
    <t>OG_0246</t>
  </si>
  <si>
    <t>OG_0247</t>
  </si>
  <si>
    <t>OG_0248</t>
  </si>
  <si>
    <t>OG_0249</t>
  </si>
  <si>
    <t>OG_0250</t>
  </si>
  <si>
    <t>OG_0251</t>
  </si>
  <si>
    <t>OG_0252</t>
  </si>
  <si>
    <t>OG_0253</t>
  </si>
  <si>
    <t>OG_0254</t>
  </si>
  <si>
    <t>OG_0255</t>
  </si>
  <si>
    <t>OG_0256</t>
  </si>
  <si>
    <t>OG_0257</t>
  </si>
  <si>
    <t>OG_0258</t>
  </si>
  <si>
    <t>OG_0259</t>
  </si>
  <si>
    <t>OG_0260</t>
  </si>
  <si>
    <t>OG_0261</t>
  </si>
  <si>
    <t>OG_0262</t>
  </si>
  <si>
    <t>OG_0263</t>
  </si>
  <si>
    <t>OG_0264</t>
  </si>
  <si>
    <t>OG_0265</t>
  </si>
  <si>
    <t>OG_0266</t>
  </si>
  <si>
    <t>OG_0267</t>
  </si>
  <si>
    <t>OG_0268</t>
  </si>
  <si>
    <t>OG_0269</t>
  </si>
  <si>
    <t>OG_0270</t>
  </si>
  <si>
    <t>OG_0271</t>
  </si>
  <si>
    <t>OG_0272</t>
  </si>
  <si>
    <t>OG_0273</t>
  </si>
  <si>
    <t>OG_0274</t>
  </si>
  <si>
    <t>OG_0275</t>
  </si>
  <si>
    <t>OG_0276</t>
  </si>
  <si>
    <t>OG_0277</t>
  </si>
  <si>
    <t>OG_0278</t>
  </si>
  <si>
    <t>OG_0279</t>
  </si>
  <si>
    <t>OG_0280</t>
  </si>
  <si>
    <t>OG_0281</t>
  </si>
  <si>
    <t>OG_0282</t>
  </si>
  <si>
    <t>OG_0283</t>
  </si>
  <si>
    <t>OG_0284</t>
  </si>
  <si>
    <t>OG_0285</t>
  </si>
  <si>
    <t>OG_0286</t>
  </si>
  <si>
    <t>OG_0287</t>
  </si>
  <si>
    <t>OG_0288</t>
  </si>
  <si>
    <t>OG_0289</t>
  </si>
  <si>
    <t>OG_0290</t>
  </si>
  <si>
    <t>OG_0291</t>
  </si>
  <si>
    <t>OG_0292</t>
  </si>
  <si>
    <t>OG_0293</t>
  </si>
  <si>
    <t>OG_0294</t>
  </si>
  <si>
    <t>OG_0295</t>
  </si>
  <si>
    <t>OG_0296</t>
  </si>
  <si>
    <t>OG_0297</t>
  </si>
  <si>
    <t>OG_0298</t>
  </si>
  <si>
    <t>OG_0299</t>
  </si>
  <si>
    <t>OG_0300</t>
  </si>
  <si>
    <t>OG_0301</t>
  </si>
  <si>
    <t>OG_0302</t>
  </si>
  <si>
    <t>OG_0303</t>
  </si>
  <si>
    <t>OG_0304</t>
  </si>
  <si>
    <t>OG_0305</t>
  </si>
  <si>
    <t>OG_0306</t>
  </si>
  <si>
    <t>OG_0307</t>
  </si>
  <si>
    <t>OG_0308</t>
  </si>
  <si>
    <t>OG_0309</t>
  </si>
  <si>
    <t>OG_0310</t>
  </si>
  <si>
    <t>OG_0311</t>
  </si>
  <si>
    <t>OG_0312</t>
  </si>
  <si>
    <t>MMR_309934</t>
  </si>
  <si>
    <t>OG_0313</t>
  </si>
  <si>
    <t>OG_0314</t>
  </si>
  <si>
    <t>OG_0315</t>
  </si>
  <si>
    <t>OG_0316</t>
  </si>
  <si>
    <t>OG_0317</t>
  </si>
  <si>
    <t>OG_0318</t>
  </si>
  <si>
    <t>OG_0319</t>
  </si>
  <si>
    <t>OG_0319A</t>
  </si>
  <si>
    <t>OG_0320</t>
  </si>
  <si>
    <t>OG_0321</t>
  </si>
  <si>
    <t>OG_0322</t>
  </si>
  <si>
    <t>MMR_314785</t>
  </si>
  <si>
    <t>OG_0324</t>
  </si>
  <si>
    <t>OG_0325</t>
  </si>
  <si>
    <t>OG_0326</t>
  </si>
  <si>
    <t>OG_0327</t>
  </si>
  <si>
    <t>OG_0328</t>
  </si>
  <si>
    <t>OG_0329</t>
  </si>
  <si>
    <t>OG_0330</t>
  </si>
  <si>
    <t>OG_0331</t>
  </si>
  <si>
    <t>OG_0332</t>
  </si>
  <si>
    <t>OG_0333</t>
  </si>
  <si>
    <t>OG_0334</t>
  </si>
  <si>
    <t>OG_0335</t>
  </si>
  <si>
    <t>OG_0336</t>
  </si>
  <si>
    <t>OG_0337</t>
  </si>
  <si>
    <t>OG_0338</t>
  </si>
  <si>
    <t>OG_0339</t>
  </si>
  <si>
    <t>OG_0340</t>
  </si>
  <si>
    <t>OG_0341</t>
  </si>
  <si>
    <t>OG_0342</t>
  </si>
  <si>
    <t>OG_0343</t>
  </si>
  <si>
    <t>OG_0344</t>
  </si>
  <si>
    <t>OG_0345</t>
  </si>
  <si>
    <t>OG_0346</t>
  </si>
  <si>
    <t>OG_0347</t>
  </si>
  <si>
    <t>OG_0348</t>
  </si>
  <si>
    <t>OG_0349</t>
  </si>
  <si>
    <t>OG_0350</t>
  </si>
  <si>
    <t>OG_0351</t>
  </si>
  <si>
    <t>OG_0352</t>
  </si>
  <si>
    <t>OG_0353</t>
  </si>
  <si>
    <t>OG_0354</t>
  </si>
  <si>
    <t>OG_0355</t>
  </si>
  <si>
    <t>OG_0356</t>
  </si>
  <si>
    <t>OG_0357</t>
  </si>
  <si>
    <t>OG_0358</t>
  </si>
  <si>
    <t>OG_0359</t>
  </si>
  <si>
    <t>OG_0360</t>
  </si>
  <si>
    <t>OG_0361</t>
  </si>
  <si>
    <t>OG_0362</t>
  </si>
  <si>
    <t>OG_0363</t>
  </si>
  <si>
    <t>OG_0364</t>
  </si>
  <si>
    <t>OG_0365</t>
  </si>
  <si>
    <t>OG_0366</t>
  </si>
  <si>
    <t>OG_0367</t>
  </si>
  <si>
    <t>OG_0368</t>
  </si>
  <si>
    <t>OG_0369</t>
  </si>
  <si>
    <t>OG_0370</t>
  </si>
  <si>
    <t>OG_0371</t>
  </si>
  <si>
    <t>OG_0372</t>
  </si>
  <si>
    <t>OG_0373</t>
  </si>
  <si>
    <t>OG_0374</t>
  </si>
  <si>
    <t>OG_0375</t>
  </si>
  <si>
    <t>OG_0376</t>
  </si>
  <si>
    <t>OG_0377</t>
  </si>
  <si>
    <t>OG_0378</t>
  </si>
  <si>
    <t>OG_0379</t>
  </si>
  <si>
    <t>OG_0380</t>
  </si>
  <si>
    <t>OG_0381</t>
  </si>
  <si>
    <t>OG_0382</t>
  </si>
  <si>
    <t>OG_0383</t>
  </si>
  <si>
    <t>OG_0384</t>
  </si>
  <si>
    <t>OG_0385</t>
  </si>
  <si>
    <t>OG_0386</t>
  </si>
  <si>
    <t>OG_0387</t>
  </si>
  <si>
    <t>OG_0388</t>
  </si>
  <si>
    <t>OG_0389</t>
  </si>
  <si>
    <t>OG_0390</t>
  </si>
  <si>
    <t>OG_0391</t>
  </si>
  <si>
    <t>OG_0392</t>
  </si>
  <si>
    <t>OG_0393</t>
  </si>
  <si>
    <t>OG_0394</t>
  </si>
  <si>
    <t>OG_0395</t>
  </si>
  <si>
    <t>OG_0396</t>
  </si>
  <si>
    <t>OG_0397</t>
  </si>
  <si>
    <t>OG_0398</t>
  </si>
  <si>
    <t>OG_0398A</t>
  </si>
  <si>
    <t>OG_0399</t>
  </si>
  <si>
    <t>OG_0400</t>
  </si>
  <si>
    <t>OG_0401</t>
  </si>
  <si>
    <t>OG_0401AH</t>
  </si>
  <si>
    <t>OG_0402</t>
  </si>
  <si>
    <t>OG_0403</t>
  </si>
  <si>
    <t>OG_0404</t>
  </si>
  <si>
    <t>OG_0405</t>
  </si>
  <si>
    <t>OG_0406</t>
  </si>
  <si>
    <t>OG_0407</t>
  </si>
  <si>
    <t>OG_0408</t>
  </si>
  <si>
    <t>OG_0409</t>
  </si>
  <si>
    <t>OG_0410</t>
  </si>
  <si>
    <t>OG_0411</t>
  </si>
  <si>
    <t>OG_0412</t>
  </si>
  <si>
    <t>OG_0413</t>
  </si>
  <si>
    <t>OG_0414</t>
  </si>
  <si>
    <t>OG_0415</t>
  </si>
  <si>
    <t>OG_0418</t>
  </si>
  <si>
    <t>OG_0419</t>
  </si>
  <si>
    <t>OG_0420</t>
  </si>
  <si>
    <t>OG_0421</t>
  </si>
  <si>
    <t>OG_0422</t>
  </si>
  <si>
    <t>OG_0423</t>
  </si>
  <si>
    <t>OG_0424</t>
  </si>
  <si>
    <t>OG_0425</t>
  </si>
  <si>
    <t>OG_0426</t>
  </si>
  <si>
    <t>OG_0427</t>
  </si>
  <si>
    <t>OG_0427A</t>
  </si>
  <si>
    <t>OG_0428</t>
  </si>
  <si>
    <t>OG_0429</t>
  </si>
  <si>
    <t>OG_0430</t>
  </si>
  <si>
    <t>OG_0431</t>
  </si>
  <si>
    <t>OG_0432</t>
  </si>
  <si>
    <t>OG_0433</t>
  </si>
  <si>
    <t>MMR_309835</t>
  </si>
  <si>
    <t>OG_0435</t>
  </si>
  <si>
    <t>OG_0436</t>
  </si>
  <si>
    <t>OG_0437</t>
  </si>
  <si>
    <t>OG_0438</t>
  </si>
  <si>
    <t>OG_0439</t>
  </si>
  <si>
    <t>OG_0440</t>
  </si>
  <si>
    <t>OG_0441</t>
  </si>
  <si>
    <t>MMR_314422</t>
  </si>
  <si>
    <t>MMR_309842</t>
  </si>
  <si>
    <t>MMR_309837</t>
  </si>
  <si>
    <t>OG_0445</t>
  </si>
  <si>
    <t>OG_0446</t>
  </si>
  <si>
    <t>OG_0447</t>
  </si>
  <si>
    <t>OG_0448</t>
  </si>
  <si>
    <t>OG_0449</t>
  </si>
  <si>
    <t>MMR_309823</t>
  </si>
  <si>
    <t>OG_0451</t>
  </si>
  <si>
    <t>MMR_309838</t>
  </si>
  <si>
    <t>OG_0453</t>
  </si>
  <si>
    <t>OG_0454</t>
  </si>
  <si>
    <t>OG_0455</t>
  </si>
  <si>
    <t>OG_0456</t>
  </si>
  <si>
    <t>OG_0457</t>
  </si>
  <si>
    <t>OG_0458</t>
  </si>
  <si>
    <t>OG_0459</t>
  </si>
  <si>
    <t>OG_0460</t>
  </si>
  <si>
    <t>OG_0461</t>
  </si>
  <si>
    <t>OG_0462</t>
  </si>
  <si>
    <t>MMR_311576</t>
  </si>
  <si>
    <t>OG_0464</t>
  </si>
  <si>
    <t>OG_0465</t>
  </si>
  <si>
    <t>OG_0466</t>
  </si>
  <si>
    <t>OG_0467</t>
  </si>
  <si>
    <t>OG_0468</t>
  </si>
  <si>
    <t>MMR_302988</t>
  </si>
  <si>
    <t>MMR_302984</t>
  </si>
  <si>
    <t>MMR_309839</t>
  </si>
  <si>
    <t>OG_0472</t>
  </si>
  <si>
    <t>OG_0473</t>
  </si>
  <si>
    <t>MMR_309824</t>
  </si>
  <si>
    <t>OG_0475</t>
  </si>
  <si>
    <t>OG_0476</t>
  </si>
  <si>
    <t>OG_0477</t>
  </si>
  <si>
    <t>OG_0478</t>
  </si>
  <si>
    <t>MMR_309840</t>
  </si>
  <si>
    <t>MMR_311578</t>
  </si>
  <si>
    <t>OG_0481</t>
  </si>
  <si>
    <t>MMR_309841</t>
  </si>
  <si>
    <t>MMR_311579</t>
  </si>
  <si>
    <t>MMR_309825</t>
  </si>
  <si>
    <t>OG_0485</t>
  </si>
  <si>
    <t>OG_0486</t>
  </si>
  <si>
    <t>OG_0487</t>
  </si>
  <si>
    <t>OG_0488</t>
  </si>
  <si>
    <t>OG_0489</t>
  </si>
  <si>
    <t>MMR_309826</t>
  </si>
  <si>
    <t>OG_0491</t>
  </si>
  <si>
    <t>MMR_311580</t>
  </si>
  <si>
    <t>OG_0493</t>
  </si>
  <si>
    <t>OG_0494</t>
  </si>
  <si>
    <t>MMR_309874</t>
  </si>
  <si>
    <t>MMR_311581</t>
  </si>
  <si>
    <t>OG_0497</t>
  </si>
  <si>
    <t>MMR_311582</t>
  </si>
  <si>
    <t>OG_0499</t>
  </si>
  <si>
    <t>OG_0500</t>
  </si>
  <si>
    <t>OG_0501</t>
  </si>
  <si>
    <t>OG_0502</t>
  </si>
  <si>
    <t>MMR_309875</t>
  </si>
  <si>
    <t>OG_0504</t>
  </si>
  <si>
    <t>OG_0505</t>
  </si>
  <si>
    <t>OG_0506</t>
  </si>
  <si>
    <t>OG_0507</t>
  </si>
  <si>
    <t>MMR_309876</t>
  </si>
  <si>
    <t>MMR_309877</t>
  </si>
  <si>
    <t>MMR_302989</t>
  </si>
  <si>
    <t>MMR_311584</t>
  </si>
  <si>
    <t>MMR_309879</t>
  </si>
  <si>
    <t>OG_0513</t>
  </si>
  <si>
    <t>OG_0514</t>
  </si>
  <si>
    <t>OG_0515</t>
  </si>
  <si>
    <t>OG_0516</t>
  </si>
  <si>
    <t>OG_0517</t>
  </si>
  <si>
    <t>OG_0518</t>
  </si>
  <si>
    <t>OG_0519</t>
  </si>
  <si>
    <t>OG_0520</t>
  </si>
  <si>
    <t>MMR_311587</t>
  </si>
  <si>
    <t>MMR_311588</t>
  </si>
  <si>
    <t>OG_0523</t>
  </si>
  <si>
    <t>MMR_302383</t>
  </si>
  <si>
    <t>OG_0524</t>
  </si>
  <si>
    <t>MMR_309880</t>
  </si>
  <si>
    <t>OG_0526</t>
  </si>
  <si>
    <t>OG_0527</t>
  </si>
  <si>
    <t>OG_0528</t>
  </si>
  <si>
    <t>OG_0529</t>
  </si>
  <si>
    <t>OG_0529A</t>
  </si>
  <si>
    <t>OG_0530</t>
  </si>
  <si>
    <t>OG_0531</t>
  </si>
  <si>
    <t>OG_0532</t>
  </si>
  <si>
    <t>OG_0533</t>
  </si>
  <si>
    <t>OG_0534</t>
  </si>
  <si>
    <t>MMR_309881</t>
  </si>
  <si>
    <t>OG_0536</t>
  </si>
  <si>
    <t>OG_0537</t>
  </si>
  <si>
    <t>OG_0538</t>
  </si>
  <si>
    <t>OG_0539</t>
  </si>
  <si>
    <t>MMR_309882</t>
  </si>
  <si>
    <t>MMR_311589</t>
  </si>
  <si>
    <t>OG_0542</t>
  </si>
  <si>
    <t>OG_0543</t>
  </si>
  <si>
    <t>OG_0544</t>
  </si>
  <si>
    <t>MMR_302385</t>
  </si>
  <si>
    <t>MMR_309883</t>
  </si>
  <si>
    <t>OG_0547</t>
  </si>
  <si>
    <t>MMR_309884</t>
  </si>
  <si>
    <t>OG_0549</t>
  </si>
  <si>
    <t>MMR_309885</t>
  </si>
  <si>
    <t>OG_0551</t>
  </si>
  <si>
    <t>MMR_309886</t>
  </si>
  <si>
    <t>MMR_302987</t>
  </si>
  <si>
    <t>OG_0554</t>
  </si>
  <si>
    <t>MMR_302387</t>
  </si>
  <si>
    <t>MMR_309820</t>
  </si>
  <si>
    <t>MMR_309887</t>
  </si>
  <si>
    <t>MMR_309889</t>
  </si>
  <si>
    <t>MMR_309890</t>
  </si>
  <si>
    <t>MMR_311590</t>
  </si>
  <si>
    <t>OG_0560</t>
  </si>
  <si>
    <t>OG_0560A</t>
  </si>
  <si>
    <t>OG_0561</t>
  </si>
  <si>
    <t>OG_0562</t>
  </si>
  <si>
    <t>OG_0564</t>
  </si>
  <si>
    <t>OG_0565</t>
  </si>
  <si>
    <t>OG_0565A</t>
  </si>
  <si>
    <t>OG_0566</t>
  </si>
  <si>
    <t>OG_0567</t>
  </si>
  <si>
    <t>OG_0568</t>
  </si>
  <si>
    <t>MMR_311591</t>
  </si>
  <si>
    <t>OG_0570</t>
  </si>
  <si>
    <t>OG_0571</t>
  </si>
  <si>
    <t>MMR_309827</t>
  </si>
  <si>
    <t>OG_0573</t>
  </si>
  <si>
    <t>OG_0573A</t>
  </si>
  <si>
    <t>OG_0573B</t>
  </si>
  <si>
    <t>OG_0574</t>
  </si>
  <si>
    <t>OG_0575</t>
  </si>
  <si>
    <t>OG_0576</t>
  </si>
  <si>
    <t>OG_0577</t>
  </si>
  <si>
    <t>MMR_303046</t>
  </si>
  <si>
    <t>OG_0579</t>
  </si>
  <si>
    <t>MMR_309891</t>
  </si>
  <si>
    <t>MMR_303045</t>
  </si>
  <si>
    <t>OG_0582</t>
  </si>
  <si>
    <t>MMR_303044</t>
  </si>
  <si>
    <t>OG_0584</t>
  </si>
  <si>
    <t>OG_0585</t>
  </si>
  <si>
    <t>MMR_309893</t>
  </si>
  <si>
    <t>OG_0587</t>
  </si>
  <si>
    <t>OG_0588</t>
  </si>
  <si>
    <t>OG_0589</t>
  </si>
  <si>
    <t>OG_0590</t>
  </si>
  <si>
    <t>OG_0592</t>
  </si>
  <si>
    <t>OG_0593</t>
  </si>
  <si>
    <t>OG_0594</t>
  </si>
  <si>
    <t>OG_0595</t>
  </si>
  <si>
    <t>OG_0596</t>
  </si>
  <si>
    <t>OG_0597</t>
  </si>
  <si>
    <t>MMR_309894</t>
  </si>
  <si>
    <t>OG_0599</t>
  </si>
  <si>
    <t>OG_0600</t>
  </si>
  <si>
    <t>OG_0601</t>
  </si>
  <si>
    <t>MMR_309896</t>
  </si>
  <si>
    <t>MMR_311596</t>
  </si>
  <si>
    <t>OG_0604</t>
  </si>
  <si>
    <t>OG_0605</t>
  </si>
  <si>
    <t>OG_0606</t>
  </si>
  <si>
    <t>OG_0607</t>
  </si>
  <si>
    <t>OG_0608</t>
  </si>
  <si>
    <t>OG_0608A</t>
  </si>
  <si>
    <t>OG_0609</t>
  </si>
  <si>
    <t>OG_0610</t>
  </si>
  <si>
    <t>OG_0611</t>
  </si>
  <si>
    <t>OG_0612</t>
  </si>
  <si>
    <t>OG_0613</t>
  </si>
  <si>
    <t>OG_0614</t>
  </si>
  <si>
    <t>OG_0615</t>
  </si>
  <si>
    <t>OG_0616</t>
  </si>
  <si>
    <t>OG_0617</t>
  </si>
  <si>
    <t>OG_0618</t>
  </si>
  <si>
    <t>OG_0619</t>
  </si>
  <si>
    <t>OG_0619A</t>
  </si>
  <si>
    <t>OG_0620</t>
  </si>
  <si>
    <t>OG_0621</t>
  </si>
  <si>
    <t>MMR_303049</t>
  </si>
  <si>
    <t>MMR_303048</t>
  </si>
  <si>
    <t>OG_0624</t>
  </si>
  <si>
    <t>OG_0625</t>
  </si>
  <si>
    <t>OG_0626</t>
  </si>
  <si>
    <t>MMR_311598</t>
  </si>
  <si>
    <t>OG_0628</t>
  </si>
  <si>
    <t>OG_0629</t>
  </si>
  <si>
    <t>OG_0630</t>
  </si>
  <si>
    <t>OG_0631</t>
  </si>
  <si>
    <t>OG_0632</t>
  </si>
  <si>
    <t>OG_0633</t>
  </si>
  <si>
    <t>OG_0634</t>
  </si>
  <si>
    <t>OG_0634A</t>
  </si>
  <si>
    <t>OG_0635</t>
  </si>
  <si>
    <t>MMR_303043</t>
  </si>
  <si>
    <t>OG_0637</t>
  </si>
  <si>
    <t>OG_0638</t>
  </si>
  <si>
    <t>OG_0639</t>
  </si>
  <si>
    <t>OG_0640</t>
  </si>
  <si>
    <t>OG_0641</t>
  </si>
  <si>
    <t>OG_0642</t>
  </si>
  <si>
    <t>OG_0642A</t>
  </si>
  <si>
    <t>OG_0643</t>
  </si>
  <si>
    <t>OG_0643A</t>
  </si>
  <si>
    <t>OG_0644</t>
  </si>
  <si>
    <t>OG_0645</t>
  </si>
  <si>
    <t>MMR_313100</t>
  </si>
  <si>
    <t>OG_0645A</t>
  </si>
  <si>
    <t>OG_0645B</t>
  </si>
  <si>
    <t>OG_0645C</t>
  </si>
  <si>
    <t>OG_0646</t>
  </si>
  <si>
    <t>OG_0647</t>
  </si>
  <si>
    <t>OG_0648</t>
  </si>
  <si>
    <t>OG_0649</t>
  </si>
  <si>
    <t>OG_0650</t>
  </si>
  <si>
    <t>OG_0651</t>
  </si>
  <si>
    <t>OG_0652</t>
  </si>
  <si>
    <t>OG_0653</t>
  </si>
  <si>
    <t>OG_0654</t>
  </si>
  <si>
    <t>OG_0655</t>
  </si>
  <si>
    <t>OG_0656</t>
  </si>
  <si>
    <t>OG_0657</t>
  </si>
  <si>
    <t>MMR_309897</t>
  </si>
  <si>
    <t>MMR_303042</t>
  </si>
  <si>
    <t>OG_0660</t>
  </si>
  <si>
    <t>OG_0661</t>
  </si>
  <si>
    <t>OG_0662</t>
  </si>
  <si>
    <t>OG_0663</t>
  </si>
  <si>
    <t>OG_0664</t>
  </si>
  <si>
    <t>OG_0665</t>
  </si>
  <si>
    <t>OG_0666</t>
  </si>
  <si>
    <t>OG_0667</t>
  </si>
  <si>
    <t>OG_0668</t>
  </si>
  <si>
    <t>OG_0669</t>
  </si>
  <si>
    <t>OG_0670</t>
  </si>
  <si>
    <t>OG_0671</t>
  </si>
  <si>
    <t>OG_0672</t>
  </si>
  <si>
    <t>OG_0627A</t>
  </si>
  <si>
    <t>OG_0673</t>
  </si>
  <si>
    <t>OG_0674</t>
  </si>
  <si>
    <t>OG_0674A</t>
  </si>
  <si>
    <t>OG_0675</t>
  </si>
  <si>
    <t>MMR_309828</t>
  </si>
  <si>
    <t>OG_0677</t>
  </si>
  <si>
    <t>MMR_303041</t>
  </si>
  <si>
    <t>OG_0679</t>
  </si>
  <si>
    <t>OG_0679A</t>
  </si>
  <si>
    <t>OG_0680</t>
  </si>
  <si>
    <t>OG_0681</t>
  </si>
  <si>
    <t>OG_0682</t>
  </si>
  <si>
    <t>OG_0683</t>
  </si>
  <si>
    <t>OG_0684</t>
  </si>
  <si>
    <t>OG_0685</t>
  </si>
  <si>
    <t>MMR_303047</t>
  </si>
  <si>
    <t>MMR_303040</t>
  </si>
  <si>
    <t>MMR_311600</t>
  </si>
  <si>
    <t>OG_0689</t>
  </si>
  <si>
    <t>OG_0690</t>
  </si>
  <si>
    <t>OG_0691</t>
  </si>
  <si>
    <t>OG_0692</t>
  </si>
  <si>
    <t>MMR_302531</t>
  </si>
  <si>
    <t>OG_0694</t>
  </si>
  <si>
    <t>OG_0695</t>
  </si>
  <si>
    <t>OG_0696</t>
  </si>
  <si>
    <t>OG_0697</t>
  </si>
  <si>
    <t>OG_0698</t>
  </si>
  <si>
    <t>OG_0699</t>
  </si>
  <si>
    <t>OG_0700</t>
  </si>
  <si>
    <t>OG_0701</t>
  </si>
  <si>
    <t>OG_0702</t>
  </si>
  <si>
    <t>OG_0703</t>
  </si>
  <si>
    <t>OG_0704</t>
  </si>
  <si>
    <t>OG_0705</t>
  </si>
  <si>
    <t>MMR_302990</t>
  </si>
  <si>
    <t>OG_0707</t>
  </si>
  <si>
    <t>OG_0708</t>
  </si>
  <si>
    <t>OG_0709</t>
  </si>
  <si>
    <t>OG_0710</t>
  </si>
  <si>
    <t>OG_0711</t>
  </si>
  <si>
    <t>OG_0712</t>
  </si>
  <si>
    <t>OG_0712A</t>
  </si>
  <si>
    <t>OG_0713</t>
  </si>
  <si>
    <t>OG_0713A</t>
  </si>
  <si>
    <t>OG_0714</t>
  </si>
  <si>
    <t>OG_0715</t>
  </si>
  <si>
    <t>OG_0716</t>
  </si>
  <si>
    <t>OG_0717</t>
  </si>
  <si>
    <t>OG_0718</t>
  </si>
  <si>
    <t>OG_0719</t>
  </si>
  <si>
    <t>OG_0720</t>
  </si>
  <si>
    <t>OG_0721</t>
  </si>
  <si>
    <t>OG_0722</t>
  </si>
  <si>
    <t>OG_0723</t>
  </si>
  <si>
    <t>OG_0724</t>
  </si>
  <si>
    <t>OG_0725</t>
  </si>
  <si>
    <t>OG_0725A</t>
  </si>
  <si>
    <t>OG_0726</t>
  </si>
  <si>
    <t>OG_0727</t>
  </si>
  <si>
    <t>MMR_303039</t>
  </si>
  <si>
    <t>MMR_302532</t>
  </si>
  <si>
    <t>OG_0730</t>
  </si>
  <si>
    <t>OG_0731</t>
  </si>
  <si>
    <t>OG_0732</t>
  </si>
  <si>
    <t>OG_0734</t>
  </si>
  <si>
    <t>OG_0735</t>
  </si>
  <si>
    <t>OG_0736</t>
  </si>
  <si>
    <t>OG_0737</t>
  </si>
  <si>
    <t>OG_0738</t>
  </si>
  <si>
    <t>OG_0739</t>
  </si>
  <si>
    <t>OG_0740</t>
  </si>
  <si>
    <t>OG_0741</t>
  </si>
  <si>
    <t>OG_0742</t>
  </si>
  <si>
    <t>OG_0743</t>
  </si>
  <si>
    <t>OG_0744</t>
  </si>
  <si>
    <t>OG_0745</t>
  </si>
  <si>
    <t>OG_0746</t>
  </si>
  <si>
    <t>OG_0747</t>
  </si>
  <si>
    <t>MMR_314436</t>
  </si>
  <si>
    <t>OG_0749</t>
  </si>
  <si>
    <t>OG_0749A</t>
  </si>
  <si>
    <t>OG_0750</t>
  </si>
  <si>
    <t>OG_0751</t>
  </si>
  <si>
    <t>OG_0752</t>
  </si>
  <si>
    <t>OG_0753</t>
  </si>
  <si>
    <t>OG_0754</t>
  </si>
  <si>
    <t>OG_0755</t>
  </si>
  <si>
    <t>OG_0756</t>
  </si>
  <si>
    <t>OG_0757</t>
  </si>
  <si>
    <t>OG_0758</t>
  </si>
  <si>
    <t>OG_0759</t>
  </si>
  <si>
    <t>OG_0760</t>
  </si>
  <si>
    <t>MMR_314437</t>
  </si>
  <si>
    <t>OG_0762</t>
  </si>
  <si>
    <t>OG_0763</t>
  </si>
  <si>
    <t>OG_0764</t>
  </si>
  <si>
    <t>OG_0765</t>
  </si>
  <si>
    <t>OG_0766</t>
  </si>
  <si>
    <t>OG_0767</t>
  </si>
  <si>
    <t>OG_0768</t>
  </si>
  <si>
    <t>OG_0769</t>
  </si>
  <si>
    <t>OG_0770</t>
  </si>
  <si>
    <t>OG_0771</t>
  </si>
  <si>
    <t>OG_0772</t>
  </si>
  <si>
    <t>OG_0773</t>
  </si>
  <si>
    <t>OG_0774</t>
  </si>
  <si>
    <t>OG_0775</t>
  </si>
  <si>
    <t>OG_0776</t>
  </si>
  <si>
    <t>OG_0777</t>
  </si>
  <si>
    <t>OG_0778</t>
  </si>
  <si>
    <t>OG_0779</t>
  </si>
  <si>
    <t>OG_0780</t>
  </si>
  <si>
    <t>OG_0781</t>
  </si>
  <si>
    <t>OG_0782</t>
  </si>
  <si>
    <t>OG_0783</t>
  </si>
  <si>
    <t>OG_0784</t>
  </si>
  <si>
    <t>OG_0785</t>
  </si>
  <si>
    <t>OG_0786</t>
  </si>
  <si>
    <t>OG_0787</t>
  </si>
  <si>
    <t>OG_0788</t>
  </si>
  <si>
    <t>OG_0789</t>
  </si>
  <si>
    <t>OG_0790</t>
  </si>
  <si>
    <t>OG_0791</t>
  </si>
  <si>
    <t>OG_0792</t>
  </si>
  <si>
    <t>OG_0793</t>
  </si>
  <si>
    <t>OG_0793A</t>
  </si>
  <si>
    <t>OG_0794</t>
  </si>
  <si>
    <t>OG_0795</t>
  </si>
  <si>
    <t>OG_0796</t>
  </si>
  <si>
    <t>OG_0797</t>
  </si>
  <si>
    <t>OG_0798</t>
  </si>
  <si>
    <t>OG_0799</t>
  </si>
  <si>
    <t>OG_0801</t>
  </si>
  <si>
    <t>OG_0802</t>
  </si>
  <si>
    <t>OG_0803</t>
  </si>
  <si>
    <t>OG_0804</t>
  </si>
  <si>
    <t>OG_0805</t>
  </si>
  <si>
    <t>OG_0806</t>
  </si>
  <si>
    <t>OG_0807</t>
  </si>
  <si>
    <t>MMR_311601</t>
  </si>
  <si>
    <t>OG_0809</t>
  </si>
  <si>
    <t>OG_0810</t>
  </si>
  <si>
    <t>OG_0811</t>
  </si>
  <si>
    <t>OG_0812</t>
  </si>
  <si>
    <t>OG_0813</t>
  </si>
  <si>
    <t>OG_0814</t>
  </si>
  <si>
    <t>MMR_302533</t>
  </si>
  <si>
    <t>OG_0816</t>
  </si>
  <si>
    <t>OG_0817</t>
  </si>
  <si>
    <t>OG_0818</t>
  </si>
  <si>
    <t>OG_0819</t>
  </si>
  <si>
    <t>OG_0820</t>
  </si>
  <si>
    <t>OG_0821</t>
  </si>
  <si>
    <t>OG_0822</t>
  </si>
  <si>
    <t>OG_0823</t>
  </si>
  <si>
    <t>OG_0824</t>
  </si>
  <si>
    <t>OG_0825</t>
  </si>
  <si>
    <t>OG_0826</t>
  </si>
  <si>
    <t>OG_0827</t>
  </si>
  <si>
    <t>OG_0828</t>
  </si>
  <si>
    <t>OG_0829</t>
  </si>
  <si>
    <t>OG_0830</t>
  </si>
  <si>
    <t>OG_0831</t>
  </si>
  <si>
    <t>OG_0832</t>
  </si>
  <si>
    <t>OG_0833</t>
  </si>
  <si>
    <t>OG_0834</t>
  </si>
  <si>
    <t>OG_0835</t>
  </si>
  <si>
    <t>OG_0836</t>
  </si>
  <si>
    <t>OG_0837</t>
  </si>
  <si>
    <t>OG_0838</t>
  </si>
  <si>
    <t>OG_0839</t>
  </si>
  <si>
    <t>OG_0840</t>
  </si>
  <si>
    <t>MMR_306470</t>
  </si>
  <si>
    <t>OG_0842</t>
  </si>
  <si>
    <t>OG_0843</t>
  </si>
  <si>
    <t>OG_0844</t>
  </si>
  <si>
    <t>OG_0845</t>
  </si>
  <si>
    <t>OG_0846</t>
  </si>
  <si>
    <t>OG_0847</t>
  </si>
  <si>
    <t>OG_0848</t>
  </si>
  <si>
    <t>OG_0849</t>
  </si>
  <si>
    <t>OG_0850</t>
  </si>
  <si>
    <t>OG_0851</t>
  </si>
  <si>
    <t>OG_0852</t>
  </si>
  <si>
    <t>OG_0853</t>
  </si>
  <si>
    <t>OG_0854</t>
  </si>
  <si>
    <t>OG_0855</t>
  </si>
  <si>
    <t>MMR_314439</t>
  </si>
  <si>
    <t>OG_0857</t>
  </si>
  <si>
    <t>OG_0858</t>
  </si>
  <si>
    <t>OG_0859</t>
  </si>
  <si>
    <t>OG_0860</t>
  </si>
  <si>
    <t>OG_0861</t>
  </si>
  <si>
    <t>OG_0862</t>
  </si>
  <si>
    <t>OG_0863</t>
  </si>
  <si>
    <t>OG_0864</t>
  </si>
  <si>
    <t>OG_0865</t>
  </si>
  <si>
    <t>OG_0866</t>
  </si>
  <si>
    <t>OG_0867</t>
  </si>
  <si>
    <t>OG_0868</t>
  </si>
  <si>
    <t>OG_0869</t>
  </si>
  <si>
    <t>OG_0870</t>
  </si>
  <si>
    <t>OG_0871</t>
  </si>
  <si>
    <t>OG_0872</t>
  </si>
  <si>
    <t>OG_0873</t>
  </si>
  <si>
    <t>OG_0874</t>
  </si>
  <si>
    <t>OG_0875</t>
  </si>
  <si>
    <t>OG_0876</t>
  </si>
  <si>
    <t>OG_0877</t>
  </si>
  <si>
    <t>OG_0878</t>
  </si>
  <si>
    <t>OG_0879</t>
  </si>
  <si>
    <t>OG_0880</t>
  </si>
  <si>
    <t>OG_0881</t>
  </si>
  <si>
    <t>OG_0882</t>
  </si>
  <si>
    <t>MMR_309898</t>
  </si>
  <si>
    <t>OG_0883</t>
  </si>
  <si>
    <t>OG_0884</t>
  </si>
  <si>
    <t>MMR_309831</t>
  </si>
  <si>
    <t>OG_0885</t>
  </si>
  <si>
    <t>MMR_302534</t>
  </si>
  <si>
    <t>OG_0887</t>
  </si>
  <si>
    <t>OG_0888</t>
  </si>
  <si>
    <t>OG_0889</t>
  </si>
  <si>
    <t>OG_0890</t>
  </si>
  <si>
    <t>OG_0891</t>
  </si>
  <si>
    <t>OG_0892</t>
  </si>
  <si>
    <t>OG_0893</t>
  </si>
  <si>
    <t>OG_0894</t>
  </si>
  <si>
    <t>OG_0895</t>
  </si>
  <si>
    <t>OG_0896</t>
  </si>
  <si>
    <t>OG_0897</t>
  </si>
  <si>
    <t>OG_0898</t>
  </si>
  <si>
    <t>OG_0899</t>
  </si>
  <si>
    <t>OG_0900</t>
  </si>
  <si>
    <t>OG_0901</t>
  </si>
  <si>
    <t>OG_0902</t>
  </si>
  <si>
    <t>OG_0903</t>
  </si>
  <si>
    <t>MMR_304674</t>
  </si>
  <si>
    <t>OG_0905</t>
  </si>
  <si>
    <t>OG_0906</t>
  </si>
  <si>
    <t>OG_0907</t>
  </si>
  <si>
    <t>OG_0908</t>
  </si>
  <si>
    <t>OG_0909</t>
  </si>
  <si>
    <t>MMR_309899</t>
  </si>
  <si>
    <t>OG_0910AH</t>
  </si>
  <si>
    <t>OG_0911</t>
  </si>
  <si>
    <t>OG_0912</t>
  </si>
  <si>
    <t>OG_0913</t>
  </si>
  <si>
    <t>OG_0914</t>
  </si>
  <si>
    <t>MMR_314440</t>
  </si>
  <si>
    <t>OG_0916</t>
  </si>
  <si>
    <t>OG_0917</t>
  </si>
  <si>
    <t>MMR_309832</t>
  </si>
  <si>
    <t>OG_0919</t>
  </si>
  <si>
    <t>OG_0920</t>
  </si>
  <si>
    <t>OG_0921</t>
  </si>
  <si>
    <t>OG_0922</t>
  </si>
  <si>
    <t>MMR_309900</t>
  </si>
  <si>
    <t>OG_0924</t>
  </si>
  <si>
    <t>MMR_304597</t>
  </si>
  <si>
    <t>OG_0926</t>
  </si>
  <si>
    <t>OG_0927</t>
  </si>
  <si>
    <t>OG_0928</t>
  </si>
  <si>
    <t>OG_0929</t>
  </si>
  <si>
    <t>OG_0930</t>
  </si>
  <si>
    <t>OG_0931</t>
  </si>
  <si>
    <t>OG_0932</t>
  </si>
  <si>
    <t>OG_0933</t>
  </si>
  <si>
    <t>OG_0934</t>
  </si>
  <si>
    <t>MMR_302985</t>
  </si>
  <si>
    <t>OG_0936</t>
  </si>
  <si>
    <t>OG_0937</t>
  </si>
  <si>
    <t>OG_0938</t>
  </si>
  <si>
    <t>OG_0939</t>
  </si>
  <si>
    <t>MMR_311634</t>
  </si>
  <si>
    <t>MMR_311635</t>
  </si>
  <si>
    <t>OG_0942</t>
  </si>
  <si>
    <t>OG_0943</t>
  </si>
  <si>
    <t>OG_0944</t>
  </si>
  <si>
    <t>MMR_309901</t>
  </si>
  <si>
    <t>OG_0945</t>
  </si>
  <si>
    <t>OG_0946</t>
  </si>
  <si>
    <t>OG_0947</t>
  </si>
  <si>
    <t>MMR_311636</t>
  </si>
  <si>
    <t>OG_0949</t>
  </si>
  <si>
    <t>OG_0950</t>
  </si>
  <si>
    <t>OG_0951</t>
  </si>
  <si>
    <t>OG_0952</t>
  </si>
  <si>
    <t>OG_0953</t>
  </si>
  <si>
    <t>OG_0954</t>
  </si>
  <si>
    <t>OG_0955</t>
  </si>
  <si>
    <t>OG_0956</t>
  </si>
  <si>
    <t>OG_0957</t>
  </si>
  <si>
    <t>OG_0958</t>
  </si>
  <si>
    <t>OG_0959</t>
  </si>
  <si>
    <t>OG_0960</t>
  </si>
  <si>
    <t>OG_0961</t>
  </si>
  <si>
    <t>MMR_311637</t>
  </si>
  <si>
    <t>OG_0962</t>
  </si>
  <si>
    <t>OG_0962AH</t>
  </si>
  <si>
    <t>MMR_309815</t>
  </si>
  <si>
    <t>OG_0963</t>
  </si>
  <si>
    <t>OG_0964</t>
  </si>
  <si>
    <t>OG_0965</t>
  </si>
  <si>
    <t>OG_0966</t>
  </si>
  <si>
    <t>MMR_311638</t>
  </si>
  <si>
    <t>OG_0968</t>
  </si>
  <si>
    <t>OG_0969</t>
  </si>
  <si>
    <t>OG_0970</t>
  </si>
  <si>
    <t>OG_0971</t>
  </si>
  <si>
    <t>OG_0972</t>
  </si>
  <si>
    <t>OG_0973</t>
  </si>
  <si>
    <t>MMR_311639</t>
  </si>
  <si>
    <t>OG_0974</t>
  </si>
  <si>
    <t>OG_0975</t>
  </si>
  <si>
    <t>OG_0976</t>
  </si>
  <si>
    <t>MMR_309833</t>
  </si>
  <si>
    <t>OG_0978</t>
  </si>
  <si>
    <t>OG_0979</t>
  </si>
  <si>
    <t>OG_0980</t>
  </si>
  <si>
    <t>OG_0981</t>
  </si>
  <si>
    <t>OG_0981AH</t>
  </si>
  <si>
    <t>OG_0982</t>
  </si>
  <si>
    <t>OG_0983</t>
  </si>
  <si>
    <t>OG_0984</t>
  </si>
  <si>
    <t>OG_0985</t>
  </si>
  <si>
    <t>OG_0986</t>
  </si>
  <si>
    <t>OG_0987</t>
  </si>
  <si>
    <t>OG_0988</t>
  </si>
  <si>
    <t>OG_0988A</t>
  </si>
  <si>
    <t>OG_0989</t>
  </si>
  <si>
    <t>OG_0990</t>
  </si>
  <si>
    <t>MMR_309902</t>
  </si>
  <si>
    <t>OG_0992</t>
  </si>
  <si>
    <t>OG_0993</t>
  </si>
  <si>
    <t>OG_0994</t>
  </si>
  <si>
    <t>MMR_309903</t>
  </si>
  <si>
    <t>OG_0996</t>
  </si>
  <si>
    <t>OG_0997</t>
  </si>
  <si>
    <t>MMR_303534</t>
  </si>
  <si>
    <t>OG_0999</t>
  </si>
  <si>
    <t>OG_1000</t>
  </si>
  <si>
    <t>OG_1001</t>
  </si>
  <si>
    <t>MMR_312062</t>
  </si>
  <si>
    <t>OG_1003</t>
  </si>
  <si>
    <t>MMR_309904</t>
  </si>
  <si>
    <t>MMR_309905</t>
  </si>
  <si>
    <t>OG_1006</t>
  </si>
  <si>
    <t>OG_1007</t>
  </si>
  <si>
    <t>OG_1008</t>
  </si>
  <si>
    <t>OG_1009</t>
  </si>
  <si>
    <t>OG_1010</t>
  </si>
  <si>
    <t>OG_1011</t>
  </si>
  <si>
    <t>OG_1012</t>
  </si>
  <si>
    <t>MMR_302982</t>
  </si>
  <si>
    <t>OG_1022</t>
  </si>
  <si>
    <t>OG_1023</t>
  </si>
  <si>
    <t>OG_1024</t>
  </si>
  <si>
    <t>OG_1025</t>
  </si>
  <si>
    <t>OG_1026</t>
  </si>
  <si>
    <t>OG_1027</t>
  </si>
  <si>
    <t>OG_1028</t>
  </si>
  <si>
    <t>OG_1029</t>
  </si>
  <si>
    <t>OG_1030</t>
  </si>
  <si>
    <t>MMR_309920</t>
  </si>
  <si>
    <t>OG_1032</t>
  </si>
  <si>
    <t>OG_1033</t>
  </si>
  <si>
    <t>OG_1034</t>
  </si>
  <si>
    <t>OG_1035</t>
  </si>
  <si>
    <t>OG_1036</t>
  </si>
  <si>
    <t>OG_1037</t>
  </si>
  <si>
    <t>OG_1038</t>
  </si>
  <si>
    <t>OG_1039</t>
  </si>
  <si>
    <t>OG_1040</t>
  </si>
  <si>
    <t>OG_1041</t>
  </si>
  <si>
    <t>OG_1042</t>
  </si>
  <si>
    <t>OG_1043</t>
  </si>
  <si>
    <t>MMR_302535</t>
  </si>
  <si>
    <t>OG_1045</t>
  </si>
  <si>
    <t>OG_1046</t>
  </si>
  <si>
    <t>MMR_311640</t>
  </si>
  <si>
    <t>OG_1048</t>
  </si>
  <si>
    <t>OG_1049</t>
  </si>
  <si>
    <t>OG_1050</t>
  </si>
  <si>
    <t>OG_1051</t>
  </si>
  <si>
    <t>OG_1052</t>
  </si>
  <si>
    <t>OG_1053</t>
  </si>
  <si>
    <t>MMR_309908</t>
  </si>
  <si>
    <t>OG_1055</t>
  </si>
  <si>
    <t>OG_1056</t>
  </si>
  <si>
    <t>OG_1057</t>
  </si>
  <si>
    <t>OG_1058</t>
  </si>
  <si>
    <t>OG_1059</t>
  </si>
  <si>
    <t>OG_1062</t>
  </si>
  <si>
    <t>OG_1063</t>
  </si>
  <si>
    <t>MMR_306471</t>
  </si>
  <si>
    <t>OG_1065</t>
  </si>
  <si>
    <t>OG_1066</t>
  </si>
  <si>
    <t>OG_1067</t>
  </si>
  <si>
    <t>OG_1068</t>
  </si>
  <si>
    <t>OG_1069</t>
  </si>
  <si>
    <t>OG_1070</t>
  </si>
  <si>
    <t>OG_1071</t>
  </si>
  <si>
    <t>OG_1072</t>
  </si>
  <si>
    <t>MMR_302991</t>
  </si>
  <si>
    <t>OG_1074</t>
  </si>
  <si>
    <t>OG_1075</t>
  </si>
  <si>
    <t>MMR_302993</t>
  </si>
  <si>
    <t>OG_1077</t>
  </si>
  <si>
    <t>MMR_311641</t>
  </si>
  <si>
    <t>OG_1079</t>
  </si>
  <si>
    <t>MMR_302537</t>
  </si>
  <si>
    <t>OG_1081</t>
  </si>
  <si>
    <t>OG_1082</t>
  </si>
  <si>
    <t>MMR_309921</t>
  </si>
  <si>
    <t>OG_1083</t>
  </si>
  <si>
    <t>OG_1084</t>
  </si>
  <si>
    <t>OG_1085</t>
  </si>
  <si>
    <t>OG_1086</t>
  </si>
  <si>
    <t>OG_1087</t>
  </si>
  <si>
    <t>OG_1088</t>
  </si>
  <si>
    <t>OG_1089</t>
  </si>
  <si>
    <t>OG_1090</t>
  </si>
  <si>
    <t>MMR_311642</t>
  </si>
  <si>
    <t>OG_1092</t>
  </si>
  <si>
    <t>MMR_311643</t>
  </si>
  <si>
    <t>OG_1094</t>
  </si>
  <si>
    <t>OG_1095</t>
  </si>
  <si>
    <t>OG_1096</t>
  </si>
  <si>
    <t>OG_1097</t>
  </si>
  <si>
    <t>OG_1098</t>
  </si>
  <si>
    <t>OG_1099</t>
  </si>
  <si>
    <t>OG_1100</t>
  </si>
  <si>
    <t>OG_1101</t>
  </si>
  <si>
    <t>OG_1102</t>
  </si>
  <si>
    <t>OG_1103</t>
  </si>
  <si>
    <t>OG_1104</t>
  </si>
  <si>
    <t>OG_1105</t>
  </si>
  <si>
    <t>MMR_302996</t>
  </si>
  <si>
    <t>MMR_302539</t>
  </si>
  <si>
    <t>OG_1108</t>
  </si>
  <si>
    <t>OG_1109</t>
  </si>
  <si>
    <t>MMR_302540</t>
  </si>
  <si>
    <t>OG_1111</t>
  </si>
  <si>
    <t>OG_1112</t>
  </si>
  <si>
    <t>OG_1113</t>
  </si>
  <si>
    <t>OG_1114</t>
  </si>
  <si>
    <t>OG_1115</t>
  </si>
  <si>
    <t>OG_1116</t>
  </si>
  <si>
    <t>OG_1117</t>
  </si>
  <si>
    <t>OG_1118</t>
  </si>
  <si>
    <t>MMR_309819</t>
  </si>
  <si>
    <t>MMR_309818</t>
  </si>
  <si>
    <t>OG_1120</t>
  </si>
  <si>
    <t>MMR_314443</t>
  </si>
  <si>
    <t>OG_1122</t>
  </si>
  <si>
    <t>OG_1123</t>
  </si>
  <si>
    <t>OG_1124</t>
  </si>
  <si>
    <t>OG_1125</t>
  </si>
  <si>
    <t>OG_1126</t>
  </si>
  <si>
    <t>OG_1127</t>
  </si>
  <si>
    <t>OG_1128</t>
  </si>
  <si>
    <t>OG_1129</t>
  </si>
  <si>
    <t>MMR_306475</t>
  </si>
  <si>
    <t>OG_1131</t>
  </si>
  <si>
    <t>OG_1132</t>
  </si>
  <si>
    <t>OG_1133</t>
  </si>
  <si>
    <t>OG_1134</t>
  </si>
  <si>
    <t>OG_1135</t>
  </si>
  <si>
    <t>OG_1136</t>
  </si>
  <si>
    <t>OG_1137</t>
  </si>
  <si>
    <t>OG_1138</t>
  </si>
  <si>
    <t>OG_1139</t>
  </si>
  <si>
    <t>OG_1140</t>
  </si>
  <si>
    <t>OG_1141</t>
  </si>
  <si>
    <t>MMR_304272</t>
  </si>
  <si>
    <t>OG_1142</t>
  </si>
  <si>
    <t>OG_1143</t>
  </si>
  <si>
    <t>MMR_302541</t>
  </si>
  <si>
    <t>OG_1145</t>
  </si>
  <si>
    <t>OG_1146</t>
  </si>
  <si>
    <t>OG_1147</t>
  </si>
  <si>
    <t>OG_1148</t>
  </si>
  <si>
    <t>OG_1149</t>
  </si>
  <si>
    <t>MMR_306477</t>
  </si>
  <si>
    <t>OG_1150</t>
  </si>
  <si>
    <t>OG_1151</t>
  </si>
  <si>
    <t>OG_1152</t>
  </si>
  <si>
    <t>OG_1153</t>
  </si>
  <si>
    <t>OG_1154</t>
  </si>
  <si>
    <t>OG_1155</t>
  </si>
  <si>
    <t>OG_1156</t>
  </si>
  <si>
    <t>OG_1157</t>
  </si>
  <si>
    <t>OG_1158</t>
  </si>
  <si>
    <t>OG_1159</t>
  </si>
  <si>
    <t>OG_1160</t>
  </si>
  <si>
    <t>OG_1161</t>
  </si>
  <si>
    <t>OG_1162</t>
  </si>
  <si>
    <t>OG_1163</t>
  </si>
  <si>
    <t>OG_1164</t>
  </si>
  <si>
    <t>OG_1165</t>
  </si>
  <si>
    <t>OG_1166</t>
  </si>
  <si>
    <t>OG_1167</t>
  </si>
  <si>
    <t>OG_1168</t>
  </si>
  <si>
    <t>OG_1169</t>
  </si>
  <si>
    <t>MMR_304666</t>
  </si>
  <si>
    <t>OG_1171</t>
  </si>
  <si>
    <t>OG_1172</t>
  </si>
  <si>
    <t>OG_1173</t>
  </si>
  <si>
    <t>OG_1174</t>
  </si>
  <si>
    <t>OG_1175</t>
  </si>
  <si>
    <t>OG_1176</t>
  </si>
  <si>
    <t>OG_1177</t>
  </si>
  <si>
    <t>OG_1178</t>
  </si>
  <si>
    <t>MMR_311644</t>
  </si>
  <si>
    <t>MMR_309909</t>
  </si>
  <si>
    <t>OG_1181</t>
  </si>
  <si>
    <t>OG_1182</t>
  </si>
  <si>
    <t>OG_1183</t>
  </si>
  <si>
    <t>OG_1184</t>
  </si>
  <si>
    <t>OG_1185</t>
  </si>
  <si>
    <t>OG_1186</t>
  </si>
  <si>
    <t>OG_1187</t>
  </si>
  <si>
    <t>OG_1188</t>
  </si>
  <si>
    <t>OG_1188A</t>
  </si>
  <si>
    <t>OG_1189</t>
  </si>
  <si>
    <t>OG_1190</t>
  </si>
  <si>
    <t>MMR_306478</t>
  </si>
  <si>
    <t>OG_1191</t>
  </si>
  <si>
    <t>MMR_309910</t>
  </si>
  <si>
    <t>OG_1193</t>
  </si>
  <si>
    <t>OG_1194</t>
  </si>
  <si>
    <t>OG_1195</t>
  </si>
  <si>
    <t>OG_1196</t>
  </si>
  <si>
    <t>OG_1197</t>
  </si>
  <si>
    <t>OG_1198</t>
  </si>
  <si>
    <t>OG_1199</t>
  </si>
  <si>
    <t>MMR_304677</t>
  </si>
  <si>
    <t>OG_1200</t>
  </si>
  <si>
    <t>OG_1201</t>
  </si>
  <si>
    <t>MMR_304678</t>
  </si>
  <si>
    <t>OG_1202</t>
  </si>
  <si>
    <t>OG_1203</t>
  </si>
  <si>
    <t>OG_1204</t>
  </si>
  <si>
    <t>OG_1205</t>
  </si>
  <si>
    <t>OG_1206</t>
  </si>
  <si>
    <t>OG_1207</t>
  </si>
  <si>
    <t>OG_1208</t>
  </si>
  <si>
    <t>OG_1209</t>
  </si>
  <si>
    <t>OG_1210</t>
  </si>
  <si>
    <t>OG_1211</t>
  </si>
  <si>
    <t>OG_1212</t>
  </si>
  <si>
    <t>OG_1213</t>
  </si>
  <si>
    <t>OG_1214</t>
  </si>
  <si>
    <t>MMR_306479</t>
  </si>
  <si>
    <t>OG_1216</t>
  </si>
  <si>
    <t>OG_1217</t>
  </si>
  <si>
    <t>OG_1218</t>
  </si>
  <si>
    <t>OG_1219</t>
  </si>
  <si>
    <t>OG_1220</t>
  </si>
  <si>
    <t>OG_1221</t>
  </si>
  <si>
    <t>OG_1222</t>
  </si>
  <si>
    <t>OG_1223</t>
  </si>
  <si>
    <t>OG_1224</t>
  </si>
  <si>
    <t>OG_1224A</t>
  </si>
  <si>
    <t>MMR_315968</t>
  </si>
  <si>
    <t>OG_1225</t>
  </si>
  <si>
    <t>OG_1226</t>
  </si>
  <si>
    <t>OG_1227</t>
  </si>
  <si>
    <t>OG_1228</t>
  </si>
  <si>
    <t>OG_1229</t>
  </si>
  <si>
    <t>OG_1230</t>
  </si>
  <si>
    <t>OG_1231</t>
  </si>
  <si>
    <t>OG_1232</t>
  </si>
  <si>
    <t>OG_1233</t>
  </si>
  <si>
    <t>OG_1234</t>
  </si>
  <si>
    <t>OG_1235</t>
  </si>
  <si>
    <t>OG_1236</t>
  </si>
  <si>
    <t>OG_1237</t>
  </si>
  <si>
    <t>OG_1238</t>
  </si>
  <si>
    <t>OG_1239</t>
  </si>
  <si>
    <t>OG_1240</t>
  </si>
  <si>
    <t>OG_1241</t>
  </si>
  <si>
    <t>OG_1242</t>
  </si>
  <si>
    <t>OG_1243</t>
  </si>
  <si>
    <t>OG_1243A</t>
  </si>
  <si>
    <t>OG_1243B</t>
  </si>
  <si>
    <t>OG_1243C</t>
  </si>
  <si>
    <t>OG_1243D</t>
  </si>
  <si>
    <t>OG_1244</t>
  </si>
  <si>
    <t>OG_1245</t>
  </si>
  <si>
    <t>OG_1246</t>
  </si>
  <si>
    <t>OG_1247</t>
  </si>
  <si>
    <t>OG_1248</t>
  </si>
  <si>
    <t>OG_1249</t>
  </si>
  <si>
    <t>OG_1250</t>
  </si>
  <si>
    <t>OG_1251</t>
  </si>
  <si>
    <t>OG_1251A</t>
  </si>
  <si>
    <t>OG_1252</t>
  </si>
  <si>
    <t>OG_1253</t>
  </si>
  <si>
    <t>OG_1254</t>
  </si>
  <si>
    <t>OG_1255</t>
  </si>
  <si>
    <t>OG_1256</t>
  </si>
  <si>
    <t>OG_1256A</t>
  </si>
  <si>
    <t>OG_1257</t>
  </si>
  <si>
    <t>OG_1258</t>
  </si>
  <si>
    <t>OG_1259</t>
  </si>
  <si>
    <t>OG_1260</t>
  </si>
  <si>
    <t>OG_1261</t>
  </si>
  <si>
    <t>OG_1262</t>
  </si>
  <si>
    <t>OG_1263</t>
  </si>
  <si>
    <t>OG_1264</t>
  </si>
  <si>
    <t>OG_1265</t>
  </si>
  <si>
    <t>OG_1266</t>
  </si>
  <si>
    <t>OG_1267</t>
  </si>
  <si>
    <t>OG_1268</t>
  </si>
  <si>
    <t>OG_1269</t>
  </si>
  <si>
    <t>OG_1270</t>
  </si>
  <si>
    <t>OG_1271</t>
  </si>
  <si>
    <t>OG_1272</t>
  </si>
  <si>
    <t>OG_1273</t>
  </si>
  <si>
    <t>OG_1274</t>
  </si>
  <si>
    <t>OG_1275</t>
  </si>
  <si>
    <t>OG_1275A</t>
  </si>
  <si>
    <t>OG_1276</t>
  </si>
  <si>
    <t>OG_1277</t>
  </si>
  <si>
    <t>OG_1278</t>
  </si>
  <si>
    <t>OG_1279</t>
  </si>
  <si>
    <t>OG_1280</t>
  </si>
  <si>
    <t>OG_1281</t>
  </si>
  <si>
    <t>OG_1282</t>
  </si>
  <si>
    <t>OG_1283</t>
  </si>
  <si>
    <t>OG_1284</t>
  </si>
  <si>
    <t>OG_1285</t>
  </si>
  <si>
    <t>OG_1286</t>
  </si>
  <si>
    <t>OG_1286A</t>
  </si>
  <si>
    <t>OG_1287</t>
  </si>
  <si>
    <t>OG_1288</t>
  </si>
  <si>
    <t>OG_1289</t>
  </si>
  <si>
    <t>OG_1289AH</t>
  </si>
  <si>
    <t>OG_1289BH</t>
  </si>
  <si>
    <t>MMR_309928</t>
  </si>
  <si>
    <t>OG_1290</t>
  </si>
  <si>
    <t>OG_1291</t>
  </si>
  <si>
    <t>OG_1292</t>
  </si>
  <si>
    <t>OG_1293</t>
  </si>
  <si>
    <t>OG_1294</t>
  </si>
  <si>
    <t>OG_1294AH</t>
  </si>
  <si>
    <t>OG_1294BH</t>
  </si>
  <si>
    <t>OG_1294CH</t>
  </si>
  <si>
    <t>MMR_309630</t>
  </si>
  <si>
    <t>MMR_309939</t>
  </si>
  <si>
    <t>OG_1296</t>
  </si>
  <si>
    <t>OG_1297</t>
  </si>
  <si>
    <t>OG_1298</t>
  </si>
  <si>
    <t>OG_1299</t>
  </si>
  <si>
    <t>OG_1300</t>
  </si>
  <si>
    <t>OG_1301</t>
  </si>
  <si>
    <t>OG_1302</t>
  </si>
  <si>
    <t>OG_1303</t>
  </si>
  <si>
    <t>OG_1304</t>
  </si>
  <si>
    <t>OG_1305</t>
  </si>
  <si>
    <t>OG_1306</t>
  </si>
  <si>
    <t>OG_1307</t>
  </si>
  <si>
    <t>OG_1308H</t>
  </si>
  <si>
    <t>OG_1309</t>
  </si>
  <si>
    <t>OG_1310</t>
  </si>
  <si>
    <t>OG_1311</t>
  </si>
  <si>
    <t>OG_1312</t>
  </si>
  <si>
    <t>OG_1313</t>
  </si>
  <si>
    <t>MMR_311152</t>
  </si>
  <si>
    <t>OG_1315</t>
  </si>
  <si>
    <t>OG_1316</t>
  </si>
  <si>
    <t>OG_1317</t>
  </si>
  <si>
    <t>OG_1318</t>
  </si>
  <si>
    <t>OG_1319</t>
  </si>
  <si>
    <t>MMR_303179</t>
  </si>
  <si>
    <t>MMR_303180</t>
  </si>
  <si>
    <t>MMR_303901</t>
  </si>
  <si>
    <t>OG_1323</t>
  </si>
  <si>
    <t>OG_1323A</t>
  </si>
  <si>
    <t>OG_1324</t>
  </si>
  <si>
    <t>OG_1325</t>
  </si>
  <si>
    <t>OG_1326</t>
  </si>
  <si>
    <t>OG_1327</t>
  </si>
  <si>
    <t>OG_1328</t>
  </si>
  <si>
    <t>OG_1329</t>
  </si>
  <si>
    <t>MMR_306466</t>
  </si>
  <si>
    <t>MMR_306766</t>
  </si>
  <si>
    <t>OG_1334</t>
  </si>
  <si>
    <t>MMR_313880</t>
  </si>
  <si>
    <t>MMR_303715</t>
  </si>
  <si>
    <t>MMR_303182</t>
  </si>
  <si>
    <t>MMR_309028</t>
  </si>
  <si>
    <t>MMR_309618</t>
  </si>
  <si>
    <t>MMR_312199</t>
  </si>
  <si>
    <t>MMR_312202</t>
  </si>
  <si>
    <t>MMR_309139</t>
  </si>
  <si>
    <t>MMR_310453</t>
  </si>
  <si>
    <t>MMR_311930</t>
  </si>
  <si>
    <t>MMR_313310</t>
  </si>
  <si>
    <t>MMR_315034</t>
  </si>
  <si>
    <t>MMR_315041</t>
  </si>
  <si>
    <t>MMR_316167</t>
  </si>
  <si>
    <t>MMR_316170</t>
  </si>
  <si>
    <t>MMR_318522</t>
  </si>
  <si>
    <t>MMR_318387</t>
  </si>
  <si>
    <t>MMR_318886</t>
  </si>
  <si>
    <t>MMR_319083</t>
  </si>
  <si>
    <t>MMR_319109</t>
  </si>
  <si>
    <t>MMR_321505</t>
  </si>
  <si>
    <t>MMR_319212</t>
  </si>
  <si>
    <t>MMR_326611</t>
  </si>
  <si>
    <t>MMR_326613</t>
  </si>
  <si>
    <t>MMR_327258</t>
  </si>
  <si>
    <t>60 BWPD</t>
  </si>
  <si>
    <t>11313-10303,3455-3223,2110-1704,1208-4</t>
  </si>
  <si>
    <t>2-1/2" @ 5052'</t>
  </si>
  <si>
    <t>2-1/2" @ 4510'</t>
  </si>
  <si>
    <t>5-1/2" @ 11469'</t>
  </si>
  <si>
    <t>2-1/2" @ 6486'</t>
  </si>
  <si>
    <t>26D 32' 23.15934" N</t>
  </si>
  <si>
    <t>81D 25' 49.70441"W</t>
  </si>
  <si>
    <t>52.6'</t>
  </si>
  <si>
    <t>35.7'</t>
  </si>
  <si>
    <t>11478-11228,2708-2198,2150-0</t>
  </si>
  <si>
    <t>26D 32' 22.59784" N</t>
  </si>
  <si>
    <t>81D 26' 48.01505"W</t>
  </si>
  <si>
    <t>55.7'</t>
  </si>
  <si>
    <t>11476-10445,3213-3492,2150-998,760-360,4-100</t>
  </si>
  <si>
    <t>26D 31' 57.76599" N</t>
  </si>
  <si>
    <t>81D 26' 48.70991"W</t>
  </si>
  <si>
    <t>10808-11375,3135-3469,955-2015,450-850,0-200</t>
  </si>
  <si>
    <t>1548'FNL&amp;1301'FEL</t>
  </si>
  <si>
    <t>26D 32' 22.87499" N</t>
  </si>
  <si>
    <t>81D 26' 18.92993"W</t>
  </si>
  <si>
    <t>25D 46' 9.9823" N</t>
  </si>
  <si>
    <t>80D 49' 9.856835"W</t>
  </si>
  <si>
    <t>20" @ 142'</t>
  </si>
  <si>
    <t>13-3\8" @ 1230'</t>
  </si>
  <si>
    <t>9-5/8" @ 3531'</t>
  </si>
  <si>
    <t>2-1/2" @ 6504'</t>
  </si>
  <si>
    <t>33 BOPD</t>
  </si>
  <si>
    <t>235 BWPD</t>
  </si>
  <si>
    <t>2.88 MCFPD</t>
  </si>
  <si>
    <t>11484-11490</t>
  </si>
  <si>
    <t>10494-11055,3010-3610,1138-2105,0-150</t>
  </si>
  <si>
    <t>26D 31' 8.577358" N</t>
  </si>
  <si>
    <t>81D 25' 22.23945"W</t>
  </si>
  <si>
    <t>5-1/2"@ 11549'</t>
  </si>
  <si>
    <t>2-1\2" @ 7018'</t>
  </si>
  <si>
    <t>5.61 MCFPD</t>
  </si>
  <si>
    <t>102 BWPD</t>
  </si>
  <si>
    <t>11461-11484</t>
  </si>
  <si>
    <t>11469-11471</t>
  </si>
  <si>
    <t>10400-11154,4760-5110,3319-3508,968-2050,4-200</t>
  </si>
  <si>
    <t>26D 32' 48.99207." N</t>
  </si>
  <si>
    <t>81D 27' 17.89214"W</t>
  </si>
  <si>
    <t>37.5'</t>
  </si>
  <si>
    <t>10495-11240,2992-3220,450-2118,0-250</t>
  </si>
  <si>
    <t>26D 31' 8.289407" N</t>
  </si>
  <si>
    <t>81D 25' 51.59457"W</t>
  </si>
  <si>
    <t>34.8'</t>
  </si>
  <si>
    <t>1286-1799</t>
  </si>
  <si>
    <t>10930-11158,3455-3239,2122-970,790-4</t>
  </si>
  <si>
    <t>26D 31' 8.098651" N</t>
  </si>
  <si>
    <t>81D 26' 20.8129"W</t>
  </si>
  <si>
    <t>5-1/2" @ 11612'</t>
  </si>
  <si>
    <t>30"@ 39'/20"@185'</t>
  </si>
  <si>
    <t>11,115-11478,3256-3485,1710-2124, 0-1312</t>
  </si>
  <si>
    <t>26D 31' 58.1547" N</t>
  </si>
  <si>
    <t>81D 25' 50.47127"W</t>
  </si>
  <si>
    <t>52.35'</t>
  </si>
  <si>
    <t>33.9'</t>
  </si>
  <si>
    <t>11480-11494</t>
  </si>
  <si>
    <t>30"@ 30'/20"@180'</t>
  </si>
  <si>
    <t>13-3/8"@ 1307'</t>
  </si>
  <si>
    <t>11316-11516,3435-3635,1136-1336,0-???</t>
  </si>
  <si>
    <t>26D 31' 58.817" N</t>
  </si>
  <si>
    <t>81D 24' 51.71062"W</t>
  </si>
  <si>
    <t>10400,3270-3485,907-2130,380-780,4-104</t>
  </si>
  <si>
    <t>26D 32' 0.096583" N</t>
  </si>
  <si>
    <t>81D 26' 19.64267"W</t>
  </si>
  <si>
    <t>26D 33' 12.42" N</t>
  </si>
  <si>
    <t>81D 34' 1.85'W</t>
  </si>
  <si>
    <t>30"@40'/20"@ 188'</t>
  </si>
  <si>
    <t>MMR_336768</t>
  </si>
  <si>
    <t>MMR_336763</t>
  </si>
  <si>
    <t>MMR_336767</t>
  </si>
  <si>
    <t>MMR_336299</t>
  </si>
  <si>
    <t>MMR_330947</t>
  </si>
  <si>
    <t>26D 31' 32.90174" N</t>
  </si>
  <si>
    <t>26D 31' 40.44' N</t>
  </si>
  <si>
    <t>81D 26' 40.74' W</t>
  </si>
  <si>
    <t>MMR_314432</t>
  </si>
  <si>
    <t>10645-11260,3423-3636,1110-1930,450-850,0-200</t>
  </si>
  <si>
    <t>1112'FNL&amp;1431'FWL</t>
  </si>
  <si>
    <t>26D 31' 34.74512" N</t>
  </si>
  <si>
    <t>81D 25' 49.4386"W</t>
  </si>
  <si>
    <t>30" @ 30'</t>
  </si>
  <si>
    <t>11360-11675,3340-3640,</t>
  </si>
  <si>
    <t>MMR_306469</t>
  </si>
  <si>
    <t>MMR_305504</t>
  </si>
  <si>
    <t>MMR_309836/313293</t>
  </si>
  <si>
    <t>26D 30' 42.75911" N</t>
  </si>
  <si>
    <t>81D 24' 53.41358"W</t>
  </si>
  <si>
    <t>1800-2000,636-736,0-15</t>
  </si>
  <si>
    <t>7"@636'</t>
  </si>
  <si>
    <t>30D 56' 1.79414"N</t>
  </si>
  <si>
    <t>87D 6' 35.09796"W</t>
  </si>
  <si>
    <t>11019-11495,3270-3642,510-2054,0-200</t>
  </si>
  <si>
    <t>30"@37'/20"@ 169'</t>
  </si>
  <si>
    <t>13-3/8" @ 1449'</t>
  </si>
  <si>
    <t>9-5/8"@ 3693'</t>
  </si>
  <si>
    <t>5-1/2"@ 11,488'</t>
  </si>
  <si>
    <t>2-1/2" @ 5573'</t>
  </si>
  <si>
    <t>127 BOPD</t>
  </si>
  <si>
    <t>8.35 MCFPD</t>
  </si>
  <si>
    <t>43 MCFPD</t>
  </si>
  <si>
    <t>10.7 MCFPD</t>
  </si>
  <si>
    <t>48 MCFPD</t>
  </si>
  <si>
    <t>35 MCFPD</t>
  </si>
  <si>
    <t>44 MCFPD</t>
  </si>
  <si>
    <t>49 MCFPD</t>
  </si>
  <si>
    <t>17 MCFPD</t>
  </si>
  <si>
    <t>37 MCFPD</t>
  </si>
  <si>
    <t>22.1 MCFPD</t>
  </si>
  <si>
    <t>46 MCFPD</t>
  </si>
  <si>
    <t>12.2 MCFPD</t>
  </si>
  <si>
    <t>6.3 MCFPD</t>
  </si>
  <si>
    <t>226 BWPD</t>
  </si>
  <si>
    <t>1585'FNL&amp;1410'FEL</t>
  </si>
  <si>
    <t>26D 30' 42.42076" N</t>
  </si>
  <si>
    <t>81D 25' 22.5599"W</t>
  </si>
  <si>
    <t>20"@ 89'</t>
  </si>
  <si>
    <t>13-3/8"@1360'</t>
  </si>
  <si>
    <t>1245-1280</t>
  </si>
  <si>
    <t>3700-3850,600-750,0-??? (5 sacks cement)</t>
  </si>
  <si>
    <t>8-5/8"@ 625'</t>
  </si>
  <si>
    <t>30D 56' 5.02687"N</t>
  </si>
  <si>
    <t>87D 8' 5.125488"W</t>
  </si>
  <si>
    <t>7115-7555,4153-4340,0-1815</t>
  </si>
  <si>
    <t>13-3/8" @ 1425'</t>
  </si>
  <si>
    <t>9-5/8"@4412'</t>
  </si>
  <si>
    <t>7" @ 11654'</t>
  </si>
  <si>
    <t>552 BOPD</t>
  </si>
  <si>
    <t>61 BWPD</t>
  </si>
  <si>
    <t>11582-11590</t>
  </si>
  <si>
    <t>2-7/8"@ 5052'</t>
  </si>
  <si>
    <t>26D 17' 8.213851" N</t>
  </si>
  <si>
    <t>81D 20' 38.58667W</t>
  </si>
  <si>
    <t>10834-11340,4349-4400,780-1830,0-434</t>
  </si>
  <si>
    <t>26D 17' 24.66064" N</t>
  </si>
  <si>
    <t>81D 21' 40.65008W</t>
  </si>
  <si>
    <t>11467-11485L</t>
  </si>
  <si>
    <t>26D 31' 38.3258" N</t>
  </si>
  <si>
    <t>81D 26' 16.69983"W</t>
  </si>
  <si>
    <t>11490-10834,4470-4238,2091-1282,780,100-4</t>
  </si>
  <si>
    <t>10290-12680,3056-3278,1239-1935,0-150</t>
  </si>
  <si>
    <t>13-3/8" @ 1430'</t>
  </si>
  <si>
    <t>20" @ 215'</t>
  </si>
  <si>
    <t>9-5/8" @ 4471'</t>
  </si>
  <si>
    <t>5-1/2" @ 11585'</t>
  </si>
  <si>
    <t>2-1/2" 5081'</t>
  </si>
  <si>
    <t>26D 32' 22.17669" N</t>
  </si>
  <si>
    <t>81D 27' 16.82296"W</t>
  </si>
  <si>
    <t>310 BWPD</t>
  </si>
  <si>
    <t>3.6 MCFPD</t>
  </si>
  <si>
    <t>661'FNL&amp;1997'FEL</t>
  </si>
  <si>
    <t>1894-2006,580-680,0-50</t>
  </si>
  <si>
    <t>8-5/8"@ 640'</t>
  </si>
  <si>
    <t>30D 57' 5.126238"N</t>
  </si>
  <si>
    <t>87D 8' 30.55773"W</t>
  </si>
  <si>
    <t>31 BOPD</t>
  </si>
  <si>
    <t>33 MCFPD</t>
  </si>
  <si>
    <t>53 MCFPD</t>
  </si>
  <si>
    <t>5580 BWPD</t>
  </si>
  <si>
    <t>11397-11513</t>
  </si>
  <si>
    <t>20" @ 209.46'</t>
  </si>
  <si>
    <t>13-3/8" @ 1447.23'</t>
  </si>
  <si>
    <t>9-5/8"@4420.05'</t>
  </si>
  <si>
    <t>7" @ 11708.07'</t>
  </si>
  <si>
    <t>2-7/8" @ 6026'</t>
  </si>
  <si>
    <t>11520-11620,4266-4400,0-30</t>
  </si>
  <si>
    <t>11592-11463</t>
  </si>
  <si>
    <t>11570-11687</t>
  </si>
  <si>
    <t>26D 16' 14.03287" N</t>
  </si>
  <si>
    <t>81D 19' 46.8062" W</t>
  </si>
  <si>
    <t>24"@ 30'</t>
  </si>
  <si>
    <t>???-4003,0-5</t>
  </si>
  <si>
    <t>26D 48' 38.3931" N</t>
  </si>
  <si>
    <t>81D 52' 12.72322" W</t>
  </si>
  <si>
    <t>30D 8' 48.44273"N</t>
  </si>
  <si>
    <t>83D 53' 43.65322"W</t>
  </si>
  <si>
    <t>Converted to water well for BCC</t>
  </si>
  <si>
    <t>30D 9' 14.48423"N</t>
  </si>
  <si>
    <t>83D 52' 41.8072"W</t>
  </si>
  <si>
    <t>3343-3143,0-???(5 sacks cement)</t>
  </si>
  <si>
    <t>28D 28' 12.27822"N</t>
  </si>
  <si>
    <t>81D 12' 54.67619"W</t>
  </si>
  <si>
    <t>24"@ 308'</t>
  </si>
  <si>
    <t>2140-1940,0-20</t>
  </si>
  <si>
    <t>30D 3' 32.96656"N</t>
  </si>
  <si>
    <t>82D 1' 41.23051W</t>
  </si>
  <si>
    <t>30D 32' 43.40194"N</t>
  </si>
  <si>
    <t>84D 33' 36.71221"W</t>
  </si>
  <si>
    <t>28D 05' 32"N</t>
  </si>
  <si>
    <t>82D 52' 50"W</t>
  </si>
  <si>
    <t>???-4273,400-500,100-125</t>
  </si>
  <si>
    <t>4S1 7S 22E</t>
  </si>
  <si>
    <t>29D 54' 46.90873"N</t>
  </si>
  <si>
    <t>82D 3' 6.362792"W</t>
  </si>
  <si>
    <t>30D 32' 41.61658"N</t>
  </si>
  <si>
    <t>84D 37' 6.306008"W</t>
  </si>
  <si>
    <t>11150-11600,4108-4492,4-1759</t>
  </si>
  <si>
    <t>108.7 BOPD</t>
  </si>
  <si>
    <t>10.8 MCFPD</t>
  </si>
  <si>
    <t>11580-11585</t>
  </si>
  <si>
    <t>20" @ 205.85'</t>
  </si>
  <si>
    <t>13-3/8" @ 1351.67'</t>
  </si>
  <si>
    <t>9-5/8"@4392.31'</t>
  </si>
  <si>
    <t>7" @ 11648.81'</t>
  </si>
  <si>
    <t>2-1/2" @ 11551'</t>
  </si>
  <si>
    <t>1927'FSL&amp;1831'FEL</t>
  </si>
  <si>
    <t>26D 17' 56.7839" N</t>
  </si>
  <si>
    <t>81D 22' 17.67855" W</t>
  </si>
  <si>
    <t>11599-11741,4018-4297,0-1820</t>
  </si>
  <si>
    <t>198.5 BOPD</t>
  </si>
  <si>
    <t>11585-11589</t>
  </si>
  <si>
    <t>19.8 MCFPD</t>
  </si>
  <si>
    <t>19.8 BWPD</t>
  </si>
  <si>
    <t>20" @ 115.76'</t>
  </si>
  <si>
    <t>13-3/8" @ 1026.62'</t>
  </si>
  <si>
    <t>9-5/8"@ 4360.89'</t>
  </si>
  <si>
    <t>7" @ 11740.67'</t>
  </si>
  <si>
    <t>2-1/2" @ 11518'</t>
  </si>
  <si>
    <t>26D 17' 10.10306" N</t>
  </si>
  <si>
    <t>81D 20' 23.44518W</t>
  </si>
  <si>
    <t>1970-2072,0-35</t>
  </si>
  <si>
    <t>6572-6612</t>
  </si>
  <si>
    <t>20" @ 162.94'</t>
  </si>
  <si>
    <t>10-3/4"@2022.54'</t>
  </si>
  <si>
    <t>30D 43' 1.281024"N</t>
  </si>
  <si>
    <t>87D 9' 0.819277"W</t>
  </si>
  <si>
    <t>24D 32' 05"N</t>
  </si>
  <si>
    <t>26"@ 116'</t>
  </si>
  <si>
    <t>10640-12521</t>
  </si>
  <si>
    <t>82D 06' 35"W</t>
  </si>
  <si>
    <t>26D 43' 05"N</t>
  </si>
  <si>
    <t>82D 17' 08"W</t>
  </si>
  <si>
    <t>26"@ 111'</t>
  </si>
  <si>
    <t>13-3/8"@ 651.12'</t>
  </si>
  <si>
    <t>9-5/8"@4393.78'</t>
  </si>
  <si>
    <t>8212-11366</t>
  </si>
  <si>
    <t>4294-4494,551-751,140-179,</t>
  </si>
  <si>
    <t>24D 26' 2.251"N</t>
  </si>
  <si>
    <t>82D 29' 30.588"W</t>
  </si>
  <si>
    <t>24D 26' 07"N</t>
  </si>
  <si>
    <t>82D 29' 37"W</t>
  </si>
  <si>
    <t>1275-1425,700-900,30-80,0-10</t>
  </si>
  <si>
    <t>13-3/8"@ 63'</t>
  </si>
  <si>
    <t>9-5/8"@800'</t>
  </si>
  <si>
    <t>202'W of ST.RD10A,902'N of Sec. Line</t>
  </si>
  <si>
    <t>30D 26' 48.71783"N</t>
  </si>
  <si>
    <t>87D 7' 19.21428"W</t>
  </si>
  <si>
    <t>84D 22' 42.56"W</t>
  </si>
  <si>
    <t>29D 47' 29.571"N</t>
  </si>
  <si>
    <t>24D 32' 10"N</t>
  </si>
  <si>
    <t>82D 06' 40"W</t>
  </si>
  <si>
    <t>748-95</t>
  </si>
  <si>
    <t>20" @ 187.15</t>
  </si>
  <si>
    <t>13-3/8" @ 1355'</t>
  </si>
  <si>
    <t>9-5/8"@4303</t>
  </si>
  <si>
    <t>12890-12920,11550-11650,3070-3266,0-25</t>
  </si>
  <si>
    <t>2905-12852</t>
  </si>
  <si>
    <t>12864-12870</t>
  </si>
  <si>
    <t xml:space="preserve">1324FNL&amp;3561'FWL </t>
  </si>
  <si>
    <t>3372-3472,2100-2300,1508-1940,485-890,324-380,114-324,4-114</t>
  </si>
  <si>
    <t>26D 13' 13.53549" N</t>
  </si>
  <si>
    <t>81D 15' 22.22878W</t>
  </si>
  <si>
    <t>24D 25' 17"N</t>
  </si>
  <si>
    <t>82D 36' 02"W</t>
  </si>
  <si>
    <t>240-615</t>
  </si>
  <si>
    <t>26D 41' 07.093"N</t>
  </si>
  <si>
    <t>82D 19' 02.787"W</t>
  </si>
  <si>
    <t>11354-12494</t>
  </si>
  <si>
    <t>4804-9910,</t>
  </si>
  <si>
    <t>20" @ 189</t>
  </si>
  <si>
    <t>13-3/8" @ 1397.56'</t>
  </si>
  <si>
    <t>9-5/8"@4300.18</t>
  </si>
  <si>
    <t>7" @ 11633.41'</t>
  </si>
  <si>
    <t>11633-11644</t>
  </si>
  <si>
    <t>198 BWPD</t>
  </si>
  <si>
    <t>200 MCFPD</t>
  </si>
  <si>
    <t>9812-9822</t>
  </si>
  <si>
    <t>26D 12' 46.48618" N</t>
  </si>
  <si>
    <t>81D 15' 49.49229W</t>
  </si>
  <si>
    <t>Lot 6, Blk 7</t>
  </si>
  <si>
    <t>30D 23' 57.42"N</t>
  </si>
  <si>
    <t>86D 35' 49.27"W</t>
  </si>
  <si>
    <t>2350-2617, 0-???(10 sacks cmnt)</t>
  </si>
  <si>
    <t>10-3/4"@2517'</t>
  </si>
  <si>
    <t>30D 49' 13.30783"N</t>
  </si>
  <si>
    <t>87D 13' 21.84387"W</t>
  </si>
  <si>
    <t>4 bags cement at 10 feet</t>
  </si>
  <si>
    <t>29D 51' 14.66957"N</t>
  </si>
  <si>
    <t>82D 38' 15.61013"W</t>
  </si>
  <si>
    <t>24D 27' 00" N</t>
  </si>
  <si>
    <t>82D 21' 45" W</t>
  </si>
  <si>
    <t>12345-14508</t>
  </si>
  <si>
    <t>3789-4000,411-525,0-20</t>
  </si>
  <si>
    <t>30D 56' 22.68782"N</t>
  </si>
  <si>
    <t>87D 3' 3.416058"W</t>
  </si>
  <si>
    <t>11750-12030,1350-1200,0-50</t>
  </si>
  <si>
    <t>20" @ 177</t>
  </si>
  <si>
    <t>13-3/8" @ 1274'</t>
  </si>
  <si>
    <t>9-5/8"@4404</t>
  </si>
  <si>
    <t>11855-12075</t>
  </si>
  <si>
    <t>26D 17' 50.92737" N</t>
  </si>
  <si>
    <t>81D 28' 5.979936W</t>
  </si>
  <si>
    <t>84D 46' 28.98"W</t>
  </si>
  <si>
    <t>24D 38' 36.7851"N</t>
  </si>
  <si>
    <t>81D 20' 9.461418W</t>
  </si>
  <si>
    <t>1215-906,50 sack cement surface plug</t>
  </si>
  <si>
    <t>13-3/8" @ 1028'</t>
  </si>
  <si>
    <t>9-5/8"@4210</t>
  </si>
  <si>
    <t>11297-11400,928-1128,0-30</t>
  </si>
  <si>
    <t>26D 33' 12.23653" N</t>
  </si>
  <si>
    <t>81D 29' 14.78339W</t>
  </si>
  <si>
    <t>9.6'</t>
  </si>
  <si>
    <t>23.6'</t>
  </si>
  <si>
    <t>25D 41' 8.425693" N</t>
  </si>
  <si>
    <t>80D 48' 10.41628"W</t>
  </si>
  <si>
    <t>38.4'</t>
  </si>
  <si>
    <t>48.8'</t>
  </si>
  <si>
    <t>30D 4' 6.553518"N</t>
  </si>
  <si>
    <t>84D 56' 20.33187"W</t>
  </si>
  <si>
    <t>30D 33' 34.02008"N</t>
  </si>
  <si>
    <t>84D 36' 36.77799"W</t>
  </si>
  <si>
    <t>13-3/8"@ 4306</t>
  </si>
  <si>
    <t>9-5/8"@ 7908</t>
  </si>
  <si>
    <t>14965-14702,13732-13451,13260-13160,12500-12400,7930-7980,10-220</t>
  </si>
  <si>
    <t>24D 37' 00"N</t>
  </si>
  <si>
    <t>82D 2' 21"W</t>
  </si>
  <si>
    <t>30D 23' 44.6959"N</t>
  </si>
  <si>
    <t>85D 26' 0.842928"W</t>
  </si>
  <si>
    <t>???-1650, 375-425,0-??? (5 sacks cmnt)</t>
  </si>
  <si>
    <t>8-5/8"@ 401'</t>
  </si>
  <si>
    <t>30D 52' 44.00204"N</t>
  </si>
  <si>
    <t>87D 13' 17.38687"W</t>
  </si>
  <si>
    <t>1375-1525,395-445,0-???(8 sacks cmnt)</t>
  </si>
  <si>
    <t>10-3/4"@422'</t>
  </si>
  <si>
    <t>30D 50' 55.46618"N</t>
  </si>
  <si>
    <t>87D 7' 7.47919"W</t>
  </si>
  <si>
    <t>11625-11898,4200-4372,1100-1510,0-70</t>
  </si>
  <si>
    <t>20" @ 152</t>
  </si>
  <si>
    <t>9-5/8"@ 4308</t>
  </si>
  <si>
    <t>11568-11719</t>
  </si>
  <si>
    <t>720'&amp;90'</t>
  </si>
  <si>
    <t>26D 28' 37.27631" N</t>
  </si>
  <si>
    <t>81D 37' 20.6292W</t>
  </si>
  <si>
    <t>1700-1508, 209-86,20-0</t>
  </si>
  <si>
    <t>27D 45' 25.02824"N</t>
  </si>
  <si>
    <t>82D 20' 16.03427" W</t>
  </si>
  <si>
    <t>26D 56' 30.07963" N</t>
  </si>
  <si>
    <t>81D 16' 24.29325W</t>
  </si>
  <si>
    <t>2950-3110,1165-1315,0-13</t>
  </si>
  <si>
    <t>20" @ 244</t>
  </si>
  <si>
    <t>13-3/8" @ 1239'</t>
  </si>
  <si>
    <t>30D 30' 8.250103"N</t>
  </si>
  <si>
    <t>86D 2' 32.22444"W</t>
  </si>
  <si>
    <t>1900-2050,275-375,0-???(5 sacks cmnt)</t>
  </si>
  <si>
    <t>9-5/8"@ 306'</t>
  </si>
  <si>
    <t>30D 45' 52.43692"N</t>
  </si>
  <si>
    <t>86D 26' 14.26704"W</t>
  </si>
  <si>
    <t>1900-2000,350-450,0-???(5 sacks cmnt)</t>
  </si>
  <si>
    <t>12-3/4"@ 117'</t>
  </si>
  <si>
    <t>8-5/8"@ 407'</t>
  </si>
  <si>
    <t>85D 17' 13.4584"W</t>
  </si>
  <si>
    <t>9-5/8"@4601</t>
  </si>
  <si>
    <t>5290-10240</t>
  </si>
  <si>
    <t>12800-12394,4695-4432,2034-1934,1920-1793,0-???(30 sacks cmnt)</t>
  </si>
  <si>
    <t>26D 20' 10.20884" N</t>
  </si>
  <si>
    <t>80D 48' 41.99967"W</t>
  </si>
  <si>
    <t>30D 39' 40.05113"N</t>
  </si>
  <si>
    <t>87D 17' 48.0854"W</t>
  </si>
  <si>
    <t>1300-1400,365-415, 0-???(5 sacks cmnt)</t>
  </si>
  <si>
    <t>8-5/8"@ 402'</t>
  </si>
  <si>
    <t>30D 58' 46.8947"N</t>
  </si>
  <si>
    <t>87D 16' 54.42207"W</t>
  </si>
  <si>
    <t>715-915,0-??? (10 sacks cmnt)</t>
  </si>
  <si>
    <t>22"@ 96'</t>
  </si>
  <si>
    <t>13-3/8"@ 815'</t>
  </si>
  <si>
    <t>6200-6736</t>
  </si>
  <si>
    <t>30D 39' 8.936777"N</t>
  </si>
  <si>
    <t>86D 51' 32.53242"W</t>
  </si>
  <si>
    <t>BERNICE D PEPPER #28-3A</t>
  </si>
  <si>
    <t>1550-1650,500-600,0-10</t>
  </si>
  <si>
    <t>9-5/8" @ 574'</t>
  </si>
  <si>
    <t>30D 55' 41.70133"N</t>
  </si>
  <si>
    <t>85D 58' 12.65286"W</t>
  </si>
  <si>
    <t>1600-1750,450-550,0-15</t>
  </si>
  <si>
    <t>30D 59' 26.44527"N</t>
  </si>
  <si>
    <t>85D 55' 6.281154"W</t>
  </si>
  <si>
    <t>6700-6450,3550-3350,1700-1390,870-800,0-??(60 sacks cmnt)</t>
  </si>
  <si>
    <t>27D 19' 56.59325" N</t>
  </si>
  <si>
    <t>80D 22' 5.688628W</t>
  </si>
  <si>
    <t>1550-1650,350-450,0-???(5sacks cmnt)</t>
  </si>
  <si>
    <t>8-5/8"@ 387"</t>
  </si>
  <si>
    <t>30D 45' 58.23238"N</t>
  </si>
  <si>
    <t>86D 25' 23.53876"W</t>
  </si>
  <si>
    <t>30D 26' 29.90456"N</t>
  </si>
  <si>
    <t>85D 29' 9.270985"W</t>
  </si>
  <si>
    <t>1856'FNL&amp;784'FWL</t>
  </si>
  <si>
    <t>1900-2100,0-40</t>
  </si>
  <si>
    <t>10-3/4"@1950'</t>
  </si>
  <si>
    <t>30D 23' 3.102306"N</t>
  </si>
  <si>
    <t>87D 20' 13.07837"W</t>
  </si>
  <si>
    <t>OG_1330CH</t>
  </si>
  <si>
    <t>81D 20.138 W</t>
  </si>
  <si>
    <t>Expired</t>
  </si>
  <si>
    <t>2-7/8"@ 3341'</t>
  </si>
  <si>
    <t>5655-5849,3593-3900,1189-1606,6-100</t>
  </si>
  <si>
    <t>1800-1900,315-425,0-??(5 sacks cmnt)</t>
  </si>
  <si>
    <t>8-5/8"@ 416'</t>
  </si>
  <si>
    <t>HICKS COMILLION #1</t>
  </si>
  <si>
    <t>30D 53' 11.84"N</t>
  </si>
  <si>
    <t>87D 14' 48.72482"W</t>
  </si>
  <si>
    <t>7-5/8"@4115</t>
  </si>
  <si>
    <t>27D 20' 9.189875" N</t>
  </si>
  <si>
    <t>80D 22' 6.129011W</t>
  </si>
  <si>
    <t>1350-1500,447-547,0-25</t>
  </si>
  <si>
    <t>12-3/4"@ 82'</t>
  </si>
  <si>
    <t>8-5/8"@ 497'</t>
  </si>
  <si>
    <t>30D 24' 35.29257"N</t>
  </si>
  <si>
    <t>87D 22' 29.71328W</t>
  </si>
  <si>
    <t>1400-1500,375-400,0-??(5 sacks cmnt)</t>
  </si>
  <si>
    <t>8-5/8"@ 404'</t>
  </si>
  <si>
    <t>30D 58' 29.3083"N</t>
  </si>
  <si>
    <t>87D 23' 16.85382W</t>
  </si>
  <si>
    <t>1240-1440,939-1120,75-120</t>
  </si>
  <si>
    <t>20" @ 296'</t>
  </si>
  <si>
    <t>13-3/8" @ 1016'</t>
  </si>
  <si>
    <t>30D 25' 0.544831"N</t>
  </si>
  <si>
    <t>87D 4' 23.28499"W</t>
  </si>
  <si>
    <t>11386-11551,9285-9420,7065-7200,4875-5024,980-1100,0-25</t>
  </si>
  <si>
    <t>20" @ 124</t>
  </si>
  <si>
    <t>13-3/8" @ 1130'</t>
  </si>
  <si>
    <t>9-5/8"@5024</t>
  </si>
  <si>
    <t>11682-11715</t>
  </si>
  <si>
    <t>30' oil cut mud</t>
  </si>
  <si>
    <t>26D 32' 28.97024" N</t>
  </si>
  <si>
    <t>81D 42' 30.69522W</t>
  </si>
  <si>
    <t>1570-1670,280-380,0-???(10 sacks cmnt)</t>
  </si>
  <si>
    <t>12-3/4"@ 105'</t>
  </si>
  <si>
    <t>8-5/8"@ 340'</t>
  </si>
  <si>
    <t>30D 57' 51.49714"N</t>
  </si>
  <si>
    <t>85D 55' 52.27001"W</t>
  </si>
  <si>
    <t>30D 9' 6.995548"N</t>
  </si>
  <si>
    <t>84D 48' 7.927683"W</t>
  </si>
  <si>
    <t>8-5/8"@ 431'</t>
  </si>
  <si>
    <t>1650-1750,400-500,0-??(5 sacks cmnt)</t>
  </si>
  <si>
    <t>6403-6405</t>
  </si>
  <si>
    <t>30D 53' 57.56384"N</t>
  </si>
  <si>
    <t>87D 15' 25.55398"W</t>
  </si>
  <si>
    <t>30D 23' 48.86659"N</t>
  </si>
  <si>
    <t>85D 29' 14.64503"W</t>
  </si>
  <si>
    <t>751'FNL&amp;540'FEL</t>
  </si>
  <si>
    <t>30D 32' 38.73356"N</t>
  </si>
  <si>
    <t>84D 47' 10.67158"W</t>
  </si>
  <si>
    <t>16"@ 69.9'</t>
  </si>
  <si>
    <t>9-5/8" @ 436'</t>
  </si>
  <si>
    <t>3874-3969,1698-1764,397-472,0-??(5 sacks cmnt)</t>
  </si>
  <si>
    <t>30D 49' 21.08316"N</t>
  </si>
  <si>
    <t>86D 18' 17.66636"W</t>
  </si>
  <si>
    <t>13-3/8"@ 755'</t>
  </si>
  <si>
    <t>8076-8099</t>
  </si>
  <si>
    <t>3364-3519,1650-1550,805-708,0-???(20 sacks cmnt)</t>
  </si>
  <si>
    <t>27D 45' 37.39025"N</t>
  </si>
  <si>
    <t>80D 50' 38.59022"W</t>
  </si>
  <si>
    <t>8-5/8"@ 507'</t>
  </si>
  <si>
    <t>???-950,???-515,0-???(5 sacks cmnt)</t>
  </si>
  <si>
    <t>30D 56' 22.7097"N</t>
  </si>
  <si>
    <t>85D 58' 16.08488"W</t>
  </si>
  <si>
    <t>8-5/8"@ 505'</t>
  </si>
  <si>
    <t>3655-3705,2430-2480,1100-1200,455-555,0-35</t>
  </si>
  <si>
    <t>30D 50' 18.90855"N</t>
  </si>
  <si>
    <t>85D 29' 1.602368"W</t>
  </si>
  <si>
    <t>16"@ 32</t>
  </si>
  <si>
    <t>8-5/8"@ 468'</t>
  </si>
  <si>
    <t>3912-3962,3250-3300,900-1050,248-298,0-31</t>
  </si>
  <si>
    <t>30D 51' 2.833704"N</t>
  </si>
  <si>
    <t>84D 59' 49.84723"W</t>
  </si>
  <si>
    <t>16"@ 26</t>
  </si>
  <si>
    <t>8-5/8"@ 544'</t>
  </si>
  <si>
    <t>3201-3251,2645-2695,1100-1250,524-574,5-31</t>
  </si>
  <si>
    <t>30D 41' 21.93956"N</t>
  </si>
  <si>
    <t>85D 38' 22.68075"W</t>
  </si>
  <si>
    <t>2500-2350,1011-1111,0-30</t>
  </si>
  <si>
    <t>16"@ 72</t>
  </si>
  <si>
    <t>30D 25' 3.158987"N</t>
  </si>
  <si>
    <t>29D 31' 50.83709"N</t>
  </si>
  <si>
    <t>82D 25' 16.43683"W</t>
  </si>
  <si>
    <t>4155-4000,2165-2125,2084-1977,1500-1406,750-650,0-??(20 sacks cmnt)</t>
  </si>
  <si>
    <t>27D 22' 18.1485" N</t>
  </si>
  <si>
    <t>80D 57' 27.50669"W</t>
  </si>
  <si>
    <t>10245-10257</t>
  </si>
  <si>
    <t>10300-10200,5051-5000,1176-1276,70-0</t>
  </si>
  <si>
    <t>9982-11230,5114-5244</t>
  </si>
  <si>
    <t>27D 27' 4.367795" N</t>
  </si>
  <si>
    <t>82D 22' 39.3967"W</t>
  </si>
  <si>
    <t>26D 51' 33.0875" N</t>
  </si>
  <si>
    <t>80D 25' 19.30807"W</t>
  </si>
  <si>
    <t>13-3/8" @ 129'</t>
  </si>
  <si>
    <t>10-3/4"@ 190</t>
  </si>
  <si>
    <t>7-5/8"@659</t>
  </si>
  <si>
    <t>4280-4330,3610-3660,1000-1150,610-710,0-25</t>
  </si>
  <si>
    <t>30D 52' 36.0875"N</t>
  </si>
  <si>
    <t>86D 4' 27.11148"W</t>
  </si>
  <si>
    <t>8-5/8"@ 742'</t>
  </si>
  <si>
    <t>30D 33' 30.12938"N</t>
  </si>
  <si>
    <t>84D 52' 43.77012"W</t>
  </si>
  <si>
    <t>25D 00' 35.471" N</t>
  </si>
  <si>
    <t>81D 06' 9.805" W</t>
  </si>
  <si>
    <t>8-5/8"@ 510'</t>
  </si>
  <si>
    <t>4060-4068</t>
  </si>
  <si>
    <t>4015-4065,3385-3435,1925-2075,485-535,0-25</t>
  </si>
  <si>
    <t>30D 51' 11.95085"N</t>
  </si>
  <si>
    <t>85D 55' 49.54775"W</t>
  </si>
  <si>
    <t>28D 28' 12.27822" N</t>
  </si>
  <si>
    <t>81D 12' 54.67619W</t>
  </si>
  <si>
    <t>8-5/8"@ 386'</t>
  </si>
  <si>
    <t>1200-1350,350-450,0-???(5 sacks cmnt)</t>
  </si>
  <si>
    <t>30D 51' 9.969238"N</t>
  </si>
  <si>
    <t>87D 17' 7.804702"W</t>
  </si>
  <si>
    <t>8-5/8"@ 374'</t>
  </si>
  <si>
    <t>1700-1850,350-400,0-???(5 sacks cmnt)</t>
  </si>
  <si>
    <t>30D 42' 44.49763"N</t>
  </si>
  <si>
    <t>86D 37' 20.26533"W</t>
  </si>
  <si>
    <t>8-5/8"@ 400'</t>
  </si>
  <si>
    <t>3630-3680,1450-1550,0-25</t>
  </si>
  <si>
    <t>30D 58' 58.01715"N</t>
  </si>
  <si>
    <t>85D 45' 15.66096"W</t>
  </si>
  <si>
    <t>3665-3715,2970-3020,1320-1445,380-430,0-25</t>
  </si>
  <si>
    <t>8-5/8"@ 380'</t>
  </si>
  <si>
    <t>30D 59' 3.150804"N</t>
  </si>
  <si>
    <t>85D 51' 9.802134"W</t>
  </si>
  <si>
    <t>8757-8487,7200-6930,4630-4350,1300-1100,50-0</t>
  </si>
  <si>
    <t>27D 9' 40.90743" N</t>
  </si>
  <si>
    <t>81D 32' 0.949219W</t>
  </si>
  <si>
    <t>1400-1550,350-450,0-???(5 sacks cmnt)</t>
  </si>
  <si>
    <t>30D 59' 9.554948"N</t>
  </si>
  <si>
    <t>87D 6' 19.77788"W</t>
  </si>
  <si>
    <t>8-5/8"@ 414'</t>
  </si>
  <si>
    <t>950-1100,350-450,0-???(6 sacks cmnt)</t>
  </si>
  <si>
    <t>30D 59' 6.670053"N</t>
  </si>
  <si>
    <t>87D 9' 26.98641"W</t>
  </si>
  <si>
    <t>5535-11906</t>
  </si>
  <si>
    <t>11380-11580,4400-4600,1300-1500,0-???(40 sacks cmnt)</t>
  </si>
  <si>
    <t>30"@ 76'</t>
  </si>
  <si>
    <t>20"@254'</t>
  </si>
  <si>
    <t>13-3/8"@ 1429'</t>
  </si>
  <si>
    <t>9-5/8"@ 4499'</t>
  </si>
  <si>
    <t>3700-3625,1775-1700,520-445,20-0(5 sacks cmnt)</t>
  </si>
  <si>
    <t>30D 25' 55.61649"N</t>
  </si>
  <si>
    <t>85D 25' 28.61838"W</t>
  </si>
  <si>
    <t>1550-1650,550-650,0-???(5 sacks cmnt)</t>
  </si>
  <si>
    <t>10-3/4"@ 630</t>
  </si>
  <si>
    <t>30D 49' 33.73811"N</t>
  </si>
  <si>
    <t>87D 5' 26.03096"W</t>
  </si>
  <si>
    <t>16"@ 137'</t>
  </si>
  <si>
    <t>4100-4175,1750-1825,360-435,0-???(5 sacks cmnt)</t>
  </si>
  <si>
    <t>30D 48' 14.38722"N</t>
  </si>
  <si>
    <t>86D 21' 10.79605"W</t>
  </si>
  <si>
    <t>16"@ 42'</t>
  </si>
  <si>
    <t>9-5/8"@ 322.21'</t>
  </si>
  <si>
    <t>2775-2850,1525-1600,280-355,0-???(5 sacks cmnt)</t>
  </si>
  <si>
    <t>30D 53' 24.99761"N</t>
  </si>
  <si>
    <t>85D 16' 55.91684"W</t>
  </si>
  <si>
    <t>10-3/4"@ 516</t>
  </si>
  <si>
    <t>1350-1450,450-550,0-??(5 sacks cmnt)</t>
  </si>
  <si>
    <t>30D 41' 52.50132"N</t>
  </si>
  <si>
    <t>86D 55' 52.02811"W</t>
  </si>
  <si>
    <t>12"@ 151'</t>
  </si>
  <si>
    <t>8-5/8"@ 305'</t>
  </si>
  <si>
    <t>1300-1400,260-340,0-10</t>
  </si>
  <si>
    <t>30D 21' 0.040355"N</t>
  </si>
  <si>
    <t>85D 15' 27.06476"W</t>
  </si>
  <si>
    <t>10-3/4"@ 601</t>
  </si>
  <si>
    <t>1450-1600,550-650,0-??(5 sacks cmnt)</t>
  </si>
  <si>
    <t>30D 57' 45.10562"N</t>
  </si>
  <si>
    <t>87D 9' 12.5522W</t>
  </si>
  <si>
    <t>11342-11346</t>
  </si>
  <si>
    <t xml:space="preserve">30' oil </t>
  </si>
  <si>
    <t>2370' SW</t>
  </si>
  <si>
    <t xml:space="preserve">11200-11300,5081-4981,1000-900,0-??(5 sacks cmnt) </t>
  </si>
  <si>
    <t>25D 45' 29.81366"N</t>
  </si>
  <si>
    <t>80D 46' 37.86651"W</t>
  </si>
  <si>
    <t>28D 2' 7.440724" N</t>
  </si>
  <si>
    <t>81D 49' 22.41574W</t>
  </si>
  <si>
    <t>10-3/4"@ 752</t>
  </si>
  <si>
    <t>1300-1400,700-800,0-15</t>
  </si>
  <si>
    <t>30D 58' 48.7"N</t>
  </si>
  <si>
    <t>87D 9' 21.12'W</t>
  </si>
  <si>
    <t>26D 47' 40.39108" N</t>
  </si>
  <si>
    <t>81D 38' 34.32946W</t>
  </si>
  <si>
    <t>25D 46' 22.5312"N</t>
  </si>
  <si>
    <t>80D 46' 38.0843"W</t>
  </si>
  <si>
    <t>10-3/4"@ 959</t>
  </si>
  <si>
    <t>2050-2200,925-1050,0-15</t>
  </si>
  <si>
    <t>5489-5518</t>
  </si>
  <si>
    <t>26D 33' 58.75886" N</t>
  </si>
  <si>
    <t>81D 52' 16.49508W</t>
  </si>
  <si>
    <t>20" @ 123.43'</t>
  </si>
  <si>
    <t>13-3/8"@ 1941.90</t>
  </si>
  <si>
    <t>9-5/8"@ 4329.90'</t>
  </si>
  <si>
    <t>5515-11426</t>
  </si>
  <si>
    <t>11310-11594,4230-4430,1890-1990,0-???(50 sacks cmnt)</t>
  </si>
  <si>
    <t>5473-11375</t>
  </si>
  <si>
    <t>26D 35' 34.20658" N</t>
  </si>
  <si>
    <t>81D 26' 26.99313W</t>
  </si>
  <si>
    <t>8-5/8"@ 533'</t>
  </si>
  <si>
    <t>1250-1400,0-15</t>
  </si>
  <si>
    <t>30D 24' 56.92582"N</t>
  </si>
  <si>
    <t>86D 18' 59.68877"W</t>
  </si>
  <si>
    <t>11300-11250,4950-5000,0-???(25 sacks cmnt)</t>
  </si>
  <si>
    <t>11490-11592</t>
  </si>
  <si>
    <t>33' oil</t>
  </si>
  <si>
    <t>402' SW</t>
  </si>
  <si>
    <t>25D 45' 24.57948"N</t>
  </si>
  <si>
    <t>80D 46' 21.48906"W</t>
  </si>
  <si>
    <t>725-925,0-30</t>
  </si>
  <si>
    <t>10-3/4"@ 824</t>
  </si>
  <si>
    <t>30D 22' 17.43799"N</t>
  </si>
  <si>
    <t>87D 22' 22.04927'W</t>
  </si>
  <si>
    <t>1200-1350,0-10</t>
  </si>
  <si>
    <t>9-5/8"@ 336.41'</t>
  </si>
  <si>
    <t>30D 52' 39.20106"N</t>
  </si>
  <si>
    <t>86D 3' 23.84805"W</t>
  </si>
  <si>
    <t>1250-1350,701-901,0-30</t>
  </si>
  <si>
    <t>10-3/4"@ 801</t>
  </si>
  <si>
    <t>30D 36' 10.73952"N</t>
  </si>
  <si>
    <t>86D 59' 23.92515"W</t>
  </si>
  <si>
    <t>12"@ 212'</t>
  </si>
  <si>
    <t>8-5/8"@ 484'</t>
  </si>
  <si>
    <t>1125-1225,0-???(5 sacks cmnt)</t>
  </si>
  <si>
    <t>30D 46' 36.09449"N</t>
  </si>
  <si>
    <t>85D 38' 47.62193"W</t>
  </si>
  <si>
    <t>8-5/8"@ 520.48'</t>
  </si>
  <si>
    <t>1400-1550,350-500,0-25</t>
  </si>
  <si>
    <t>30D 45' 13.56204"N</t>
  </si>
  <si>
    <t>86D 49' 15.19694"W</t>
  </si>
  <si>
    <t>29D 18' 14.99903"N</t>
  </si>
  <si>
    <t>82D 44' 35.35082"W</t>
  </si>
  <si>
    <t>10-3/4"@ 530</t>
  </si>
  <si>
    <t>1800-1900,530-630,0-???(5 sacks cmnt)</t>
  </si>
  <si>
    <t>30D 56' 50.83538"N</t>
  </si>
  <si>
    <t>87D 5' 2.831141'W</t>
  </si>
  <si>
    <t>1250-1400,0-25</t>
  </si>
  <si>
    <t>9-5/8"@ 532.38'</t>
  </si>
  <si>
    <t>30D 56' 34.85882"N</t>
  </si>
  <si>
    <t>86D 52' 57.81915"W</t>
  </si>
  <si>
    <t>1350-1450,678-876,0-30</t>
  </si>
  <si>
    <t>10-3/4"@ 796</t>
  </si>
  <si>
    <t>30D 36' 19.89705"N</t>
  </si>
  <si>
    <t>86D 57' 3.16251"W</t>
  </si>
  <si>
    <t>3990-4090,860-960,290-340,0-??(5 sacks cmnt)</t>
  </si>
  <si>
    <t>12"@ 168'</t>
  </si>
  <si>
    <t>8-5/8"@ 317'</t>
  </si>
  <si>
    <t>30D 18' 49.07655"N</t>
  </si>
  <si>
    <t>85D 14' 58.10574"W</t>
  </si>
  <si>
    <t>750-900,0-30</t>
  </si>
  <si>
    <t>12"@ 85'</t>
  </si>
  <si>
    <t>8-5/8"@ 378'</t>
  </si>
  <si>
    <t>30D  0'  9.281993"N</t>
  </si>
  <si>
    <t>85D 9' 0.513452"W</t>
  </si>
  <si>
    <t>SEE PLAT FOR LOCATION</t>
  </si>
  <si>
    <t>9-5/8"@ 596'</t>
  </si>
  <si>
    <t>1350-1450,546-646,0-10</t>
  </si>
  <si>
    <t>30D 24' 34.54202"N</t>
  </si>
  <si>
    <t>86D 28' 58.94223"W</t>
  </si>
  <si>
    <t>4110-4035,1250-1325,300-375,0-???(5 sacks cmnt)</t>
  </si>
  <si>
    <t>9-5/8"@ 325'</t>
  </si>
  <si>
    <t>30D 50' 25.1244"N</t>
  </si>
  <si>
    <t>86D 23' 40.81904"W</t>
  </si>
  <si>
    <t>13-3/8"@ 1147</t>
  </si>
  <si>
    <t>9-5/8"@ 4078'</t>
  </si>
  <si>
    <t>11435-11492</t>
  </si>
  <si>
    <t>1090' oil</t>
  </si>
  <si>
    <t>9060' SW</t>
  </si>
  <si>
    <t>11465-11668,3550-3614,1100-1129,0-10,</t>
  </si>
  <si>
    <t>26D 32' 20.41643" N</t>
  </si>
  <si>
    <t>81D 28' 14.66919"W</t>
  </si>
  <si>
    <t>28D 10' 37.18017" N</t>
  </si>
  <si>
    <t>82D 38' 44.23993"W</t>
  </si>
  <si>
    <t>800-900,375-425,0-???(10 sacks cmnt)</t>
  </si>
  <si>
    <t>16"@ 67.50'</t>
  </si>
  <si>
    <t>10-3/4"@ 411</t>
  </si>
  <si>
    <t>30D 48' 6.639319"N</t>
  </si>
  <si>
    <t>85D 51' 50.1129"W</t>
  </si>
  <si>
    <t>16"@ 93.63'</t>
  </si>
  <si>
    <t>9-5/8"@ 409'</t>
  </si>
  <si>
    <t>850-950,375-425,0-???(7 sacks cmnt)</t>
  </si>
  <si>
    <t>30D 47' 14.68942"N</t>
  </si>
  <si>
    <t>85D 53' 50.52885"W</t>
  </si>
  <si>
    <t>10-3/4"@ 475</t>
  </si>
  <si>
    <t>6039-6139,1400-1500,0-10</t>
  </si>
  <si>
    <t>30D 44' 2.521986"N</t>
  </si>
  <si>
    <t>86D 54 16.28717"W</t>
  </si>
  <si>
    <t>9-5/8"@ 429'</t>
  </si>
  <si>
    <t>4200-4330,1450-1580,375-505,0-???(10 sacks cmnt)</t>
  </si>
  <si>
    <t>30D 49' 7.766518"N</t>
  </si>
  <si>
    <t>86D 27' 11.85296"W</t>
  </si>
  <si>
    <t>2770-2900,1420-1550,420-550,0-???(10 sacks cmnt)</t>
  </si>
  <si>
    <t>16"@ 43'</t>
  </si>
  <si>
    <t>9-5/8"@ 486'</t>
  </si>
  <si>
    <t>30D 56' 29.88439"N</t>
  </si>
  <si>
    <t>85D 20' 26.63732"W</t>
  </si>
  <si>
    <t>3500-3630,1670-1800,0-???(10 sacks cmnt)</t>
  </si>
  <si>
    <t>16"@ 152.22'</t>
  </si>
  <si>
    <t>9-5/8"@ 200'</t>
  </si>
  <si>
    <t>7"@ 689'</t>
  </si>
  <si>
    <t>30D 26' 19.30719"N</t>
  </si>
  <si>
    <t>85D 21' 56.20569"W</t>
  </si>
  <si>
    <t>2310'FSL&amp;1650'FEL</t>
  </si>
  <si>
    <t>1200-1300,500-550,0-15</t>
  </si>
  <si>
    <t>9-5/8"@ 527'</t>
  </si>
  <si>
    <t>30D 50' 14.63163"N</t>
  </si>
  <si>
    <t>86D 59' 38.28292"W</t>
  </si>
  <si>
    <t>25D 46' 11.49088"N</t>
  </si>
  <si>
    <t>80D 52' 4.241501W</t>
  </si>
  <si>
    <t>2-7/8"@ 11309'</t>
  </si>
  <si>
    <t>91 BOPD</t>
  </si>
  <si>
    <t>4.6 MCF</t>
  </si>
  <si>
    <t>11300-11172,1103-999,0-???(10 sacks cmnt)</t>
  </si>
  <si>
    <t xml:space="preserve">660'FSL&amp;3370'FEL </t>
  </si>
  <si>
    <t>675-775,0-???(5 sacks cmnt)</t>
  </si>
  <si>
    <t>10-3/4"@ 723'</t>
  </si>
  <si>
    <t>30D 28' 43.48081"N</t>
  </si>
  <si>
    <t>87D 5' 21.92733'W</t>
  </si>
  <si>
    <t>10.8'</t>
  </si>
  <si>
    <t>29D 51' 41.61128"N</t>
  </si>
  <si>
    <t>84D 42' 26.02926"W</t>
  </si>
  <si>
    <t>2310'FSL990'FWL</t>
  </si>
  <si>
    <t>9-5/8"@ 503'</t>
  </si>
  <si>
    <t>1500-1656,460-535,0-??( 8 sacks cmnt)</t>
  </si>
  <si>
    <t>30D 49' 58.63347"N</t>
  </si>
  <si>
    <t>86D 48' 6.139801"W</t>
  </si>
  <si>
    <t>26D 52' 7.398937" N</t>
  </si>
  <si>
    <t>82D 10' 44.21444"W</t>
  </si>
  <si>
    <t>1275-1425,480-530,0-15</t>
  </si>
  <si>
    <t>10-3/4"@ 507</t>
  </si>
  <si>
    <t>30D 58' 4.726257"N</t>
  </si>
  <si>
    <t>86D 45' 57.1446"W</t>
  </si>
  <si>
    <t>1300-1450,350-450,0-20</t>
  </si>
  <si>
    <t>10-3/4"@ 401</t>
  </si>
  <si>
    <t xml:space="preserve">330'FSL&amp;330'FWL </t>
  </si>
  <si>
    <t>30D 53' 47.31666"N</t>
  </si>
  <si>
    <t>87D 3' 6.947822'W</t>
  </si>
  <si>
    <t>1400-1550,475-525,0-15</t>
  </si>
  <si>
    <t>10-3/4"@ 497</t>
  </si>
  <si>
    <t>30D 57' 24.10885"N</t>
  </si>
  <si>
    <t>86D 51' 26.55676"W</t>
  </si>
  <si>
    <t>1600-1750,140-190,0-??? (8 sacks cmnt)</t>
  </si>
  <si>
    <t>13-3/8"@ 87</t>
  </si>
  <si>
    <t>8-5/8"@ 174'</t>
  </si>
  <si>
    <t>30D 26' 39.92342"N</t>
  </si>
  <si>
    <t>85D 14' 21.07475"W</t>
  </si>
  <si>
    <t>30D 13' 19.96141"N</t>
  </si>
  <si>
    <t>85D 31' 8.917796"W</t>
  </si>
  <si>
    <t>30D 21' 14.79384"N</t>
  </si>
  <si>
    <t>85D 24' 40.42998W</t>
  </si>
  <si>
    <t>26D 23' 21.86137" N</t>
  </si>
  <si>
    <t>81D 11' 39.79273"W</t>
  </si>
  <si>
    <t>5105-5681</t>
  </si>
  <si>
    <t>13-3/8"@ 1421.46'</t>
  </si>
  <si>
    <t>9-5/8"@ 4359'</t>
  </si>
  <si>
    <t>5624-6507</t>
  </si>
  <si>
    <t>8393-8493,5325-5370,5238-5327,4304-4404,1370-1470,0-???(25 sacks cmnt)</t>
  </si>
  <si>
    <t>150' plug @ 1004,25-0</t>
  </si>
  <si>
    <t>6/30/1953&amp;6/25/1958</t>
  </si>
  <si>
    <t>28D 8' 53.04329" N</t>
  </si>
  <si>
    <t>82D 41' 45.03302"W</t>
  </si>
  <si>
    <t>3916-4819</t>
  </si>
  <si>
    <t>3821-3971,57-107,0-5</t>
  </si>
  <si>
    <t>8-5/8"@ 107'</t>
  </si>
  <si>
    <t>30D 45' 39.33969"N</t>
  </si>
  <si>
    <t>86D 8' 5.399832"W</t>
  </si>
  <si>
    <t>3916-4903</t>
  </si>
  <si>
    <t>3800-3900,1150-1250,0-???(5 sacks cmnt)</t>
  </si>
  <si>
    <t>8-5/8"@ 87'</t>
  </si>
  <si>
    <t>30D 49' 14.00834"N</t>
  </si>
  <si>
    <t>86D 14' 7.713057"W</t>
  </si>
  <si>
    <t>11314-11551</t>
  </si>
  <si>
    <t>11287-11159,699-599,25-0(10 sacks cmnt)</t>
  </si>
  <si>
    <t>7"@ 11555'</t>
  </si>
  <si>
    <t>76 BOPD</t>
  </si>
  <si>
    <t>25D 45' 52.8574"N</t>
  </si>
  <si>
    <t>80D 49' 58.27071"W</t>
  </si>
  <si>
    <t>1450-1600,480-530,0-15</t>
  </si>
  <si>
    <t>30D 47' 56.33463"N</t>
  </si>
  <si>
    <t>86D 53' 36.84443"W</t>
  </si>
  <si>
    <t>10-3/4"@ 492</t>
  </si>
  <si>
    <t>1100-1200,442-492,0-50</t>
  </si>
  <si>
    <t>30D 53' 59.01967"N</t>
  </si>
  <si>
    <t>86D 53' 0.360897"W</t>
  </si>
  <si>
    <t>3878-4784</t>
  </si>
  <si>
    <t>3650-3750,1250-1350,0-???(25 sacks cmnt)</t>
  </si>
  <si>
    <t>8-5/8"@ 207'</t>
  </si>
  <si>
    <t>30D 28' 20.11296"N</t>
  </si>
  <si>
    <t>85D 43' 35.77428"W</t>
  </si>
  <si>
    <t>13-3/8"@ 393'</t>
  </si>
  <si>
    <t>1398-1465,190-220,0-???( 10 sacks cmnt)</t>
  </si>
  <si>
    <t>10 sacks cement @ 1500'</t>
  </si>
  <si>
    <t>13-3/8"@ 101'</t>
  </si>
  <si>
    <t>9-5/8"@ 1440'</t>
  </si>
  <si>
    <t>26D 34' 6.335196" N</t>
  </si>
  <si>
    <t>81D 28' 16.54107W</t>
  </si>
  <si>
    <t>5488-11904</t>
  </si>
  <si>
    <t>9479-9735,4196-4396,1030-1093,0-???</t>
  </si>
  <si>
    <t>20"@ 104.11'</t>
  </si>
  <si>
    <t>13-3/8"@ 1017.11'</t>
  </si>
  <si>
    <t>9-5/8"@ 4272'</t>
  </si>
  <si>
    <t>7"@ 11820.20'</t>
  </si>
  <si>
    <t>2325-12877</t>
  </si>
  <si>
    <t>9664-9780</t>
  </si>
  <si>
    <t>26D 32' 59.20676" N</t>
  </si>
  <si>
    <t>81D 52' 32.49272W</t>
  </si>
  <si>
    <t>9478-11858</t>
  </si>
  <si>
    <t>11215-11350,4927-5062,3326-3430,1010-1136,0-15</t>
  </si>
  <si>
    <t>13-3/8"@ 1068'</t>
  </si>
  <si>
    <t>9-5/8"@ 5012'</t>
  </si>
  <si>
    <t>9414-11799</t>
  </si>
  <si>
    <t>26D 32' 12.85775" N</t>
  </si>
  <si>
    <t>81D 41' 50.28013W</t>
  </si>
  <si>
    <t>1590-1700,792-992,0-???(10 sacks cmnt)</t>
  </si>
  <si>
    <t>10-3/4"@ 892</t>
  </si>
  <si>
    <t>30D 54' 30.79195"N</t>
  </si>
  <si>
    <t>86D 39' 10.07856"W</t>
  </si>
  <si>
    <t>952-1072, 0-???(10 sack cmnt)</t>
  </si>
  <si>
    <t>10-3/4"@ 1012.42</t>
  </si>
  <si>
    <t>30D 52' 46.38482"N</t>
  </si>
  <si>
    <t>86D 56' 32.65123"W</t>
  </si>
  <si>
    <t>1600-1700,400-450,0-15</t>
  </si>
  <si>
    <t>10-3/4"@ 350.65</t>
  </si>
  <si>
    <t>30D 57' 0.80977"N</t>
  </si>
  <si>
    <t>87D 6' 12.1495'W</t>
  </si>
  <si>
    <t>4200-4300,1325-1425,0-???(15 sacks cmnt)</t>
  </si>
  <si>
    <t>12"@ 86'</t>
  </si>
  <si>
    <t>8-5/8"@ 286'</t>
  </si>
  <si>
    <t>3717-4664</t>
  </si>
  <si>
    <t>30D 32' 45.21585"N</t>
  </si>
  <si>
    <t>85D 47' 7.00951"W</t>
  </si>
  <si>
    <t>4380-4480, 1300-1200,0-???(15 sacks cmnt)</t>
  </si>
  <si>
    <t>54.3'</t>
  </si>
  <si>
    <t>30D 22' 13.13351"N</t>
  </si>
  <si>
    <t>85D 43' 40.8579"W</t>
  </si>
  <si>
    <t>4250-4350,1000-1100,0-15</t>
  </si>
  <si>
    <t>8-5/8"@ 273'</t>
  </si>
  <si>
    <t>3932-4836</t>
  </si>
  <si>
    <t>30D 28' 5.678545"N</t>
  </si>
  <si>
    <t>85D 51' 33.98069"W</t>
  </si>
  <si>
    <t>1500-1700,540-740,0-30</t>
  </si>
  <si>
    <t>10-3/4"@ 640</t>
  </si>
  <si>
    <t>30D 59' 8.476795"N</t>
  </si>
  <si>
    <t>86D 50' 54.73548"W</t>
  </si>
  <si>
    <t xml:space="preserve">2406'FNL&amp;71'FWL </t>
  </si>
  <si>
    <t>100 sacks cmnt @ 560,0-???(40 sacks cmnt)</t>
  </si>
  <si>
    <t>26D 47' 38.79325" N</t>
  </si>
  <si>
    <t>80D 59' 23.00694W</t>
  </si>
  <si>
    <t>2694-2825,1394-1525,394-525,0-??(10 sacks cmnt)</t>
  </si>
  <si>
    <t>9-5/8"@ 514'</t>
  </si>
  <si>
    <t>30D 56' 28.6639"N</t>
  </si>
  <si>
    <t>85D 17' 24.06219"W</t>
  </si>
  <si>
    <t>4476-5232</t>
  </si>
  <si>
    <t>4391-4460,1411-1530,481-600,0-??(10 sacks cmnt)</t>
  </si>
  <si>
    <t>16"@ 71'</t>
  </si>
  <si>
    <t>9-5/8"@ 556'</t>
  </si>
  <si>
    <t>3479-3609,1070-1200,100-230,0-??(10 sacks cmnt)</t>
  </si>
  <si>
    <t>9-5/8"@ 211'</t>
  </si>
  <si>
    <t>30D 45' 40.76947"N</t>
  </si>
  <si>
    <t>86D 29' 16.64311"W</t>
  </si>
  <si>
    <t>30D 26' 42.55146"N</t>
  </si>
  <si>
    <t>85D 17' 22.11261"W</t>
  </si>
  <si>
    <t>9965-10035</t>
  </si>
  <si>
    <t>25D 17' 15.02128"N</t>
  </si>
  <si>
    <t>80D 17' 19.59912"W</t>
  </si>
  <si>
    <t>1550-1650,473-523,0-20</t>
  </si>
  <si>
    <t>10-3/4"@ 523</t>
  </si>
  <si>
    <t>30D 46' 0.166948"N</t>
  </si>
  <si>
    <t>87D 28' 44.66664'W</t>
  </si>
  <si>
    <t>10-3/4"@ 526</t>
  </si>
  <si>
    <t>6450-6459</t>
  </si>
  <si>
    <t>1300-1350,475-575,0-10</t>
  </si>
  <si>
    <t>30D 59' 52.79747"N</t>
  </si>
  <si>
    <t>87D 8' 22.41515'W</t>
  </si>
  <si>
    <t>845-895,513-548,0-??(15 sacks cmnt)</t>
  </si>
  <si>
    <t>13-3/8"@ 533'</t>
  </si>
  <si>
    <t>30D 43' 11.81031"N</t>
  </si>
  <si>
    <t>85D 4' 29.05652"W</t>
  </si>
  <si>
    <t>4600-4700,450-550,0-15</t>
  </si>
  <si>
    <t>8-5/8"@ 489'</t>
  </si>
  <si>
    <t>30D 48' 55.23567"N</t>
  </si>
  <si>
    <t>86D 40' 45.77283"W</t>
  </si>
  <si>
    <t>3684-3584,832-782,50-0(25 sacks cmnt)</t>
  </si>
  <si>
    <t xml:space="preserve">1976'FNL&amp;1990'FEL </t>
  </si>
  <si>
    <t>30D 11' 57.30349"N</t>
  </si>
  <si>
    <t>82D 58' 1.064508"W</t>
  </si>
  <si>
    <t>3806-4835</t>
  </si>
  <si>
    <t>1100-1150,435-490,0-??(10 sacks cmnt)</t>
  </si>
  <si>
    <t>10-3/4"@ 457</t>
  </si>
  <si>
    <t>30D 28' 55.38508"N</t>
  </si>
  <si>
    <t>85D 56' 14.83942"W</t>
  </si>
  <si>
    <t>26D 47' 39.23591" N</t>
  </si>
  <si>
    <t>80D 57' 54.76876"W</t>
  </si>
  <si>
    <t>0912110006</t>
  </si>
  <si>
    <t>10-3/4"@ 517</t>
  </si>
  <si>
    <t>5075-5175,475-575,0-15</t>
  </si>
  <si>
    <t>5395-6387</t>
  </si>
  <si>
    <t>30D 55' 38.97009"N</t>
  </si>
  <si>
    <t>87D 7' 28.54614'W</t>
  </si>
  <si>
    <t>30D 16' 18.34246"N</t>
  </si>
  <si>
    <t>83D 7' 7.054107'W</t>
  </si>
  <si>
    <t>2200-4607</t>
  </si>
  <si>
    <t>38 Sacks Cmnt @ 4736, 2048-1998,10-0</t>
  </si>
  <si>
    <t>9-5/8"@ 2048.65'</t>
  </si>
  <si>
    <t>29D 56' 5.129908"N</t>
  </si>
  <si>
    <t>84D 44' 22.89157"W</t>
  </si>
  <si>
    <t>5100-5200,475-575,0-15</t>
  </si>
  <si>
    <t>9-5/8"@ 434'</t>
  </si>
  <si>
    <t>30D 58' 35.59412"N</t>
  </si>
  <si>
    <t>87D 7' 51.63907'W</t>
  </si>
  <si>
    <t>13-3/8"@ 79.20'</t>
  </si>
  <si>
    <t>9-5/8"@ 1022'</t>
  </si>
  <si>
    <t>2370-2515,0-???(15 sacks cmnt)</t>
  </si>
  <si>
    <t>26D 4' 11.22931" N</t>
  </si>
  <si>
    <t>81D 41' 57.49724W</t>
  </si>
  <si>
    <t>10-3/4"@ 529</t>
  </si>
  <si>
    <t>5450-5550,450-550,0-25</t>
  </si>
  <si>
    <t>30D 53' 23.69822"N</t>
  </si>
  <si>
    <t>87D 26' 1.445455'W</t>
  </si>
  <si>
    <t>5738-5900,4337-4472,2340-2352,150 sacks cmnt @2011,0-???(15 sacks cmnt)</t>
  </si>
  <si>
    <t>20"@ 59.61'</t>
  </si>
  <si>
    <t>13-3/8"@ 1019.22'</t>
  </si>
  <si>
    <t>9-5/8"@ 4422.04'</t>
  </si>
  <si>
    <t>4833-5461</t>
  </si>
  <si>
    <t>9-5/8"@ 4325.41'</t>
  </si>
  <si>
    <t>13-3/8"@ 1391.01'</t>
  </si>
  <si>
    <t>11063-11521</t>
  </si>
  <si>
    <t>11250-11794,68 sacks cmnt@11060,5556-5610,30 sacks cmnt@5538,53 sacks cmnt@4250,0-???(30 sacks cmnt)</t>
  </si>
  <si>
    <t>9634-11794</t>
  </si>
  <si>
    <t>SW1/4 IRRE. SEC 8 see plat</t>
  </si>
  <si>
    <t>10-3/4"@ 443</t>
  </si>
  <si>
    <t>950-1000,379-429,0-5</t>
  </si>
  <si>
    <t>1758-7218(Sidewall)</t>
  </si>
  <si>
    <t>30D 26' 10.53892"N</t>
  </si>
  <si>
    <t>87D 19' 43.32562'W</t>
  </si>
  <si>
    <t>28D 4' 55.86923" N</t>
  </si>
  <si>
    <t>82D 39' 39.92302"W</t>
  </si>
  <si>
    <t>4893-12547</t>
  </si>
  <si>
    <t>12238-12508,4290-4690,0-??(50 sacks cmnt)</t>
  </si>
  <si>
    <t>20"@ 107.33'</t>
  </si>
  <si>
    <t>13-3/8"@ 1024.31'</t>
  </si>
  <si>
    <t>9-5/8"@ 4491.01'</t>
  </si>
  <si>
    <t>26D 5' 28.77749" N</t>
  </si>
  <si>
    <t>81D 41' 54.89786W</t>
  </si>
  <si>
    <t>16"@ 209'</t>
  </si>
  <si>
    <t>8-5/8"@ 3240'</t>
  </si>
  <si>
    <t>25D 52' 13.20823"N</t>
  </si>
  <si>
    <t>80D 51' 26.47598"W</t>
  </si>
  <si>
    <t>25 sacks cement @1728'</t>
  </si>
  <si>
    <t>30D 20' 15.12099"N</t>
  </si>
  <si>
    <t>83D 3' 36.39075'W</t>
  </si>
  <si>
    <t>25 sks cmnt @2500,15sks cmnt@638,5sks cmnt@surface</t>
  </si>
  <si>
    <t>10-3/4"@ 650</t>
  </si>
  <si>
    <t>30D 59' 34.04061"N</t>
  </si>
  <si>
    <t>87D 12' 51.4908'W</t>
  </si>
  <si>
    <t>7-5/8"@ 1643'</t>
  </si>
  <si>
    <t>2800-2750,1650-1062</t>
  </si>
  <si>
    <t>13-3/8"@ 1010</t>
  </si>
  <si>
    <t>9-5/8"@ 4260</t>
  </si>
  <si>
    <t>9641-11658</t>
  </si>
  <si>
    <t>30D 9' 44.56641"N</t>
  </si>
  <si>
    <t>82D 27' 17.79234"W</t>
  </si>
  <si>
    <t>11597-11612</t>
  </si>
  <si>
    <t>660' oil</t>
  </si>
  <si>
    <t>3750' water</t>
  </si>
  <si>
    <t>75 sks cmnt@11496,100sks@4100',3021-???,1009-???,0-61</t>
  </si>
  <si>
    <t>26D 18' 22.26019" N</t>
  </si>
  <si>
    <t>81D 23' 15.84514W</t>
  </si>
  <si>
    <t>30D 9' 54.19035"N</t>
  </si>
  <si>
    <t>82D 47' 25.83923"W</t>
  </si>
  <si>
    <t>4-1/2"@ 1120'</t>
  </si>
  <si>
    <t>bridge @ 810,257-357</t>
  </si>
  <si>
    <t>28D 6' 39.9667" N</t>
  </si>
  <si>
    <t>82D 39' 42.96134"W</t>
  </si>
  <si>
    <t>5022-5032</t>
  </si>
  <si>
    <t>1903-2093,0-60</t>
  </si>
  <si>
    <t>10-3/4"@ 1993'</t>
  </si>
  <si>
    <t>30D 29' 50.0712"N</t>
  </si>
  <si>
    <t>86D 4' 12.6293"W</t>
  </si>
  <si>
    <t>85 sks cmnt@11535,85 sks cmnt@4150,15 sks cmnt@surface</t>
  </si>
  <si>
    <t>2430' oil</t>
  </si>
  <si>
    <t>90' water</t>
  </si>
  <si>
    <t>26D 17' 55.67882" N</t>
  </si>
  <si>
    <t>81D 23' 15.77318W</t>
  </si>
  <si>
    <t>3510-3519</t>
  </si>
  <si>
    <t>29D 57' 25.5542"N</t>
  </si>
  <si>
    <t>83D 26' 32.22555'W</t>
  </si>
  <si>
    <t>3102'FNL &amp; 660'FEL</t>
  </si>
  <si>
    <t>30D 7' 56.52004"N</t>
  </si>
  <si>
    <t>83D 27' 27.34929'W</t>
  </si>
  <si>
    <t>10900-11542,3189-4389,0-1794</t>
  </si>
  <si>
    <t>20"@ 79.5'</t>
  </si>
  <si>
    <t>13-3/8"@ 1017.46'</t>
  </si>
  <si>
    <t>9-5/8"@ 4265.57</t>
  </si>
  <si>
    <t>5-1\2" @ 11535.21'</t>
  </si>
  <si>
    <t>2"@ 11509.17</t>
  </si>
  <si>
    <t>413.76 BOPD</t>
  </si>
  <si>
    <t>434MCFPD</t>
  </si>
  <si>
    <t>Open Hole</t>
  </si>
  <si>
    <t>11543-11576</t>
  </si>
  <si>
    <t>11500-11576</t>
  </si>
  <si>
    <t>26D 17' 56.15036" N</t>
  </si>
  <si>
    <t>81D 22' 46.68087W</t>
  </si>
  <si>
    <t>939-989,0-50</t>
  </si>
  <si>
    <t>25D 16' 50.30831"N</t>
  </si>
  <si>
    <t>80D 17' 48.65547"W</t>
  </si>
  <si>
    <t>1849-5517</t>
  </si>
  <si>
    <t>29D 47' 49.00072" N</t>
  </si>
  <si>
    <t>83D 25' 28.0583'W</t>
  </si>
  <si>
    <t>5700-5570,1060-970,0-15</t>
  </si>
  <si>
    <t>13-3/8"@ 1051'</t>
  </si>
  <si>
    <t>9-5/8"@ 5634'</t>
  </si>
  <si>
    <t>25D 36' 42.78385"N</t>
  </si>
  <si>
    <t>80D 34' 17.63716"W</t>
  </si>
  <si>
    <t>2830-2780,1788-1688,0-3</t>
  </si>
  <si>
    <t>30D 0' 32.29385"N</t>
  </si>
  <si>
    <t>83D 16' 34.78641'W</t>
  </si>
  <si>
    <t>29D 25' 25.21641" N</t>
  </si>
  <si>
    <t>82D 37' 37.44796"W</t>
  </si>
  <si>
    <t>75 sks cmt@11697,100 sks cmt@4150,0-???(25 sks cmt)</t>
  </si>
  <si>
    <t>20"@ 87.69'</t>
  </si>
  <si>
    <t>13-3/8"@ 1017.65'</t>
  </si>
  <si>
    <t>11630-11666</t>
  </si>
  <si>
    <t>26D 18' 48.92433" N</t>
  </si>
  <si>
    <t>81D 22' 47.12W</t>
  </si>
  <si>
    <t>30D 9' 37.88565"N</t>
  </si>
  <si>
    <t>82D 35' 50.22226"W</t>
  </si>
  <si>
    <t xml:space="preserve">1508-1447,15-0 </t>
  </si>
  <si>
    <t>230-1707,0-141</t>
  </si>
  <si>
    <t>29D 18' 44.36667"N</t>
  </si>
  <si>
    <t>82D 42' 8.085444"W</t>
  </si>
  <si>
    <t>23"@ 18.8'</t>
  </si>
  <si>
    <t>7-5/8"@ 1310'</t>
  </si>
  <si>
    <t>2924-3136</t>
  </si>
  <si>
    <t>30D 4' 11.09291"N</t>
  </si>
  <si>
    <t>82D 49' 55.98521"W</t>
  </si>
  <si>
    <t>3'</t>
  </si>
  <si>
    <t>25D 0' 5.228665"N</t>
  </si>
  <si>
    <t>80D 32' 13.43464"W</t>
  </si>
  <si>
    <t>1786'FSL&amp;582'FWL</t>
  </si>
  <si>
    <t>30D 3' 56.65274"N</t>
  </si>
  <si>
    <t>82D 35' 21.26727"W</t>
  </si>
  <si>
    <t>11500-11579</t>
  </si>
  <si>
    <t>20"@ 96'</t>
  </si>
  <si>
    <t>13-3/8"@ 1016.85'</t>
  </si>
  <si>
    <t>9-5/8"@ 4256</t>
  </si>
  <si>
    <t>5-1\2" @ 11555.20'</t>
  </si>
  <si>
    <t>2"@ 11554.20</t>
  </si>
  <si>
    <t>447.24 BOPD</t>
  </si>
  <si>
    <t>161 MCFPD</t>
  </si>
  <si>
    <t>1.8 BWPD</t>
  </si>
  <si>
    <t>11557-11559</t>
  </si>
  <si>
    <t>10559-11234,3930-4180,0-1759</t>
  </si>
  <si>
    <t>26D 18' 23.16368" N</t>
  </si>
  <si>
    <t>81D 22' 17.81531W</t>
  </si>
  <si>
    <t>4609-4401,1500-1300,0-???(35 sks cmnt)</t>
  </si>
  <si>
    <t>29D 4' 42.28662" N</t>
  </si>
  <si>
    <t>82D 37' 21.77866"W</t>
  </si>
  <si>
    <t>7-5/8"@ 1315.51'</t>
  </si>
  <si>
    <t>30D 6' 53.10505"N</t>
  </si>
  <si>
    <t>82D 41' 47.66126"W</t>
  </si>
  <si>
    <t>7643(150sks cmnt),4380(100 sks cmnt),3000,800,97,Surface plug</t>
  </si>
  <si>
    <t>24" @ 97'</t>
  </si>
  <si>
    <t>9-5/8"@ 4248.58</t>
  </si>
  <si>
    <t>13-3/8"@988.52'</t>
  </si>
  <si>
    <t>11650-11968</t>
  </si>
  <si>
    <t>26D 22' 11.58652" N</t>
  </si>
  <si>
    <t>81D 33' 4.027274W</t>
  </si>
  <si>
    <t>1565-3845</t>
  </si>
  <si>
    <t>29D 15' 20.58195"N</t>
  </si>
  <si>
    <t>82D 3' 28.54337"W</t>
  </si>
  <si>
    <t>20"@ 43'</t>
  </si>
  <si>
    <t>13-3/8"@ 114'</t>
  </si>
  <si>
    <t>9-5/8"@ 1348'</t>
  </si>
  <si>
    <t>1375-1325,15-0</t>
  </si>
  <si>
    <t>29D 57' 32.53247" N</t>
  </si>
  <si>
    <t>82D 57' 24.75888"W</t>
  </si>
  <si>
    <t>10724-11585,4083-4200,0-1916</t>
  </si>
  <si>
    <t>20"@ 103.66'</t>
  </si>
  <si>
    <t>13-3/8"@ 1012.50'</t>
  </si>
  <si>
    <t>9-5/8"@ 4260.21</t>
  </si>
  <si>
    <t>5-1\2" @ 11557.57'</t>
  </si>
  <si>
    <t>2"@ 11535</t>
  </si>
  <si>
    <t>519.3 BOPD</t>
  </si>
  <si>
    <t>6.23 BWPD</t>
  </si>
  <si>
    <t>11520-11585</t>
  </si>
  <si>
    <t>11564-11585</t>
  </si>
  <si>
    <t>100 to 1 GOR</t>
  </si>
  <si>
    <t>26D 18' 22.65614" N</t>
  </si>
  <si>
    <t>81D 22' 46.78523W</t>
  </si>
  <si>
    <t>11740-11900</t>
  </si>
  <si>
    <t>11700-11900,3930-4200,0-???(35 sks cmnt)</t>
  </si>
  <si>
    <t>20"@ 90'</t>
  </si>
  <si>
    <t>13-3/8"@ 1007'.40</t>
  </si>
  <si>
    <t>9-5/8"@ 4265.16</t>
  </si>
  <si>
    <t>26D 20' 6.51877" N</t>
  </si>
  <si>
    <t>81D 30' 43.44634W</t>
  </si>
  <si>
    <t>29D 44' 45.15064" N</t>
  </si>
  <si>
    <t>83D 16' 24.13868'W</t>
  </si>
  <si>
    <t>3720-3807,793-705,13-0</t>
  </si>
  <si>
    <t>29D 31' 25.02001" N</t>
  </si>
  <si>
    <t>81D 43' 5.126192W</t>
  </si>
  <si>
    <t>1890'FSL&amp;2615'FWL</t>
  </si>
  <si>
    <t>30D 18' 24.46058"N</t>
  </si>
  <si>
    <t>84D 2' 14.94121"W</t>
  </si>
  <si>
    <t>2963-2976,3658-3670</t>
  </si>
  <si>
    <t>9143-9243,650-850,0-???(35 sks cmnt)</t>
  </si>
  <si>
    <t>26"@45'</t>
  </si>
  <si>
    <t>13-3/8"@875'</t>
  </si>
  <si>
    <t>1880-9243</t>
  </si>
  <si>
    <t>30D 51' 15.54223"N</t>
  </si>
  <si>
    <t>85D 21' 0.62969"W</t>
  </si>
  <si>
    <t>510'FNL&amp;685'FEL</t>
  </si>
  <si>
    <t>30D 18' 18.79627"N</t>
  </si>
  <si>
    <t>82D 39' 50.61038"W</t>
  </si>
  <si>
    <t>11800-11845</t>
  </si>
  <si>
    <t>20"@ 77'</t>
  </si>
  <si>
    <t>13-3/8"@ 1012'</t>
  </si>
  <si>
    <t>4000(125 sks cmnt),35 sks cmnt in 13 3/8</t>
  </si>
  <si>
    <t>26D 19' 11.38783" N</t>
  </si>
  <si>
    <t>81D 27' 37.92432W</t>
  </si>
  <si>
    <t>5730-5898</t>
  </si>
  <si>
    <t>2244-2126,0-???(10 sks cmnt)</t>
  </si>
  <si>
    <t>77.5'</t>
  </si>
  <si>
    <t>28D 9' 47.40138" N</t>
  </si>
  <si>
    <t>81D 7' 18.81136W</t>
  </si>
  <si>
    <t>2900-2800,1134-1054,5-0</t>
  </si>
  <si>
    <t>30D 11' 55.5978"N</t>
  </si>
  <si>
    <t>83D 7' 36.37365'W</t>
  </si>
  <si>
    <t>2996-3366</t>
  </si>
  <si>
    <t>3011-2960,1125-1075,8-0</t>
  </si>
  <si>
    <t>29D 48' 1.727308" N</t>
  </si>
  <si>
    <t>82D 46' 13.29221"W</t>
  </si>
  <si>
    <t>3314-3898</t>
  </si>
  <si>
    <t>30D 25' 11.76848"N</t>
  </si>
  <si>
    <t>84D 52' 37.61447"W</t>
  </si>
  <si>
    <t>30D 31' 52.27262"N</t>
  </si>
  <si>
    <t>84D 30' 34.45037"W</t>
  </si>
  <si>
    <t>11848-11938</t>
  </si>
  <si>
    <t>2324' oil</t>
  </si>
  <si>
    <t>2790' sw</t>
  </si>
  <si>
    <t>5410-12120</t>
  </si>
  <si>
    <t>11800-11950,5010(110 sks cmnt),250(30 sks cmnt)</t>
  </si>
  <si>
    <t>26"@ 78'</t>
  </si>
  <si>
    <t>9-5/8" @ 5013.51'</t>
  </si>
  <si>
    <t>13-3/8"@ 1120.05'</t>
  </si>
  <si>
    <t>5-1\2" @ 11897.9.'</t>
  </si>
  <si>
    <t>26D 22' 12.10478" N</t>
  </si>
  <si>
    <t>81D 31' 35.61269W</t>
  </si>
  <si>
    <t>13-3/8"@ 1519'</t>
  </si>
  <si>
    <t>4475' sw</t>
  </si>
  <si>
    <t>30D 3' 54.40714"N</t>
  </si>
  <si>
    <t>83D 40' 36.05782'W</t>
  </si>
  <si>
    <t>2821-4202</t>
  </si>
  <si>
    <t>400-450,0-15</t>
  </si>
  <si>
    <t>10-3/4"@123'</t>
  </si>
  <si>
    <t>30D 56' 3.46636"N</t>
  </si>
  <si>
    <t>86D 1' 52.42612"W</t>
  </si>
  <si>
    <t>3333-3858</t>
  </si>
  <si>
    <t>741'FNL&amp;636'FWL</t>
  </si>
  <si>
    <t>30D 35' 17.54969"N</t>
  </si>
  <si>
    <t>84D 46' 42.8247"W</t>
  </si>
  <si>
    <t>13-3/8"@ 1013'</t>
  </si>
  <si>
    <t>9-5/8" @ 5040.79'</t>
  </si>
  <si>
    <t>5-1\2" @ 11550'</t>
  </si>
  <si>
    <t>2"@ 11577</t>
  </si>
  <si>
    <t>136.5 BOPD</t>
  </si>
  <si>
    <t>3.7 BSWPD</t>
  </si>
  <si>
    <t>11480-11584</t>
  </si>
  <si>
    <t>5425-11583</t>
  </si>
  <si>
    <t>10437-11100,3394-3692,836-1918,5-300</t>
  </si>
  <si>
    <t>81D 22' 17.67855W</t>
  </si>
  <si>
    <t>1373-1237,0-???(10 sks cmnt)</t>
  </si>
  <si>
    <t>13-3/8"@ 226'</t>
  </si>
  <si>
    <t>28D 16' 38.58837" N</t>
  </si>
  <si>
    <t>80D 53' 59.57981"W</t>
  </si>
  <si>
    <t>11500-11572</t>
  </si>
  <si>
    <t>2470-2550,873-1094,0-150</t>
  </si>
  <si>
    <t>11519-11572.5</t>
  </si>
  <si>
    <t>20"@ 75.8'</t>
  </si>
  <si>
    <t>13-3/8"@998'</t>
  </si>
  <si>
    <t>9-5/8"@ 4241.51</t>
  </si>
  <si>
    <t>5-1\2" @ 11519.32'</t>
  </si>
  <si>
    <t>2"@ 11498</t>
  </si>
  <si>
    <t>395.37 BOPD</t>
  </si>
  <si>
    <t>1.6 BWPD</t>
  </si>
  <si>
    <t>26D 17' 37.42443" N</t>
  </si>
  <si>
    <t>81D 21' 55.52497W</t>
  </si>
  <si>
    <t>3709-4529</t>
  </si>
  <si>
    <t>489-539,0-25</t>
  </si>
  <si>
    <t>16"@ 149'</t>
  </si>
  <si>
    <t>10-3/4"@539'</t>
  </si>
  <si>
    <t>30D 31' 43.41976"N</t>
  </si>
  <si>
    <t>85D 34' 58.07716"W</t>
  </si>
  <si>
    <t>2401'-4272'</t>
  </si>
  <si>
    <t>1320'FNL&amp;1370'FEL</t>
  </si>
  <si>
    <t>29D 13' 48.78121"N</t>
  </si>
  <si>
    <t>81D 15' 57.01938W</t>
  </si>
  <si>
    <t>1800-4439</t>
  </si>
  <si>
    <t>30D 28' 50.78091"N</t>
  </si>
  <si>
    <t>82D 36' 16.28506"W</t>
  </si>
  <si>
    <t>13-3/8"@991'</t>
  </si>
  <si>
    <t>9-5/8" @ 5021.74'</t>
  </si>
  <si>
    <t>9695-11629</t>
  </si>
  <si>
    <t>20' oil</t>
  </si>
  <si>
    <t>7270' sw</t>
  </si>
  <si>
    <t>11219-11419,4921-5121,400-450,0-??(10 sks cmnt)</t>
  </si>
  <si>
    <t>5420-11709</t>
  </si>
  <si>
    <t>26D 17' 6.551243" N</t>
  </si>
  <si>
    <t>81D 19' 47.67855W</t>
  </si>
  <si>
    <t>27D 52' 58.77494"N</t>
  </si>
  <si>
    <t>82D 38' 33.87678"W</t>
  </si>
  <si>
    <t>2345-2360</t>
  </si>
  <si>
    <t>490-540,0-15</t>
  </si>
  <si>
    <t>10-3/4"@41'</t>
  </si>
  <si>
    <t>30D 34' 36.94598"N</t>
  </si>
  <si>
    <t>86D 1' 6.60869"W</t>
  </si>
  <si>
    <t>400-450,0-10</t>
  </si>
  <si>
    <t>3393-4151</t>
  </si>
  <si>
    <t>??@60'</t>
  </si>
  <si>
    <t>30D 30' 57.44642"N</t>
  </si>
  <si>
    <t>85D 32' 50.25184"W</t>
  </si>
  <si>
    <t>4192-4995</t>
  </si>
  <si>
    <t>312-381,0-5</t>
  </si>
  <si>
    <t>30D 25' 26.29668"N</t>
  </si>
  <si>
    <t>85D 59' 52.11237"W</t>
  </si>
  <si>
    <t>3750-4456</t>
  </si>
  <si>
    <t>287-337,0-25</t>
  </si>
  <si>
    <t>18"@ 40'</t>
  </si>
  <si>
    <t>10-3/4"@337'</t>
  </si>
  <si>
    <t>30D 36' 45.02961"N</t>
  </si>
  <si>
    <t>85D 52' 5.885435"W</t>
  </si>
  <si>
    <t>0-81</t>
  </si>
  <si>
    <t>??@30'</t>
  </si>
  <si>
    <t>3377-4128</t>
  </si>
  <si>
    <t>30D 31' 26.63249"N</t>
  </si>
  <si>
    <t>85D 10' 11.41884"W</t>
  </si>
  <si>
    <t>29D 17' 23.66474"N</t>
  </si>
  <si>
    <t>82D 44' 7.565397"W</t>
  </si>
  <si>
    <t>0-108</t>
  </si>
  <si>
    <t>3992-4806</t>
  </si>
  <si>
    <t>10-3/4"@ 108'</t>
  </si>
  <si>
    <t>30D 53' 37.0029"N</t>
  </si>
  <si>
    <t>86D 21' 6.065299"W</t>
  </si>
  <si>
    <t>3194-3371</t>
  </si>
  <si>
    <t>6085'SW</t>
  </si>
  <si>
    <t>30D 7' 33.43675"N</t>
  </si>
  <si>
    <t>83D 14' 11.38334'W</t>
  </si>
  <si>
    <t>4260-4210,1900-1850,325-275,10-0(5 sks cmnt)</t>
  </si>
  <si>
    <t xml:space="preserve"> 1650'FSL&amp;990'FWL </t>
  </si>
  <si>
    <t>29D 10' 49.99913"N</t>
  </si>
  <si>
    <t>83D 1' 17.98539'W</t>
  </si>
  <si>
    <t>3735-3803,950-1015,0-50</t>
  </si>
  <si>
    <t>3830-5967</t>
  </si>
  <si>
    <t>oil drums@46'</t>
  </si>
  <si>
    <t>13-3/8"@ 292'</t>
  </si>
  <si>
    <t>9-5/8"@ 979'</t>
  </si>
  <si>
    <t>30D 38' 31.25527"N</t>
  </si>
  <si>
    <t>85D 58' 30.45808W</t>
  </si>
  <si>
    <t>30"@49'</t>
  </si>
  <si>
    <t>13-3/8"@ 1112'</t>
  </si>
  <si>
    <t>9-5/8" @ 5110'</t>
  </si>
  <si>
    <t>5451-12220</t>
  </si>
  <si>
    <t>5441-5451</t>
  </si>
  <si>
    <t>270' sw</t>
  </si>
  <si>
    <t>11506-11706,5010-5210,400-452,0-52</t>
  </si>
  <si>
    <t>26D 17' 23.76292" N</t>
  </si>
  <si>
    <t>81D 29' 32.88252W</t>
  </si>
  <si>
    <t>9994-11525,9790-9990,4805-5040,0-1823</t>
  </si>
  <si>
    <t>11393-11573</t>
  </si>
  <si>
    <t>11550-11573</t>
  </si>
  <si>
    <t>125 BOPD</t>
  </si>
  <si>
    <t>11.2 MCFPD</t>
  </si>
  <si>
    <t>20"@ 84.4'</t>
  </si>
  <si>
    <t>13-3/8"@ 1013.18'</t>
  </si>
  <si>
    <t>9-5/8" @ 5090'</t>
  </si>
  <si>
    <t>2"@ 11549</t>
  </si>
  <si>
    <t>11443-11573</t>
  </si>
  <si>
    <t>26D 17' 15.83933" N</t>
  </si>
  <si>
    <t>81D 20' 56.80685W</t>
  </si>
  <si>
    <t>1876-11932</t>
  </si>
  <si>
    <t>9500-9400,5830-5630,645-695,0-50</t>
  </si>
  <si>
    <t>27D 24' 53.14087"N</t>
  </si>
  <si>
    <t>81D 59' 8.857839W</t>
  </si>
  <si>
    <t>9-5/8"@ 833'</t>
  </si>
  <si>
    <t>2963-3670</t>
  </si>
  <si>
    <t>25 sks cmnt@3646,25 sks cmnt@ 11885</t>
  </si>
  <si>
    <t>30D 59' 16.94883"N</t>
  </si>
  <si>
    <t>85D 41' 42.66502"W</t>
  </si>
  <si>
    <t>55-105,0-20</t>
  </si>
  <si>
    <t>5023-5028</t>
  </si>
  <si>
    <t>30D 52' 37.04959"N</t>
  </si>
  <si>
    <t>86D 27' 40.88398"W</t>
  </si>
  <si>
    <t>30D 29' 6.74147"N</t>
  </si>
  <si>
    <t>82D 18' 34.24699"W</t>
  </si>
  <si>
    <t>1075-975, 50-0</t>
  </si>
  <si>
    <t>1740-1660,1050-1100,0-???(25 sks cmnt)</t>
  </si>
  <si>
    <t>29D 42' 4.269384" N</t>
  </si>
  <si>
    <t>81D 50' 31.76331W</t>
  </si>
  <si>
    <t>11220-11085,5100-4971,3210-3110,1178-1078,0-??(20 sks cmnt)</t>
  </si>
  <si>
    <t>3332-3304,3100-3050,1475-1425,0-???(5 sks cmnt)</t>
  </si>
  <si>
    <t>30D 16' 53.20972"N</t>
  </si>
  <si>
    <t>82D 49' 26.04926"W</t>
  </si>
  <si>
    <t>30D 11' 22.00311"N</t>
  </si>
  <si>
    <t>82D 9' 43.56642"W</t>
  </si>
  <si>
    <t>8500-11606,0-150</t>
  </si>
  <si>
    <t>11554-11574</t>
  </si>
  <si>
    <t>24"@ 82'</t>
  </si>
  <si>
    <t>13-3/8"@997'</t>
  </si>
  <si>
    <t>9-5/8" @ 5310'</t>
  </si>
  <si>
    <t>5-1\2" @ 11566'</t>
  </si>
  <si>
    <t>2"@ 11562</t>
  </si>
  <si>
    <t>175 BOPD</t>
  </si>
  <si>
    <t>15.2MCFPD</t>
  </si>
  <si>
    <t>1.75 BWPD</t>
  </si>
  <si>
    <t>11390-11573</t>
  </si>
  <si>
    <t>26D 17' 5.313405" N</t>
  </si>
  <si>
    <t>81D 20' 9.451564W</t>
  </si>
  <si>
    <t>2800-2710,1700-1600,0-??(15 sks cmnt)</t>
  </si>
  <si>
    <t>16"@ 69'</t>
  </si>
  <si>
    <t>29D 49' 56.42158" N</t>
  </si>
  <si>
    <t>82D 24' 50.96813"W</t>
  </si>
  <si>
    <t>1838-4623.5</t>
  </si>
  <si>
    <t>29D 6' 7.892573" N</t>
  </si>
  <si>
    <t>82D 0' 28.68013"W</t>
  </si>
  <si>
    <t>3086-2993,1327-1428,900-950,0-20</t>
  </si>
  <si>
    <t>29D 41' 55.35398" N</t>
  </si>
  <si>
    <t>82D 9' 35.41881"W</t>
  </si>
  <si>
    <t>10880-11381,4425-4782,0-1852</t>
  </si>
  <si>
    <t>11562-11578</t>
  </si>
  <si>
    <t>9800-11578</t>
  </si>
  <si>
    <t>518 BOPD</t>
  </si>
  <si>
    <t>50.2MCFPD</t>
  </si>
  <si>
    <t>51BWPD</t>
  </si>
  <si>
    <t>13-3/8"@ 1009.65'</t>
  </si>
  <si>
    <t>9-5/8" @ 5401.18'</t>
  </si>
  <si>
    <t>5-1\2" @ 11560'</t>
  </si>
  <si>
    <t>2"@ 11560</t>
  </si>
  <si>
    <t>26D 17' 0.66939" N</t>
  </si>
  <si>
    <t>3021-2821,467-517,50-0</t>
  </si>
  <si>
    <t>30D 0' 2.905191"N</t>
  </si>
  <si>
    <t>81D 20' 58.76482"W</t>
  </si>
  <si>
    <t>81D 48' 39.42413"W</t>
  </si>
  <si>
    <t>29D 46' 27.62522" N</t>
  </si>
  <si>
    <t>81D 29' 21.68097W</t>
  </si>
  <si>
    <t>211-??(20 sks cmnt),0-??(10 sks cmnt)</t>
  </si>
  <si>
    <t>9-5/8"@ 260</t>
  </si>
  <si>
    <t>30D 6' 9.713646"N</t>
  </si>
  <si>
    <t>13350-13150, 5539-5689, 0-??(25 sks cmnt)</t>
  </si>
  <si>
    <t>8813-8815</t>
  </si>
  <si>
    <t>6120' sw</t>
  </si>
  <si>
    <t>26D 40' 57.58867" N</t>
  </si>
  <si>
    <t>80D 19' 37.70041"W</t>
  </si>
  <si>
    <t>30" @ 62'</t>
  </si>
  <si>
    <t>20"@ 1109'</t>
  </si>
  <si>
    <t>9-5/8"@ 4173</t>
  </si>
  <si>
    <t>7"@ 11943</t>
  </si>
  <si>
    <t>10326-11888</t>
  </si>
  <si>
    <t>9930-10314,4045-4225,1107-1129,0-??(10 sks cmnt)</t>
  </si>
  <si>
    <t>10312-11891</t>
  </si>
  <si>
    <t>30' oil</t>
  </si>
  <si>
    <t>11070 sw</t>
  </si>
  <si>
    <t>9764-11948</t>
  </si>
  <si>
    <t>68'</t>
  </si>
  <si>
    <t>30D 0' 40.18307"N</t>
  </si>
  <si>
    <t>82D 50' 54.53023"W</t>
  </si>
  <si>
    <t>2868-3068,1950-2000,0-30</t>
  </si>
  <si>
    <t>26"@ 59'</t>
  </si>
  <si>
    <t>20"@ 171'</t>
  </si>
  <si>
    <t>13-3/8"@ 1814'</t>
  </si>
  <si>
    <t>9-5/8"@ 2968</t>
  </si>
  <si>
    <t>4268-4292</t>
  </si>
  <si>
    <t>3338 sw</t>
  </si>
  <si>
    <t>775-4644</t>
  </si>
  <si>
    <t>29D 33' 15.70457"N</t>
  </si>
  <si>
    <t>11445-11626,5247-5520,1750-2080,0-??(20 sks cmnt)</t>
  </si>
  <si>
    <t>13-3/8"@ 1644'</t>
  </si>
  <si>
    <t>9-5/8"@ 5727</t>
  </si>
  <si>
    <t>7"@ 11597</t>
  </si>
  <si>
    <t>9785-9850</t>
  </si>
  <si>
    <t>26D 16' 4.242149" N</t>
  </si>
  <si>
    <t>81D 20' 20.42382"W</t>
  </si>
  <si>
    <t>3167-3075,1575-1495,1200-1250,0-??(25 sks cmnt)</t>
  </si>
  <si>
    <t>29D 58' 7.581621"N</t>
  </si>
  <si>
    <t>82D 17' 10.42198"W</t>
  </si>
  <si>
    <t>9-5/8"@ 372'</t>
  </si>
  <si>
    <t>320-380,0-??(5sks cmnt)</t>
  </si>
  <si>
    <t>29D 59' 39.89322"N</t>
  </si>
  <si>
    <t>0-??(10 sks cmnt)</t>
  </si>
  <si>
    <t>26"@ 67'</t>
  </si>
  <si>
    <t>20"@ 480'</t>
  </si>
  <si>
    <t>681'FSL&amp;1901'FEL</t>
  </si>
  <si>
    <t>11566-11595</t>
  </si>
  <si>
    <t>435-500,0-20</t>
  </si>
  <si>
    <t>13-3/8"@997.5'</t>
  </si>
  <si>
    <t>9-5/8" @ 5601'</t>
  </si>
  <si>
    <t>5-1\2" @ 11581'</t>
  </si>
  <si>
    <t>11566-11570</t>
  </si>
  <si>
    <t>9810-11590</t>
  </si>
  <si>
    <t>8700' oil</t>
  </si>
  <si>
    <t>26D 17' 9.464996" N</t>
  </si>
  <si>
    <t>450(35 sks cmnt),0-??(6 sks cmnt)</t>
  </si>
  <si>
    <t>9-5/8"@ 443'</t>
  </si>
  <si>
    <t>29D 42' 55.29944" N</t>
  </si>
  <si>
    <t>10-3/4"@ 1458.88</t>
  </si>
  <si>
    <t>3824-3174,1467-1417,775-725,707-694,650-550,13.6-23</t>
  </si>
  <si>
    <t>29D 48' 21.54535"N</t>
  </si>
  <si>
    <t>82D 56' 16.46236"W</t>
  </si>
  <si>
    <t>21.2'</t>
  </si>
  <si>
    <t>11472-11572,5821-5921,1400-1500,0-??(25 sks cmnt)</t>
  </si>
  <si>
    <t>36.6'</t>
  </si>
  <si>
    <t>7"@ 11565</t>
  </si>
  <si>
    <t>9-5/8"@ 5871.68</t>
  </si>
  <si>
    <t>13-3/8"@ 1470.61</t>
  </si>
  <si>
    <t>20"@ 835</t>
  </si>
  <si>
    <t>26"@ 61</t>
  </si>
  <si>
    <t>11540-11534</t>
  </si>
  <si>
    <t>26D 17' 32.41988" N</t>
  </si>
  <si>
    <t>81D 20' 17.95044"W</t>
  </si>
  <si>
    <t>0-??(355 sks cmnt)</t>
  </si>
  <si>
    <t>29D 33' 42.63882"N</t>
  </si>
  <si>
    <t>30D 36' 46.87604"N</t>
  </si>
  <si>
    <t>84D 22' 31.15558"W</t>
  </si>
  <si>
    <t>660'FNL&amp;2200'FEL</t>
  </si>
  <si>
    <t>29D 48' 40.83637"N</t>
  </si>
  <si>
    <t>84D 49' 29.41828"W</t>
  </si>
  <si>
    <t>20"@ 332'</t>
  </si>
  <si>
    <t>9-5/8"@ 3900.87'</t>
  </si>
  <si>
    <t>7468-7502</t>
  </si>
  <si>
    <t>2450-2400,0-20</t>
  </si>
  <si>
    <t>27D 47' 33.37511"N</t>
  </si>
  <si>
    <t>80D 58' 35.81429"W</t>
  </si>
  <si>
    <t>7.64'</t>
  </si>
  <si>
    <t>29D 55' 9.424996"N</t>
  </si>
  <si>
    <t>84D 37' 16.46431"W</t>
  </si>
  <si>
    <t>20"@ 734.82'</t>
  </si>
  <si>
    <t>9-5/8"@ 4498.57'</t>
  </si>
  <si>
    <t>26"@ 43.60'</t>
  </si>
  <si>
    <t>7000-7100,4433-4533,3350-3400,390-440,20-0</t>
  </si>
  <si>
    <t>109'</t>
  </si>
  <si>
    <t>27D 48' 11.03885"N</t>
  </si>
  <si>
    <t>82D 8' 29.07647"W</t>
  </si>
  <si>
    <t>30D 26' 47.58949"N</t>
  </si>
  <si>
    <t>86D 6' 16.01541"W</t>
  </si>
  <si>
    <t>MMR_304273</t>
  </si>
  <si>
    <t>19.8'</t>
  </si>
  <si>
    <t>9801-11578</t>
  </si>
  <si>
    <t>20"@ 73</t>
  </si>
  <si>
    <t>7"@ 11556</t>
  </si>
  <si>
    <t>26D 17' 24.77226" N</t>
  </si>
  <si>
    <t>81D 21' 26.7933"W</t>
  </si>
  <si>
    <t>13-3/8"@ 103'</t>
  </si>
  <si>
    <t>9-5/8"@ 189'</t>
  </si>
  <si>
    <t>93.05'</t>
  </si>
  <si>
    <t>0-??( 20 sks cmnt)</t>
  </si>
  <si>
    <t>30D 21' 1.588368"N</t>
  </si>
  <si>
    <t>824'FNL&amp;1463'FEL</t>
  </si>
  <si>
    <t>112.8'</t>
  </si>
  <si>
    <t>9-5/8"@ 232'</t>
  </si>
  <si>
    <t>Filled hole with heavy mud and capped 9 5/8</t>
  </si>
  <si>
    <t>30D 22' 20.58425"N</t>
  </si>
  <si>
    <t>85D 17' 26.73537"W</t>
  </si>
  <si>
    <t>85D 16' 57.54589"W</t>
  </si>
  <si>
    <t>85D 19' 43.0649"W</t>
  </si>
  <si>
    <t>81D 25' 14.32018"W</t>
  </si>
  <si>
    <t>81D 22' 17.24185"W</t>
  </si>
  <si>
    <t>85D 18' 0.794375"W</t>
  </si>
  <si>
    <t>81D 29' 39.5804"W</t>
  </si>
  <si>
    <t>81D 30' 6.451534"W</t>
  </si>
  <si>
    <t>85D 18' 8.540527"W</t>
  </si>
  <si>
    <t>ST ANDREWS BAY PROP CO. #1</t>
  </si>
  <si>
    <t>190' (20 sks cmnt), capped top of casing</t>
  </si>
  <si>
    <t>9-5/8"@ 190'</t>
  </si>
  <si>
    <t>7"@ 759'</t>
  </si>
  <si>
    <t>30D 25' 24.79399"N</t>
  </si>
  <si>
    <t>85D 18' 23.93347"W</t>
  </si>
  <si>
    <t>21.4'</t>
  </si>
  <si>
    <t>11686-11482,9800-9672,5864-5744,0-30</t>
  </si>
  <si>
    <t>26D 18' 24.82667" N</t>
  </si>
  <si>
    <t>81D 20' 18.86118"W</t>
  </si>
  <si>
    <t>7750-7971,0-90</t>
  </si>
  <si>
    <t>317 - 15452</t>
  </si>
  <si>
    <t>24D 38' 10.33634" N</t>
  </si>
  <si>
    <t>81D 21' 27.12343"W</t>
  </si>
  <si>
    <t>29D 20' 55.47066" N</t>
  </si>
  <si>
    <t>82D 42' 38.99203"W</t>
  </si>
  <si>
    <t>29D 56' 51.14686" N</t>
  </si>
  <si>
    <t>84D 37' 23.28278"W</t>
  </si>
  <si>
    <t>4973-4913,2220-2170,10-3</t>
  </si>
  <si>
    <t>29D 2' 2.762078" N</t>
  </si>
  <si>
    <t>81D 10' 14.13723"W</t>
  </si>
  <si>
    <t>750-800,0-50</t>
  </si>
  <si>
    <t>10-3/4"@ 840'</t>
  </si>
  <si>
    <t>4056-4832</t>
  </si>
  <si>
    <t>13-3/8"@ 1028.59</t>
  </si>
  <si>
    <t>3000(50 sks cmnt)</t>
  </si>
  <si>
    <t>MMR_306468</t>
  </si>
  <si>
    <t>MMR_303183</t>
  </si>
  <si>
    <t>MMR_314441</t>
  </si>
  <si>
    <t>OG_1015</t>
  </si>
  <si>
    <t>OG_1016</t>
  </si>
  <si>
    <t>OG_1017</t>
  </si>
  <si>
    <t>OG_1018</t>
  </si>
  <si>
    <t>OG_1020</t>
  </si>
  <si>
    <t>OG_1021</t>
  </si>
  <si>
    <t>3200(60 sks cmnt),2100-2150,620-570,35-15</t>
  </si>
  <si>
    <t>24D 36' 26.39904"N</t>
  </si>
  <si>
    <t>81D 33' 55.76302"W</t>
  </si>
  <si>
    <t>9439-11576</t>
  </si>
  <si>
    <t>13-3/8"@ 1022.97</t>
  </si>
  <si>
    <t>9-5/8"@ 5749.94</t>
  </si>
  <si>
    <t>5-1\2" @ 11576'</t>
  </si>
  <si>
    <t>2" @ 11537</t>
  </si>
  <si>
    <t>527 BOPD</t>
  </si>
  <si>
    <t>.4 BOWPD</t>
  </si>
  <si>
    <t>11564-11569</t>
  </si>
  <si>
    <t>73.1 MCFPD</t>
  </si>
  <si>
    <t>15.1MCFPD</t>
  </si>
  <si>
    <t>16.3MCFPD</t>
  </si>
  <si>
    <t>11496(50 sks cmnt),3500-4000,0-1938</t>
  </si>
  <si>
    <t>15.1'</t>
  </si>
  <si>
    <t>660'FSL&amp;1980FEL</t>
  </si>
  <si>
    <t>26D 17' 5.043017" N</t>
  </si>
  <si>
    <t>81D 21' 18.00357"W</t>
  </si>
  <si>
    <t xml:space="preserve">900-800,23-0 </t>
  </si>
  <si>
    <t>25.26'</t>
  </si>
  <si>
    <t>30D 1' 47.02526"N</t>
  </si>
  <si>
    <t>84D 47' 23.95426"W</t>
  </si>
  <si>
    <t>2515-2458,2020-2300,623-1289,0-434</t>
  </si>
  <si>
    <t>29D 13' 8.602258" N</t>
  </si>
  <si>
    <t>82D 39' 9.316218"W</t>
  </si>
  <si>
    <t>25D 13'  35.02"N</t>
  </si>
  <si>
    <t>80D 49' 55.29"W</t>
  </si>
  <si>
    <t>24"@ 173.21'</t>
  </si>
  <si>
    <t>13-1/2"@ 2976.46'</t>
  </si>
  <si>
    <t>2857-2910,1220-1170, 430-380, 40-20</t>
  </si>
  <si>
    <t>20"@ 28</t>
  </si>
  <si>
    <t>16"@ 200</t>
  </si>
  <si>
    <t>29D 33' 23.37284"N</t>
  </si>
  <si>
    <t>83D 14' 41.64502'W</t>
  </si>
  <si>
    <t>25D 16'  7.535589"N</t>
  </si>
  <si>
    <t>80D 26' 56.77249"W</t>
  </si>
  <si>
    <t>920'(15 sks cmnt), 0-??(10 sks cmnt)</t>
  </si>
  <si>
    <t>29D 52' 13.75534" N</t>
  </si>
  <si>
    <t>84D 57' 58.47469"W</t>
  </si>
  <si>
    <t>26"@ 66'</t>
  </si>
  <si>
    <t>6600-6500,3525-3425,1500-1771,1265-1440,0-330</t>
  </si>
  <si>
    <t>28D 8' 53.50296" N</t>
  </si>
  <si>
    <t>80D 53' 59.76788"W</t>
  </si>
  <si>
    <t xml:space="preserve">870'-748', 26-0 </t>
  </si>
  <si>
    <t>30D 16' 4.953717"N</t>
  </si>
  <si>
    <t>85D 2' 56.38094"W</t>
  </si>
  <si>
    <t>51.24'</t>
  </si>
  <si>
    <t>913(16 sks cmnt) 0-??(20 sks cmnt)</t>
  </si>
  <si>
    <t>30D 14' 9.657689"N</t>
  </si>
  <si>
    <t>85D 28' 9.006728"W</t>
  </si>
  <si>
    <t>29D 41' 52.37609" N</t>
  </si>
  <si>
    <t>82D 48' 9.237324"W</t>
  </si>
  <si>
    <t>29D 56' 10.57444" N</t>
  </si>
  <si>
    <t>83D 4' 29.08744"W</t>
  </si>
  <si>
    <t>172.55'</t>
  </si>
  <si>
    <t>181.55'</t>
  </si>
  <si>
    <t>9-5/8"@ 220'</t>
  </si>
  <si>
    <t>200'(10 sks cmnt),0-??(15 sks cmnt)</t>
  </si>
  <si>
    <t>30D 27' 35.64618"N</t>
  </si>
  <si>
    <t>85D 17' 51.43892"W</t>
  </si>
  <si>
    <t>9-5/8"@ 233'</t>
  </si>
  <si>
    <t>7"@ 969'</t>
  </si>
  <si>
    <t>200-277, 0-31</t>
  </si>
  <si>
    <t>30D 25' 22.65193"N</t>
  </si>
  <si>
    <t>85D 15' 22.4564"W</t>
  </si>
  <si>
    <t>26"@ 48'</t>
  </si>
  <si>
    <t>HERNASCO CORP #1</t>
  </si>
  <si>
    <t>1998-1935,0-25</t>
  </si>
  <si>
    <t>28D 28' 25.5283" N</t>
  </si>
  <si>
    <t>82D 32' 50.09387"W</t>
  </si>
  <si>
    <t>MMR_311594</t>
  </si>
  <si>
    <t>MMR_326034</t>
  </si>
  <si>
    <t>MMR_303181</t>
  </si>
  <si>
    <t>OG_1199A</t>
  </si>
  <si>
    <t>OG_1199BH</t>
  </si>
  <si>
    <t>OG_1199C</t>
  </si>
  <si>
    <t>MMR_313130</t>
  </si>
  <si>
    <t>MMR_305022/309932</t>
  </si>
  <si>
    <t>5.8'</t>
  </si>
  <si>
    <t>21.5'</t>
  </si>
  <si>
    <t>1082AH</t>
  </si>
  <si>
    <t>MMR_312984</t>
  </si>
  <si>
    <t>HENDRY ENERGY SERVICES</t>
  </si>
  <si>
    <t>MMR_314433</t>
  </si>
  <si>
    <t>MMR_314435</t>
  </si>
  <si>
    <t>MMR_309816</t>
  </si>
  <si>
    <t>MMR_314450</t>
  </si>
  <si>
    <t>2150'FSL&amp;932'FEL</t>
  </si>
  <si>
    <t>11568-12095,3902-3695,1313-2297,911-1014,584-667,232-432,0-119</t>
  </si>
  <si>
    <t>11306-11725,3737-3917,1670-2211,1638-1663,1122-1225,697-800,200-407,0-115</t>
  </si>
  <si>
    <t>27 D00.083' N</t>
  </si>
  <si>
    <t>11331-12115,5661-6249</t>
  </si>
  <si>
    <t>TPA WITH PLUG AT 5661</t>
  </si>
  <si>
    <t>25 D 59' 55" N</t>
  </si>
  <si>
    <t>80 D 31' 07" W</t>
  </si>
  <si>
    <t>920'FNL&amp;920'FWL</t>
  </si>
  <si>
    <t>1S23 51S 38E</t>
  </si>
  <si>
    <t>30 D 59' 34" N</t>
  </si>
  <si>
    <t>87 D 11' 32.83" W</t>
  </si>
  <si>
    <t>87 D 10' 12.06" W</t>
  </si>
  <si>
    <t>30 D 57' 51.07" N</t>
  </si>
  <si>
    <t>87 D 11' 47.54" W</t>
  </si>
  <si>
    <t>S39 5N 30W</t>
  </si>
  <si>
    <t>S37 6N 30W</t>
  </si>
  <si>
    <t>30 D 57' 45.25" N</t>
  </si>
  <si>
    <t>87 D 10' 19.22" W</t>
  </si>
  <si>
    <t>30 D 58' 49.6" N</t>
  </si>
  <si>
    <t>1000'FNL&amp;1000'FEL</t>
  </si>
  <si>
    <t>1S20 44S 32E</t>
  </si>
  <si>
    <t>25 D 38' 52" N</t>
  </si>
  <si>
    <t>81 D 8' 51" W</t>
  </si>
  <si>
    <t>30 D 59' 20.7321" N</t>
  </si>
  <si>
    <t>26 D 26' 51" N</t>
  </si>
  <si>
    <t>81 D 33' 28.71" W</t>
  </si>
  <si>
    <t>87D 07' 10.10926" W</t>
  </si>
  <si>
    <t>27D 54' 9.8869" N</t>
  </si>
  <si>
    <t>81D 59' 56.5666"W</t>
  </si>
  <si>
    <t>1879'FNL&amp;109'FWL</t>
  </si>
  <si>
    <t>16 "@89'</t>
  </si>
  <si>
    <t>10 3/4"@3846'</t>
  </si>
  <si>
    <t>7"@15908'</t>
  </si>
  <si>
    <t>3 1/2"@15525'</t>
  </si>
  <si>
    <t>170 BOPD</t>
  </si>
  <si>
    <t>5683 BSWPD</t>
  </si>
  <si>
    <t>542 MCF</t>
  </si>
  <si>
    <t>15700-15720</t>
  </si>
  <si>
    <t>281.5'</t>
  </si>
  <si>
    <t>256.5'</t>
  </si>
  <si>
    <t>16 "@90'</t>
  </si>
  <si>
    <t>10 3/4"@3825'</t>
  </si>
  <si>
    <t>7"@15835'</t>
  </si>
  <si>
    <t>3 1/2"@14117'</t>
  </si>
  <si>
    <t>15736-15764</t>
  </si>
  <si>
    <t>0905120119</t>
  </si>
  <si>
    <t>24"@230'</t>
  </si>
  <si>
    <t>18"@850'</t>
  </si>
  <si>
    <t>2180' FSL&amp;1057FEL</t>
  </si>
  <si>
    <t>24"@303'</t>
  </si>
  <si>
    <t>18"@1005'</t>
  </si>
  <si>
    <t>10 3/4"@2003'</t>
  </si>
  <si>
    <t>10 3/4"@2250'</t>
  </si>
  <si>
    <t>CBL-BHCS-DIL-TEMP-X-Y CALw/GR</t>
  </si>
  <si>
    <t>CBL-GR-CCL-VDL-CN-RES SAT</t>
  </si>
  <si>
    <t>SONIC-NEUT-CBL-CN-GR-RS-CCL</t>
  </si>
  <si>
    <t>14113-14124,13470-14067,5416-5835,3848-4230,1149-1547,10-120</t>
  </si>
  <si>
    <t>OG_0102</t>
  </si>
  <si>
    <t>OG_0323</t>
  </si>
  <si>
    <t>OG_0323A</t>
  </si>
  <si>
    <t>OG_0416</t>
  </si>
  <si>
    <t>OG_0417</t>
  </si>
  <si>
    <t>OG_0434</t>
  </si>
  <si>
    <t>OG_0443</t>
  </si>
  <si>
    <t>OG_0444</t>
  </si>
  <si>
    <t>OG_0450</t>
  </si>
  <si>
    <t>OG_0452</t>
  </si>
  <si>
    <t>OG_0452AH</t>
  </si>
  <si>
    <t>OG_0463</t>
  </si>
  <si>
    <t>OG_0469</t>
  </si>
  <si>
    <t>OG_0470</t>
  </si>
  <si>
    <t>OG_0471</t>
  </si>
  <si>
    <t>OG_0474</t>
  </si>
  <si>
    <t>OG_0479</t>
  </si>
  <si>
    <t>OG_0480</t>
  </si>
  <si>
    <t>OG_0482</t>
  </si>
  <si>
    <t>OG_0483</t>
  </si>
  <si>
    <t>OG_0484</t>
  </si>
  <si>
    <t>OG_0490</t>
  </si>
  <si>
    <t>OG_0492</t>
  </si>
  <si>
    <t>OG_0495</t>
  </si>
  <si>
    <t>OG_0496</t>
  </si>
  <si>
    <t>OG_0498</t>
  </si>
  <si>
    <t>OG_0503</t>
  </si>
  <si>
    <t>OG_0508</t>
  </si>
  <si>
    <t>OG_0509</t>
  </si>
  <si>
    <t>OG_0510</t>
  </si>
  <si>
    <t>OG_0511</t>
  </si>
  <si>
    <t>OG_0512</t>
  </si>
  <si>
    <t>OG_0521</t>
  </si>
  <si>
    <t>OG_0522</t>
  </si>
  <si>
    <t>OG_0525</t>
  </si>
  <si>
    <t>OG_0535</t>
  </si>
  <si>
    <t>OG_0540</t>
  </si>
  <si>
    <t>OG_0541</t>
  </si>
  <si>
    <t>OG_0545</t>
  </si>
  <si>
    <t>OG_0546</t>
  </si>
  <si>
    <t>OG_0548</t>
  </si>
  <si>
    <t>OG_0550</t>
  </si>
  <si>
    <t>OG_0552</t>
  </si>
  <si>
    <t>OG_0553</t>
  </si>
  <si>
    <t>OG_0555</t>
  </si>
  <si>
    <t>OG_0556</t>
  </si>
  <si>
    <t>OG_0557</t>
  </si>
  <si>
    <t>OG_0558</t>
  </si>
  <si>
    <t>OG_0559</t>
  </si>
  <si>
    <t>OG_0555B</t>
  </si>
  <si>
    <t>OG_0563</t>
  </si>
  <si>
    <t>OG_0569</t>
  </si>
  <si>
    <t>OG_0572</t>
  </si>
  <si>
    <t>OG_0578</t>
  </si>
  <si>
    <t>OG_0580</t>
  </si>
  <si>
    <t>OG_0581</t>
  </si>
  <si>
    <t>OG_0583</t>
  </si>
  <si>
    <t>OG_0586</t>
  </si>
  <si>
    <t>OG_0591</t>
  </si>
  <si>
    <t>OG_0598</t>
  </si>
  <si>
    <t>OG_0602</t>
  </si>
  <si>
    <t>OG_0603</t>
  </si>
  <si>
    <t>OG_0622</t>
  </si>
  <si>
    <t>OG_0623</t>
  </si>
  <si>
    <t>OG_0627</t>
  </si>
  <si>
    <t>OG_0636</t>
  </si>
  <si>
    <t>OG_0658</t>
  </si>
  <si>
    <t>OG_0659</t>
  </si>
  <si>
    <t>MMR NUMBERS</t>
  </si>
  <si>
    <t>OG NUMBERS</t>
  </si>
  <si>
    <t>OG_0676</t>
  </si>
  <si>
    <t>OG_0678</t>
  </si>
  <si>
    <t>OG_0686</t>
  </si>
  <si>
    <t>OG_0687</t>
  </si>
  <si>
    <t>OG_0688</t>
  </si>
  <si>
    <t>OG_0693</t>
  </si>
  <si>
    <t>OG_0706</t>
  </si>
  <si>
    <t>OG_0728</t>
  </si>
  <si>
    <t>OG_0729</t>
  </si>
  <si>
    <t>OG_0733</t>
  </si>
  <si>
    <t>OG_0748</t>
  </si>
  <si>
    <t>OG_0761</t>
  </si>
  <si>
    <t>OG_0800</t>
  </si>
  <si>
    <t>OG_0808</t>
  </si>
  <si>
    <t>OG_0815</t>
  </si>
  <si>
    <t>OG_0841</t>
  </si>
  <si>
    <t>OG_0856</t>
  </si>
  <si>
    <t>OG_0886</t>
  </si>
  <si>
    <t>OG_0904</t>
  </si>
  <si>
    <t>OG_0910</t>
  </si>
  <si>
    <t>OG_0915</t>
  </si>
  <si>
    <t>OG_0918</t>
  </si>
  <si>
    <t>OG_0923</t>
  </si>
  <si>
    <t>OG_0925</t>
  </si>
  <si>
    <t>OG_0940</t>
  </si>
  <si>
    <t>OG_0941</t>
  </si>
  <si>
    <t>OG_0944A</t>
  </si>
  <si>
    <t>OG_0948</t>
  </si>
  <si>
    <t>OG_0961A</t>
  </si>
  <si>
    <t>OG_0967</t>
  </si>
  <si>
    <t>OG_0973A</t>
  </si>
  <si>
    <t>OG_0977</t>
  </si>
  <si>
    <t>OG_0981BH</t>
  </si>
  <si>
    <t>OG_0991</t>
  </si>
  <si>
    <t>OG_0995</t>
  </si>
  <si>
    <t>OG_0998</t>
  </si>
  <si>
    <t>OG_0998A</t>
  </si>
  <si>
    <t>OG_1002</t>
  </si>
  <si>
    <t>OG_1013</t>
  </si>
  <si>
    <t>OG_1014</t>
  </si>
  <si>
    <t>OG_1019</t>
  </si>
  <si>
    <t>OG_1021A</t>
  </si>
  <si>
    <t>OG_1031</t>
  </si>
  <si>
    <t>OG_1044</t>
  </si>
  <si>
    <t>OG_1047</t>
  </si>
  <si>
    <t>OG_1054</t>
  </si>
  <si>
    <t>OG_1060</t>
  </si>
  <si>
    <t>OG_1061</t>
  </si>
  <si>
    <t>OG_1064</t>
  </si>
  <si>
    <t>OG_1073</t>
  </si>
  <si>
    <t>OG_1076</t>
  </si>
  <si>
    <t>OG_1078</t>
  </si>
  <si>
    <t>OG_1080</t>
  </si>
  <si>
    <t>OG_1082AH</t>
  </si>
  <si>
    <t>OG_1091</t>
  </si>
  <si>
    <t>OG_1093</t>
  </si>
  <si>
    <t>OG_1106</t>
  </si>
  <si>
    <t>OG_1107</t>
  </si>
  <si>
    <t>OG_1110</t>
  </si>
  <si>
    <t>OG_1111A</t>
  </si>
  <si>
    <t>OG_1118A</t>
  </si>
  <si>
    <t>OG_1119</t>
  </si>
  <si>
    <t>OG_1121</t>
  </si>
  <si>
    <t>OG_1130</t>
  </si>
  <si>
    <t>OG_1141A</t>
  </si>
  <si>
    <t>OG_1144</t>
  </si>
  <si>
    <t>OG_1170</t>
  </si>
  <si>
    <t>OG_1179</t>
  </si>
  <si>
    <t>OG_1180</t>
  </si>
  <si>
    <t>OG_1190AH</t>
  </si>
  <si>
    <t>OG_1192</t>
  </si>
  <si>
    <t>OG_1199D</t>
  </si>
  <si>
    <t>OG_1201A</t>
  </si>
  <si>
    <t>OG_1215</t>
  </si>
  <si>
    <t>OG_1215A</t>
  </si>
  <si>
    <t>OG_1224BH</t>
  </si>
  <si>
    <t>OG_1289CH</t>
  </si>
  <si>
    <t>OG_1294DH</t>
  </si>
  <si>
    <t>OG_1295H</t>
  </si>
  <si>
    <t>OG_1314H</t>
  </si>
  <si>
    <t>OG_1320</t>
  </si>
  <si>
    <t>OG_1321</t>
  </si>
  <si>
    <t>OG_1322</t>
  </si>
  <si>
    <t>OG_1331AHL</t>
  </si>
  <si>
    <t>OG_1332</t>
  </si>
  <si>
    <t>OG_1332AHL</t>
  </si>
  <si>
    <t>OG_1335</t>
  </si>
  <si>
    <t>OG_1336</t>
  </si>
  <si>
    <t>OG_1337</t>
  </si>
  <si>
    <t>OG_1341</t>
  </si>
  <si>
    <t>OG_1342</t>
  </si>
  <si>
    <t>OG_1343</t>
  </si>
  <si>
    <t>OG_1348</t>
  </si>
  <si>
    <t>OG_1349</t>
  </si>
  <si>
    <t>OG_1350</t>
  </si>
  <si>
    <t>OG_1351</t>
  </si>
  <si>
    <t>OG_1352</t>
  </si>
  <si>
    <t>OG_1354</t>
  </si>
  <si>
    <t>OG_1356</t>
  </si>
  <si>
    <t>OG_1357</t>
  </si>
  <si>
    <t>OG_1359</t>
  </si>
  <si>
    <t>OG_1360</t>
  </si>
  <si>
    <t>OG_1361</t>
  </si>
  <si>
    <t>OG_1362</t>
  </si>
  <si>
    <t>OG_1363</t>
  </si>
  <si>
    <t>OG_1364</t>
  </si>
  <si>
    <t>OG_1365</t>
  </si>
  <si>
    <t>OG_1366</t>
  </si>
  <si>
    <t>OG_1367</t>
  </si>
  <si>
    <t>OG_1368</t>
  </si>
  <si>
    <t>OG_1369</t>
  </si>
  <si>
    <t>OG_1335A</t>
  </si>
  <si>
    <t>OG_1335B</t>
  </si>
  <si>
    <t>OG_1335C</t>
  </si>
  <si>
    <t>OG_1347H</t>
  </si>
  <si>
    <t>OG_1347AH</t>
  </si>
  <si>
    <t>OG_1352AH</t>
  </si>
  <si>
    <t>OG_1353H</t>
  </si>
  <si>
    <t>OG_1355H</t>
  </si>
  <si>
    <t>OG_1004</t>
  </si>
  <si>
    <t>OG_1005</t>
  </si>
  <si>
    <t>OG_1004AH</t>
  </si>
  <si>
    <t>OG_1004BH</t>
  </si>
  <si>
    <t>962AH</t>
  </si>
  <si>
    <t>417AH</t>
  </si>
  <si>
    <t>OG_0417AH</t>
  </si>
  <si>
    <t>OG_1338HL</t>
  </si>
  <si>
    <t>OG_1344AH</t>
  </si>
  <si>
    <t>2791.1' NNW of SHL</t>
  </si>
  <si>
    <t>MMR_305484/313880</t>
  </si>
  <si>
    <t>24"@163'</t>
  </si>
  <si>
    <t>16"@2162'</t>
  </si>
  <si>
    <t>10 3/4"@4205'</t>
  </si>
  <si>
    <t>4 5/8"@12869'</t>
  </si>
  <si>
    <t>24"@156.5'</t>
  </si>
  <si>
    <t>16"@1928'</t>
  </si>
  <si>
    <t>10 3/4"@3818'</t>
  </si>
  <si>
    <t>7 5/8"@12685'</t>
  </si>
  <si>
    <t>8 5/8" @ 204'</t>
  </si>
  <si>
    <t>16"@1941'</t>
  </si>
  <si>
    <t>GR-CCL-TEMP-CAL</t>
  </si>
  <si>
    <t>LTCLC #B-3</t>
  </si>
  <si>
    <t>SRPC ETAL #1-B</t>
  </si>
  <si>
    <t>SRPC ETAL #1-B AH</t>
  </si>
  <si>
    <t>904AH</t>
  </si>
  <si>
    <t>RED CATTLE CO #27-4AH</t>
  </si>
  <si>
    <t>PARAMOUNT-TR MILLER MILL C0. #13-4</t>
  </si>
  <si>
    <t>LITHO DIR SFL-GR COM-NEU</t>
  </si>
  <si>
    <t>14445-15320, 3675-3904, 1350-1750, 0-100</t>
  </si>
  <si>
    <t>KANTER 23-1</t>
  </si>
  <si>
    <t>1338HL</t>
  </si>
  <si>
    <t>1339HL</t>
  </si>
  <si>
    <t>1351HL</t>
  </si>
  <si>
    <t>2290-1638,1239-1087,721-573,511-415,131-15</t>
  </si>
  <si>
    <t>OG_1370</t>
  </si>
  <si>
    <t>PROD/P&amp;A</t>
  </si>
  <si>
    <t>29D 4' 46.57"N</t>
  </si>
  <si>
    <t>81D 31' 9.8"W</t>
  </si>
  <si>
    <t>1300FEL&amp;950FSL</t>
  </si>
  <si>
    <t>5-1/2"@ 12504'</t>
  </si>
  <si>
    <t>2-7/8"@ 8500'</t>
  </si>
  <si>
    <t>69 BOPD</t>
  </si>
  <si>
    <t>18 BSWPD</t>
  </si>
  <si>
    <t>12277- KOP,4949-5499</t>
  </si>
  <si>
    <t>Yes-B Zone Test 100% SW</t>
  </si>
  <si>
    <t>15527-16216,3600-3800, 1500-1700, 10-60</t>
  </si>
  <si>
    <t>15300-15692,4389-4603,3551-3900,1157-1657,10-157</t>
  </si>
  <si>
    <t>162 MCFPD</t>
  </si>
  <si>
    <t>4783 BSWPD</t>
  </si>
  <si>
    <t>15573-15653</t>
  </si>
  <si>
    <t>15696-15794,14945-15573,14435-14935,9010-9210,3436-3936,1300-1800,38-150</t>
  </si>
  <si>
    <t>14770-????,14510-14710,3500-3884,1185-1612,10-110</t>
  </si>
  <si>
    <t>4'-3004'</t>
  </si>
  <si>
    <t>10423-11600,3262-3552,4-1740</t>
  </si>
  <si>
    <t>15658-15715,13448-14048,6016-6238,3359-3610,1317-1818,18-120</t>
  </si>
  <si>
    <t>11218-11618,3440-3700,800-1000,4-150</t>
  </si>
  <si>
    <t>11287-11871,3608-4100,2004-2359,1405-1470,917-998,698-779,239-430,4-105</t>
  </si>
  <si>
    <t>10-3/4"@ 81'</t>
  </si>
  <si>
    <t>OG_1372</t>
  </si>
  <si>
    <t>OG_1373</t>
  </si>
  <si>
    <t>BRAY 10-11</t>
  </si>
  <si>
    <t>STOKES 19-11</t>
  </si>
  <si>
    <t>Converted to INJ 5/24/2014-FLS1130073/FLI0043</t>
  </si>
  <si>
    <t>OG_442W</t>
  </si>
  <si>
    <t>OG_1333AH</t>
  </si>
  <si>
    <t>MMR_352135</t>
  </si>
  <si>
    <t>MMR_352138</t>
  </si>
  <si>
    <t>30 D 56' 26.55" N</t>
  </si>
  <si>
    <t>87 D 10' 19.50" W</t>
  </si>
  <si>
    <t>87 D 9' 33.36" W</t>
  </si>
  <si>
    <t>30 D 57' 22.35" N</t>
  </si>
  <si>
    <t>SUMTER</t>
  </si>
  <si>
    <t>HAMILTON</t>
  </si>
  <si>
    <t>BREVARD</t>
  </si>
  <si>
    <t>P&amp;A</t>
  </si>
  <si>
    <t>Because this data is linked to other tabs in the spreadsheet using a COUNTIF formula, it cannot be sorted directly on these tables using the Sort or Filter button. To sort, copy a table and "paste values" into blank cells on this page, then use the Sort or Filter buttons to rearrange the data as needed.</t>
  </si>
  <si>
    <t>Number of Permits</t>
  </si>
  <si>
    <t>PURE OIL CO</t>
  </si>
  <si>
    <t>ACTIVE WELLS TOTAL</t>
  </si>
  <si>
    <t>MD</t>
  </si>
  <si>
    <t>True Vertical Depth of wellbore</t>
  </si>
  <si>
    <t>True Measured Depth of wellbore</t>
  </si>
  <si>
    <t>Numbers used for searching in OCULUS</t>
  </si>
  <si>
    <t>Project numbers used in house</t>
  </si>
  <si>
    <t>AY</t>
  </si>
  <si>
    <t>AZ</t>
  </si>
  <si>
    <t>BA</t>
  </si>
  <si>
    <t>BB</t>
  </si>
  <si>
    <t>BC</t>
  </si>
  <si>
    <t>Indication of oil show (mainly for Dry Holes)</t>
  </si>
  <si>
    <t>OG_312AH</t>
  </si>
  <si>
    <t>OG_416A</t>
  </si>
  <si>
    <t>OG_452BH</t>
  </si>
  <si>
    <t>OG_645DH</t>
  </si>
  <si>
    <t>OG_882A</t>
  </si>
  <si>
    <t>OG_884A</t>
  </si>
  <si>
    <t>OG_0904AH</t>
  </si>
  <si>
    <t>OG_1149AH</t>
  </si>
  <si>
    <t>OG_1339HL</t>
  </si>
  <si>
    <t>LITH DIR GR CBL</t>
  </si>
  <si>
    <t>GeoLogPlot CCL GR Bond</t>
  </si>
  <si>
    <t>MUD IND-LITH-DENSITY</t>
  </si>
  <si>
    <t>MUD CCL</t>
  </si>
  <si>
    <t>LITHO DIR</t>
  </si>
  <si>
    <t>DIR LITH DLL IND-RES-GR</t>
  </si>
  <si>
    <t>DIR LITH DI-GR</t>
  </si>
  <si>
    <t>BHCS MUD CNL GR CCL XY CAL</t>
  </si>
  <si>
    <t>MUD</t>
  </si>
  <si>
    <t>179.91 KB</t>
  </si>
  <si>
    <t>631FNL/1400FWL Sec 32</t>
  </si>
  <si>
    <t>825FNL/921FEL Sec 32</t>
  </si>
  <si>
    <t>1405FSL/1305FWL</t>
  </si>
  <si>
    <t>2377S/3201E of SHL</t>
  </si>
  <si>
    <t>2631S/3485E of SHL</t>
  </si>
  <si>
    <t>1223FSL/1327FWL</t>
  </si>
  <si>
    <t>20" @ 283'</t>
  </si>
  <si>
    <t>13-3/8" @ 2180'</t>
  </si>
  <si>
    <t>9-5/8" @ 3990'</t>
  </si>
  <si>
    <t>7" @ 11,810'</t>
  </si>
  <si>
    <t>13-3/8" @ 2113'</t>
  </si>
  <si>
    <t>10-3/4" @ 3940'</t>
  </si>
  <si>
    <t>7" 13172'</t>
  </si>
  <si>
    <t>7" @ 11699'</t>
  </si>
  <si>
    <t>4-1/2" @ 12035'</t>
  </si>
  <si>
    <t>3-1/2" @ 12017'</t>
  </si>
  <si>
    <t>2-7/8" @ 9315'</t>
  </si>
  <si>
    <t>4-1/2" @ 12063'</t>
  </si>
  <si>
    <t>S19 5N 29W</t>
  </si>
  <si>
    <t>COLLIER COMPANY 2-7AH</t>
  </si>
  <si>
    <t>13875-15602, 5806-6265, 3627-4048,1056-1456,10-110</t>
  </si>
  <si>
    <t>OLEUM CORP #25-1</t>
  </si>
  <si>
    <t>STATE OF FLORIDA #31-2</t>
  </si>
  <si>
    <t>1020'FSL&amp;1520'FWL</t>
  </si>
  <si>
    <t>ANADARKO</t>
  </si>
  <si>
    <t>PETRO OPERATING COMPANY</t>
  </si>
  <si>
    <t>OG_523A</t>
  </si>
  <si>
    <t>PLUGGED WELLS TOTAL</t>
  </si>
  <si>
    <t>DRY HOLE/TA</t>
  </si>
  <si>
    <t>MMR_353414</t>
  </si>
  <si>
    <t>TOTAL WELLS DRILLED</t>
  </si>
  <si>
    <t>TA</t>
  </si>
  <si>
    <t>15300-14880</t>
  </si>
  <si>
    <t>SERVICE/CLASS 1</t>
  </si>
  <si>
    <t>PILOT</t>
  </si>
  <si>
    <t>12285-10830, 10772-10568</t>
  </si>
  <si>
    <t>TD-11,120, 10,700-10,499</t>
  </si>
  <si>
    <t>See 1243D</t>
  </si>
  <si>
    <t>16"@96'</t>
  </si>
  <si>
    <t>10 3/4"@3783'</t>
  </si>
  <si>
    <t>4 1/2"15689'</t>
  </si>
  <si>
    <t>3 1/2"@14111'</t>
  </si>
  <si>
    <t>14328-15526 (4 intervals)</t>
  </si>
  <si>
    <t>0911371000</t>
  </si>
  <si>
    <t>HUNT 7-3</t>
  </si>
  <si>
    <t>SRPC #13-3A</t>
  </si>
  <si>
    <t>A DUDA &amp; SON #11-3</t>
  </si>
  <si>
    <t>26 BOPD</t>
  </si>
  <si>
    <t>743 MCFD</t>
  </si>
  <si>
    <t>2805 BSWD</t>
  </si>
  <si>
    <t>1199B</t>
  </si>
  <si>
    <t>1295DH</t>
  </si>
  <si>
    <t>1346AH</t>
  </si>
  <si>
    <t>OG_1340</t>
  </si>
  <si>
    <t>OG_1345HL</t>
  </si>
  <si>
    <t>OG_1346H</t>
  </si>
  <si>
    <t>20"@276'</t>
  </si>
  <si>
    <t>13-3/8"@2155'</t>
  </si>
  <si>
    <t>9-5/8"@4113'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</si>
</sst>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6" formatCode="0.000000"/>
    <numFmt numFmtId="167" formatCode="0.00000000"/>
  </numFmts>
  <fonts count="16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22"/>
      <color indexed="9"/>
      <name val="Arial Black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4.5"/>
      <color indexed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44"/>
      </patternFill>
    </fill>
    <fill>
      <patternFill patternType="darkGray"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1" fontId="0" fillId="0" borderId="0" xfId="0" applyNumberFormat="1"/>
    <xf numFmtId="164" fontId="2" fillId="2" borderId="0" xfId="0" applyNumberFormat="1" applyFont="1" applyFill="1"/>
    <xf numFmtId="1" fontId="2" fillId="2" borderId="0" xfId="0" applyNumberFormat="1" applyFont="1" applyFill="1"/>
    <xf numFmtId="0" fontId="2" fillId="2" borderId="0" xfId="0" applyFont="1" applyFill="1"/>
    <xf numFmtId="164" fontId="3" fillId="3" borderId="0" xfId="0" applyNumberFormat="1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3" fillId="3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166" fontId="0" fillId="0" borderId="0" xfId="0" applyNumberFormat="1"/>
    <xf numFmtId="167" fontId="2" fillId="2" borderId="0" xfId="0" applyNumberFormat="1" applyFont="1" applyFill="1"/>
    <xf numFmtId="167" fontId="0" fillId="0" borderId="0" xfId="0" applyNumberFormat="1"/>
    <xf numFmtId="166" fontId="0" fillId="4" borderId="0" xfId="0" applyNumberFormat="1" applyFill="1"/>
    <xf numFmtId="166" fontId="2" fillId="5" borderId="0" xfId="0" applyNumberFormat="1" applyFont="1" applyFill="1"/>
    <xf numFmtId="1" fontId="0" fillId="3" borderId="0" xfId="0" applyNumberForma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10" fillId="4" borderId="0" xfId="0" applyNumberFormat="1" applyFont="1" applyFill="1"/>
    <xf numFmtId="167" fontId="0" fillId="0" borderId="0" xfId="0" applyNumberFormat="1" applyAlignment="1">
      <alignment horizontal="right"/>
    </xf>
    <xf numFmtId="1" fontId="0" fillId="6" borderId="0" xfId="0" applyNumberFormat="1" applyFill="1"/>
    <xf numFmtId="1" fontId="2" fillId="2" borderId="0" xfId="0" applyNumberFormat="1" applyFont="1" applyFill="1" applyAlignment="1">
      <alignment horizontal="left"/>
    </xf>
    <xf numFmtId="0" fontId="13" fillId="0" borderId="1" xfId="0" applyFont="1" applyBorder="1" applyAlignment="1">
      <alignment vertical="top" wrapText="1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4" fillId="3" borderId="0" xfId="0" applyNumberFormat="1" applyFont="1" applyFill="1"/>
    <xf numFmtId="0" fontId="1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3" borderId="0" xfId="0" applyNumberFormat="1" applyFont="1" applyFill="1"/>
    <xf numFmtId="1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/>
    <xf numFmtId="1" fontId="2" fillId="2" borderId="0" xfId="0" applyNumberFormat="1" applyFont="1" applyFill="1" applyAlignment="1"/>
    <xf numFmtId="1" fontId="14" fillId="0" borderId="0" xfId="0" applyNumberFormat="1" applyFont="1" applyAlignment="1"/>
    <xf numFmtId="1" fontId="1" fillId="0" borderId="0" xfId="0" applyNumberFormat="1" applyFont="1" applyAlignment="1"/>
    <xf numFmtId="0" fontId="0" fillId="0" borderId="0" xfId="0" applyAlignment="1"/>
    <xf numFmtId="49" fontId="0" fillId="0" borderId="0" xfId="0" applyNumberFormat="1" applyAlignment="1"/>
    <xf numFmtId="49" fontId="14" fillId="0" borderId="0" xfId="0" applyNumberFormat="1" applyFont="1" applyAlignment="1"/>
    <xf numFmtId="49" fontId="1" fillId="0" borderId="0" xfId="0" applyNumberFormat="1" applyFont="1" applyAlignment="1"/>
    <xf numFmtId="0" fontId="2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1" fontId="1" fillId="9" borderId="0" xfId="0" applyNumberFormat="1" applyFont="1" applyFill="1" applyAlignment="1">
      <alignment horizontal="center"/>
    </xf>
    <xf numFmtId="167" fontId="0" fillId="9" borderId="0" xfId="0" applyNumberFormat="1" applyFill="1"/>
    <xf numFmtId="0" fontId="14" fillId="0" borderId="0" xfId="0" applyFont="1" applyAlignment="1">
      <alignment horizontal="right"/>
    </xf>
    <xf numFmtId="0" fontId="14" fillId="1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1" fontId="1" fillId="9" borderId="0" xfId="0" applyNumberFormat="1" applyFont="1" applyFill="1"/>
    <xf numFmtId="0" fontId="0" fillId="0" borderId="0" xfId="0" applyNumberFormat="1" applyAlignment="1">
      <alignment horizontal="center"/>
    </xf>
    <xf numFmtId="1" fontId="1" fillId="9" borderId="0" xfId="0" applyNumberFormat="1" applyFont="1" applyFill="1" applyAlignment="1">
      <alignment horizontal="left"/>
    </xf>
    <xf numFmtId="1" fontId="0" fillId="9" borderId="0" xfId="0" applyNumberFormat="1" applyFill="1" applyAlignment="1">
      <alignment horizontal="left"/>
    </xf>
    <xf numFmtId="1" fontId="1" fillId="0" borderId="0" xfId="0" quotePrefix="1" applyNumberFormat="1" applyFont="1" applyAlignment="1">
      <alignment horizontal="center"/>
    </xf>
    <xf numFmtId="0" fontId="3" fillId="9" borderId="0" xfId="0" applyNumberFormat="1" applyFont="1" applyFill="1" applyAlignment="1">
      <alignment horizontal="left"/>
    </xf>
    <xf numFmtId="167" fontId="3" fillId="9" borderId="0" xfId="0" applyNumberFormat="1" applyFont="1" applyFill="1"/>
    <xf numFmtId="1" fontId="0" fillId="0" borderId="0" xfId="0" quotePrefix="1" applyNumberFormat="1" applyAlignment="1">
      <alignment horizontal="center"/>
    </xf>
    <xf numFmtId="17" fontId="0" fillId="0" borderId="0" xfId="0" applyNumberFormat="1" applyAlignment="1">
      <alignment horizontal="center"/>
    </xf>
    <xf numFmtId="14" fontId="15" fillId="0" borderId="0" xfId="0" applyNumberFormat="1" applyFont="1" applyAlignment="1">
      <alignment horizontal="center"/>
    </xf>
    <xf numFmtId="167" fontId="1" fillId="9" borderId="0" xfId="0" applyNumberFormat="1" applyFont="1" applyFill="1"/>
    <xf numFmtId="0" fontId="0" fillId="11" borderId="0" xfId="0" applyFill="1"/>
    <xf numFmtId="1" fontId="1" fillId="0" borderId="0" xfId="2" applyNumberFormat="1" applyFont="1" applyAlignment="1" applyProtection="1">
      <alignment horizontal="center"/>
    </xf>
    <xf numFmtId="1" fontId="8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7" fillId="12" borderId="0" xfId="0" applyFont="1" applyFill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1" applyNumberFormat="1" applyFont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164" fontId="2" fillId="12" borderId="0" xfId="0" applyNumberFormat="1" applyFont="1" applyFill="1"/>
    <xf numFmtId="0" fontId="2" fillId="12" borderId="0" xfId="0" applyNumberFormat="1" applyFont="1" applyFill="1" applyAlignment="1">
      <alignment horizontal="left"/>
    </xf>
    <xf numFmtId="1" fontId="2" fillId="12" borderId="0" xfId="0" applyNumberFormat="1" applyFont="1" applyFill="1"/>
    <xf numFmtId="0" fontId="2" fillId="12" borderId="0" xfId="0" applyFont="1" applyFill="1" applyAlignment="1">
      <alignment horizontal="center"/>
    </xf>
    <xf numFmtId="1" fontId="2" fillId="12" borderId="0" xfId="0" applyNumberFormat="1" applyFont="1" applyFill="1" applyAlignment="1">
      <alignment horizontal="center"/>
    </xf>
    <xf numFmtId="1" fontId="2" fillId="12" borderId="0" xfId="0" applyNumberFormat="1" applyFont="1" applyFill="1" applyAlignment="1">
      <alignment horizontal="left"/>
    </xf>
    <xf numFmtId="1" fontId="2" fillId="12" borderId="0" xfId="0" applyNumberFormat="1" applyFont="1" applyFill="1" applyAlignment="1"/>
    <xf numFmtId="0" fontId="2" fillId="12" borderId="0" xfId="0" applyFont="1" applyFill="1" applyAlignment="1">
      <alignment horizontal="left"/>
    </xf>
    <xf numFmtId="167" fontId="2" fillId="12" borderId="0" xfId="0" applyNumberFormat="1" applyFont="1" applyFill="1"/>
    <xf numFmtId="166" fontId="2" fillId="12" borderId="0" xfId="0" applyNumberFormat="1" applyFont="1" applyFill="1"/>
    <xf numFmtId="0" fontId="11" fillId="7" borderId="3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3" fontId="0" fillId="0" borderId="0" xfId="1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8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8"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??@30'" TargetMode="External"/><Relationship Id="rId1" Type="http://schemas.openxmlformats.org/officeDocument/2006/relationships/hyperlink" Target="mailto:??@60'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G1490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.75" x14ac:dyDescent="0.2"/>
  <cols>
    <col min="1" max="1" width="11.28515625" style="5" bestFit="1" customWidth="1"/>
    <col min="2" max="2" width="13.85546875" style="9" bestFit="1" customWidth="1"/>
    <col min="3" max="3" width="16.5703125" style="9" bestFit="1" customWidth="1"/>
    <col min="4" max="4" width="20.85546875" style="9" bestFit="1" customWidth="1"/>
    <col min="5" max="5" width="25.7109375" style="1" customWidth="1"/>
    <col min="6" max="6" width="22.85546875" style="1" customWidth="1"/>
    <col min="7" max="7" width="51.7109375" style="1" customWidth="1"/>
    <col min="8" max="8" width="52.42578125" style="1" customWidth="1"/>
    <col min="9" max="9" width="19.28515625" style="18" customWidth="1"/>
    <col min="10" max="10" width="18.85546875" style="24" customWidth="1"/>
    <col min="11" max="11" width="14.140625" style="24" customWidth="1"/>
    <col min="12" max="12" width="17.28515625" style="24" bestFit="1" customWidth="1"/>
    <col min="13" max="13" width="12.28515625" style="24" customWidth="1"/>
    <col min="14" max="14" width="58.28515625" style="42" customWidth="1"/>
    <col min="15" max="16" width="36.7109375" style="24" customWidth="1"/>
    <col min="17" max="17" width="15.140625" style="24" customWidth="1"/>
    <col min="18" max="18" width="16.7109375" style="18" customWidth="1"/>
    <col min="19" max="19" width="17.140625" style="18" customWidth="1"/>
    <col min="20" max="20" width="19.85546875" style="24" bestFit="1" customWidth="1"/>
    <col min="21" max="21" width="19.85546875" style="24" customWidth="1"/>
    <col min="22" max="22" width="16.5703125" style="24" customWidth="1"/>
    <col min="23" max="23" width="15.5703125" style="24" customWidth="1"/>
    <col min="24" max="24" width="15.140625" style="24" customWidth="1"/>
    <col min="25" max="25" width="42.42578125" style="24" customWidth="1"/>
    <col min="26" max="26" width="32.140625" style="24" customWidth="1"/>
    <col min="27" max="27" width="20.5703125" style="1" customWidth="1"/>
    <col min="28" max="28" width="16" style="11" customWidth="1"/>
    <col min="29" max="29" width="19.5703125" style="13" customWidth="1"/>
    <col min="30" max="30" width="20" style="13" customWidth="1"/>
    <col min="31" max="31" width="18.140625" style="13" customWidth="1"/>
    <col min="32" max="32" width="18.85546875" style="16" customWidth="1"/>
    <col min="33" max="33" width="16.28515625" style="11" customWidth="1"/>
    <col min="34" max="34" width="20.42578125" style="13" customWidth="1"/>
    <col min="35" max="35" width="18" style="13" customWidth="1"/>
    <col min="36" max="36" width="18.140625" style="13" customWidth="1"/>
    <col min="37" max="37" width="18" style="18" bestFit="1" customWidth="1"/>
    <col min="38" max="38" width="18.140625" style="24" customWidth="1"/>
    <col min="39" max="39" width="18" style="24" customWidth="1"/>
    <col min="40" max="40" width="21.7109375" style="24" customWidth="1"/>
    <col min="41" max="41" width="20" style="24" customWidth="1"/>
    <col min="42" max="42" width="26.5703125" style="24" customWidth="1"/>
    <col min="43" max="43" width="16.28515625" style="24" customWidth="1"/>
    <col min="44" max="44" width="41" style="24" customWidth="1"/>
    <col min="45" max="45" width="20" style="24" customWidth="1"/>
    <col min="46" max="46" width="22.85546875" style="24" customWidth="1"/>
    <col min="47" max="47" width="16" style="24" customWidth="1"/>
    <col min="48" max="48" width="17" style="24" customWidth="1"/>
    <col min="49" max="49" width="19.5703125" style="24" customWidth="1"/>
    <col min="50" max="50" width="28" style="24" bestFit="1" customWidth="1"/>
    <col min="51" max="51" width="50.7109375" style="24" customWidth="1"/>
    <col min="52" max="52" width="17.7109375" style="24" customWidth="1"/>
    <col min="53" max="53" width="15.5703125" style="42" customWidth="1"/>
  </cols>
  <sheetData>
    <row r="1" spans="1:53" s="4" customFormat="1" x14ac:dyDescent="0.2">
      <c r="A1" s="2" t="s">
        <v>6307</v>
      </c>
      <c r="B1" s="10" t="s">
        <v>6308</v>
      </c>
      <c r="C1" s="10" t="s">
        <v>17850</v>
      </c>
      <c r="D1" s="10" t="s">
        <v>17849</v>
      </c>
      <c r="E1" s="3" t="s">
        <v>6309</v>
      </c>
      <c r="F1" s="3" t="s">
        <v>6310</v>
      </c>
      <c r="G1" s="3" t="s">
        <v>6311</v>
      </c>
      <c r="H1" s="3" t="s">
        <v>6312</v>
      </c>
      <c r="I1" s="32" t="s">
        <v>2694</v>
      </c>
      <c r="J1" s="26" t="s">
        <v>10081</v>
      </c>
      <c r="K1" s="22" t="s">
        <v>7332</v>
      </c>
      <c r="L1" s="26" t="s">
        <v>6313</v>
      </c>
      <c r="M1" s="26" t="s">
        <v>4442</v>
      </c>
      <c r="N1" s="43" t="s">
        <v>6314</v>
      </c>
      <c r="O1" s="26" t="s">
        <v>6315</v>
      </c>
      <c r="P1" s="26" t="s">
        <v>4108</v>
      </c>
      <c r="Q1" s="26" t="s">
        <v>4109</v>
      </c>
      <c r="R1" s="50" t="s">
        <v>4110</v>
      </c>
      <c r="S1" s="32" t="s">
        <v>4111</v>
      </c>
      <c r="T1" s="26" t="s">
        <v>9337</v>
      </c>
      <c r="U1" s="26" t="s">
        <v>18050</v>
      </c>
      <c r="V1" s="26" t="s">
        <v>4112</v>
      </c>
      <c r="W1" s="22" t="s">
        <v>4113</v>
      </c>
      <c r="X1" s="22" t="s">
        <v>2691</v>
      </c>
      <c r="Y1" s="26" t="s">
        <v>2692</v>
      </c>
      <c r="Z1" s="26" t="s">
        <v>2693</v>
      </c>
      <c r="AA1" s="3" t="s">
        <v>2820</v>
      </c>
      <c r="AB1" s="3" t="s">
        <v>7072</v>
      </c>
      <c r="AC1" s="12" t="s">
        <v>2823</v>
      </c>
      <c r="AD1" s="12" t="s">
        <v>2821</v>
      </c>
      <c r="AE1" s="12" t="s">
        <v>2822</v>
      </c>
      <c r="AF1" s="12" t="s">
        <v>2824</v>
      </c>
      <c r="AG1" s="15" t="s">
        <v>7073</v>
      </c>
      <c r="AH1" s="12" t="s">
        <v>2825</v>
      </c>
      <c r="AI1" s="12" t="s">
        <v>2826</v>
      </c>
      <c r="AJ1" s="12" t="s">
        <v>2827</v>
      </c>
      <c r="AK1" s="32" t="s">
        <v>2695</v>
      </c>
      <c r="AL1" s="26" t="s">
        <v>2696</v>
      </c>
      <c r="AM1" s="26" t="s">
        <v>2697</v>
      </c>
      <c r="AN1" s="26" t="s">
        <v>2698</v>
      </c>
      <c r="AO1" s="26" t="s">
        <v>2699</v>
      </c>
      <c r="AP1" s="26" t="s">
        <v>431</v>
      </c>
      <c r="AQ1" s="26" t="s">
        <v>432</v>
      </c>
      <c r="AR1" s="26" t="s">
        <v>433</v>
      </c>
      <c r="AS1" s="26" t="s">
        <v>434</v>
      </c>
      <c r="AT1" s="26" t="s">
        <v>435</v>
      </c>
      <c r="AU1" s="26" t="s">
        <v>436</v>
      </c>
      <c r="AV1" s="26" t="s">
        <v>437</v>
      </c>
      <c r="AW1" s="26" t="s">
        <v>438</v>
      </c>
      <c r="AX1" s="26" t="s">
        <v>5805</v>
      </c>
      <c r="AY1" s="26" t="s">
        <v>439</v>
      </c>
      <c r="AZ1" s="26" t="s">
        <v>440</v>
      </c>
      <c r="BA1" s="43" t="s">
        <v>441</v>
      </c>
    </row>
    <row r="2" spans="1:53" x14ac:dyDescent="0.2">
      <c r="A2" s="5">
        <v>1</v>
      </c>
      <c r="B2" s="9">
        <v>1</v>
      </c>
      <c r="C2" s="9" t="s">
        <v>14717</v>
      </c>
      <c r="E2" s="1" t="s">
        <v>444</v>
      </c>
      <c r="F2" s="1" t="s">
        <v>445</v>
      </c>
      <c r="G2" s="1" t="s">
        <v>7223</v>
      </c>
      <c r="H2" s="1" t="s">
        <v>17702</v>
      </c>
      <c r="I2" s="17">
        <v>16733</v>
      </c>
      <c r="J2" s="24" t="s">
        <v>4678</v>
      </c>
      <c r="L2" s="24" t="s">
        <v>7224</v>
      </c>
      <c r="M2" s="24" t="s">
        <v>10260</v>
      </c>
      <c r="N2" s="42" t="s">
        <v>7225</v>
      </c>
      <c r="O2" s="24" t="s">
        <v>7226</v>
      </c>
      <c r="P2" s="24" t="s">
        <v>7226</v>
      </c>
      <c r="Q2" s="24" t="s">
        <v>7227</v>
      </c>
      <c r="R2" s="17">
        <v>16976</v>
      </c>
      <c r="S2" s="17">
        <v>16978</v>
      </c>
      <c r="T2" s="83">
        <v>8472</v>
      </c>
      <c r="U2" s="83">
        <v>8472</v>
      </c>
      <c r="V2" s="24" t="s">
        <v>7228</v>
      </c>
      <c r="W2" s="24" t="s">
        <v>7229</v>
      </c>
      <c r="X2" s="24" t="s">
        <v>7230</v>
      </c>
      <c r="Y2" s="24" t="s">
        <v>4172</v>
      </c>
      <c r="Z2" s="24" t="s">
        <v>7231</v>
      </c>
      <c r="AA2" s="35" t="s">
        <v>17704</v>
      </c>
      <c r="AB2" s="14">
        <f t="shared" ref="AB2:AB65" si="0">AC2+(AD2/60)+(AE2/3600)</f>
        <v>28.47375786111111</v>
      </c>
      <c r="AC2" s="13">
        <v>28</v>
      </c>
      <c r="AD2" s="13">
        <v>28</v>
      </c>
      <c r="AE2" s="13">
        <v>25.528300000000002</v>
      </c>
      <c r="AF2" s="36" t="s">
        <v>17705</v>
      </c>
      <c r="AG2" s="14">
        <f t="shared" ref="AG2:AG65" si="1">-1*((AH2)+(AI2/60)+(AJ2/3600))</f>
        <v>-82.547248297222225</v>
      </c>
      <c r="AH2" s="13">
        <v>82</v>
      </c>
      <c r="AI2" s="13">
        <v>32</v>
      </c>
      <c r="AJ2" s="13">
        <v>50.093870000000003</v>
      </c>
      <c r="AK2" s="17">
        <v>16787</v>
      </c>
      <c r="AL2" s="24" t="s">
        <v>17701</v>
      </c>
      <c r="AM2" s="24" t="s">
        <v>7233</v>
      </c>
      <c r="AN2" s="24" t="s">
        <v>7234</v>
      </c>
      <c r="AO2" s="24" t="s">
        <v>7235</v>
      </c>
      <c r="AP2" s="24" t="s">
        <v>7235</v>
      </c>
      <c r="AQ2" s="24" t="s">
        <v>7236</v>
      </c>
      <c r="AR2" s="24" t="s">
        <v>7237</v>
      </c>
      <c r="AS2" s="24" t="s">
        <v>7235</v>
      </c>
      <c r="AT2" s="24" t="s">
        <v>7238</v>
      </c>
      <c r="AU2" s="24" t="s">
        <v>7235</v>
      </c>
      <c r="AV2" s="24" t="s">
        <v>7235</v>
      </c>
      <c r="AW2" s="24" t="s">
        <v>7235</v>
      </c>
      <c r="AX2" s="24" t="s">
        <v>7235</v>
      </c>
      <c r="AY2" s="24" t="s">
        <v>17703</v>
      </c>
      <c r="BA2" s="42" t="s">
        <v>2722</v>
      </c>
    </row>
    <row r="3" spans="1:53" x14ac:dyDescent="0.2">
      <c r="A3" s="5">
        <v>2</v>
      </c>
      <c r="B3" s="9">
        <v>2</v>
      </c>
      <c r="C3" s="9" t="s">
        <v>14718</v>
      </c>
      <c r="E3" s="1" t="s">
        <v>5252</v>
      </c>
      <c r="F3" s="1" t="s">
        <v>445</v>
      </c>
      <c r="G3" s="1" t="s">
        <v>18048</v>
      </c>
      <c r="H3" s="1" t="s">
        <v>5253</v>
      </c>
      <c r="I3" s="17">
        <v>16747</v>
      </c>
      <c r="J3" s="24" t="s">
        <v>4678</v>
      </c>
      <c r="L3" s="24" t="s">
        <v>7224</v>
      </c>
      <c r="N3" s="42" t="s">
        <v>7225</v>
      </c>
      <c r="O3" s="24" t="s">
        <v>7226</v>
      </c>
      <c r="P3" s="24" t="s">
        <v>7226</v>
      </c>
      <c r="Q3" s="24" t="s">
        <v>5254</v>
      </c>
      <c r="R3" s="17">
        <v>16761</v>
      </c>
      <c r="S3" s="17">
        <v>16765</v>
      </c>
      <c r="T3" s="83">
        <v>3040</v>
      </c>
      <c r="U3" s="83">
        <v>3040</v>
      </c>
      <c r="V3" s="24" t="s">
        <v>9877</v>
      </c>
      <c r="W3" s="24">
        <v>160.1</v>
      </c>
      <c r="X3" s="24" t="s">
        <v>4806</v>
      </c>
      <c r="Y3" s="24" t="s">
        <v>4805</v>
      </c>
      <c r="Z3" s="24" t="s">
        <v>7231</v>
      </c>
      <c r="AA3" s="35" t="s">
        <v>17699</v>
      </c>
      <c r="AB3" s="14">
        <f t="shared" si="0"/>
        <v>30.422958869444447</v>
      </c>
      <c r="AC3" s="13">
        <v>30</v>
      </c>
      <c r="AD3" s="13">
        <v>25</v>
      </c>
      <c r="AE3" s="13">
        <v>22.65193</v>
      </c>
      <c r="AF3" s="36" t="s">
        <v>17700</v>
      </c>
      <c r="AG3" s="14">
        <f t="shared" si="1"/>
        <v>-85.25623788888889</v>
      </c>
      <c r="AH3" s="13">
        <v>85</v>
      </c>
      <c r="AI3" s="13">
        <v>15</v>
      </c>
      <c r="AJ3" s="13">
        <v>22.456399999999999</v>
      </c>
      <c r="AK3" s="17">
        <v>16750</v>
      </c>
      <c r="AL3" s="24" t="s">
        <v>17581</v>
      </c>
      <c r="AM3" s="24" t="s">
        <v>17696</v>
      </c>
      <c r="AN3" s="24" t="s">
        <v>17697</v>
      </c>
      <c r="AO3" s="24" t="s">
        <v>7235</v>
      </c>
      <c r="AP3" s="24" t="s">
        <v>7235</v>
      </c>
      <c r="AQ3" s="24" t="s">
        <v>7236</v>
      </c>
      <c r="AR3" s="24" t="s">
        <v>7235</v>
      </c>
      <c r="AS3" s="24" t="s">
        <v>7235</v>
      </c>
      <c r="AT3" s="24" t="s">
        <v>7235</v>
      </c>
      <c r="AU3" s="24" t="s">
        <v>7235</v>
      </c>
      <c r="AV3" s="24" t="s">
        <v>7235</v>
      </c>
      <c r="AW3" s="24" t="s">
        <v>7235</v>
      </c>
      <c r="AX3" s="24" t="s">
        <v>7235</v>
      </c>
      <c r="AY3" s="24" t="s">
        <v>17698</v>
      </c>
      <c r="BA3" s="42" t="s">
        <v>9878</v>
      </c>
    </row>
    <row r="4" spans="1:53" x14ac:dyDescent="0.2">
      <c r="A4" s="5">
        <v>3</v>
      </c>
      <c r="B4" s="9">
        <v>3</v>
      </c>
      <c r="C4" s="9" t="s">
        <v>14719</v>
      </c>
      <c r="E4" s="1" t="s">
        <v>5252</v>
      </c>
      <c r="F4" s="1" t="s">
        <v>445</v>
      </c>
      <c r="G4" s="1" t="s">
        <v>18048</v>
      </c>
      <c r="H4" s="1" t="s">
        <v>9879</v>
      </c>
      <c r="I4" s="17">
        <v>16745</v>
      </c>
      <c r="J4" s="24" t="s">
        <v>4678</v>
      </c>
      <c r="L4" s="24" t="s">
        <v>7224</v>
      </c>
      <c r="N4" s="42" t="s">
        <v>7225</v>
      </c>
      <c r="O4" s="24" t="s">
        <v>7226</v>
      </c>
      <c r="P4" s="24" t="s">
        <v>7226</v>
      </c>
      <c r="Q4" s="24" t="s">
        <v>9880</v>
      </c>
      <c r="R4" s="17">
        <v>16735</v>
      </c>
      <c r="S4" s="17">
        <v>16736</v>
      </c>
      <c r="T4" s="83">
        <v>4457</v>
      </c>
      <c r="U4" s="83">
        <v>4457</v>
      </c>
      <c r="V4" s="24" t="s">
        <v>9881</v>
      </c>
      <c r="W4" s="24" t="s">
        <v>17691</v>
      </c>
      <c r="X4" s="24" t="s">
        <v>17690</v>
      </c>
      <c r="Y4" s="24" t="s">
        <v>2902</v>
      </c>
      <c r="Z4" s="24" t="s">
        <v>7231</v>
      </c>
      <c r="AA4" s="35" t="s">
        <v>17694</v>
      </c>
      <c r="AB4" s="14">
        <f t="shared" si="0"/>
        <v>30.459901716666668</v>
      </c>
      <c r="AC4" s="13">
        <v>30</v>
      </c>
      <c r="AD4" s="13">
        <v>27</v>
      </c>
      <c r="AE4" s="13">
        <v>35.646180000000001</v>
      </c>
      <c r="AF4" s="36" t="s">
        <v>17695</v>
      </c>
      <c r="AG4" s="14">
        <f t="shared" si="1"/>
        <v>-85.29762192222222</v>
      </c>
      <c r="AH4" s="13">
        <v>85</v>
      </c>
      <c r="AI4" s="13">
        <v>17</v>
      </c>
      <c r="AJ4" s="13">
        <v>51.438920000000003</v>
      </c>
      <c r="AK4" s="17">
        <v>16722</v>
      </c>
      <c r="AL4" s="24" t="s">
        <v>1608</v>
      </c>
      <c r="AM4" s="24" t="s">
        <v>17692</v>
      </c>
      <c r="AN4" s="24" t="s">
        <v>7235</v>
      </c>
      <c r="AO4" s="24" t="s">
        <v>7235</v>
      </c>
      <c r="AP4" s="24" t="s">
        <v>7235</v>
      </c>
      <c r="AQ4" s="24" t="s">
        <v>7236</v>
      </c>
      <c r="AR4" s="24" t="s">
        <v>7235</v>
      </c>
      <c r="AS4" s="24" t="s">
        <v>7235</v>
      </c>
      <c r="AT4" s="24" t="s">
        <v>7235</v>
      </c>
      <c r="AU4" s="24" t="s">
        <v>7235</v>
      </c>
      <c r="AV4" s="24" t="s">
        <v>7235</v>
      </c>
      <c r="AW4" s="24" t="s">
        <v>7235</v>
      </c>
      <c r="AX4" s="24" t="s">
        <v>7235</v>
      </c>
      <c r="AY4" s="24" t="s">
        <v>17693</v>
      </c>
      <c r="BA4" s="42" t="s">
        <v>9882</v>
      </c>
    </row>
    <row r="5" spans="1:53" x14ac:dyDescent="0.2">
      <c r="A5" s="5">
        <v>4</v>
      </c>
      <c r="B5" s="9">
        <v>4</v>
      </c>
      <c r="C5" s="9" t="s">
        <v>14720</v>
      </c>
      <c r="E5" s="1" t="s">
        <v>9883</v>
      </c>
      <c r="F5" s="1" t="s">
        <v>445</v>
      </c>
      <c r="G5" s="1" t="s">
        <v>9884</v>
      </c>
      <c r="H5" s="1" t="s">
        <v>9885</v>
      </c>
      <c r="I5" s="17">
        <v>16739</v>
      </c>
      <c r="J5" s="24" t="s">
        <v>4678</v>
      </c>
      <c r="L5" s="24" t="s">
        <v>7224</v>
      </c>
      <c r="M5" s="24" t="s">
        <v>785</v>
      </c>
      <c r="N5" s="42" t="s">
        <v>9886</v>
      </c>
      <c r="O5" s="24" t="s">
        <v>7226</v>
      </c>
      <c r="P5" s="24" t="s">
        <v>7226</v>
      </c>
      <c r="Q5" s="24" t="s">
        <v>9887</v>
      </c>
      <c r="R5" s="17">
        <v>16828</v>
      </c>
      <c r="S5" s="17">
        <v>16828</v>
      </c>
      <c r="T5" s="83">
        <v>4133</v>
      </c>
      <c r="U5" s="83">
        <v>4133</v>
      </c>
      <c r="V5" s="24" t="s">
        <v>8214</v>
      </c>
      <c r="W5" s="24" t="s">
        <v>8215</v>
      </c>
      <c r="X5" s="24" t="s">
        <v>8216</v>
      </c>
      <c r="Y5" s="24" t="s">
        <v>9015</v>
      </c>
      <c r="Z5" s="24" t="s">
        <v>7231</v>
      </c>
      <c r="AA5" s="35" t="s">
        <v>17688</v>
      </c>
      <c r="AB5" s="14">
        <f t="shared" si="0"/>
        <v>29.936270677777777</v>
      </c>
      <c r="AC5" s="13">
        <v>29</v>
      </c>
      <c r="AD5" s="13">
        <v>56</v>
      </c>
      <c r="AE5" s="13">
        <v>10.574439999999999</v>
      </c>
      <c r="AF5" s="68" t="s">
        <v>17689</v>
      </c>
      <c r="AG5" s="14">
        <f t="shared" si="1"/>
        <v>-83.074746511111101</v>
      </c>
      <c r="AH5" s="13">
        <v>83</v>
      </c>
      <c r="AI5" s="13">
        <v>4</v>
      </c>
      <c r="AJ5" s="13">
        <v>29.087440000000001</v>
      </c>
      <c r="AK5" s="17">
        <v>16759</v>
      </c>
      <c r="AL5" s="24" t="s">
        <v>3283</v>
      </c>
      <c r="AM5" s="24" t="s">
        <v>3284</v>
      </c>
      <c r="AN5" s="24" t="s">
        <v>7235</v>
      </c>
      <c r="AO5" s="24" t="s">
        <v>7235</v>
      </c>
      <c r="AP5" s="24" t="s">
        <v>7235</v>
      </c>
      <c r="AQ5" s="24" t="s">
        <v>7236</v>
      </c>
      <c r="AR5" s="24" t="s">
        <v>5218</v>
      </c>
      <c r="AS5" s="24" t="s">
        <v>7236</v>
      </c>
      <c r="AT5" s="24" t="s">
        <v>7235</v>
      </c>
      <c r="AU5" s="24" t="s">
        <v>7235</v>
      </c>
      <c r="AV5" s="24" t="s">
        <v>7235</v>
      </c>
      <c r="AW5" s="24" t="s">
        <v>7235</v>
      </c>
      <c r="AX5" s="24" t="s">
        <v>7235</v>
      </c>
      <c r="AY5" s="24" t="s">
        <v>5219</v>
      </c>
      <c r="AZ5" s="24" t="s">
        <v>5220</v>
      </c>
      <c r="BA5" s="42" t="s">
        <v>4525</v>
      </c>
    </row>
    <row r="6" spans="1:53" x14ac:dyDescent="0.2">
      <c r="A6" s="5">
        <v>5</v>
      </c>
      <c r="B6" s="9">
        <v>5</v>
      </c>
      <c r="C6" s="9" t="s">
        <v>14721</v>
      </c>
      <c r="E6" s="1" t="s">
        <v>4526</v>
      </c>
      <c r="F6" s="1" t="s">
        <v>445</v>
      </c>
      <c r="G6" s="1" t="s">
        <v>9884</v>
      </c>
      <c r="H6" s="1" t="s">
        <v>4527</v>
      </c>
      <c r="I6" s="17">
        <v>16827</v>
      </c>
      <c r="J6" s="24" t="s">
        <v>4678</v>
      </c>
      <c r="L6" s="24" t="s">
        <v>7224</v>
      </c>
      <c r="M6" s="24" t="s">
        <v>785</v>
      </c>
      <c r="N6" s="42" t="s">
        <v>7225</v>
      </c>
      <c r="O6" s="24" t="s">
        <v>7226</v>
      </c>
      <c r="P6" s="24" t="s">
        <v>7226</v>
      </c>
      <c r="Q6" s="24" t="s">
        <v>4528</v>
      </c>
      <c r="R6" s="17">
        <v>16888</v>
      </c>
      <c r="S6" s="17">
        <v>16888</v>
      </c>
      <c r="T6" s="83">
        <v>3753</v>
      </c>
      <c r="U6" s="83">
        <v>3753</v>
      </c>
      <c r="V6" s="24" t="s">
        <v>4530</v>
      </c>
      <c r="W6" s="24" t="s">
        <v>1598</v>
      </c>
      <c r="X6" s="24" t="s">
        <v>1599</v>
      </c>
      <c r="Y6" s="24" t="s">
        <v>9015</v>
      </c>
      <c r="Z6" s="24" t="s">
        <v>7231</v>
      </c>
      <c r="AA6" s="35" t="s">
        <v>17686</v>
      </c>
      <c r="AB6" s="14">
        <f t="shared" si="0"/>
        <v>29.697882247222221</v>
      </c>
      <c r="AC6" s="13">
        <v>29</v>
      </c>
      <c r="AD6" s="13">
        <v>41</v>
      </c>
      <c r="AE6" s="13">
        <v>52.376089999999998</v>
      </c>
      <c r="AF6" s="36" t="s">
        <v>17687</v>
      </c>
      <c r="AG6" s="14">
        <f t="shared" si="1"/>
        <v>-82.802565923333333</v>
      </c>
      <c r="AH6" s="13">
        <v>82</v>
      </c>
      <c r="AI6" s="13">
        <v>48</v>
      </c>
      <c r="AJ6" s="13">
        <v>9.2373239999999992</v>
      </c>
      <c r="AK6" s="17">
        <v>16841</v>
      </c>
      <c r="AL6" s="24" t="s">
        <v>3283</v>
      </c>
      <c r="AM6" s="24" t="s">
        <v>1600</v>
      </c>
      <c r="AN6" s="24" t="s">
        <v>7235</v>
      </c>
      <c r="AO6" s="24" t="s">
        <v>7235</v>
      </c>
      <c r="AP6" s="24" t="s">
        <v>7235</v>
      </c>
      <c r="AQ6" s="24" t="s">
        <v>7236</v>
      </c>
      <c r="AR6" s="24" t="s">
        <v>1601</v>
      </c>
      <c r="AS6" s="24" t="s">
        <v>7236</v>
      </c>
      <c r="AT6" s="24" t="s">
        <v>7226</v>
      </c>
      <c r="AU6" s="24" t="s">
        <v>7235</v>
      </c>
      <c r="AV6" s="24" t="s">
        <v>7235</v>
      </c>
      <c r="AW6" s="24" t="s">
        <v>7235</v>
      </c>
      <c r="AX6" s="24" t="s">
        <v>7235</v>
      </c>
      <c r="AY6" s="24" t="s">
        <v>1602</v>
      </c>
      <c r="BA6" s="42" t="s">
        <v>1603</v>
      </c>
    </row>
    <row r="7" spans="1:53" x14ac:dyDescent="0.2">
      <c r="A7" s="5">
        <v>6</v>
      </c>
      <c r="B7" s="9">
        <v>6</v>
      </c>
      <c r="C7" s="9" t="s">
        <v>14722</v>
      </c>
      <c r="E7" s="1" t="s">
        <v>1604</v>
      </c>
      <c r="F7" s="1" t="s">
        <v>445</v>
      </c>
      <c r="G7" s="1" t="s">
        <v>18048</v>
      </c>
      <c r="H7" s="1" t="s">
        <v>1605</v>
      </c>
      <c r="I7" s="17">
        <v>16830</v>
      </c>
      <c r="J7" s="24" t="s">
        <v>4678</v>
      </c>
      <c r="L7" s="24" t="s">
        <v>7224</v>
      </c>
      <c r="M7" s="24" t="s">
        <v>785</v>
      </c>
      <c r="N7" s="42" t="s">
        <v>9886</v>
      </c>
      <c r="O7" s="24" t="s">
        <v>7226</v>
      </c>
      <c r="P7" s="24" t="s">
        <v>7226</v>
      </c>
      <c r="Q7" s="24" t="s">
        <v>1606</v>
      </c>
      <c r="R7" s="17">
        <v>16810</v>
      </c>
      <c r="S7" s="17">
        <v>16811</v>
      </c>
      <c r="T7" s="83">
        <v>4960</v>
      </c>
      <c r="U7" s="83">
        <v>4960</v>
      </c>
      <c r="V7" s="24" t="s">
        <v>1607</v>
      </c>
      <c r="W7" s="24">
        <v>65</v>
      </c>
      <c r="X7" s="24" t="s">
        <v>17682</v>
      </c>
      <c r="Y7" s="24" t="s">
        <v>4171</v>
      </c>
      <c r="Z7" s="24" t="s">
        <v>7231</v>
      </c>
      <c r="AA7" s="35" t="s">
        <v>17684</v>
      </c>
      <c r="AB7" s="14">
        <f t="shared" si="0"/>
        <v>30.236016024722222</v>
      </c>
      <c r="AC7" s="13">
        <v>30</v>
      </c>
      <c r="AD7" s="13">
        <v>14</v>
      </c>
      <c r="AE7" s="13">
        <v>9.6576889999999995</v>
      </c>
      <c r="AF7" s="36" t="s">
        <v>17685</v>
      </c>
      <c r="AG7" s="14">
        <f t="shared" si="1"/>
        <v>-85.469168535555553</v>
      </c>
      <c r="AH7" s="13">
        <v>85</v>
      </c>
      <c r="AI7" s="13">
        <v>28</v>
      </c>
      <c r="AJ7" s="13">
        <v>9.0067280000000007</v>
      </c>
      <c r="AK7" s="17">
        <v>16780</v>
      </c>
      <c r="AL7" s="24" t="s">
        <v>1608</v>
      </c>
      <c r="AM7" s="24" t="s">
        <v>1609</v>
      </c>
      <c r="AN7" s="24" t="s">
        <v>1610</v>
      </c>
      <c r="AO7" s="24" t="s">
        <v>7235</v>
      </c>
      <c r="AP7" s="24" t="s">
        <v>7235</v>
      </c>
      <c r="AQ7" s="24" t="s">
        <v>7236</v>
      </c>
      <c r="AR7" s="24" t="s">
        <v>7235</v>
      </c>
      <c r="AS7" s="24" t="s">
        <v>7235</v>
      </c>
      <c r="AT7" s="24" t="s">
        <v>7235</v>
      </c>
      <c r="AU7" s="24" t="s">
        <v>7235</v>
      </c>
      <c r="AV7" s="24" t="s">
        <v>7235</v>
      </c>
      <c r="AW7" s="24" t="s">
        <v>7235</v>
      </c>
      <c r="AX7" s="24" t="s">
        <v>7235</v>
      </c>
      <c r="AY7" s="24" t="s">
        <v>17683</v>
      </c>
      <c r="AZ7" s="24" t="s">
        <v>1611</v>
      </c>
      <c r="BA7" s="42" t="s">
        <v>4675</v>
      </c>
    </row>
    <row r="8" spans="1:53" x14ac:dyDescent="0.2">
      <c r="A8" s="5">
        <v>7</v>
      </c>
      <c r="B8" s="9">
        <v>7</v>
      </c>
      <c r="C8" s="9" t="s">
        <v>14723</v>
      </c>
      <c r="E8" s="1" t="s">
        <v>4676</v>
      </c>
      <c r="F8" s="1" t="s">
        <v>445</v>
      </c>
      <c r="G8" s="1" t="s">
        <v>18048</v>
      </c>
      <c r="H8" s="1" t="s">
        <v>4677</v>
      </c>
      <c r="I8" s="17">
        <v>16830</v>
      </c>
      <c r="J8" s="24" t="s">
        <v>4678</v>
      </c>
      <c r="L8" s="24" t="s">
        <v>4678</v>
      </c>
      <c r="M8" s="24" t="s">
        <v>785</v>
      </c>
      <c r="N8" s="42" t="s">
        <v>7225</v>
      </c>
      <c r="O8" s="24" t="s">
        <v>7226</v>
      </c>
      <c r="P8" s="24" t="s">
        <v>7226</v>
      </c>
      <c r="Q8" s="24" t="s">
        <v>4679</v>
      </c>
      <c r="R8" s="17">
        <v>16853</v>
      </c>
      <c r="S8" s="17">
        <v>16855</v>
      </c>
      <c r="T8" s="83">
        <v>4506</v>
      </c>
      <c r="U8" s="83">
        <v>4506</v>
      </c>
      <c r="V8" s="24" t="s">
        <v>4681</v>
      </c>
      <c r="W8" s="24">
        <v>70</v>
      </c>
      <c r="X8" s="24">
        <v>55.2</v>
      </c>
      <c r="Y8" s="24" t="s">
        <v>4402</v>
      </c>
      <c r="Z8" s="24" t="s">
        <v>7231</v>
      </c>
      <c r="AA8" s="35" t="s">
        <v>17680</v>
      </c>
      <c r="AB8" s="14">
        <f t="shared" si="0"/>
        <v>30.268042699166667</v>
      </c>
      <c r="AC8" s="13">
        <v>30</v>
      </c>
      <c r="AD8" s="13">
        <v>16</v>
      </c>
      <c r="AE8" s="13">
        <v>4.9537170000000001</v>
      </c>
      <c r="AF8" s="36" t="s">
        <v>17681</v>
      </c>
      <c r="AG8" s="14">
        <f t="shared" si="1"/>
        <v>-85.048994705555558</v>
      </c>
      <c r="AH8" s="13">
        <v>85</v>
      </c>
      <c r="AI8" s="13">
        <v>2</v>
      </c>
      <c r="AJ8" s="13">
        <v>56.380940000000002</v>
      </c>
      <c r="AK8" s="17">
        <v>16834</v>
      </c>
      <c r="AL8" s="24" t="s">
        <v>7219</v>
      </c>
      <c r="AM8" s="24" t="s">
        <v>7220</v>
      </c>
      <c r="AN8" s="24" t="s">
        <v>7221</v>
      </c>
      <c r="AO8" s="24" t="s">
        <v>7222</v>
      </c>
      <c r="AP8" s="24" t="s">
        <v>7235</v>
      </c>
      <c r="AQ8" s="24" t="s">
        <v>7236</v>
      </c>
      <c r="AR8" s="24" t="s">
        <v>7235</v>
      </c>
      <c r="AS8" s="24" t="s">
        <v>7235</v>
      </c>
      <c r="AT8" s="24" t="s">
        <v>7235</v>
      </c>
      <c r="AU8" s="24" t="s">
        <v>7235</v>
      </c>
      <c r="AV8" s="24" t="s">
        <v>7235</v>
      </c>
      <c r="AW8" s="24" t="s">
        <v>7235</v>
      </c>
      <c r="AX8" s="24" t="s">
        <v>7235</v>
      </c>
      <c r="AY8" s="24" t="s">
        <v>17679</v>
      </c>
      <c r="AZ8" s="24" t="s">
        <v>7214</v>
      </c>
      <c r="BA8" s="42" t="s">
        <v>7215</v>
      </c>
    </row>
    <row r="9" spans="1:53" x14ac:dyDescent="0.2">
      <c r="A9" s="5">
        <v>8</v>
      </c>
      <c r="B9" s="9">
        <v>8</v>
      </c>
      <c r="C9" s="9" t="s">
        <v>14724</v>
      </c>
      <c r="E9" s="1" t="s">
        <v>7216</v>
      </c>
      <c r="F9" s="1" t="s">
        <v>445</v>
      </c>
      <c r="G9" s="1" t="s">
        <v>7217</v>
      </c>
      <c r="H9" s="1" t="s">
        <v>2027</v>
      </c>
      <c r="I9" s="17">
        <v>16854</v>
      </c>
      <c r="J9" s="24" t="s">
        <v>4678</v>
      </c>
      <c r="L9" s="24" t="s">
        <v>7224</v>
      </c>
      <c r="M9" s="24" t="s">
        <v>10260</v>
      </c>
      <c r="N9" s="42" t="s">
        <v>7225</v>
      </c>
      <c r="O9" s="24" t="s">
        <v>7226</v>
      </c>
      <c r="P9" s="24" t="s">
        <v>7226</v>
      </c>
      <c r="Q9" s="24" t="s">
        <v>2028</v>
      </c>
      <c r="R9" s="17">
        <v>16998</v>
      </c>
      <c r="S9" s="17">
        <v>16998</v>
      </c>
      <c r="T9" s="83">
        <v>8045</v>
      </c>
      <c r="U9" s="83">
        <v>8045</v>
      </c>
      <c r="V9" s="24" t="s">
        <v>2029</v>
      </c>
      <c r="W9" s="24">
        <v>64</v>
      </c>
      <c r="X9" s="24">
        <v>28</v>
      </c>
      <c r="Y9" s="24" t="s">
        <v>4170</v>
      </c>
      <c r="Z9" s="24" t="s">
        <v>7231</v>
      </c>
      <c r="AA9" s="35" t="s">
        <v>17677</v>
      </c>
      <c r="AB9" s="14">
        <f t="shared" si="0"/>
        <v>28.148195266666665</v>
      </c>
      <c r="AC9" s="13">
        <v>28</v>
      </c>
      <c r="AD9" s="13">
        <v>8</v>
      </c>
      <c r="AE9" s="13">
        <v>53.502960000000002</v>
      </c>
      <c r="AF9" s="16" t="s">
        <v>17678</v>
      </c>
      <c r="AG9" s="14">
        <f t="shared" si="1"/>
        <v>-80.899935522222222</v>
      </c>
      <c r="AH9" s="13">
        <v>80</v>
      </c>
      <c r="AI9" s="13">
        <v>53</v>
      </c>
      <c r="AJ9" s="13">
        <v>59.767879999999998</v>
      </c>
      <c r="AK9" s="17">
        <v>16867</v>
      </c>
      <c r="AL9" s="24" t="s">
        <v>17675</v>
      </c>
      <c r="AM9" s="24" t="s">
        <v>2030</v>
      </c>
      <c r="AN9" s="24" t="s">
        <v>7593</v>
      </c>
      <c r="AO9" s="24" t="s">
        <v>7594</v>
      </c>
      <c r="AP9" s="24" t="s">
        <v>7235</v>
      </c>
      <c r="AQ9" s="24" t="s">
        <v>7236</v>
      </c>
      <c r="AR9" s="24" t="s">
        <v>7595</v>
      </c>
      <c r="AS9" s="24" t="s">
        <v>7235</v>
      </c>
      <c r="AT9" s="24" t="s">
        <v>7235</v>
      </c>
      <c r="AU9" s="24" t="s">
        <v>7235</v>
      </c>
      <c r="AV9" s="24" t="s">
        <v>7235</v>
      </c>
      <c r="AW9" s="24" t="s">
        <v>7235</v>
      </c>
      <c r="AX9" s="24" t="s">
        <v>7235</v>
      </c>
      <c r="AY9" s="24" t="s">
        <v>17676</v>
      </c>
      <c r="AZ9" s="24" t="s">
        <v>7596</v>
      </c>
      <c r="BA9" s="42" t="s">
        <v>7597</v>
      </c>
    </row>
    <row r="10" spans="1:53" x14ac:dyDescent="0.2">
      <c r="A10" s="5">
        <v>9</v>
      </c>
      <c r="B10" s="9">
        <v>9</v>
      </c>
      <c r="C10" s="9" t="s">
        <v>14725</v>
      </c>
      <c r="E10" s="1" t="s">
        <v>7598</v>
      </c>
      <c r="F10" s="1" t="s">
        <v>445</v>
      </c>
      <c r="G10" s="1" t="s">
        <v>18048</v>
      </c>
      <c r="H10" s="1" t="s">
        <v>7599</v>
      </c>
      <c r="I10" s="17">
        <v>16866</v>
      </c>
      <c r="J10" s="24" t="s">
        <v>4678</v>
      </c>
      <c r="L10" s="24" t="s">
        <v>7224</v>
      </c>
      <c r="N10" s="42" t="s">
        <v>7600</v>
      </c>
      <c r="O10" s="24" t="s">
        <v>7226</v>
      </c>
      <c r="P10" s="24" t="s">
        <v>7226</v>
      </c>
      <c r="Q10" s="24" t="s">
        <v>7601</v>
      </c>
      <c r="R10" s="17">
        <v>16908</v>
      </c>
      <c r="S10" s="17">
        <v>16911</v>
      </c>
      <c r="T10" s="83">
        <v>4976</v>
      </c>
      <c r="U10" s="83">
        <v>4976</v>
      </c>
      <c r="V10" s="24" t="s">
        <v>7602</v>
      </c>
      <c r="W10" s="24" t="s">
        <v>7235</v>
      </c>
      <c r="X10" s="24">
        <v>14</v>
      </c>
      <c r="Y10" s="24" t="s">
        <v>4169</v>
      </c>
      <c r="Z10" s="24" t="s">
        <v>7231</v>
      </c>
      <c r="AA10" s="35" t="s">
        <v>17673</v>
      </c>
      <c r="AB10" s="14">
        <f t="shared" si="0"/>
        <v>29.870487594444445</v>
      </c>
      <c r="AC10" s="13">
        <v>29</v>
      </c>
      <c r="AD10" s="13">
        <v>52</v>
      </c>
      <c r="AE10" s="13">
        <v>13.75534</v>
      </c>
      <c r="AF10" s="36" t="s">
        <v>17674</v>
      </c>
      <c r="AG10" s="14">
        <f t="shared" si="1"/>
        <v>-84.966242969444451</v>
      </c>
      <c r="AH10" s="13">
        <v>84</v>
      </c>
      <c r="AI10" s="13">
        <v>57</v>
      </c>
      <c r="AJ10" s="13">
        <v>58.474690000000002</v>
      </c>
      <c r="AK10" s="17">
        <v>16877</v>
      </c>
      <c r="AL10" s="24" t="s">
        <v>7603</v>
      </c>
      <c r="AM10" s="24" t="s">
        <v>2723</v>
      </c>
      <c r="AN10" s="24" t="s">
        <v>2724</v>
      </c>
      <c r="AO10" s="24" t="s">
        <v>7235</v>
      </c>
      <c r="AP10" s="24" t="s">
        <v>7235</v>
      </c>
      <c r="AQ10" s="24" t="s">
        <v>7236</v>
      </c>
      <c r="AR10" s="24" t="s">
        <v>7235</v>
      </c>
      <c r="AS10" s="24" t="s">
        <v>7235</v>
      </c>
      <c r="AT10" s="24" t="s">
        <v>7235</v>
      </c>
      <c r="AU10" s="24" t="s">
        <v>7235</v>
      </c>
      <c r="AV10" s="24" t="s">
        <v>7235</v>
      </c>
      <c r="AW10" s="24" t="s">
        <v>7235</v>
      </c>
      <c r="AX10" s="24" t="s">
        <v>7235</v>
      </c>
      <c r="AY10" s="24" t="s">
        <v>17672</v>
      </c>
      <c r="AZ10" s="24" t="s">
        <v>7235</v>
      </c>
      <c r="BA10" s="42" t="s">
        <v>2725</v>
      </c>
    </row>
    <row r="11" spans="1:53" x14ac:dyDescent="0.2">
      <c r="A11" s="5">
        <v>10</v>
      </c>
      <c r="B11" s="9">
        <v>10</v>
      </c>
      <c r="C11" s="9" t="s">
        <v>14726</v>
      </c>
      <c r="E11" s="1" t="s">
        <v>2727</v>
      </c>
      <c r="F11" s="1" t="s">
        <v>445</v>
      </c>
      <c r="G11" s="1" t="s">
        <v>2728</v>
      </c>
      <c r="H11" s="1" t="s">
        <v>2729</v>
      </c>
      <c r="I11" s="17">
        <v>16880</v>
      </c>
      <c r="J11" s="24" t="s">
        <v>10262</v>
      </c>
      <c r="L11" s="24" t="s">
        <v>2730</v>
      </c>
      <c r="M11" s="24" t="s">
        <v>10262</v>
      </c>
      <c r="N11" s="42" t="s">
        <v>7226</v>
      </c>
      <c r="O11" s="24" t="s">
        <v>7226</v>
      </c>
      <c r="P11" s="24" t="s">
        <v>7226</v>
      </c>
      <c r="Q11" s="24" t="s">
        <v>2731</v>
      </c>
      <c r="R11" s="18" t="s">
        <v>10262</v>
      </c>
      <c r="S11" s="18" t="s">
        <v>10262</v>
      </c>
      <c r="T11" s="83"/>
      <c r="U11" s="81"/>
      <c r="V11" s="18" t="s">
        <v>10262</v>
      </c>
      <c r="W11" s="18" t="s">
        <v>10262</v>
      </c>
      <c r="X11" s="18" t="s">
        <v>10262</v>
      </c>
      <c r="Y11" s="24" t="s">
        <v>4807</v>
      </c>
      <c r="Z11" s="24" t="s">
        <v>7231</v>
      </c>
      <c r="AA11" s="1" t="s">
        <v>17670</v>
      </c>
      <c r="AB11" s="14">
        <f t="shared" si="0"/>
        <v>25.268759885833333</v>
      </c>
      <c r="AC11" s="13">
        <v>25</v>
      </c>
      <c r="AD11" s="13">
        <v>16</v>
      </c>
      <c r="AE11" s="13">
        <v>7.5355889999999999</v>
      </c>
      <c r="AF11" s="16" t="s">
        <v>17671</v>
      </c>
      <c r="AG11" s="14">
        <f t="shared" si="1"/>
        <v>-80.449103469444452</v>
      </c>
      <c r="AH11" s="13">
        <v>80</v>
      </c>
      <c r="AI11" s="13">
        <v>26</v>
      </c>
      <c r="AJ11" s="13">
        <v>56.772489999999998</v>
      </c>
      <c r="AK11" s="18" t="s">
        <v>10262</v>
      </c>
      <c r="AL11" s="18" t="s">
        <v>10262</v>
      </c>
      <c r="AM11" s="18" t="s">
        <v>10262</v>
      </c>
      <c r="AN11" s="18" t="s">
        <v>10262</v>
      </c>
      <c r="AO11" s="18" t="s">
        <v>10262</v>
      </c>
      <c r="AP11" s="18" t="s">
        <v>10262</v>
      </c>
      <c r="AQ11" s="18" t="s">
        <v>10262</v>
      </c>
      <c r="AR11" s="18" t="s">
        <v>10262</v>
      </c>
      <c r="AS11" s="18" t="s">
        <v>10262</v>
      </c>
      <c r="AT11" s="18" t="s">
        <v>10262</v>
      </c>
      <c r="AU11" s="18" t="s">
        <v>10262</v>
      </c>
      <c r="AV11" s="18" t="s">
        <v>10262</v>
      </c>
      <c r="AW11" s="18" t="s">
        <v>10262</v>
      </c>
      <c r="AX11" s="18" t="s">
        <v>10262</v>
      </c>
      <c r="AY11" s="18" t="s">
        <v>10262</v>
      </c>
      <c r="AZ11" s="18" t="s">
        <v>10262</v>
      </c>
      <c r="BA11" s="42" t="s">
        <v>2733</v>
      </c>
    </row>
    <row r="12" spans="1:53" x14ac:dyDescent="0.2">
      <c r="A12" s="5">
        <v>11</v>
      </c>
      <c r="B12" s="9">
        <v>11</v>
      </c>
      <c r="C12" s="9" t="s">
        <v>14727</v>
      </c>
      <c r="E12" s="1" t="s">
        <v>2735</v>
      </c>
      <c r="F12" s="1" t="s">
        <v>445</v>
      </c>
      <c r="G12" s="1" t="s">
        <v>2736</v>
      </c>
      <c r="H12" s="1" t="s">
        <v>691</v>
      </c>
      <c r="I12" s="17">
        <v>16887</v>
      </c>
      <c r="J12" s="24" t="s">
        <v>4678</v>
      </c>
      <c r="L12" s="24" t="s">
        <v>7224</v>
      </c>
      <c r="M12" s="24" t="s">
        <v>10260</v>
      </c>
      <c r="N12" s="42" t="s">
        <v>7225</v>
      </c>
      <c r="O12" s="24" t="s">
        <v>7226</v>
      </c>
      <c r="P12" s="24" t="s">
        <v>7226</v>
      </c>
      <c r="Q12" s="24" t="s">
        <v>692</v>
      </c>
      <c r="R12" s="17">
        <v>17022</v>
      </c>
      <c r="S12" s="17">
        <v>17024</v>
      </c>
      <c r="T12" s="83">
        <v>7510</v>
      </c>
      <c r="U12" s="83">
        <v>7510</v>
      </c>
      <c r="V12" s="24" t="s">
        <v>693</v>
      </c>
      <c r="W12" s="24" t="s">
        <v>7235</v>
      </c>
      <c r="X12" s="24" t="s">
        <v>7095</v>
      </c>
      <c r="Y12" s="24" t="s">
        <v>4168</v>
      </c>
      <c r="Z12" s="24" t="s">
        <v>7231</v>
      </c>
      <c r="AA12" s="35" t="s">
        <v>17668</v>
      </c>
      <c r="AB12" s="14">
        <f t="shared" si="0"/>
        <v>29.556492455555556</v>
      </c>
      <c r="AC12" s="13">
        <v>29</v>
      </c>
      <c r="AD12" s="13">
        <v>33</v>
      </c>
      <c r="AE12" s="13">
        <v>23.37284</v>
      </c>
      <c r="AF12" s="68" t="s">
        <v>17669</v>
      </c>
      <c r="AG12" s="14">
        <f t="shared" si="1"/>
        <v>-83.24490139444444</v>
      </c>
      <c r="AH12" s="13">
        <v>83</v>
      </c>
      <c r="AI12" s="13">
        <v>14</v>
      </c>
      <c r="AJ12" s="13">
        <v>41.645020000000002</v>
      </c>
      <c r="AK12" s="17">
        <v>16911</v>
      </c>
      <c r="AL12" s="24" t="s">
        <v>17666</v>
      </c>
      <c r="AM12" s="24" t="s">
        <v>17667</v>
      </c>
      <c r="AN12" s="24" t="s">
        <v>694</v>
      </c>
      <c r="AO12" s="24" t="s">
        <v>7235</v>
      </c>
      <c r="AP12" s="24" t="s">
        <v>7235</v>
      </c>
      <c r="AQ12" s="24" t="s">
        <v>7236</v>
      </c>
      <c r="AR12" s="24" t="s">
        <v>695</v>
      </c>
      <c r="AS12" s="24" t="s">
        <v>7235</v>
      </c>
      <c r="AT12" s="24" t="s">
        <v>7235</v>
      </c>
      <c r="AU12" s="24" t="s">
        <v>7235</v>
      </c>
      <c r="AV12" s="24" t="s">
        <v>7235</v>
      </c>
      <c r="AW12" s="24" t="s">
        <v>7235</v>
      </c>
      <c r="AX12" s="24" t="s">
        <v>7235</v>
      </c>
      <c r="AY12" s="24" t="s">
        <v>696</v>
      </c>
      <c r="BA12" s="42" t="s">
        <v>697</v>
      </c>
    </row>
    <row r="13" spans="1:53" ht="12" customHeight="1" x14ac:dyDescent="0.2">
      <c r="A13" s="5">
        <v>12</v>
      </c>
      <c r="B13" s="9">
        <v>12</v>
      </c>
      <c r="C13" s="9" t="s">
        <v>14728</v>
      </c>
      <c r="E13" s="1" t="s">
        <v>2727</v>
      </c>
      <c r="F13" s="1" t="s">
        <v>445</v>
      </c>
      <c r="G13" s="1" t="s">
        <v>699</v>
      </c>
      <c r="H13" s="1" t="s">
        <v>2729</v>
      </c>
      <c r="I13" s="17">
        <v>16894</v>
      </c>
      <c r="J13" s="24" t="s">
        <v>4678</v>
      </c>
      <c r="L13" s="24" t="s">
        <v>7224</v>
      </c>
      <c r="M13" s="24" t="s">
        <v>10260</v>
      </c>
      <c r="N13" s="42" t="s">
        <v>7600</v>
      </c>
      <c r="O13" s="24" t="s">
        <v>7226</v>
      </c>
      <c r="P13" s="24" t="s">
        <v>7226</v>
      </c>
      <c r="Q13" s="24" t="s">
        <v>700</v>
      </c>
      <c r="R13" s="17">
        <v>17066</v>
      </c>
      <c r="S13" s="17">
        <v>17066</v>
      </c>
      <c r="T13" s="83">
        <v>6030</v>
      </c>
      <c r="U13" s="83">
        <v>6030</v>
      </c>
      <c r="V13" s="24" t="s">
        <v>701</v>
      </c>
      <c r="W13" s="24" t="s">
        <v>702</v>
      </c>
      <c r="X13" s="24" t="s">
        <v>703</v>
      </c>
      <c r="Y13" s="24" t="s">
        <v>8589</v>
      </c>
      <c r="Z13" s="24" t="s">
        <v>7231</v>
      </c>
      <c r="AA13" s="1" t="s">
        <v>17661</v>
      </c>
      <c r="AB13" s="14">
        <f t="shared" si="0"/>
        <v>25.226394444444441</v>
      </c>
      <c r="AC13" s="13">
        <v>25</v>
      </c>
      <c r="AD13" s="13">
        <v>13</v>
      </c>
      <c r="AE13" s="13">
        <v>35.020000000000003</v>
      </c>
      <c r="AF13" s="16" t="s">
        <v>17662</v>
      </c>
      <c r="AG13" s="14">
        <f t="shared" si="1"/>
        <v>-80.832025000000002</v>
      </c>
      <c r="AH13" s="13">
        <v>80</v>
      </c>
      <c r="AI13" s="13">
        <v>49</v>
      </c>
      <c r="AJ13" s="13">
        <v>55.29</v>
      </c>
      <c r="AK13" s="17">
        <v>16980</v>
      </c>
      <c r="AL13" s="24" t="s">
        <v>17663</v>
      </c>
      <c r="AM13" s="24" t="s">
        <v>704</v>
      </c>
      <c r="AN13" s="24" t="s">
        <v>17664</v>
      </c>
      <c r="AO13" s="24" t="s">
        <v>7235</v>
      </c>
      <c r="AP13" s="24" t="s">
        <v>7235</v>
      </c>
      <c r="AQ13" s="24" t="s">
        <v>7236</v>
      </c>
      <c r="AR13" s="24" t="s">
        <v>705</v>
      </c>
      <c r="AS13" s="24" t="s">
        <v>7235</v>
      </c>
      <c r="AT13" s="24" t="s">
        <v>7235</v>
      </c>
      <c r="AU13" s="24" t="s">
        <v>7235</v>
      </c>
      <c r="AV13" s="24" t="s">
        <v>7235</v>
      </c>
      <c r="AW13" s="24" t="s">
        <v>7235</v>
      </c>
      <c r="AX13" s="24" t="s">
        <v>7235</v>
      </c>
      <c r="AY13" s="24" t="s">
        <v>17665</v>
      </c>
      <c r="AZ13" s="24">
        <v>160</v>
      </c>
      <c r="BA13" s="42" t="s">
        <v>706</v>
      </c>
    </row>
    <row r="14" spans="1:53" x14ac:dyDescent="0.2">
      <c r="A14" s="5">
        <v>13</v>
      </c>
      <c r="B14" s="9">
        <v>13</v>
      </c>
      <c r="C14" s="9" t="s">
        <v>14729</v>
      </c>
      <c r="E14" s="1" t="s">
        <v>708</v>
      </c>
      <c r="F14" s="1" t="s">
        <v>445</v>
      </c>
      <c r="G14" s="1" t="s">
        <v>9884</v>
      </c>
      <c r="H14" s="1" t="s">
        <v>709</v>
      </c>
      <c r="I14" s="17">
        <v>16894</v>
      </c>
      <c r="J14" s="24" t="s">
        <v>4678</v>
      </c>
      <c r="L14" s="24" t="s">
        <v>7224</v>
      </c>
      <c r="M14" s="24" t="s">
        <v>10260</v>
      </c>
      <c r="N14" s="42" t="s">
        <v>7225</v>
      </c>
      <c r="O14" s="24" t="s">
        <v>7226</v>
      </c>
      <c r="P14" s="24" t="s">
        <v>7226</v>
      </c>
      <c r="Q14" s="24" t="s">
        <v>710</v>
      </c>
      <c r="R14" s="17">
        <v>16961</v>
      </c>
      <c r="S14" s="17">
        <v>16961</v>
      </c>
      <c r="T14" s="83">
        <v>3997</v>
      </c>
      <c r="U14" s="83">
        <v>3997</v>
      </c>
      <c r="V14" s="24" t="s">
        <v>711</v>
      </c>
      <c r="W14" s="24" t="s">
        <v>16181</v>
      </c>
      <c r="X14" s="24" t="s">
        <v>3991</v>
      </c>
      <c r="Y14" s="24" t="s">
        <v>4349</v>
      </c>
      <c r="Z14" s="24" t="s">
        <v>7231</v>
      </c>
      <c r="AA14" s="35" t="s">
        <v>17659</v>
      </c>
      <c r="AB14" s="14">
        <f t="shared" si="0"/>
        <v>29.219056182777777</v>
      </c>
      <c r="AC14" s="13">
        <v>29</v>
      </c>
      <c r="AD14" s="13">
        <v>13</v>
      </c>
      <c r="AE14" s="13">
        <v>8.6022580000000008</v>
      </c>
      <c r="AF14" s="36" t="s">
        <v>17660</v>
      </c>
      <c r="AG14" s="14">
        <f t="shared" si="1"/>
        <v>-82.652587838333332</v>
      </c>
      <c r="AH14" s="13">
        <v>82</v>
      </c>
      <c r="AI14" s="13">
        <v>39</v>
      </c>
      <c r="AJ14" s="13">
        <v>9.3162179999999992</v>
      </c>
      <c r="AK14" s="17">
        <v>16896</v>
      </c>
      <c r="AL14" s="24" t="s">
        <v>4083</v>
      </c>
      <c r="AM14" s="24" t="s">
        <v>4084</v>
      </c>
      <c r="AN14" s="24" t="s">
        <v>6766</v>
      </c>
      <c r="AO14" s="24" t="s">
        <v>7235</v>
      </c>
      <c r="AP14" s="24" t="s">
        <v>7235</v>
      </c>
      <c r="AQ14" s="24" t="s">
        <v>7236</v>
      </c>
      <c r="AR14" s="24" t="s">
        <v>6767</v>
      </c>
      <c r="AS14" s="24" t="s">
        <v>7236</v>
      </c>
      <c r="AT14" s="24" t="s">
        <v>7226</v>
      </c>
      <c r="AU14" s="24" t="s">
        <v>7235</v>
      </c>
      <c r="AV14" s="24" t="s">
        <v>7235</v>
      </c>
      <c r="AW14" s="24" t="s">
        <v>7235</v>
      </c>
      <c r="AX14" s="24" t="s">
        <v>7235</v>
      </c>
      <c r="AY14" s="24" t="s">
        <v>17658</v>
      </c>
      <c r="AZ14" s="24" t="s">
        <v>7235</v>
      </c>
      <c r="BA14" s="42" t="s">
        <v>1612</v>
      </c>
    </row>
    <row r="15" spans="1:53" x14ac:dyDescent="0.2">
      <c r="A15" s="5">
        <v>14</v>
      </c>
      <c r="B15" s="9">
        <v>14</v>
      </c>
      <c r="C15" s="9" t="s">
        <v>14730</v>
      </c>
      <c r="E15" s="1" t="s">
        <v>4676</v>
      </c>
      <c r="F15" s="1" t="s">
        <v>445</v>
      </c>
      <c r="G15" s="1" t="s">
        <v>18048</v>
      </c>
      <c r="H15" s="1" t="s">
        <v>1614</v>
      </c>
      <c r="I15" s="17">
        <v>16922</v>
      </c>
      <c r="J15" s="24" t="s">
        <v>4678</v>
      </c>
      <c r="L15" s="24" t="s">
        <v>4678</v>
      </c>
      <c r="M15" s="24" t="s">
        <v>785</v>
      </c>
      <c r="N15" s="42" t="s">
        <v>9886</v>
      </c>
      <c r="O15" s="24" t="s">
        <v>7226</v>
      </c>
      <c r="P15" s="24" t="s">
        <v>7226</v>
      </c>
      <c r="Q15" s="24" t="s">
        <v>1615</v>
      </c>
      <c r="R15" s="17">
        <v>16950</v>
      </c>
      <c r="S15" s="17">
        <v>16952</v>
      </c>
      <c r="T15" s="83">
        <v>4744</v>
      </c>
      <c r="U15" s="83">
        <v>4744</v>
      </c>
      <c r="V15" s="24" t="s">
        <v>1616</v>
      </c>
      <c r="W15" s="24" t="s">
        <v>1617</v>
      </c>
      <c r="X15" s="24" t="s">
        <v>17655</v>
      </c>
      <c r="Y15" s="24" t="s">
        <v>4167</v>
      </c>
      <c r="Z15" s="24" t="s">
        <v>7231</v>
      </c>
      <c r="AA15" s="35" t="s">
        <v>17656</v>
      </c>
      <c r="AB15" s="14">
        <f t="shared" si="0"/>
        <v>30.029729238888887</v>
      </c>
      <c r="AC15" s="13">
        <v>30</v>
      </c>
      <c r="AD15" s="13">
        <v>1</v>
      </c>
      <c r="AE15" s="13">
        <v>47.025260000000003</v>
      </c>
      <c r="AF15" s="36" t="s">
        <v>17657</v>
      </c>
      <c r="AG15" s="14">
        <f t="shared" si="1"/>
        <v>-84.789987294444444</v>
      </c>
      <c r="AH15" s="13">
        <v>84</v>
      </c>
      <c r="AI15" s="13">
        <v>47</v>
      </c>
      <c r="AJ15" s="13">
        <v>23.954260000000001</v>
      </c>
      <c r="AK15" s="17">
        <v>16927</v>
      </c>
      <c r="AL15" s="24" t="s">
        <v>1608</v>
      </c>
      <c r="AM15" s="24" t="s">
        <v>1619</v>
      </c>
      <c r="AN15" s="24" t="s">
        <v>1620</v>
      </c>
      <c r="AO15" s="24" t="s">
        <v>7235</v>
      </c>
      <c r="AP15" s="24" t="s">
        <v>7235</v>
      </c>
      <c r="AQ15" s="24" t="s">
        <v>7236</v>
      </c>
      <c r="AR15" s="24" t="s">
        <v>7235</v>
      </c>
      <c r="AS15" s="24" t="s">
        <v>7235</v>
      </c>
      <c r="AT15" s="24" t="s">
        <v>7235</v>
      </c>
      <c r="AU15" s="24" t="s">
        <v>7235</v>
      </c>
      <c r="AV15" s="24" t="s">
        <v>7235</v>
      </c>
      <c r="AW15" s="24" t="s">
        <v>7235</v>
      </c>
      <c r="AX15" s="24" t="s">
        <v>7235</v>
      </c>
      <c r="AY15" s="24" t="s">
        <v>17654</v>
      </c>
      <c r="AZ15" s="24" t="s">
        <v>7235</v>
      </c>
      <c r="BA15" s="42" t="s">
        <v>1621</v>
      </c>
    </row>
    <row r="16" spans="1:53" x14ac:dyDescent="0.2">
      <c r="A16" s="5">
        <v>15</v>
      </c>
      <c r="B16" s="9">
        <v>15</v>
      </c>
      <c r="C16" s="9" t="s">
        <v>14731</v>
      </c>
      <c r="E16" s="1" t="s">
        <v>1623</v>
      </c>
      <c r="F16" s="1" t="s">
        <v>1624</v>
      </c>
      <c r="G16" s="1" t="s">
        <v>7217</v>
      </c>
      <c r="H16" s="1" t="s">
        <v>1625</v>
      </c>
      <c r="I16" s="17">
        <v>16936</v>
      </c>
      <c r="J16" s="24" t="s">
        <v>18045</v>
      </c>
      <c r="L16" s="24" t="s">
        <v>4210</v>
      </c>
      <c r="N16" s="42" t="s">
        <v>7600</v>
      </c>
      <c r="O16" s="24" t="s">
        <v>1626</v>
      </c>
      <c r="P16" s="24" t="s">
        <v>7226</v>
      </c>
      <c r="Q16" s="24" t="s">
        <v>1627</v>
      </c>
      <c r="R16" s="17">
        <v>17057</v>
      </c>
      <c r="S16" s="17">
        <v>31815</v>
      </c>
      <c r="T16" s="83">
        <v>11576</v>
      </c>
      <c r="U16" s="83">
        <v>11576</v>
      </c>
      <c r="V16" s="24" t="s">
        <v>1628</v>
      </c>
      <c r="W16" s="24" t="s">
        <v>1629</v>
      </c>
      <c r="X16" s="24" t="s">
        <v>17650</v>
      </c>
      <c r="Y16" s="24" t="s">
        <v>17651</v>
      </c>
      <c r="Z16" s="24" t="s">
        <v>7231</v>
      </c>
      <c r="AA16" s="35" t="s">
        <v>17652</v>
      </c>
      <c r="AB16" s="14">
        <f t="shared" si="0"/>
        <v>26.284734171388891</v>
      </c>
      <c r="AC16" s="13">
        <v>26</v>
      </c>
      <c r="AD16" s="13">
        <v>17</v>
      </c>
      <c r="AE16" s="13">
        <v>5.0430169999999999</v>
      </c>
      <c r="AF16" s="36" t="s">
        <v>17653</v>
      </c>
      <c r="AG16" s="14">
        <f t="shared" si="1"/>
        <v>-81.355000991666657</v>
      </c>
      <c r="AH16" s="13">
        <v>81</v>
      </c>
      <c r="AI16" s="13">
        <v>21</v>
      </c>
      <c r="AJ16" s="13">
        <v>18.00357</v>
      </c>
      <c r="AK16" s="17">
        <v>16947</v>
      </c>
      <c r="AL16" s="24" t="s">
        <v>3671</v>
      </c>
      <c r="AM16" s="24" t="s">
        <v>17639</v>
      </c>
      <c r="AN16" s="24" t="s">
        <v>17640</v>
      </c>
      <c r="AO16" s="34" t="s">
        <v>17641</v>
      </c>
      <c r="AP16" s="24" t="s">
        <v>17642</v>
      </c>
      <c r="AQ16" s="24" t="s">
        <v>7236</v>
      </c>
      <c r="AR16" s="24" t="s">
        <v>17638</v>
      </c>
      <c r="AS16" s="24" t="s">
        <v>7235</v>
      </c>
      <c r="AT16" s="24" t="s">
        <v>4596</v>
      </c>
      <c r="AU16" s="24" t="s">
        <v>17643</v>
      </c>
      <c r="AV16" s="24" t="s">
        <v>17646</v>
      </c>
      <c r="AW16" s="24" t="s">
        <v>17644</v>
      </c>
      <c r="AX16" s="24" t="s">
        <v>17645</v>
      </c>
      <c r="AY16" s="24" t="s">
        <v>17649</v>
      </c>
      <c r="BA16" s="42" t="s">
        <v>4597</v>
      </c>
    </row>
    <row r="17" spans="1:53" x14ac:dyDescent="0.2">
      <c r="A17" s="5">
        <v>16</v>
      </c>
      <c r="B17" s="9">
        <v>16</v>
      </c>
      <c r="C17" s="9" t="s">
        <v>14732</v>
      </c>
      <c r="E17" s="1" t="s">
        <v>4157</v>
      </c>
      <c r="F17" s="1" t="s">
        <v>445</v>
      </c>
      <c r="G17" s="1" t="s">
        <v>699</v>
      </c>
      <c r="H17" s="1" t="s">
        <v>4158</v>
      </c>
      <c r="I17" s="17">
        <v>16936</v>
      </c>
      <c r="J17" s="24" t="s">
        <v>4678</v>
      </c>
      <c r="L17" s="24" t="s">
        <v>7224</v>
      </c>
      <c r="M17" s="24" t="s">
        <v>785</v>
      </c>
      <c r="N17" s="42" t="s">
        <v>7600</v>
      </c>
      <c r="O17" s="24" t="s">
        <v>4159</v>
      </c>
      <c r="P17" s="24" t="s">
        <v>7226</v>
      </c>
      <c r="Q17" s="24" t="s">
        <v>4160</v>
      </c>
      <c r="R17" s="17">
        <v>17182</v>
      </c>
      <c r="S17" s="17">
        <v>17183</v>
      </c>
      <c r="T17" s="83">
        <v>6100</v>
      </c>
      <c r="U17" s="83">
        <v>6100</v>
      </c>
      <c r="V17" s="24" t="s">
        <v>4161</v>
      </c>
      <c r="W17" s="24" t="s">
        <v>7095</v>
      </c>
      <c r="X17" s="24">
        <v>2.5</v>
      </c>
      <c r="Y17" s="24" t="s">
        <v>4166</v>
      </c>
      <c r="Z17" s="24" t="s">
        <v>7231</v>
      </c>
      <c r="AA17" s="35" t="s">
        <v>17636</v>
      </c>
      <c r="AB17" s="14">
        <f t="shared" si="0"/>
        <v>24.607333066666669</v>
      </c>
      <c r="AC17" s="13">
        <v>24</v>
      </c>
      <c r="AD17" s="13">
        <v>36</v>
      </c>
      <c r="AE17" s="13">
        <v>26.399039999999999</v>
      </c>
      <c r="AF17" s="36" t="s">
        <v>17637</v>
      </c>
      <c r="AG17" s="14">
        <f t="shared" si="1"/>
        <v>-81.565489727777774</v>
      </c>
      <c r="AH17" s="13">
        <v>81</v>
      </c>
      <c r="AI17" s="13">
        <v>33</v>
      </c>
      <c r="AJ17" s="13">
        <v>55.763019999999997</v>
      </c>
      <c r="AK17" s="17">
        <v>17084</v>
      </c>
      <c r="AL17" s="24" t="s">
        <v>2047</v>
      </c>
      <c r="AM17" s="24" t="s">
        <v>2031</v>
      </c>
      <c r="AN17" s="24" t="s">
        <v>2032</v>
      </c>
      <c r="AO17" s="24" t="s">
        <v>7235</v>
      </c>
      <c r="AP17" s="24" t="s">
        <v>7235</v>
      </c>
      <c r="AQ17" s="24" t="s">
        <v>7236</v>
      </c>
      <c r="AR17" s="24" t="s">
        <v>5018</v>
      </c>
      <c r="AS17" s="24" t="s">
        <v>7235</v>
      </c>
      <c r="AT17" s="24" t="s">
        <v>7235</v>
      </c>
      <c r="AU17" s="24" t="s">
        <v>7235</v>
      </c>
      <c r="AV17" s="24" t="s">
        <v>7235</v>
      </c>
      <c r="AW17" s="24" t="s">
        <v>7235</v>
      </c>
      <c r="AX17" s="24" t="s">
        <v>7235</v>
      </c>
      <c r="AY17" s="24" t="s">
        <v>17635</v>
      </c>
      <c r="AZ17" s="24">
        <v>99</v>
      </c>
      <c r="BA17" s="42" t="s">
        <v>5019</v>
      </c>
    </row>
    <row r="18" spans="1:53" x14ac:dyDescent="0.2">
      <c r="A18" s="5">
        <v>17</v>
      </c>
      <c r="B18" s="9">
        <v>17</v>
      </c>
      <c r="C18" s="9" t="s">
        <v>14733</v>
      </c>
      <c r="E18" s="1" t="s">
        <v>1623</v>
      </c>
      <c r="F18" s="1" t="s">
        <v>445</v>
      </c>
      <c r="G18" s="1" t="s">
        <v>7217</v>
      </c>
      <c r="H18" s="1" t="s">
        <v>5021</v>
      </c>
      <c r="I18" s="17">
        <v>17013</v>
      </c>
      <c r="J18" s="24" t="s">
        <v>4678</v>
      </c>
      <c r="L18" s="24" t="s">
        <v>7224</v>
      </c>
      <c r="N18" s="42" t="s">
        <v>7600</v>
      </c>
      <c r="O18" s="24" t="s">
        <v>1626</v>
      </c>
      <c r="P18" s="24" t="s">
        <v>7226</v>
      </c>
      <c r="Q18" s="24" t="s">
        <v>5022</v>
      </c>
      <c r="R18" s="17">
        <v>17110</v>
      </c>
      <c r="S18" s="17">
        <v>17111</v>
      </c>
      <c r="T18" s="83">
        <v>5286</v>
      </c>
      <c r="U18" s="83">
        <v>5286</v>
      </c>
      <c r="V18" s="24" t="s">
        <v>5023</v>
      </c>
      <c r="W18" s="24" t="s">
        <v>7235</v>
      </c>
      <c r="X18" s="24">
        <v>20.2</v>
      </c>
      <c r="Y18" s="24" t="s">
        <v>17521</v>
      </c>
      <c r="Z18" s="24" t="s">
        <v>7231</v>
      </c>
      <c r="AA18" s="35" t="s">
        <v>10997</v>
      </c>
      <c r="AB18" s="14">
        <f t="shared" si="0"/>
        <v>26.356712483333336</v>
      </c>
      <c r="AC18" s="13">
        <v>26</v>
      </c>
      <c r="AD18" s="13">
        <v>21</v>
      </c>
      <c r="AE18" s="13">
        <v>24.164940000000001</v>
      </c>
      <c r="AF18" s="36" t="s">
        <v>17594</v>
      </c>
      <c r="AG18" s="14">
        <f t="shared" si="1"/>
        <v>-81.420644494444446</v>
      </c>
      <c r="AH18" s="13">
        <v>81</v>
      </c>
      <c r="AI18" s="13">
        <v>25</v>
      </c>
      <c r="AJ18" s="13">
        <v>14.320180000000001</v>
      </c>
      <c r="AK18" s="17">
        <v>17031</v>
      </c>
      <c r="AL18" s="24" t="s">
        <v>17222</v>
      </c>
      <c r="AM18" s="24" t="s">
        <v>17624</v>
      </c>
      <c r="AN18" s="24" t="s">
        <v>7235</v>
      </c>
      <c r="AO18" s="24" t="s">
        <v>7235</v>
      </c>
      <c r="AP18" s="24" t="s">
        <v>7235</v>
      </c>
      <c r="AQ18" s="24" t="s">
        <v>7235</v>
      </c>
      <c r="AR18" s="24" t="s">
        <v>7235</v>
      </c>
      <c r="AS18" s="24" t="s">
        <v>7235</v>
      </c>
      <c r="AT18" s="24" t="s">
        <v>7235</v>
      </c>
      <c r="AU18" s="24" t="s">
        <v>7235</v>
      </c>
      <c r="AV18" s="24" t="s">
        <v>7235</v>
      </c>
      <c r="AW18" s="24" t="s">
        <v>7235</v>
      </c>
      <c r="AX18" s="24" t="s">
        <v>7235</v>
      </c>
      <c r="AY18" s="24" t="s">
        <v>17625</v>
      </c>
      <c r="BA18" s="42" t="s">
        <v>5024</v>
      </c>
    </row>
    <row r="19" spans="1:53" x14ac:dyDescent="0.2">
      <c r="A19" s="5">
        <v>18</v>
      </c>
      <c r="B19" s="9">
        <v>18</v>
      </c>
      <c r="C19" s="9" t="s">
        <v>14734</v>
      </c>
      <c r="E19" s="1" t="s">
        <v>5026</v>
      </c>
      <c r="F19" s="1" t="s">
        <v>445</v>
      </c>
      <c r="G19" s="1" t="s">
        <v>5027</v>
      </c>
      <c r="H19" s="1" t="s">
        <v>5028</v>
      </c>
      <c r="I19" s="17">
        <v>16964</v>
      </c>
      <c r="J19" s="24" t="s">
        <v>4678</v>
      </c>
      <c r="L19" s="24" t="s">
        <v>7224</v>
      </c>
      <c r="M19" s="24" t="s">
        <v>785</v>
      </c>
      <c r="N19" s="42" t="s">
        <v>7225</v>
      </c>
      <c r="O19" s="24" t="s">
        <v>7226</v>
      </c>
      <c r="P19" s="24" t="s">
        <v>7226</v>
      </c>
      <c r="Q19" s="24" t="s">
        <v>3382</v>
      </c>
      <c r="R19" s="17">
        <v>16990</v>
      </c>
      <c r="S19" s="17">
        <v>16991</v>
      </c>
      <c r="T19" s="83">
        <v>6503</v>
      </c>
      <c r="U19" s="83">
        <v>6503</v>
      </c>
      <c r="V19" s="24" t="s">
        <v>3383</v>
      </c>
      <c r="W19" s="24" t="s">
        <v>7235</v>
      </c>
      <c r="X19" s="24" t="s">
        <v>11036</v>
      </c>
      <c r="Y19" s="24" t="s">
        <v>4808</v>
      </c>
      <c r="Z19" s="24" t="s">
        <v>7231</v>
      </c>
      <c r="AA19" s="35" t="s">
        <v>17345</v>
      </c>
      <c r="AB19" s="14">
        <f t="shared" si="0"/>
        <v>30.576929438888889</v>
      </c>
      <c r="AC19" s="13">
        <v>30</v>
      </c>
      <c r="AD19" s="13">
        <v>34</v>
      </c>
      <c r="AE19" s="13">
        <v>36.945979999999999</v>
      </c>
      <c r="AF19" s="36" t="s">
        <v>17346</v>
      </c>
      <c r="AG19" s="14">
        <f t="shared" si="1"/>
        <v>-86.018502413888882</v>
      </c>
      <c r="AH19" s="13">
        <v>86</v>
      </c>
      <c r="AI19" s="13">
        <v>1</v>
      </c>
      <c r="AJ19" s="13">
        <v>6.6086900000000002</v>
      </c>
      <c r="AK19" s="18" t="s">
        <v>7235</v>
      </c>
      <c r="AL19" s="24" t="s">
        <v>7796</v>
      </c>
      <c r="AM19" s="24" t="s">
        <v>17622</v>
      </c>
      <c r="AN19" s="24" t="s">
        <v>7235</v>
      </c>
      <c r="AO19" s="24" t="s">
        <v>7235</v>
      </c>
      <c r="AP19" s="24" t="s">
        <v>7235</v>
      </c>
      <c r="AQ19" s="24" t="s">
        <v>7236</v>
      </c>
      <c r="AR19" s="24" t="s">
        <v>17623</v>
      </c>
      <c r="AS19" s="24" t="s">
        <v>7235</v>
      </c>
      <c r="AT19" s="24" t="s">
        <v>7235</v>
      </c>
      <c r="AU19" s="24" t="s">
        <v>7235</v>
      </c>
      <c r="AV19" s="24" t="s">
        <v>7235</v>
      </c>
      <c r="AW19" s="24" t="s">
        <v>7235</v>
      </c>
      <c r="AX19" s="24" t="s">
        <v>7235</v>
      </c>
      <c r="AY19" s="24" t="s">
        <v>17621</v>
      </c>
      <c r="AZ19" s="24" t="s">
        <v>7776</v>
      </c>
      <c r="BA19" s="42" t="s">
        <v>3270</v>
      </c>
    </row>
    <row r="20" spans="1:53" x14ac:dyDescent="0.2">
      <c r="A20" s="5">
        <v>19</v>
      </c>
      <c r="B20" s="9">
        <v>19</v>
      </c>
      <c r="C20" s="9" t="s">
        <v>14735</v>
      </c>
      <c r="E20" s="1" t="s">
        <v>3272</v>
      </c>
      <c r="F20" s="1" t="s">
        <v>445</v>
      </c>
      <c r="G20" s="1" t="s">
        <v>9884</v>
      </c>
      <c r="H20" s="1" t="s">
        <v>3273</v>
      </c>
      <c r="I20" s="17">
        <v>16978</v>
      </c>
      <c r="J20" s="24" t="s">
        <v>4678</v>
      </c>
      <c r="K20" s="24" t="s">
        <v>785</v>
      </c>
      <c r="L20" s="24" t="s">
        <v>7224</v>
      </c>
      <c r="M20" s="24" t="s">
        <v>785</v>
      </c>
      <c r="N20" s="42" t="s">
        <v>7225</v>
      </c>
      <c r="O20" s="24" t="s">
        <v>7226</v>
      </c>
      <c r="P20" s="24" t="s">
        <v>7226</v>
      </c>
      <c r="Q20" s="24" t="s">
        <v>3274</v>
      </c>
      <c r="R20" s="17">
        <v>17059</v>
      </c>
      <c r="S20" s="17">
        <v>17059</v>
      </c>
      <c r="T20" s="83">
        <v>5958</v>
      </c>
      <c r="U20" s="83">
        <v>5958</v>
      </c>
      <c r="V20" s="24" t="s">
        <v>3275</v>
      </c>
      <c r="W20" s="24" t="s">
        <v>3276</v>
      </c>
      <c r="X20" s="24" t="s">
        <v>7235</v>
      </c>
      <c r="Y20" s="24" t="s">
        <v>4165</v>
      </c>
      <c r="Z20" s="24" t="s">
        <v>7231</v>
      </c>
      <c r="AA20" s="35" t="s">
        <v>17619</v>
      </c>
      <c r="AB20" s="14">
        <f t="shared" si="0"/>
        <v>29.034100577222222</v>
      </c>
      <c r="AC20" s="13">
        <v>29</v>
      </c>
      <c r="AD20" s="13">
        <v>2</v>
      </c>
      <c r="AE20" s="13">
        <v>2.7620779999999998</v>
      </c>
      <c r="AF20" s="36" t="s">
        <v>17620</v>
      </c>
      <c r="AG20" s="14">
        <f t="shared" si="1"/>
        <v>-81.170593675000006</v>
      </c>
      <c r="AH20" s="13">
        <v>81</v>
      </c>
      <c r="AI20" s="13">
        <v>10</v>
      </c>
      <c r="AJ20" s="13">
        <v>14.137230000000001</v>
      </c>
      <c r="AK20" s="17">
        <v>16978</v>
      </c>
      <c r="AL20" s="24" t="s">
        <v>3277</v>
      </c>
      <c r="AM20" s="24" t="s">
        <v>3278</v>
      </c>
      <c r="AN20" s="24" t="s">
        <v>7235</v>
      </c>
      <c r="AO20" s="24" t="s">
        <v>7235</v>
      </c>
      <c r="AP20" s="24" t="s">
        <v>7235</v>
      </c>
      <c r="AQ20" s="24" t="s">
        <v>7236</v>
      </c>
      <c r="AR20" s="24" t="s">
        <v>3279</v>
      </c>
      <c r="AS20" s="24" t="s">
        <v>7236</v>
      </c>
      <c r="AT20" s="24" t="s">
        <v>7235</v>
      </c>
      <c r="AU20" s="24" t="s">
        <v>7235</v>
      </c>
      <c r="AV20" s="24" t="s">
        <v>7235</v>
      </c>
      <c r="AW20" s="24" t="s">
        <v>7235</v>
      </c>
      <c r="AX20" s="24" t="s">
        <v>7235</v>
      </c>
      <c r="AY20" s="24" t="s">
        <v>17618</v>
      </c>
      <c r="BA20" s="42" t="s">
        <v>3280</v>
      </c>
    </row>
    <row r="21" spans="1:53" x14ac:dyDescent="0.2">
      <c r="A21" s="5">
        <v>20</v>
      </c>
      <c r="B21" s="9">
        <v>20</v>
      </c>
      <c r="C21" s="9" t="s">
        <v>14736</v>
      </c>
      <c r="E21" s="1" t="s">
        <v>7598</v>
      </c>
      <c r="F21" s="1" t="s">
        <v>445</v>
      </c>
      <c r="G21" s="1" t="s">
        <v>18048</v>
      </c>
      <c r="H21" s="1" t="s">
        <v>3282</v>
      </c>
      <c r="I21" s="17">
        <v>16978</v>
      </c>
      <c r="J21" s="24" t="s">
        <v>10262</v>
      </c>
      <c r="L21" s="24" t="s">
        <v>2730</v>
      </c>
      <c r="M21" s="24" t="s">
        <v>10262</v>
      </c>
      <c r="N21" s="42" t="s">
        <v>7226</v>
      </c>
      <c r="O21" s="24" t="s">
        <v>7226</v>
      </c>
      <c r="P21" s="24" t="s">
        <v>5213</v>
      </c>
      <c r="Q21" s="24" t="s">
        <v>5214</v>
      </c>
      <c r="R21" s="18" t="s">
        <v>10262</v>
      </c>
      <c r="S21" s="18" t="s">
        <v>10262</v>
      </c>
      <c r="T21" s="83"/>
      <c r="U21" s="81"/>
      <c r="V21" s="18" t="s">
        <v>10262</v>
      </c>
      <c r="W21" s="18" t="s">
        <v>10262</v>
      </c>
      <c r="X21" s="18" t="s">
        <v>10262</v>
      </c>
      <c r="Y21" s="24" t="s">
        <v>4164</v>
      </c>
      <c r="Z21" s="24" t="s">
        <v>7231</v>
      </c>
      <c r="AA21" s="35" t="s">
        <v>17616</v>
      </c>
      <c r="AB21" s="14">
        <f t="shared" si="0"/>
        <v>29.947540794444446</v>
      </c>
      <c r="AC21" s="13">
        <v>29</v>
      </c>
      <c r="AD21" s="13">
        <v>56</v>
      </c>
      <c r="AE21" s="13">
        <v>51.146859999999997</v>
      </c>
      <c r="AF21" s="36" t="s">
        <v>17617</v>
      </c>
      <c r="AG21" s="14">
        <f t="shared" si="1"/>
        <v>-84.62313410555555</v>
      </c>
      <c r="AH21" s="13">
        <v>84</v>
      </c>
      <c r="AI21" s="13">
        <v>37</v>
      </c>
      <c r="AJ21" s="13">
        <v>23.282779999999999</v>
      </c>
      <c r="AK21" s="18" t="s">
        <v>10262</v>
      </c>
      <c r="AL21" s="18" t="s">
        <v>10262</v>
      </c>
      <c r="AM21" s="18" t="s">
        <v>10262</v>
      </c>
      <c r="AN21" s="18" t="s">
        <v>10262</v>
      </c>
      <c r="AO21" s="18" t="s">
        <v>10262</v>
      </c>
      <c r="AP21" s="18" t="s">
        <v>10262</v>
      </c>
      <c r="AQ21" s="18" t="s">
        <v>10262</v>
      </c>
      <c r="AR21" s="18" t="s">
        <v>10262</v>
      </c>
      <c r="AS21" s="18" t="s">
        <v>10262</v>
      </c>
      <c r="AT21" s="18" t="s">
        <v>10262</v>
      </c>
      <c r="AU21" s="18" t="s">
        <v>10262</v>
      </c>
      <c r="AV21" s="18" t="s">
        <v>10262</v>
      </c>
      <c r="AW21" s="18" t="s">
        <v>10262</v>
      </c>
      <c r="AX21" s="18" t="s">
        <v>10262</v>
      </c>
      <c r="AY21" s="18" t="s">
        <v>10262</v>
      </c>
      <c r="AZ21" s="18" t="s">
        <v>10262</v>
      </c>
      <c r="BA21" s="42" t="s">
        <v>5215</v>
      </c>
    </row>
    <row r="22" spans="1:53" x14ac:dyDescent="0.2">
      <c r="A22" s="5">
        <v>21</v>
      </c>
      <c r="B22" s="9">
        <v>21</v>
      </c>
      <c r="C22" s="9" t="s">
        <v>14737</v>
      </c>
      <c r="E22" s="1" t="s">
        <v>708</v>
      </c>
      <c r="F22" s="1" t="s">
        <v>445</v>
      </c>
      <c r="G22" s="1" t="s">
        <v>5217</v>
      </c>
      <c r="H22" s="1" t="s">
        <v>6106</v>
      </c>
      <c r="I22" s="17">
        <v>16978</v>
      </c>
      <c r="J22" s="24" t="s">
        <v>4678</v>
      </c>
      <c r="L22" s="24" t="s">
        <v>7224</v>
      </c>
      <c r="N22" s="42" t="s">
        <v>7226</v>
      </c>
      <c r="O22" s="24" t="s">
        <v>7226</v>
      </c>
      <c r="P22" s="24" t="s">
        <v>7226</v>
      </c>
      <c r="Q22" s="24" t="s">
        <v>6107</v>
      </c>
      <c r="R22" s="17">
        <v>16968</v>
      </c>
      <c r="S22" s="17">
        <v>16968</v>
      </c>
      <c r="T22" s="83">
        <v>774</v>
      </c>
      <c r="U22" s="83">
        <v>774</v>
      </c>
      <c r="V22" s="24" t="s">
        <v>6108</v>
      </c>
      <c r="W22" s="24" t="s">
        <v>7235</v>
      </c>
      <c r="X22" s="24" t="s">
        <v>6109</v>
      </c>
      <c r="Y22" s="24" t="s">
        <v>4403</v>
      </c>
      <c r="Z22" s="24" t="s">
        <v>7231</v>
      </c>
      <c r="AA22" s="35" t="s">
        <v>17614</v>
      </c>
      <c r="AB22" s="14">
        <f t="shared" si="0"/>
        <v>29.34874185</v>
      </c>
      <c r="AC22" s="13">
        <v>29</v>
      </c>
      <c r="AD22" s="13">
        <v>20</v>
      </c>
      <c r="AE22" s="13">
        <v>55.470660000000002</v>
      </c>
      <c r="AF22" s="36" t="s">
        <v>17615</v>
      </c>
      <c r="AG22" s="14">
        <f t="shared" si="1"/>
        <v>-82.71083111944445</v>
      </c>
      <c r="AH22" s="13">
        <v>82</v>
      </c>
      <c r="AI22" s="13">
        <v>42</v>
      </c>
      <c r="AJ22" s="13">
        <v>38.99203</v>
      </c>
      <c r="AK22" s="17">
        <v>17477</v>
      </c>
      <c r="AL22" s="24" t="s">
        <v>7085</v>
      </c>
      <c r="AM22" s="24" t="s">
        <v>7086</v>
      </c>
      <c r="AN22" s="24" t="s">
        <v>7235</v>
      </c>
      <c r="AO22" s="24" t="s">
        <v>7235</v>
      </c>
      <c r="AP22" s="24" t="s">
        <v>7235</v>
      </c>
      <c r="AQ22" s="24" t="s">
        <v>7236</v>
      </c>
      <c r="AR22" s="24" t="s">
        <v>7226</v>
      </c>
      <c r="AS22" s="24" t="s">
        <v>7235</v>
      </c>
      <c r="AT22" s="24" t="s">
        <v>7226</v>
      </c>
      <c r="AU22" s="24" t="s">
        <v>7235</v>
      </c>
      <c r="AV22" s="24" t="s">
        <v>7235</v>
      </c>
      <c r="AW22" s="24" t="s">
        <v>7235</v>
      </c>
      <c r="AX22" s="24" t="s">
        <v>7235</v>
      </c>
      <c r="AY22" s="24" t="s">
        <v>7087</v>
      </c>
      <c r="BA22" s="42" t="s">
        <v>7088</v>
      </c>
    </row>
    <row r="23" spans="1:53" x14ac:dyDescent="0.2">
      <c r="A23" s="5">
        <v>22</v>
      </c>
      <c r="B23" s="9">
        <v>22</v>
      </c>
      <c r="C23" s="9" t="s">
        <v>14738</v>
      </c>
      <c r="E23" s="1" t="s">
        <v>4157</v>
      </c>
      <c r="F23" s="1" t="s">
        <v>445</v>
      </c>
      <c r="G23" s="1" t="s">
        <v>699</v>
      </c>
      <c r="H23" s="1" t="s">
        <v>7090</v>
      </c>
      <c r="I23" s="17">
        <v>16726</v>
      </c>
      <c r="J23" s="24" t="s">
        <v>4678</v>
      </c>
      <c r="L23" s="24" t="s">
        <v>7224</v>
      </c>
      <c r="M23" s="24" t="s">
        <v>785</v>
      </c>
      <c r="N23" s="42" t="s">
        <v>7091</v>
      </c>
      <c r="O23" s="24" t="s">
        <v>4159</v>
      </c>
      <c r="P23" s="24" t="s">
        <v>7226</v>
      </c>
      <c r="Q23" s="24" t="s">
        <v>7092</v>
      </c>
      <c r="R23" s="17">
        <v>17266</v>
      </c>
      <c r="S23" s="17">
        <v>17266</v>
      </c>
      <c r="T23" s="83">
        <v>15455</v>
      </c>
      <c r="U23" s="83">
        <v>15455</v>
      </c>
      <c r="V23" s="24" t="s">
        <v>7094</v>
      </c>
      <c r="W23" s="24" t="s">
        <v>7095</v>
      </c>
      <c r="X23" s="24" t="s">
        <v>7600</v>
      </c>
      <c r="Y23" s="24" t="s">
        <v>4163</v>
      </c>
      <c r="Z23" s="24" t="s">
        <v>7231</v>
      </c>
      <c r="AA23" s="35" t="s">
        <v>17612</v>
      </c>
      <c r="AB23" s="14">
        <f t="shared" si="0"/>
        <v>24.63620453888889</v>
      </c>
      <c r="AC23" s="13">
        <v>24</v>
      </c>
      <c r="AD23" s="13">
        <v>38</v>
      </c>
      <c r="AE23" s="13">
        <v>10.33634</v>
      </c>
      <c r="AF23" s="36" t="s">
        <v>17613</v>
      </c>
      <c r="AG23" s="14">
        <f t="shared" si="1"/>
        <v>-81.357534286111104</v>
      </c>
      <c r="AH23" s="13">
        <v>81</v>
      </c>
      <c r="AI23" s="13">
        <v>21</v>
      </c>
      <c r="AJ23" s="13">
        <v>27.123429999999999</v>
      </c>
      <c r="AK23" s="17">
        <v>16748</v>
      </c>
      <c r="AL23" s="24" t="s">
        <v>7096</v>
      </c>
      <c r="AM23" s="24" t="s">
        <v>7097</v>
      </c>
      <c r="AN23" s="24" t="s">
        <v>7098</v>
      </c>
      <c r="AO23" s="24" t="s">
        <v>7099</v>
      </c>
      <c r="AP23" s="24" t="s">
        <v>7235</v>
      </c>
      <c r="AQ23" s="24" t="s">
        <v>7236</v>
      </c>
      <c r="AR23" s="24" t="s">
        <v>17611</v>
      </c>
      <c r="AS23" s="24" t="s">
        <v>7236</v>
      </c>
      <c r="AT23" s="24" t="s">
        <v>7235</v>
      </c>
      <c r="AU23" s="24" t="s">
        <v>7235</v>
      </c>
      <c r="AV23" s="24" t="s">
        <v>7235</v>
      </c>
      <c r="AW23" s="24" t="s">
        <v>7235</v>
      </c>
      <c r="AX23" s="24" t="s">
        <v>7235</v>
      </c>
      <c r="AY23" s="24" t="s">
        <v>17610</v>
      </c>
      <c r="AZ23" s="24">
        <v>180</v>
      </c>
      <c r="BA23" s="42" t="s">
        <v>7101</v>
      </c>
    </row>
    <row r="24" spans="1:53" x14ac:dyDescent="0.2">
      <c r="A24" s="5">
        <v>23</v>
      </c>
      <c r="B24" s="9">
        <v>23</v>
      </c>
      <c r="C24" s="9" t="s">
        <v>14739</v>
      </c>
      <c r="E24" s="1" t="s">
        <v>1623</v>
      </c>
      <c r="F24" s="1" t="s">
        <v>1624</v>
      </c>
      <c r="G24" s="1" t="s">
        <v>7217</v>
      </c>
      <c r="H24" s="1" t="s">
        <v>7103</v>
      </c>
      <c r="I24" s="17">
        <v>17013</v>
      </c>
      <c r="J24" s="24" t="s">
        <v>4678</v>
      </c>
      <c r="L24" s="24" t="s">
        <v>7224</v>
      </c>
      <c r="N24" s="42" t="s">
        <v>9886</v>
      </c>
      <c r="O24" s="24" t="s">
        <v>1626</v>
      </c>
      <c r="P24" s="24" t="s">
        <v>7226</v>
      </c>
      <c r="Q24" s="24" t="s">
        <v>7104</v>
      </c>
      <c r="R24" s="17">
        <v>16736</v>
      </c>
      <c r="S24" s="17">
        <v>16732</v>
      </c>
      <c r="T24" s="83">
        <v>11842</v>
      </c>
      <c r="U24" s="83">
        <v>11842</v>
      </c>
      <c r="V24" s="24" t="s">
        <v>7105</v>
      </c>
      <c r="W24" s="24" t="s">
        <v>713</v>
      </c>
      <c r="X24" s="24" t="s">
        <v>17606</v>
      </c>
      <c r="Y24" s="24" t="s">
        <v>4807</v>
      </c>
      <c r="Z24" s="24" t="s">
        <v>7231</v>
      </c>
      <c r="AA24" s="35" t="s">
        <v>17608</v>
      </c>
      <c r="AB24" s="14">
        <f t="shared" si="0"/>
        <v>26.306896297222224</v>
      </c>
      <c r="AC24" s="13">
        <v>26</v>
      </c>
      <c r="AD24" s="13">
        <v>18</v>
      </c>
      <c r="AE24" s="13">
        <v>24.82667</v>
      </c>
      <c r="AF24" s="36" t="s">
        <v>17609</v>
      </c>
      <c r="AG24" s="14">
        <f t="shared" si="1"/>
        <v>-81.338572549999995</v>
      </c>
      <c r="AH24" s="13">
        <v>81</v>
      </c>
      <c r="AI24" s="13">
        <v>20</v>
      </c>
      <c r="AJ24" s="13">
        <v>18.861180000000001</v>
      </c>
      <c r="AK24" s="17">
        <v>16615</v>
      </c>
      <c r="AL24" s="24" t="s">
        <v>7106</v>
      </c>
      <c r="AM24" s="24" t="s">
        <v>7107</v>
      </c>
      <c r="AN24" s="24" t="s">
        <v>9415</v>
      </c>
      <c r="AO24" s="24" t="s">
        <v>7235</v>
      </c>
      <c r="AP24" s="24" t="s">
        <v>7235</v>
      </c>
      <c r="AQ24" s="24" t="s">
        <v>7236</v>
      </c>
      <c r="AR24" s="24" t="s">
        <v>9416</v>
      </c>
      <c r="AS24" s="24" t="s">
        <v>7235</v>
      </c>
      <c r="AT24" s="24" t="s">
        <v>7226</v>
      </c>
      <c r="AU24" s="24" t="s">
        <v>7235</v>
      </c>
      <c r="AV24" s="24" t="s">
        <v>7235</v>
      </c>
      <c r="AW24" s="24" t="s">
        <v>7235</v>
      </c>
      <c r="AX24" s="24" t="s">
        <v>7235</v>
      </c>
      <c r="AY24" s="24" t="s">
        <v>17607</v>
      </c>
      <c r="AZ24" s="24">
        <v>172</v>
      </c>
      <c r="BA24" s="42" t="s">
        <v>9417</v>
      </c>
    </row>
    <row r="25" spans="1:53" x14ac:dyDescent="0.2">
      <c r="A25" s="5">
        <v>24</v>
      </c>
      <c r="B25" s="9">
        <v>24</v>
      </c>
      <c r="C25" s="9" t="s">
        <v>14740</v>
      </c>
      <c r="E25" s="1" t="s">
        <v>5252</v>
      </c>
      <c r="F25" s="1" t="s">
        <v>445</v>
      </c>
      <c r="G25" s="1" t="s">
        <v>18048</v>
      </c>
      <c r="H25" s="1" t="s">
        <v>17600</v>
      </c>
      <c r="I25" s="17">
        <v>16614</v>
      </c>
      <c r="J25" s="24" t="s">
        <v>4678</v>
      </c>
      <c r="L25" s="24" t="s">
        <v>7224</v>
      </c>
      <c r="N25" s="42" t="s">
        <v>7600</v>
      </c>
      <c r="O25" s="24" t="s">
        <v>7226</v>
      </c>
      <c r="P25" s="24" t="s">
        <v>7226</v>
      </c>
      <c r="Q25" s="24" t="s">
        <v>9419</v>
      </c>
      <c r="R25" s="17">
        <v>17001</v>
      </c>
      <c r="S25" s="17">
        <v>16640</v>
      </c>
      <c r="T25" s="83">
        <v>3580</v>
      </c>
      <c r="U25" s="83">
        <v>3580</v>
      </c>
      <c r="V25" s="24" t="s">
        <v>9421</v>
      </c>
      <c r="W25" s="24">
        <v>197</v>
      </c>
      <c r="X25" s="24">
        <v>183.3</v>
      </c>
      <c r="Y25" s="24" t="s">
        <v>4162</v>
      </c>
      <c r="Z25" s="24" t="s">
        <v>7231</v>
      </c>
      <c r="AA25" s="35" t="s">
        <v>17604</v>
      </c>
      <c r="AB25" s="14">
        <f t="shared" si="0"/>
        <v>30.423553886111112</v>
      </c>
      <c r="AC25" s="13">
        <v>30</v>
      </c>
      <c r="AD25" s="13">
        <v>25</v>
      </c>
      <c r="AE25" s="13">
        <v>24.793990000000001</v>
      </c>
      <c r="AF25" s="36" t="s">
        <v>17605</v>
      </c>
      <c r="AG25" s="14">
        <f t="shared" si="1"/>
        <v>-85.306648186111104</v>
      </c>
      <c r="AH25" s="13">
        <v>85</v>
      </c>
      <c r="AI25" s="13">
        <v>18</v>
      </c>
      <c r="AJ25" s="13">
        <v>23.93347</v>
      </c>
      <c r="AK25" s="17">
        <v>16625</v>
      </c>
      <c r="AL25" s="34" t="s">
        <v>1608</v>
      </c>
      <c r="AM25" s="24" t="s">
        <v>17602</v>
      </c>
      <c r="AN25" s="24" t="s">
        <v>17603</v>
      </c>
      <c r="AO25" s="24" t="s">
        <v>7235</v>
      </c>
      <c r="AP25" s="24" t="s">
        <v>7235</v>
      </c>
      <c r="AQ25" s="24" t="s">
        <v>7236</v>
      </c>
      <c r="AR25" s="24" t="s">
        <v>7235</v>
      </c>
      <c r="AS25" s="24" t="s">
        <v>7235</v>
      </c>
      <c r="AT25" s="24" t="s">
        <v>7235</v>
      </c>
      <c r="AU25" s="24" t="s">
        <v>7235</v>
      </c>
      <c r="AV25" s="24" t="s">
        <v>7235</v>
      </c>
      <c r="AW25" s="24" t="s">
        <v>7235</v>
      </c>
      <c r="AX25" s="24" t="s">
        <v>7235</v>
      </c>
      <c r="AY25" s="24" t="s">
        <v>17601</v>
      </c>
      <c r="BA25" s="42" t="s">
        <v>9422</v>
      </c>
    </row>
    <row r="26" spans="1:53" x14ac:dyDescent="0.2">
      <c r="A26" s="5">
        <v>25</v>
      </c>
      <c r="B26" s="9">
        <v>25</v>
      </c>
      <c r="C26" s="9" t="s">
        <v>14741</v>
      </c>
      <c r="E26" s="1" t="s">
        <v>5252</v>
      </c>
      <c r="F26" s="1" t="s">
        <v>445</v>
      </c>
      <c r="G26" s="1" t="s">
        <v>18048</v>
      </c>
      <c r="H26" s="1" t="s">
        <v>9424</v>
      </c>
      <c r="I26" s="17">
        <v>16999</v>
      </c>
      <c r="J26" s="24" t="s">
        <v>4678</v>
      </c>
      <c r="L26" s="24" t="s">
        <v>7224</v>
      </c>
      <c r="M26" s="24" t="s">
        <v>785</v>
      </c>
      <c r="N26" s="42" t="s">
        <v>7600</v>
      </c>
      <c r="O26" s="24" t="s">
        <v>7226</v>
      </c>
      <c r="P26" s="24" t="s">
        <v>7226</v>
      </c>
      <c r="Q26" s="24" t="s">
        <v>9425</v>
      </c>
      <c r="R26" s="17">
        <v>16666</v>
      </c>
      <c r="S26" s="17">
        <v>16667</v>
      </c>
      <c r="T26" s="83">
        <v>3460</v>
      </c>
      <c r="U26" s="83">
        <v>3460</v>
      </c>
      <c r="V26" s="24" t="s">
        <v>9426</v>
      </c>
      <c r="W26" s="24" t="s">
        <v>7235</v>
      </c>
      <c r="X26" s="24" t="s">
        <v>17587</v>
      </c>
      <c r="Y26" s="24" t="s">
        <v>17586</v>
      </c>
      <c r="Z26" s="24" t="s">
        <v>7231</v>
      </c>
      <c r="AA26" s="35" t="s">
        <v>17590</v>
      </c>
      <c r="AB26" s="14">
        <f t="shared" si="0"/>
        <v>30.372384513888889</v>
      </c>
      <c r="AC26" s="13">
        <v>30</v>
      </c>
      <c r="AD26" s="13">
        <v>22</v>
      </c>
      <c r="AE26" s="13">
        <v>20.584250000000001</v>
      </c>
      <c r="AF26" s="36" t="s">
        <v>17591</v>
      </c>
      <c r="AG26" s="14">
        <f t="shared" si="1"/>
        <v>-85.290759824999995</v>
      </c>
      <c r="AH26" s="13">
        <v>85</v>
      </c>
      <c r="AI26" s="13">
        <v>17</v>
      </c>
      <c r="AJ26" s="13">
        <v>26.73537</v>
      </c>
      <c r="AK26" s="17">
        <v>16656</v>
      </c>
      <c r="AL26" s="34" t="s">
        <v>1608</v>
      </c>
      <c r="AM26" s="24" t="s">
        <v>17588</v>
      </c>
      <c r="AN26" s="24" t="s">
        <v>7235</v>
      </c>
      <c r="AO26" s="24" t="s">
        <v>7235</v>
      </c>
      <c r="AP26" s="24" t="s">
        <v>7235</v>
      </c>
      <c r="AQ26" s="24" t="s">
        <v>7235</v>
      </c>
      <c r="AR26" s="24" t="s">
        <v>7235</v>
      </c>
      <c r="AS26" s="24" t="s">
        <v>7235</v>
      </c>
      <c r="AT26" s="24" t="s">
        <v>7235</v>
      </c>
      <c r="AU26" s="24" t="s">
        <v>7235</v>
      </c>
      <c r="AV26" s="24" t="s">
        <v>7235</v>
      </c>
      <c r="AW26" s="24" t="s">
        <v>7235</v>
      </c>
      <c r="AX26" s="24" t="s">
        <v>7235</v>
      </c>
      <c r="AY26" s="24" t="s">
        <v>17589</v>
      </c>
      <c r="BA26" s="42" t="s">
        <v>10221</v>
      </c>
    </row>
    <row r="27" spans="1:53" x14ac:dyDescent="0.2">
      <c r="A27" s="5">
        <v>26</v>
      </c>
      <c r="B27" s="9">
        <v>26</v>
      </c>
      <c r="C27" s="9" t="s">
        <v>14742</v>
      </c>
      <c r="E27" s="1" t="s">
        <v>5252</v>
      </c>
      <c r="F27" s="1" t="s">
        <v>445</v>
      </c>
      <c r="G27" s="1" t="s">
        <v>18048</v>
      </c>
      <c r="H27" s="1" t="s">
        <v>10223</v>
      </c>
      <c r="I27" s="17">
        <v>16682</v>
      </c>
      <c r="J27" s="24" t="s">
        <v>4678</v>
      </c>
      <c r="L27" s="24" t="s">
        <v>7224</v>
      </c>
      <c r="M27" s="24" t="s">
        <v>785</v>
      </c>
      <c r="N27" s="42" t="s">
        <v>7225</v>
      </c>
      <c r="O27" s="24" t="s">
        <v>7226</v>
      </c>
      <c r="P27" s="24" t="s">
        <v>7226</v>
      </c>
      <c r="Q27" s="24" t="s">
        <v>10224</v>
      </c>
      <c r="R27" s="17">
        <v>16704</v>
      </c>
      <c r="S27" s="17">
        <v>16706</v>
      </c>
      <c r="T27" s="83">
        <v>5096</v>
      </c>
      <c r="U27" s="83">
        <v>5096</v>
      </c>
      <c r="V27" s="24" t="s">
        <v>10225</v>
      </c>
      <c r="W27" s="24" t="s">
        <v>7235</v>
      </c>
      <c r="X27" s="24" t="s">
        <v>17583</v>
      </c>
      <c r="Y27" s="24" t="s">
        <v>7197</v>
      </c>
      <c r="Z27" s="24" t="s">
        <v>7231</v>
      </c>
      <c r="AA27" s="35" t="s">
        <v>17585</v>
      </c>
      <c r="AB27" s="14">
        <f t="shared" si="0"/>
        <v>30.350441213333333</v>
      </c>
      <c r="AC27" s="13">
        <v>30</v>
      </c>
      <c r="AD27" s="13">
        <v>21</v>
      </c>
      <c r="AE27" s="13">
        <v>1.588368</v>
      </c>
      <c r="AF27" s="36" t="s">
        <v>17592</v>
      </c>
      <c r="AG27" s="14">
        <f t="shared" si="1"/>
        <v>-85.282651636111112</v>
      </c>
      <c r="AH27" s="13">
        <v>85</v>
      </c>
      <c r="AI27" s="13">
        <v>16</v>
      </c>
      <c r="AJ27" s="13">
        <v>57.54589</v>
      </c>
      <c r="AK27" s="17">
        <v>16682</v>
      </c>
      <c r="AL27" s="34" t="s">
        <v>17581</v>
      </c>
      <c r="AM27" s="24" t="s">
        <v>17582</v>
      </c>
      <c r="AN27" s="24" t="s">
        <v>7235</v>
      </c>
      <c r="AO27" s="24" t="s">
        <v>7235</v>
      </c>
      <c r="AP27" s="24" t="s">
        <v>7235</v>
      </c>
      <c r="AQ27" s="24" t="s">
        <v>7235</v>
      </c>
      <c r="AR27" s="24" t="s">
        <v>7235</v>
      </c>
      <c r="AS27" s="24" t="s">
        <v>7235</v>
      </c>
      <c r="AT27" s="24" t="s">
        <v>7235</v>
      </c>
      <c r="AU27" s="24" t="s">
        <v>7235</v>
      </c>
      <c r="AV27" s="24" t="s">
        <v>7235</v>
      </c>
      <c r="AW27" s="24" t="s">
        <v>7235</v>
      </c>
      <c r="AX27" s="24" t="s">
        <v>7235</v>
      </c>
      <c r="AY27" s="24" t="s">
        <v>17584</v>
      </c>
      <c r="BA27" s="42" t="s">
        <v>10226</v>
      </c>
    </row>
    <row r="28" spans="1:53" x14ac:dyDescent="0.2">
      <c r="A28" s="5">
        <v>27</v>
      </c>
      <c r="B28" s="9">
        <v>27</v>
      </c>
      <c r="C28" s="9" t="s">
        <v>14743</v>
      </c>
      <c r="E28" s="1" t="s">
        <v>1623</v>
      </c>
      <c r="F28" s="1" t="s">
        <v>1624</v>
      </c>
      <c r="G28" s="1" t="s">
        <v>7217</v>
      </c>
      <c r="H28" s="1" t="s">
        <v>10228</v>
      </c>
      <c r="I28" s="17">
        <v>17013</v>
      </c>
      <c r="J28" s="24" t="s">
        <v>18045</v>
      </c>
      <c r="L28" s="24" t="s">
        <v>5915</v>
      </c>
      <c r="N28" s="42" t="s">
        <v>5916</v>
      </c>
      <c r="O28" s="24" t="s">
        <v>1626</v>
      </c>
      <c r="P28" s="24" t="s">
        <v>7226</v>
      </c>
      <c r="Q28" s="24" t="s">
        <v>5917</v>
      </c>
      <c r="R28" s="17">
        <v>31513</v>
      </c>
      <c r="S28" s="17">
        <v>16917</v>
      </c>
      <c r="T28" s="83">
        <v>11578</v>
      </c>
      <c r="U28" s="83">
        <v>11578</v>
      </c>
      <c r="V28" s="24" t="s">
        <v>5918</v>
      </c>
      <c r="W28" s="24" t="s">
        <v>1629</v>
      </c>
      <c r="X28" s="24" t="s">
        <v>17575</v>
      </c>
      <c r="Y28" s="24" t="s">
        <v>6086</v>
      </c>
      <c r="Z28" s="24" t="s">
        <v>7231</v>
      </c>
      <c r="AA28" s="35" t="s">
        <v>17579</v>
      </c>
      <c r="AB28" s="14">
        <f t="shared" si="0"/>
        <v>26.290214516666669</v>
      </c>
      <c r="AC28" s="13">
        <v>26</v>
      </c>
      <c r="AD28" s="13">
        <v>17</v>
      </c>
      <c r="AE28" s="13">
        <v>24.772259999999999</v>
      </c>
      <c r="AF28" s="36" t="s">
        <v>17580</v>
      </c>
      <c r="AG28" s="14">
        <f t="shared" si="1"/>
        <v>-81.357442583333324</v>
      </c>
      <c r="AH28" s="13">
        <v>81</v>
      </c>
      <c r="AI28" s="13">
        <v>21</v>
      </c>
      <c r="AJ28" s="13">
        <v>26.793299999999999</v>
      </c>
      <c r="AK28" s="17">
        <v>16748</v>
      </c>
      <c r="AL28" s="24" t="s">
        <v>17577</v>
      </c>
      <c r="AM28" s="24" t="s">
        <v>1632</v>
      </c>
      <c r="AN28" s="24" t="s">
        <v>1633</v>
      </c>
      <c r="AO28" s="24" t="s">
        <v>17578</v>
      </c>
      <c r="AP28" s="24" t="s">
        <v>7235</v>
      </c>
      <c r="AQ28" s="24" t="s">
        <v>7235</v>
      </c>
      <c r="AR28" s="24" t="s">
        <v>7236</v>
      </c>
      <c r="AS28" s="24" t="s">
        <v>7235</v>
      </c>
      <c r="AT28" s="24" t="s">
        <v>17576</v>
      </c>
      <c r="AU28" s="24" t="s">
        <v>5919</v>
      </c>
      <c r="AV28" s="24" t="s">
        <v>17647</v>
      </c>
      <c r="AW28" s="24" t="s">
        <v>5920</v>
      </c>
      <c r="AX28" s="24" t="s">
        <v>7235</v>
      </c>
      <c r="AY28" s="24" t="s">
        <v>5921</v>
      </c>
      <c r="AZ28" s="24" t="s">
        <v>5922</v>
      </c>
      <c r="BA28" s="42" t="s">
        <v>5923</v>
      </c>
    </row>
    <row r="29" spans="1:53" x14ac:dyDescent="0.2">
      <c r="A29" s="5">
        <v>28</v>
      </c>
      <c r="B29" s="9">
        <v>28</v>
      </c>
      <c r="C29" s="9" t="s">
        <v>14744</v>
      </c>
      <c r="E29" s="1" t="s">
        <v>5026</v>
      </c>
      <c r="F29" s="1" t="s">
        <v>445</v>
      </c>
      <c r="G29" s="1" t="s">
        <v>5925</v>
      </c>
      <c r="H29" s="1" t="s">
        <v>5926</v>
      </c>
      <c r="I29" s="18" t="s">
        <v>7235</v>
      </c>
      <c r="J29" s="24" t="s">
        <v>4678</v>
      </c>
      <c r="L29" s="24" t="s">
        <v>7224</v>
      </c>
      <c r="M29" s="24" t="s">
        <v>785</v>
      </c>
      <c r="N29" s="42" t="s">
        <v>7226</v>
      </c>
      <c r="O29" s="24" t="s">
        <v>7226</v>
      </c>
      <c r="P29" s="24" t="s">
        <v>7226</v>
      </c>
      <c r="Q29" s="24" t="s">
        <v>5927</v>
      </c>
      <c r="R29" s="18" t="s">
        <v>7235</v>
      </c>
      <c r="S29" s="18" t="s">
        <v>7235</v>
      </c>
      <c r="T29" s="83">
        <v>856</v>
      </c>
      <c r="U29" s="83">
        <v>856</v>
      </c>
      <c r="V29" s="24" t="s">
        <v>5928</v>
      </c>
      <c r="W29" s="24" t="s">
        <v>7235</v>
      </c>
      <c r="X29" s="24" t="s">
        <v>7235</v>
      </c>
      <c r="Y29" s="41" t="s">
        <v>9663</v>
      </c>
      <c r="Z29" s="24" t="s">
        <v>7231</v>
      </c>
      <c r="AA29" s="35" t="s">
        <v>17572</v>
      </c>
      <c r="AB29" s="14">
        <f t="shared" si="0"/>
        <v>30.446552636111111</v>
      </c>
      <c r="AC29" s="13">
        <v>30</v>
      </c>
      <c r="AD29" s="13">
        <v>26</v>
      </c>
      <c r="AE29" s="13">
        <v>47.589489999999998</v>
      </c>
      <c r="AF29" s="36" t="s">
        <v>17573</v>
      </c>
      <c r="AG29" s="14">
        <f t="shared" si="1"/>
        <v>-86.104448724999997</v>
      </c>
      <c r="AH29" s="13">
        <v>86</v>
      </c>
      <c r="AI29" s="13">
        <v>6</v>
      </c>
      <c r="AJ29" s="13">
        <v>16.015409999999999</v>
      </c>
      <c r="AK29" s="17">
        <v>16193</v>
      </c>
      <c r="AL29" s="24" t="s">
        <v>7235</v>
      </c>
      <c r="AM29" s="24" t="s">
        <v>7235</v>
      </c>
      <c r="AN29" s="24" t="s">
        <v>7235</v>
      </c>
      <c r="AO29" s="24" t="s">
        <v>7235</v>
      </c>
      <c r="AP29" s="24" t="s">
        <v>7235</v>
      </c>
      <c r="AQ29" s="24" t="s">
        <v>7235</v>
      </c>
      <c r="AR29" s="24" t="s">
        <v>7235</v>
      </c>
      <c r="AS29" s="24" t="s">
        <v>7235</v>
      </c>
      <c r="AT29" s="24" t="s">
        <v>7235</v>
      </c>
      <c r="AU29" s="24" t="s">
        <v>7235</v>
      </c>
      <c r="AV29" s="24" t="s">
        <v>7235</v>
      </c>
      <c r="AW29" s="24" t="s">
        <v>7235</v>
      </c>
      <c r="AX29" s="24" t="s">
        <v>7235</v>
      </c>
      <c r="AY29" s="24" t="s">
        <v>7235</v>
      </c>
      <c r="BA29" s="42" t="s">
        <v>5929</v>
      </c>
    </row>
    <row r="30" spans="1:53" x14ac:dyDescent="0.2">
      <c r="A30" s="5">
        <v>29</v>
      </c>
      <c r="B30" s="9">
        <v>29</v>
      </c>
      <c r="C30" s="9" t="s">
        <v>14745</v>
      </c>
      <c r="E30" s="1" t="s">
        <v>5931</v>
      </c>
      <c r="F30" s="1" t="s">
        <v>445</v>
      </c>
      <c r="G30" s="1" t="s">
        <v>7217</v>
      </c>
      <c r="H30" s="1" t="s">
        <v>3384</v>
      </c>
      <c r="I30" s="17">
        <v>16816</v>
      </c>
      <c r="J30" s="24" t="s">
        <v>4678</v>
      </c>
      <c r="L30" s="24" t="s">
        <v>7224</v>
      </c>
      <c r="M30" s="24" t="s">
        <v>785</v>
      </c>
      <c r="N30" s="42" t="s">
        <v>7600</v>
      </c>
      <c r="O30" s="24" t="s">
        <v>7226</v>
      </c>
      <c r="P30" s="24" t="s">
        <v>7226</v>
      </c>
      <c r="Q30" s="24" t="s">
        <v>3385</v>
      </c>
      <c r="R30" s="17">
        <v>16988</v>
      </c>
      <c r="S30" s="17">
        <v>16988</v>
      </c>
      <c r="T30" s="83">
        <v>10129</v>
      </c>
      <c r="U30" s="83">
        <v>10129</v>
      </c>
      <c r="V30" s="24" t="s">
        <v>3386</v>
      </c>
      <c r="W30" s="24" t="s">
        <v>17569</v>
      </c>
      <c r="X30" s="24" t="s">
        <v>7431</v>
      </c>
      <c r="Y30" s="24" t="s">
        <v>6085</v>
      </c>
      <c r="Z30" s="24" t="s">
        <v>7231</v>
      </c>
      <c r="AA30" s="35" t="s">
        <v>17570</v>
      </c>
      <c r="AB30" s="14">
        <f t="shared" si="0"/>
        <v>27.803066347222224</v>
      </c>
      <c r="AC30" s="13">
        <v>27</v>
      </c>
      <c r="AD30" s="13">
        <v>48</v>
      </c>
      <c r="AE30" s="13">
        <v>11.03885</v>
      </c>
      <c r="AF30" s="36" t="s">
        <v>17571</v>
      </c>
      <c r="AG30" s="14">
        <f t="shared" si="1"/>
        <v>-82.141410130555556</v>
      </c>
      <c r="AH30" s="13">
        <v>82</v>
      </c>
      <c r="AI30" s="13">
        <v>8</v>
      </c>
      <c r="AJ30" s="13">
        <v>29.07647</v>
      </c>
      <c r="AK30" s="17">
        <v>16845</v>
      </c>
      <c r="AL30" s="24" t="s">
        <v>17567</v>
      </c>
      <c r="AM30" s="24" t="s">
        <v>17565</v>
      </c>
      <c r="AN30" s="24" t="s">
        <v>17566</v>
      </c>
      <c r="AO30" s="24" t="s">
        <v>7235</v>
      </c>
      <c r="AP30" s="24" t="s">
        <v>7235</v>
      </c>
      <c r="AQ30" s="24" t="s">
        <v>7236</v>
      </c>
      <c r="AR30" s="24" t="s">
        <v>2013</v>
      </c>
      <c r="AS30" s="24" t="s">
        <v>7235</v>
      </c>
      <c r="AT30" s="24" t="s">
        <v>7235</v>
      </c>
      <c r="AU30" s="24" t="s">
        <v>7235</v>
      </c>
      <c r="AV30" s="24" t="s">
        <v>7235</v>
      </c>
      <c r="AW30" s="24" t="s">
        <v>7235</v>
      </c>
      <c r="AX30" s="24" t="s">
        <v>7235</v>
      </c>
      <c r="AY30" s="24" t="s">
        <v>17568</v>
      </c>
      <c r="AZ30" s="24">
        <v>204</v>
      </c>
      <c r="BA30" s="42" t="s">
        <v>69</v>
      </c>
    </row>
    <row r="31" spans="1:53" x14ac:dyDescent="0.2">
      <c r="A31" s="5">
        <v>30</v>
      </c>
      <c r="B31" s="9">
        <v>30</v>
      </c>
      <c r="C31" s="9" t="s">
        <v>14746</v>
      </c>
      <c r="E31" s="1" t="s">
        <v>7598</v>
      </c>
      <c r="F31" s="1" t="s">
        <v>445</v>
      </c>
      <c r="G31" s="1" t="s">
        <v>18048</v>
      </c>
      <c r="H31" s="1" t="s">
        <v>71</v>
      </c>
      <c r="I31" s="17">
        <v>16999</v>
      </c>
      <c r="J31" s="24" t="s">
        <v>4678</v>
      </c>
      <c r="L31" s="24" t="s">
        <v>7224</v>
      </c>
      <c r="N31" s="42" t="s">
        <v>7600</v>
      </c>
      <c r="O31" s="24" t="s">
        <v>7226</v>
      </c>
      <c r="P31" s="24" t="s">
        <v>7226</v>
      </c>
      <c r="Q31" s="24" t="s">
        <v>72</v>
      </c>
      <c r="R31" s="17">
        <v>17027</v>
      </c>
      <c r="S31" s="17">
        <v>17031</v>
      </c>
      <c r="T31" s="83">
        <v>4787</v>
      </c>
      <c r="U31" s="83">
        <v>4787</v>
      </c>
      <c r="V31" s="24" t="s">
        <v>73</v>
      </c>
      <c r="W31" s="24" t="s">
        <v>7235</v>
      </c>
      <c r="X31" s="24" t="s">
        <v>17562</v>
      </c>
      <c r="Y31" s="24" t="s">
        <v>4404</v>
      </c>
      <c r="Z31" s="24" t="s">
        <v>7231</v>
      </c>
      <c r="AA31" s="35" t="s">
        <v>17563</v>
      </c>
      <c r="AB31" s="14">
        <f t="shared" si="0"/>
        <v>29.919284721111111</v>
      </c>
      <c r="AC31" s="13">
        <v>29</v>
      </c>
      <c r="AD31" s="13">
        <v>55</v>
      </c>
      <c r="AE31" s="13">
        <v>9.4249960000000002</v>
      </c>
      <c r="AF31" s="36" t="s">
        <v>17564</v>
      </c>
      <c r="AG31" s="14">
        <f t="shared" si="1"/>
        <v>-84.621240086111101</v>
      </c>
      <c r="AH31" s="13">
        <v>84</v>
      </c>
      <c r="AI31" s="13">
        <v>37</v>
      </c>
      <c r="AJ31" s="13">
        <v>16.464310000000001</v>
      </c>
      <c r="AK31" s="17">
        <v>17003</v>
      </c>
      <c r="AL31" s="24" t="s">
        <v>74</v>
      </c>
      <c r="AM31" s="24" t="s">
        <v>75</v>
      </c>
      <c r="AN31" s="24" t="s">
        <v>7235</v>
      </c>
      <c r="AO31" s="24" t="s">
        <v>7235</v>
      </c>
      <c r="AP31" s="24" t="s">
        <v>7235</v>
      </c>
      <c r="AQ31" s="24" t="s">
        <v>7236</v>
      </c>
      <c r="AR31" s="24" t="s">
        <v>7235</v>
      </c>
      <c r="AS31" s="24" t="s">
        <v>7235</v>
      </c>
      <c r="AT31" s="24" t="s">
        <v>7235</v>
      </c>
      <c r="AU31" s="24" t="s">
        <v>7235</v>
      </c>
      <c r="AV31" s="24" t="s">
        <v>7235</v>
      </c>
      <c r="AW31" s="24" t="s">
        <v>7235</v>
      </c>
      <c r="AX31" s="24" t="s">
        <v>7235</v>
      </c>
      <c r="AY31" s="24" t="s">
        <v>76</v>
      </c>
      <c r="AZ31" s="24" t="s">
        <v>77</v>
      </c>
      <c r="BA31" s="42" t="s">
        <v>78</v>
      </c>
    </row>
    <row r="32" spans="1:53" x14ac:dyDescent="0.2">
      <c r="A32" s="5">
        <v>31</v>
      </c>
      <c r="B32" s="9">
        <v>31</v>
      </c>
      <c r="C32" s="9" t="s">
        <v>14747</v>
      </c>
      <c r="E32" s="1" t="s">
        <v>7216</v>
      </c>
      <c r="F32" s="1" t="s">
        <v>445</v>
      </c>
      <c r="G32" s="1" t="s">
        <v>7217</v>
      </c>
      <c r="H32" s="1" t="s">
        <v>80</v>
      </c>
      <c r="I32" s="17">
        <v>17013</v>
      </c>
      <c r="J32" s="24" t="s">
        <v>4678</v>
      </c>
      <c r="K32" s="24" t="s">
        <v>785</v>
      </c>
      <c r="L32" s="24" t="s">
        <v>7224</v>
      </c>
      <c r="M32" s="24" t="s">
        <v>785</v>
      </c>
      <c r="N32" s="42" t="s">
        <v>7600</v>
      </c>
      <c r="O32" s="24" t="s">
        <v>7226</v>
      </c>
      <c r="P32" s="24" t="s">
        <v>7226</v>
      </c>
      <c r="Q32" s="24" t="s">
        <v>81</v>
      </c>
      <c r="R32" s="17">
        <v>17158</v>
      </c>
      <c r="S32" s="17">
        <v>17742</v>
      </c>
      <c r="T32" s="83">
        <v>8781</v>
      </c>
      <c r="U32" s="83">
        <v>8781</v>
      </c>
      <c r="V32" s="24" t="s">
        <v>82</v>
      </c>
      <c r="W32" s="24">
        <v>95</v>
      </c>
      <c r="X32" s="24">
        <v>75</v>
      </c>
      <c r="Y32" s="24" t="s">
        <v>6084</v>
      </c>
      <c r="Z32" s="24" t="s">
        <v>7231</v>
      </c>
      <c r="AA32" s="35" t="s">
        <v>17560</v>
      </c>
      <c r="AB32" s="14">
        <f t="shared" si="0"/>
        <v>27.792604197222225</v>
      </c>
      <c r="AC32" s="13">
        <v>27</v>
      </c>
      <c r="AD32" s="13">
        <v>47</v>
      </c>
      <c r="AE32" s="13">
        <v>33.375109999999999</v>
      </c>
      <c r="AF32" s="36" t="s">
        <v>17561</v>
      </c>
      <c r="AG32" s="14">
        <f t="shared" si="1"/>
        <v>-80.976615080555561</v>
      </c>
      <c r="AH32" s="13">
        <v>80</v>
      </c>
      <c r="AI32" s="13">
        <v>58</v>
      </c>
      <c r="AJ32" s="13">
        <v>35.81429</v>
      </c>
      <c r="AK32" s="17">
        <v>17017</v>
      </c>
      <c r="AL32" s="24" t="s">
        <v>83</v>
      </c>
      <c r="AM32" s="24" t="s">
        <v>17556</v>
      </c>
      <c r="AN32" s="24" t="s">
        <v>17557</v>
      </c>
      <c r="AO32" s="24" t="s">
        <v>7235</v>
      </c>
      <c r="AP32" s="24" t="s">
        <v>7235</v>
      </c>
      <c r="AQ32" s="24" t="s">
        <v>7236</v>
      </c>
      <c r="AR32" s="24" t="s">
        <v>84</v>
      </c>
      <c r="AS32" s="24" t="s">
        <v>7236</v>
      </c>
      <c r="AT32" s="24" t="s">
        <v>17558</v>
      </c>
      <c r="AU32" s="24" t="s">
        <v>7235</v>
      </c>
      <c r="AV32" s="24" t="s">
        <v>7235</v>
      </c>
      <c r="AW32" s="24" t="s">
        <v>7235</v>
      </c>
      <c r="AX32" s="24" t="s">
        <v>7235</v>
      </c>
      <c r="AY32" s="24" t="s">
        <v>17559</v>
      </c>
      <c r="AZ32" s="24" t="s">
        <v>85</v>
      </c>
      <c r="BA32" s="42" t="s">
        <v>86</v>
      </c>
    </row>
    <row r="33" spans="1:53" x14ac:dyDescent="0.2">
      <c r="A33" s="5">
        <v>32</v>
      </c>
      <c r="B33" s="9">
        <v>32</v>
      </c>
      <c r="C33" s="9" t="s">
        <v>14748</v>
      </c>
      <c r="E33" s="1" t="s">
        <v>7598</v>
      </c>
      <c r="F33" s="1" t="s">
        <v>445</v>
      </c>
      <c r="G33" s="1" t="s">
        <v>18048</v>
      </c>
      <c r="H33" s="1" t="s">
        <v>88</v>
      </c>
      <c r="I33" s="17">
        <v>17041</v>
      </c>
      <c r="J33" s="24" t="s">
        <v>4678</v>
      </c>
      <c r="L33" s="24" t="s">
        <v>7224</v>
      </c>
      <c r="N33" s="42" t="s">
        <v>7600</v>
      </c>
      <c r="O33" s="24" t="s">
        <v>7226</v>
      </c>
      <c r="P33" s="24" t="s">
        <v>7226</v>
      </c>
      <c r="Q33" s="24" t="s">
        <v>89</v>
      </c>
      <c r="R33" s="17">
        <v>17075</v>
      </c>
      <c r="S33" s="17">
        <v>17076</v>
      </c>
      <c r="T33" s="83">
        <v>5060</v>
      </c>
      <c r="U33" s="83">
        <v>5060</v>
      </c>
      <c r="V33" s="24" t="s">
        <v>90</v>
      </c>
      <c r="W33" s="24" t="s">
        <v>91</v>
      </c>
      <c r="X33" s="24" t="s">
        <v>92</v>
      </c>
      <c r="Y33" s="24" t="s">
        <v>17553</v>
      </c>
      <c r="Z33" s="24" t="s">
        <v>7231</v>
      </c>
      <c r="AA33" s="35" t="s">
        <v>17554</v>
      </c>
      <c r="AB33" s="14">
        <f t="shared" si="0"/>
        <v>29.811343436111112</v>
      </c>
      <c r="AC33" s="13">
        <v>29</v>
      </c>
      <c r="AD33" s="13">
        <v>48</v>
      </c>
      <c r="AE33" s="13">
        <v>40.836370000000002</v>
      </c>
      <c r="AF33" s="36" t="s">
        <v>17555</v>
      </c>
      <c r="AG33" s="14">
        <f t="shared" si="1"/>
        <v>-84.824838411111102</v>
      </c>
      <c r="AH33" s="13">
        <v>84</v>
      </c>
      <c r="AI33" s="13">
        <v>49</v>
      </c>
      <c r="AJ33" s="13">
        <v>29.418279999999999</v>
      </c>
      <c r="AK33" s="17">
        <v>17046</v>
      </c>
      <c r="AL33" s="24" t="s">
        <v>5309</v>
      </c>
      <c r="AM33" s="24" t="s">
        <v>5310</v>
      </c>
      <c r="AN33" s="24" t="s">
        <v>5311</v>
      </c>
      <c r="AO33" s="24" t="s">
        <v>5312</v>
      </c>
      <c r="AP33" s="24" t="s">
        <v>7235</v>
      </c>
      <c r="AQ33" s="24" t="s">
        <v>7236</v>
      </c>
      <c r="AR33" s="24" t="s">
        <v>7235</v>
      </c>
      <c r="AS33" s="24" t="s">
        <v>7235</v>
      </c>
      <c r="AT33" s="24" t="s">
        <v>7235</v>
      </c>
      <c r="AU33" s="24" t="s">
        <v>7235</v>
      </c>
      <c r="AV33" s="24" t="s">
        <v>7235</v>
      </c>
      <c r="AW33" s="24" t="s">
        <v>7235</v>
      </c>
      <c r="AX33" s="24" t="s">
        <v>7235</v>
      </c>
      <c r="AY33" s="24" t="s">
        <v>5313</v>
      </c>
      <c r="AZ33" s="24" t="s">
        <v>7235</v>
      </c>
      <c r="BA33" s="42" t="s">
        <v>337</v>
      </c>
    </row>
    <row r="34" spans="1:53" x14ac:dyDescent="0.2">
      <c r="A34" s="5">
        <v>33</v>
      </c>
      <c r="B34" s="9">
        <v>33</v>
      </c>
      <c r="C34" s="9" t="s">
        <v>14749</v>
      </c>
      <c r="E34" s="1" t="s">
        <v>339</v>
      </c>
      <c r="F34" s="1" t="s">
        <v>445</v>
      </c>
      <c r="G34" s="1" t="s">
        <v>340</v>
      </c>
      <c r="H34" s="1" t="s">
        <v>341</v>
      </c>
      <c r="I34" s="17">
        <v>17084</v>
      </c>
      <c r="J34" s="24" t="s">
        <v>4678</v>
      </c>
      <c r="L34" s="24" t="s">
        <v>7224</v>
      </c>
      <c r="M34" s="24" t="s">
        <v>785</v>
      </c>
      <c r="N34" s="42" t="s">
        <v>9886</v>
      </c>
      <c r="O34" s="24" t="s">
        <v>7226</v>
      </c>
      <c r="P34" s="24" t="s">
        <v>7226</v>
      </c>
      <c r="Q34" s="24" t="s">
        <v>342</v>
      </c>
      <c r="R34" s="17">
        <v>17244</v>
      </c>
      <c r="S34" s="17">
        <v>17244</v>
      </c>
      <c r="T34" s="83">
        <v>4010</v>
      </c>
      <c r="U34" s="83">
        <v>4010</v>
      </c>
      <c r="V34" s="24" t="s">
        <v>343</v>
      </c>
      <c r="W34" s="24" t="s">
        <v>7235</v>
      </c>
      <c r="X34" s="24">
        <v>235</v>
      </c>
      <c r="Y34" s="24" t="s">
        <v>1488</v>
      </c>
      <c r="Z34" s="24" t="s">
        <v>7231</v>
      </c>
      <c r="AA34" s="35" t="s">
        <v>17551</v>
      </c>
      <c r="AB34" s="14">
        <f t="shared" si="0"/>
        <v>30.613021122222225</v>
      </c>
      <c r="AC34" s="13">
        <v>30</v>
      </c>
      <c r="AD34" s="13">
        <v>36</v>
      </c>
      <c r="AE34" s="13">
        <v>46.876040000000003</v>
      </c>
      <c r="AF34" s="36" t="s">
        <v>17552</v>
      </c>
      <c r="AG34" s="14">
        <f t="shared" si="1"/>
        <v>-84.375320994444436</v>
      </c>
      <c r="AH34" s="13">
        <v>84</v>
      </c>
      <c r="AI34" s="13">
        <v>22</v>
      </c>
      <c r="AJ34" s="13">
        <v>31.15558</v>
      </c>
      <c r="AK34" s="17">
        <v>17084</v>
      </c>
      <c r="AL34" s="24" t="s">
        <v>3348</v>
      </c>
      <c r="AM34" s="24" t="s">
        <v>3349</v>
      </c>
      <c r="AN34" s="24" t="s">
        <v>7235</v>
      </c>
      <c r="AO34" s="24" t="s">
        <v>7235</v>
      </c>
      <c r="AP34" s="24" t="s">
        <v>7235</v>
      </c>
      <c r="AQ34" s="24" t="s">
        <v>7236</v>
      </c>
      <c r="AR34" s="24" t="s">
        <v>3350</v>
      </c>
      <c r="AS34" s="24" t="s">
        <v>7235</v>
      </c>
      <c r="AT34" s="24" t="s">
        <v>7235</v>
      </c>
      <c r="AU34" s="24" t="s">
        <v>7235</v>
      </c>
      <c r="AV34" s="24" t="s">
        <v>7235</v>
      </c>
      <c r="AW34" s="24" t="s">
        <v>7235</v>
      </c>
      <c r="AX34" s="24" t="s">
        <v>7235</v>
      </c>
      <c r="AY34" s="24" t="s">
        <v>3351</v>
      </c>
      <c r="AZ34" s="24" t="s">
        <v>3352</v>
      </c>
      <c r="BA34" s="42" t="s">
        <v>3353</v>
      </c>
    </row>
    <row r="35" spans="1:53" x14ac:dyDescent="0.2">
      <c r="A35" s="5">
        <v>34</v>
      </c>
      <c r="B35" s="9">
        <v>34</v>
      </c>
      <c r="C35" s="9" t="s">
        <v>14750</v>
      </c>
      <c r="E35" s="1" t="s">
        <v>3355</v>
      </c>
      <c r="F35" s="1" t="s">
        <v>445</v>
      </c>
      <c r="G35" s="1" t="s">
        <v>7217</v>
      </c>
      <c r="H35" s="1" t="s">
        <v>3356</v>
      </c>
      <c r="I35" s="17">
        <v>17048</v>
      </c>
      <c r="J35" s="24" t="s">
        <v>4678</v>
      </c>
      <c r="L35" s="24" t="s">
        <v>7224</v>
      </c>
      <c r="N35" s="42" t="s">
        <v>7226</v>
      </c>
      <c r="O35" s="24" t="s">
        <v>7226</v>
      </c>
      <c r="P35" s="24" t="s">
        <v>7226</v>
      </c>
      <c r="Q35" s="24" t="s">
        <v>3357</v>
      </c>
      <c r="R35" s="17">
        <v>17117</v>
      </c>
      <c r="S35" s="17">
        <v>17119</v>
      </c>
      <c r="T35" s="83">
        <v>1822</v>
      </c>
      <c r="U35" s="83">
        <v>1822</v>
      </c>
      <c r="V35" s="24" t="s">
        <v>3358</v>
      </c>
      <c r="W35" s="24" t="s">
        <v>7235</v>
      </c>
      <c r="X35" s="24" t="s">
        <v>7235</v>
      </c>
      <c r="Y35" s="24" t="s">
        <v>4405</v>
      </c>
      <c r="Z35" s="24" t="s">
        <v>7231</v>
      </c>
      <c r="AA35" s="35" t="s">
        <v>17550</v>
      </c>
      <c r="AB35" s="14">
        <f t="shared" si="0"/>
        <v>29.561844116666666</v>
      </c>
      <c r="AC35" s="13">
        <v>29</v>
      </c>
      <c r="AD35" s="13">
        <v>33</v>
      </c>
      <c r="AE35" s="13">
        <v>42.638820000000003</v>
      </c>
      <c r="AF35" s="36" t="s">
        <v>17597</v>
      </c>
      <c r="AG35" s="14">
        <f t="shared" si="1"/>
        <v>-81.49432788888889</v>
      </c>
      <c r="AH35" s="13">
        <v>81</v>
      </c>
      <c r="AI35" s="13">
        <v>29</v>
      </c>
      <c r="AJ35" s="13">
        <v>39.580399999999997</v>
      </c>
      <c r="AK35" s="17">
        <v>17102</v>
      </c>
      <c r="AL35" s="24" t="s">
        <v>12704</v>
      </c>
      <c r="AM35" s="24" t="s">
        <v>7235</v>
      </c>
      <c r="AN35" s="24" t="s">
        <v>7235</v>
      </c>
      <c r="AO35" s="24" t="s">
        <v>7235</v>
      </c>
      <c r="AP35" s="24" t="s">
        <v>7235</v>
      </c>
      <c r="AQ35" s="24" t="s">
        <v>7236</v>
      </c>
      <c r="AR35" s="24" t="s">
        <v>7235</v>
      </c>
      <c r="AS35" s="24" t="s">
        <v>7235</v>
      </c>
      <c r="AT35" s="24" t="s">
        <v>7235</v>
      </c>
      <c r="AU35" s="24" t="s">
        <v>7235</v>
      </c>
      <c r="AV35" s="24" t="s">
        <v>7235</v>
      </c>
      <c r="AW35" s="24" t="s">
        <v>7235</v>
      </c>
      <c r="AX35" s="24" t="s">
        <v>7235</v>
      </c>
      <c r="AY35" s="24" t="s">
        <v>17549</v>
      </c>
      <c r="BA35" s="42" t="s">
        <v>3359</v>
      </c>
    </row>
    <row r="36" spans="1:53" x14ac:dyDescent="0.2">
      <c r="A36" s="5">
        <v>35</v>
      </c>
      <c r="B36" s="9">
        <v>35</v>
      </c>
      <c r="C36" s="9" t="s">
        <v>14751</v>
      </c>
      <c r="E36" s="1" t="s">
        <v>1623</v>
      </c>
      <c r="F36" s="1" t="s">
        <v>1624</v>
      </c>
      <c r="G36" s="1" t="s">
        <v>7217</v>
      </c>
      <c r="H36" s="1" t="s">
        <v>3361</v>
      </c>
      <c r="I36" s="17">
        <v>17062</v>
      </c>
      <c r="J36" s="24" t="s">
        <v>18045</v>
      </c>
      <c r="L36" s="24" t="s">
        <v>5915</v>
      </c>
      <c r="N36" s="42" t="s">
        <v>7600</v>
      </c>
      <c r="O36" s="24" t="s">
        <v>1626</v>
      </c>
      <c r="P36" s="24" t="s">
        <v>7226</v>
      </c>
      <c r="Q36" s="24" t="s">
        <v>3362</v>
      </c>
      <c r="R36" s="17">
        <v>16605</v>
      </c>
      <c r="S36" s="17">
        <v>20870</v>
      </c>
      <c r="T36" s="83">
        <v>11597</v>
      </c>
      <c r="U36" s="83">
        <v>11597</v>
      </c>
      <c r="V36" s="24" t="s">
        <v>3363</v>
      </c>
      <c r="W36" s="24" t="s">
        <v>17540</v>
      </c>
      <c r="X36" s="24" t="s">
        <v>17538</v>
      </c>
      <c r="Y36" s="24" t="s">
        <v>6083</v>
      </c>
      <c r="Z36" s="24" t="s">
        <v>7231</v>
      </c>
      <c r="AA36" s="35" t="s">
        <v>17547</v>
      </c>
      <c r="AB36" s="14">
        <f t="shared" si="0"/>
        <v>26.292338855555556</v>
      </c>
      <c r="AC36" s="13">
        <v>26</v>
      </c>
      <c r="AD36" s="13">
        <v>17</v>
      </c>
      <c r="AE36" s="13">
        <v>32.419879999999999</v>
      </c>
      <c r="AF36" s="36" t="s">
        <v>17548</v>
      </c>
      <c r="AG36" s="14">
        <f t="shared" si="1"/>
        <v>-81.338319566666655</v>
      </c>
      <c r="AH36" s="13">
        <v>81</v>
      </c>
      <c r="AI36" s="13">
        <v>20</v>
      </c>
      <c r="AJ36" s="13">
        <v>17.95044</v>
      </c>
      <c r="AK36" s="17">
        <v>16359</v>
      </c>
      <c r="AL36" s="24" t="s">
        <v>17545</v>
      </c>
      <c r="AM36" s="24" t="s">
        <v>17544</v>
      </c>
      <c r="AN36" s="24" t="s">
        <v>17543</v>
      </c>
      <c r="AO36" s="24" t="s">
        <v>17542</v>
      </c>
      <c r="AP36" s="24" t="s">
        <v>17541</v>
      </c>
      <c r="AQ36" s="24" t="s">
        <v>7236</v>
      </c>
      <c r="AR36" s="24" t="s">
        <v>3365</v>
      </c>
      <c r="AS36" s="24" t="s">
        <v>7235</v>
      </c>
      <c r="AT36" s="24" t="s">
        <v>3366</v>
      </c>
      <c r="AU36" s="24" t="s">
        <v>3367</v>
      </c>
      <c r="AV36" s="24" t="s">
        <v>17648</v>
      </c>
      <c r="AW36" s="24" t="s">
        <v>3368</v>
      </c>
      <c r="AX36" s="24" t="s">
        <v>17546</v>
      </c>
      <c r="AY36" s="24" t="s">
        <v>17539</v>
      </c>
      <c r="BA36" s="42" t="s">
        <v>3369</v>
      </c>
    </row>
    <row r="37" spans="1:53" x14ac:dyDescent="0.2">
      <c r="A37" s="5">
        <v>36</v>
      </c>
      <c r="B37" s="9">
        <v>36</v>
      </c>
      <c r="C37" s="9" t="s">
        <v>14752</v>
      </c>
      <c r="E37" s="1" t="s">
        <v>2735</v>
      </c>
      <c r="F37" s="1" t="s">
        <v>445</v>
      </c>
      <c r="G37" s="1" t="s">
        <v>9884</v>
      </c>
      <c r="H37" s="1" t="s">
        <v>3371</v>
      </c>
      <c r="I37" s="17">
        <v>17062</v>
      </c>
      <c r="J37" s="24" t="s">
        <v>4678</v>
      </c>
      <c r="L37" s="24" t="s">
        <v>7224</v>
      </c>
      <c r="M37" s="24" t="s">
        <v>10260</v>
      </c>
      <c r="N37" s="42" t="s">
        <v>7225</v>
      </c>
      <c r="O37" s="24" t="s">
        <v>7226</v>
      </c>
      <c r="P37" s="24" t="s">
        <v>7226</v>
      </c>
      <c r="Q37" s="24" t="s">
        <v>3372</v>
      </c>
      <c r="R37" s="17">
        <v>17116</v>
      </c>
      <c r="S37" s="17">
        <v>17120</v>
      </c>
      <c r="T37" s="83">
        <v>3671</v>
      </c>
      <c r="U37" s="83">
        <v>3671</v>
      </c>
      <c r="V37" s="24" t="s">
        <v>3374</v>
      </c>
      <c r="W37" s="24">
        <v>33.299999999999997</v>
      </c>
      <c r="X37" s="24">
        <v>25</v>
      </c>
      <c r="Y37" s="24" t="s">
        <v>4349</v>
      </c>
      <c r="Z37" s="24" t="s">
        <v>7231</v>
      </c>
      <c r="AA37" s="35" t="s">
        <v>17536</v>
      </c>
      <c r="AB37" s="14">
        <f t="shared" si="0"/>
        <v>29.805984819444443</v>
      </c>
      <c r="AC37" s="13">
        <v>29</v>
      </c>
      <c r="AD37" s="13">
        <v>48</v>
      </c>
      <c r="AE37" s="13">
        <v>21.545349999999999</v>
      </c>
      <c r="AF37" s="36" t="s">
        <v>17537</v>
      </c>
      <c r="AG37" s="14">
        <f t="shared" si="1"/>
        <v>-82.937906211111112</v>
      </c>
      <c r="AH37" s="13">
        <v>82</v>
      </c>
      <c r="AI37" s="13">
        <v>56</v>
      </c>
      <c r="AJ37" s="13">
        <v>16.46236</v>
      </c>
      <c r="AK37" s="17">
        <v>17074</v>
      </c>
      <c r="AL37" s="24" t="s">
        <v>3375</v>
      </c>
      <c r="AM37" s="24" t="s">
        <v>17534</v>
      </c>
      <c r="AN37" s="24" t="s">
        <v>7235</v>
      </c>
      <c r="AO37" s="24" t="s">
        <v>7235</v>
      </c>
      <c r="AP37" s="24" t="s">
        <v>7235</v>
      </c>
      <c r="AQ37" s="24" t="s">
        <v>7236</v>
      </c>
      <c r="AR37" s="24" t="s">
        <v>3376</v>
      </c>
      <c r="AS37" s="24" t="s">
        <v>7236</v>
      </c>
      <c r="AT37" s="24" t="s">
        <v>3377</v>
      </c>
      <c r="AU37" s="24" t="s">
        <v>7235</v>
      </c>
      <c r="AV37" s="24" t="s">
        <v>7235</v>
      </c>
      <c r="AW37" s="24" t="s">
        <v>7235</v>
      </c>
      <c r="AX37" s="24" t="s">
        <v>7235</v>
      </c>
      <c r="AY37" s="24" t="s">
        <v>17535</v>
      </c>
      <c r="BA37" s="42" t="s">
        <v>1693</v>
      </c>
    </row>
    <row r="38" spans="1:53" x14ac:dyDescent="0.2">
      <c r="A38" s="5">
        <v>37</v>
      </c>
      <c r="B38" s="9">
        <v>37</v>
      </c>
      <c r="C38" s="9" t="s">
        <v>14753</v>
      </c>
      <c r="E38" s="1" t="s">
        <v>1695</v>
      </c>
      <c r="F38" s="1" t="s">
        <v>445</v>
      </c>
      <c r="G38" s="1" t="s">
        <v>18048</v>
      </c>
      <c r="H38" s="1" t="s">
        <v>1696</v>
      </c>
      <c r="I38" s="17">
        <v>17084</v>
      </c>
      <c r="J38" s="24" t="s">
        <v>4678</v>
      </c>
      <c r="L38" s="24" t="s">
        <v>7224</v>
      </c>
      <c r="N38" s="42" t="s">
        <v>7225</v>
      </c>
      <c r="O38" s="24" t="s">
        <v>7226</v>
      </c>
      <c r="P38" s="24" t="s">
        <v>7226</v>
      </c>
      <c r="Q38" s="24" t="s">
        <v>1697</v>
      </c>
      <c r="R38" s="17">
        <v>17117</v>
      </c>
      <c r="S38" s="17">
        <v>17120</v>
      </c>
      <c r="T38" s="83">
        <v>5656</v>
      </c>
      <c r="U38" s="83">
        <v>5656</v>
      </c>
      <c r="V38" s="24" t="s">
        <v>1656</v>
      </c>
      <c r="W38" s="24">
        <v>14</v>
      </c>
      <c r="X38" s="24">
        <v>4.76</v>
      </c>
      <c r="Y38" s="24" t="s">
        <v>6082</v>
      </c>
      <c r="Z38" s="24" t="s">
        <v>7231</v>
      </c>
      <c r="AA38" s="35" t="s">
        <v>17533</v>
      </c>
      <c r="AB38" s="14">
        <f t="shared" si="0"/>
        <v>29.715360955555553</v>
      </c>
      <c r="AC38" s="13">
        <v>29</v>
      </c>
      <c r="AD38" s="13">
        <v>42</v>
      </c>
      <c r="AE38" s="13">
        <v>55.299439999999997</v>
      </c>
      <c r="AF38" s="36" t="s">
        <v>17596</v>
      </c>
      <c r="AG38" s="14">
        <f t="shared" si="1"/>
        <v>-85.300220659722214</v>
      </c>
      <c r="AH38" s="13">
        <v>85</v>
      </c>
      <c r="AI38" s="13">
        <v>18</v>
      </c>
      <c r="AJ38" s="13">
        <v>0.79437500000000005</v>
      </c>
      <c r="AK38" s="17">
        <v>17091</v>
      </c>
      <c r="AL38" s="34" t="s">
        <v>1608</v>
      </c>
      <c r="AM38" s="24" t="s">
        <v>17532</v>
      </c>
      <c r="AN38" s="24" t="s">
        <v>7235</v>
      </c>
      <c r="AO38" s="24" t="s">
        <v>7235</v>
      </c>
      <c r="AP38" s="24" t="s">
        <v>7235</v>
      </c>
      <c r="AQ38" s="24" t="s">
        <v>7236</v>
      </c>
      <c r="AR38" s="24" t="s">
        <v>7235</v>
      </c>
      <c r="AS38" s="24" t="s">
        <v>7235</v>
      </c>
      <c r="AT38" s="24" t="s">
        <v>7235</v>
      </c>
      <c r="AU38" s="24" t="s">
        <v>7235</v>
      </c>
      <c r="AV38" s="24" t="s">
        <v>7235</v>
      </c>
      <c r="AW38" s="24" t="s">
        <v>7235</v>
      </c>
      <c r="AX38" s="24" t="s">
        <v>7235</v>
      </c>
      <c r="AY38" s="24" t="s">
        <v>17531</v>
      </c>
      <c r="AZ38" s="24">
        <v>144</v>
      </c>
      <c r="BA38" s="42" t="s">
        <v>1657</v>
      </c>
    </row>
    <row r="39" spans="1:53" x14ac:dyDescent="0.2">
      <c r="A39" s="5">
        <v>38</v>
      </c>
      <c r="B39" s="9">
        <v>38</v>
      </c>
      <c r="C39" s="9" t="s">
        <v>14754</v>
      </c>
      <c r="E39" s="1" t="s">
        <v>1623</v>
      </c>
      <c r="F39" s="1" t="s">
        <v>1624</v>
      </c>
      <c r="G39" s="1" t="s">
        <v>7217</v>
      </c>
      <c r="H39" s="1" t="s">
        <v>1659</v>
      </c>
      <c r="I39" s="17">
        <v>17098</v>
      </c>
      <c r="J39" s="24" t="s">
        <v>18045</v>
      </c>
      <c r="L39" s="24" t="s">
        <v>5915</v>
      </c>
      <c r="N39" s="42" t="s">
        <v>7226</v>
      </c>
      <c r="O39" s="24" t="s">
        <v>1626</v>
      </c>
      <c r="P39" s="24" t="s">
        <v>7226</v>
      </c>
      <c r="Q39" s="24" t="s">
        <v>1660</v>
      </c>
      <c r="R39" s="17">
        <v>17280</v>
      </c>
      <c r="S39" s="17">
        <v>17652</v>
      </c>
      <c r="T39" s="83">
        <v>11595</v>
      </c>
      <c r="U39" s="83">
        <v>11595</v>
      </c>
      <c r="V39" s="24" t="s">
        <v>1661</v>
      </c>
      <c r="W39" s="24">
        <v>29</v>
      </c>
      <c r="X39" s="24">
        <v>19</v>
      </c>
      <c r="Y39" s="24" t="s">
        <v>6081</v>
      </c>
      <c r="Z39" s="24" t="s">
        <v>7231</v>
      </c>
      <c r="AA39" s="35" t="s">
        <v>17530</v>
      </c>
      <c r="AB39" s="14">
        <f t="shared" si="0"/>
        <v>26.285962498888889</v>
      </c>
      <c r="AC39" s="13">
        <v>26</v>
      </c>
      <c r="AD39" s="13">
        <v>17</v>
      </c>
      <c r="AE39" s="13">
        <v>9.4649959999999993</v>
      </c>
      <c r="AF39" s="36" t="s">
        <v>17595</v>
      </c>
      <c r="AG39" s="14">
        <f t="shared" si="1"/>
        <v>-81.371456069444434</v>
      </c>
      <c r="AH39" s="13">
        <v>81</v>
      </c>
      <c r="AI39" s="13">
        <v>22</v>
      </c>
      <c r="AJ39" s="13">
        <v>17.241849999999999</v>
      </c>
      <c r="AK39" s="17">
        <v>17115</v>
      </c>
      <c r="AL39" s="24" t="s">
        <v>8520</v>
      </c>
      <c r="AM39" s="24" t="s">
        <v>17524</v>
      </c>
      <c r="AN39" s="24" t="s">
        <v>17525</v>
      </c>
      <c r="AO39" s="34" t="s">
        <v>17526</v>
      </c>
      <c r="AP39" s="24" t="s">
        <v>7235</v>
      </c>
      <c r="AQ39" s="24" t="s">
        <v>7236</v>
      </c>
      <c r="AR39" s="24" t="s">
        <v>17528</v>
      </c>
      <c r="AS39" s="24" t="s">
        <v>7235</v>
      </c>
      <c r="AT39" s="24" t="s">
        <v>17522</v>
      </c>
      <c r="AU39" s="24" t="s">
        <v>17529</v>
      </c>
      <c r="AV39" s="24" t="s">
        <v>7235</v>
      </c>
      <c r="AW39" s="24" t="s">
        <v>7235</v>
      </c>
      <c r="AX39" s="24" t="s">
        <v>17527</v>
      </c>
      <c r="AY39" s="24" t="s">
        <v>17523</v>
      </c>
      <c r="BA39" s="42" t="s">
        <v>1662</v>
      </c>
    </row>
    <row r="40" spans="1:53" x14ac:dyDescent="0.2">
      <c r="A40" s="5">
        <v>39</v>
      </c>
      <c r="B40" s="9">
        <v>39</v>
      </c>
      <c r="C40" s="9" t="s">
        <v>14755</v>
      </c>
      <c r="E40" s="1" t="s">
        <v>1623</v>
      </c>
      <c r="F40" s="1" t="s">
        <v>1624</v>
      </c>
      <c r="G40" s="1" t="s">
        <v>7217</v>
      </c>
      <c r="H40" s="1" t="s">
        <v>1664</v>
      </c>
      <c r="I40" s="17">
        <v>17120</v>
      </c>
      <c r="J40" s="24" t="s">
        <v>4678</v>
      </c>
      <c r="L40" s="24" t="s">
        <v>7224</v>
      </c>
      <c r="N40" s="42" t="s">
        <v>7226</v>
      </c>
      <c r="O40" s="24" t="s">
        <v>1626</v>
      </c>
      <c r="P40" s="24" t="s">
        <v>7226</v>
      </c>
      <c r="Q40" s="24" t="s">
        <v>5022</v>
      </c>
      <c r="R40" s="17">
        <v>17148</v>
      </c>
      <c r="S40" s="17">
        <v>17149</v>
      </c>
      <c r="T40" s="83">
        <v>1175</v>
      </c>
      <c r="U40" s="83">
        <v>1175</v>
      </c>
      <c r="V40" s="24" t="s">
        <v>1665</v>
      </c>
      <c r="W40" s="24">
        <v>35</v>
      </c>
      <c r="X40" s="24">
        <v>20.2</v>
      </c>
      <c r="Y40" s="24" t="s">
        <v>6080</v>
      </c>
      <c r="Z40" s="24" t="s">
        <v>7231</v>
      </c>
      <c r="AA40" s="35" t="s">
        <v>10997</v>
      </c>
      <c r="AB40" s="14">
        <f t="shared" si="0"/>
        <v>26.356712483333336</v>
      </c>
      <c r="AC40" s="13">
        <v>26</v>
      </c>
      <c r="AD40" s="13">
        <v>21</v>
      </c>
      <c r="AE40" s="13">
        <v>24.164940000000001</v>
      </c>
      <c r="AF40" s="36" t="s">
        <v>17594</v>
      </c>
      <c r="AG40" s="14">
        <f t="shared" si="1"/>
        <v>-81.420644494444446</v>
      </c>
      <c r="AH40" s="13">
        <v>81</v>
      </c>
      <c r="AI40" s="13">
        <v>25</v>
      </c>
      <c r="AJ40" s="13">
        <v>14.320180000000001</v>
      </c>
      <c r="AK40" s="17">
        <v>17114</v>
      </c>
      <c r="AL40" s="24" t="s">
        <v>17519</v>
      </c>
      <c r="AM40" s="24" t="s">
        <v>17520</v>
      </c>
      <c r="AN40" s="24" t="s">
        <v>7235</v>
      </c>
      <c r="AO40" s="24" t="s">
        <v>7235</v>
      </c>
      <c r="AP40" s="24" t="s">
        <v>7235</v>
      </c>
      <c r="AQ40" s="24" t="s">
        <v>7236</v>
      </c>
      <c r="AR40" s="24" t="s">
        <v>7235</v>
      </c>
      <c r="AS40" s="24" t="s">
        <v>7235</v>
      </c>
      <c r="AT40" s="24" t="s">
        <v>7235</v>
      </c>
      <c r="AU40" s="24" t="s">
        <v>7235</v>
      </c>
      <c r="AV40" s="24" t="s">
        <v>7235</v>
      </c>
      <c r="AW40" s="24" t="s">
        <v>7235</v>
      </c>
      <c r="AX40" s="24" t="s">
        <v>7235</v>
      </c>
      <c r="AY40" s="24" t="s">
        <v>17518</v>
      </c>
      <c r="BA40" s="42" t="s">
        <v>1666</v>
      </c>
    </row>
    <row r="41" spans="1:53" x14ac:dyDescent="0.2">
      <c r="A41" s="5">
        <v>40</v>
      </c>
      <c r="B41" s="9">
        <v>40</v>
      </c>
      <c r="C41" s="9" t="s">
        <v>14756</v>
      </c>
      <c r="E41" s="1" t="s">
        <v>1695</v>
      </c>
      <c r="F41" s="1" t="s">
        <v>445</v>
      </c>
      <c r="G41" s="1" t="s">
        <v>18048</v>
      </c>
      <c r="H41" s="1" t="s">
        <v>2703</v>
      </c>
      <c r="I41" s="17">
        <v>17120</v>
      </c>
      <c r="J41" s="24" t="s">
        <v>4678</v>
      </c>
      <c r="L41" s="24" t="s">
        <v>7224</v>
      </c>
      <c r="N41" s="42" t="s">
        <v>7600</v>
      </c>
      <c r="O41" s="24" t="s">
        <v>7226</v>
      </c>
      <c r="P41" s="24" t="s">
        <v>7226</v>
      </c>
      <c r="Q41" s="24" t="s">
        <v>2704</v>
      </c>
      <c r="R41" s="17">
        <v>17153</v>
      </c>
      <c r="S41" s="17">
        <v>17205</v>
      </c>
      <c r="T41" s="83">
        <v>5025</v>
      </c>
      <c r="U41" s="83">
        <v>5025</v>
      </c>
      <c r="V41" s="24" t="s">
        <v>2705</v>
      </c>
      <c r="W41" s="24">
        <v>20</v>
      </c>
      <c r="X41" s="24">
        <v>11.3</v>
      </c>
      <c r="Y41" s="24" t="s">
        <v>6079</v>
      </c>
      <c r="Z41" s="24" t="s">
        <v>7231</v>
      </c>
      <c r="AA41" s="35" t="s">
        <v>17517</v>
      </c>
      <c r="AB41" s="14">
        <f t="shared" si="0"/>
        <v>29.994414783333333</v>
      </c>
      <c r="AC41" s="13">
        <v>29</v>
      </c>
      <c r="AD41" s="13">
        <v>59</v>
      </c>
      <c r="AE41" s="13">
        <v>39.893219999999999</v>
      </c>
      <c r="AF41" s="36" t="s">
        <v>17593</v>
      </c>
      <c r="AG41" s="14">
        <f t="shared" si="1"/>
        <v>-85.328629138888886</v>
      </c>
      <c r="AH41" s="13">
        <v>85</v>
      </c>
      <c r="AI41" s="13">
        <v>19</v>
      </c>
      <c r="AJ41" s="13">
        <v>43.064900000000002</v>
      </c>
      <c r="AK41" s="17">
        <v>17134</v>
      </c>
      <c r="AL41" s="34" t="s">
        <v>5310</v>
      </c>
      <c r="AM41" s="24" t="s">
        <v>17515</v>
      </c>
      <c r="AN41" s="24" t="s">
        <v>7235</v>
      </c>
      <c r="AO41" s="24" t="s">
        <v>7235</v>
      </c>
      <c r="AP41" s="24" t="s">
        <v>7235</v>
      </c>
      <c r="AQ41" s="24" t="s">
        <v>7236</v>
      </c>
      <c r="AR41" s="24" t="s">
        <v>7235</v>
      </c>
      <c r="AS41" s="24" t="s">
        <v>7235</v>
      </c>
      <c r="AT41" s="24" t="s">
        <v>7235</v>
      </c>
      <c r="AU41" s="24" t="s">
        <v>7235</v>
      </c>
      <c r="AV41" s="24" t="s">
        <v>7235</v>
      </c>
      <c r="AW41" s="24" t="s">
        <v>7235</v>
      </c>
      <c r="AX41" s="24" t="s">
        <v>7235</v>
      </c>
      <c r="AY41" s="24" t="s">
        <v>17516</v>
      </c>
      <c r="AZ41" s="24">
        <v>134</v>
      </c>
      <c r="BA41" s="42" t="s">
        <v>2706</v>
      </c>
    </row>
    <row r="42" spans="1:53" x14ac:dyDescent="0.2">
      <c r="A42" s="5">
        <v>41</v>
      </c>
      <c r="B42" s="9">
        <v>41</v>
      </c>
      <c r="C42" s="9" t="s">
        <v>14757</v>
      </c>
      <c r="E42" s="1" t="s">
        <v>2708</v>
      </c>
      <c r="F42" s="1" t="s">
        <v>445</v>
      </c>
      <c r="G42" s="1" t="s">
        <v>2709</v>
      </c>
      <c r="H42" s="1" t="s">
        <v>2710</v>
      </c>
      <c r="I42" s="17">
        <v>17120</v>
      </c>
      <c r="J42" s="24" t="s">
        <v>4678</v>
      </c>
      <c r="L42" s="24" t="s">
        <v>7224</v>
      </c>
      <c r="M42" s="24" t="s">
        <v>785</v>
      </c>
      <c r="N42" s="42" t="s">
        <v>7600</v>
      </c>
      <c r="O42" s="24" t="s">
        <v>7226</v>
      </c>
      <c r="P42" s="24" t="s">
        <v>7226</v>
      </c>
      <c r="Q42" s="24" t="s">
        <v>2711</v>
      </c>
      <c r="R42" s="17">
        <v>17172</v>
      </c>
      <c r="S42" s="17">
        <v>17172</v>
      </c>
      <c r="T42" s="83">
        <v>3167</v>
      </c>
      <c r="U42" s="83">
        <v>3167</v>
      </c>
      <c r="V42" s="24" t="s">
        <v>2712</v>
      </c>
      <c r="W42" s="24" t="s">
        <v>2713</v>
      </c>
      <c r="X42" s="24">
        <v>130</v>
      </c>
      <c r="Y42" s="24" t="s">
        <v>4403</v>
      </c>
      <c r="Z42" s="24" t="s">
        <v>7231</v>
      </c>
      <c r="AA42" s="35" t="s">
        <v>17513</v>
      </c>
      <c r="AB42" s="14">
        <f t="shared" si="0"/>
        <v>29.968772672499998</v>
      </c>
      <c r="AC42" s="13">
        <v>29</v>
      </c>
      <c r="AD42" s="13">
        <v>58</v>
      </c>
      <c r="AE42" s="13">
        <v>7.5816210000000002</v>
      </c>
      <c r="AF42" s="36" t="s">
        <v>17514</v>
      </c>
      <c r="AG42" s="14">
        <f t="shared" si="1"/>
        <v>-82.286228327777778</v>
      </c>
      <c r="AH42" s="13">
        <v>82</v>
      </c>
      <c r="AI42" s="13">
        <v>17</v>
      </c>
      <c r="AJ42" s="13">
        <v>10.42198</v>
      </c>
      <c r="AK42" s="17">
        <v>17136</v>
      </c>
      <c r="AL42" s="24" t="s">
        <v>2715</v>
      </c>
      <c r="AM42" s="24" t="s">
        <v>10242</v>
      </c>
      <c r="AN42" s="24" t="s">
        <v>7235</v>
      </c>
      <c r="AO42" s="24" t="s">
        <v>7235</v>
      </c>
      <c r="AP42" s="24" t="s">
        <v>7235</v>
      </c>
      <c r="AQ42" s="24" t="s">
        <v>7236</v>
      </c>
      <c r="AR42" s="24" t="s">
        <v>329</v>
      </c>
      <c r="AS42" s="24" t="s">
        <v>7235</v>
      </c>
      <c r="AT42" s="24" t="s">
        <v>7235</v>
      </c>
      <c r="AU42" s="24" t="s">
        <v>7235</v>
      </c>
      <c r="AV42" s="24" t="s">
        <v>7235</v>
      </c>
      <c r="AW42" s="24" t="s">
        <v>7235</v>
      </c>
      <c r="AX42" s="24" t="s">
        <v>7235</v>
      </c>
      <c r="AY42" s="24" t="s">
        <v>17512</v>
      </c>
      <c r="BA42" s="42" t="s">
        <v>330</v>
      </c>
    </row>
    <row r="43" spans="1:53" x14ac:dyDescent="0.2">
      <c r="A43" s="5">
        <v>42</v>
      </c>
      <c r="B43" s="9">
        <v>42</v>
      </c>
      <c r="C43" s="9" t="s">
        <v>14758</v>
      </c>
      <c r="E43" s="1" t="s">
        <v>1623</v>
      </c>
      <c r="F43" s="1" t="s">
        <v>1624</v>
      </c>
      <c r="G43" s="1" t="s">
        <v>7217</v>
      </c>
      <c r="H43" s="1" t="s">
        <v>332</v>
      </c>
      <c r="I43" s="17">
        <v>17132</v>
      </c>
      <c r="J43" s="24" t="s">
        <v>18045</v>
      </c>
      <c r="L43" s="24" t="s">
        <v>4210</v>
      </c>
      <c r="M43" s="24" t="s">
        <v>785</v>
      </c>
      <c r="N43" s="42" t="s">
        <v>7600</v>
      </c>
      <c r="O43" s="24" t="s">
        <v>1626</v>
      </c>
      <c r="P43" s="24" t="s">
        <v>7226</v>
      </c>
      <c r="Q43" s="24" t="s">
        <v>333</v>
      </c>
      <c r="R43" s="17">
        <v>16042</v>
      </c>
      <c r="S43" s="17">
        <v>24303</v>
      </c>
      <c r="T43" s="83">
        <v>11626</v>
      </c>
      <c r="U43" s="83">
        <v>11626</v>
      </c>
      <c r="V43" s="24" t="s">
        <v>334</v>
      </c>
      <c r="W43" s="24">
        <v>34</v>
      </c>
      <c r="X43" s="24">
        <v>17</v>
      </c>
      <c r="Y43" s="24" t="s">
        <v>6078</v>
      </c>
      <c r="Z43" s="24" t="s">
        <v>7231</v>
      </c>
      <c r="AA43" s="35" t="s">
        <v>17510</v>
      </c>
      <c r="AB43" s="14">
        <f t="shared" si="0"/>
        <v>26.267845041388888</v>
      </c>
      <c r="AC43" s="13">
        <v>26</v>
      </c>
      <c r="AD43" s="13">
        <v>16</v>
      </c>
      <c r="AE43" s="13">
        <v>4.2421490000000004</v>
      </c>
      <c r="AF43" s="36" t="s">
        <v>17511</v>
      </c>
      <c r="AG43" s="14">
        <f t="shared" si="1"/>
        <v>-81.339006616666666</v>
      </c>
      <c r="AH43" s="13">
        <v>81</v>
      </c>
      <c r="AI43" s="13">
        <v>20</v>
      </c>
      <c r="AJ43" s="13">
        <v>20.423819999999999</v>
      </c>
      <c r="AK43" s="17">
        <v>15765</v>
      </c>
      <c r="AL43" s="24" t="s">
        <v>5849</v>
      </c>
      <c r="AM43" s="34" t="s">
        <v>17506</v>
      </c>
      <c r="AN43" s="24" t="s">
        <v>17507</v>
      </c>
      <c r="AO43" s="24" t="s">
        <v>17508</v>
      </c>
      <c r="AP43" s="24" t="s">
        <v>7235</v>
      </c>
      <c r="AQ43" s="24" t="s">
        <v>7235</v>
      </c>
      <c r="AR43" s="24" t="s">
        <v>7235</v>
      </c>
      <c r="AS43" s="24" t="s">
        <v>7235</v>
      </c>
      <c r="AT43" s="24" t="s">
        <v>17509</v>
      </c>
      <c r="AU43" s="24" t="s">
        <v>7235</v>
      </c>
      <c r="AV43" s="24" t="s">
        <v>7235</v>
      </c>
      <c r="AW43" s="24" t="s">
        <v>7235</v>
      </c>
      <c r="AX43" s="24" t="s">
        <v>7235</v>
      </c>
      <c r="AY43" s="24" t="s">
        <v>17505</v>
      </c>
      <c r="AZ43" s="24">
        <v>227</v>
      </c>
      <c r="BA43" s="42" t="s">
        <v>374</v>
      </c>
    </row>
    <row r="44" spans="1:53" x14ac:dyDescent="0.2">
      <c r="A44" s="5">
        <v>43</v>
      </c>
      <c r="B44" s="9">
        <v>43</v>
      </c>
      <c r="C44" s="9" t="s">
        <v>14759</v>
      </c>
      <c r="E44" s="1" t="s">
        <v>7598</v>
      </c>
      <c r="F44" s="1" t="s">
        <v>445</v>
      </c>
      <c r="G44" s="1" t="s">
        <v>376</v>
      </c>
      <c r="H44" s="1" t="s">
        <v>348</v>
      </c>
      <c r="I44" s="17">
        <v>17146</v>
      </c>
      <c r="J44" s="24" t="s">
        <v>4678</v>
      </c>
      <c r="L44" s="24" t="s">
        <v>7224</v>
      </c>
      <c r="M44" s="24" t="s">
        <v>785</v>
      </c>
      <c r="N44" s="42" t="s">
        <v>7225</v>
      </c>
      <c r="O44" s="24" t="s">
        <v>7701</v>
      </c>
      <c r="P44" s="24" t="s">
        <v>7226</v>
      </c>
      <c r="Q44" s="24" t="s">
        <v>3667</v>
      </c>
      <c r="R44" s="17">
        <v>17384</v>
      </c>
      <c r="S44" s="17">
        <v>17384</v>
      </c>
      <c r="T44" s="83">
        <v>7021</v>
      </c>
      <c r="U44" s="83">
        <v>7021</v>
      </c>
      <c r="V44" s="24" t="s">
        <v>3668</v>
      </c>
      <c r="W44" s="24" t="s">
        <v>3669</v>
      </c>
      <c r="X44" s="24" t="s">
        <v>7235</v>
      </c>
      <c r="Y44" s="24" t="s">
        <v>8589</v>
      </c>
      <c r="Z44" s="24" t="s">
        <v>7231</v>
      </c>
      <c r="AA44" s="1" t="s">
        <v>1346</v>
      </c>
      <c r="AB44" s="14">
        <f t="shared" si="0"/>
        <v>29.688666666666666</v>
      </c>
      <c r="AC44" s="13">
        <v>29</v>
      </c>
      <c r="AD44" s="13">
        <v>41</v>
      </c>
      <c r="AE44" s="13">
        <v>19.2</v>
      </c>
      <c r="AF44" s="16" t="s">
        <v>1347</v>
      </c>
      <c r="AG44" s="14">
        <f t="shared" si="1"/>
        <v>-85.1201111111111</v>
      </c>
      <c r="AH44" s="13">
        <v>85</v>
      </c>
      <c r="AI44" s="13">
        <v>7</v>
      </c>
      <c r="AJ44" s="13">
        <v>12.4</v>
      </c>
      <c r="AK44" s="17">
        <v>17307</v>
      </c>
      <c r="AL44" s="24" t="s">
        <v>3670</v>
      </c>
      <c r="AM44" s="24" t="s">
        <v>3671</v>
      </c>
      <c r="AN44" s="24" t="s">
        <v>3672</v>
      </c>
      <c r="AO44" s="24" t="s">
        <v>3673</v>
      </c>
      <c r="AP44" s="24" t="s">
        <v>7235</v>
      </c>
      <c r="AQ44" s="24" t="s">
        <v>7236</v>
      </c>
      <c r="AR44" s="24" t="s">
        <v>3674</v>
      </c>
      <c r="AS44" s="24" t="s">
        <v>7236</v>
      </c>
      <c r="AT44" s="24" t="s">
        <v>7235</v>
      </c>
      <c r="AU44" s="24" t="s">
        <v>7235</v>
      </c>
      <c r="AV44" s="24" t="s">
        <v>7235</v>
      </c>
      <c r="AW44" s="24" t="s">
        <v>7235</v>
      </c>
      <c r="AX44" s="24" t="s">
        <v>7235</v>
      </c>
      <c r="AY44" s="24" t="s">
        <v>3675</v>
      </c>
      <c r="AZ44" s="24" t="s">
        <v>3676</v>
      </c>
      <c r="BA44" s="42" t="s">
        <v>3677</v>
      </c>
    </row>
    <row r="45" spans="1:53" x14ac:dyDescent="0.2">
      <c r="A45" s="5">
        <v>44</v>
      </c>
      <c r="B45" s="9">
        <v>44</v>
      </c>
      <c r="C45" s="9" t="s">
        <v>14760</v>
      </c>
      <c r="E45" s="1" t="s">
        <v>3355</v>
      </c>
      <c r="F45" s="1" t="s">
        <v>445</v>
      </c>
      <c r="G45" s="1" t="s">
        <v>7217</v>
      </c>
      <c r="H45" s="1" t="s">
        <v>3679</v>
      </c>
      <c r="I45" s="17">
        <v>17146</v>
      </c>
      <c r="J45" s="24" t="s">
        <v>4678</v>
      </c>
      <c r="L45" s="24" t="s">
        <v>7224</v>
      </c>
      <c r="M45" s="24" t="s">
        <v>785</v>
      </c>
      <c r="N45" s="42" t="s">
        <v>7600</v>
      </c>
      <c r="O45" s="24" t="s">
        <v>7226</v>
      </c>
      <c r="P45" s="24" t="s">
        <v>7226</v>
      </c>
      <c r="Q45" s="24" t="s">
        <v>3680</v>
      </c>
      <c r="R45" s="17">
        <v>17225</v>
      </c>
      <c r="S45" s="17">
        <v>17225</v>
      </c>
      <c r="T45" s="83">
        <v>4644</v>
      </c>
      <c r="U45" s="83">
        <v>4644</v>
      </c>
      <c r="V45" s="24" t="s">
        <v>3681</v>
      </c>
      <c r="W45" s="24">
        <v>31.7</v>
      </c>
      <c r="X45" s="24">
        <v>19.8</v>
      </c>
      <c r="Y45" s="24" t="s">
        <v>1488</v>
      </c>
      <c r="Z45" s="24" t="s">
        <v>7231</v>
      </c>
      <c r="AA45" s="35" t="s">
        <v>17504</v>
      </c>
      <c r="AB45" s="14">
        <f t="shared" si="0"/>
        <v>29.554362380555556</v>
      </c>
      <c r="AC45" s="13">
        <v>29</v>
      </c>
      <c r="AD45" s="13">
        <v>33</v>
      </c>
      <c r="AE45" s="13">
        <v>15.70457</v>
      </c>
      <c r="AF45" s="36" t="s">
        <v>17598</v>
      </c>
      <c r="AG45" s="14">
        <f t="shared" si="1"/>
        <v>-81.501792038888894</v>
      </c>
      <c r="AH45" s="13">
        <v>81</v>
      </c>
      <c r="AI45" s="13">
        <v>30</v>
      </c>
      <c r="AJ45" s="13">
        <v>6.4513400000000001</v>
      </c>
      <c r="AK45" s="17">
        <v>17143</v>
      </c>
      <c r="AL45" s="24" t="s">
        <v>17497</v>
      </c>
      <c r="AM45" s="24" t="s">
        <v>17498</v>
      </c>
      <c r="AN45" s="34" t="s">
        <v>17499</v>
      </c>
      <c r="AO45" s="24" t="s">
        <v>17500</v>
      </c>
      <c r="AP45" s="24" t="s">
        <v>7235</v>
      </c>
      <c r="AQ45" s="24" t="s">
        <v>7236</v>
      </c>
      <c r="AR45" s="24" t="s">
        <v>17503</v>
      </c>
      <c r="AS45" s="24" t="s">
        <v>7236</v>
      </c>
      <c r="AT45" s="24" t="s">
        <v>17501</v>
      </c>
      <c r="AU45" s="24" t="s">
        <v>7235</v>
      </c>
      <c r="AV45" s="24" t="s">
        <v>7235</v>
      </c>
      <c r="AW45" s="24" t="s">
        <v>17502</v>
      </c>
      <c r="AX45" s="24" t="s">
        <v>7235</v>
      </c>
      <c r="AY45" s="24" t="s">
        <v>17496</v>
      </c>
      <c r="BA45" s="42" t="s">
        <v>3682</v>
      </c>
    </row>
    <row r="46" spans="1:53" x14ac:dyDescent="0.2">
      <c r="A46" s="5">
        <v>45</v>
      </c>
      <c r="B46" s="9">
        <v>45</v>
      </c>
      <c r="C46" s="9" t="s">
        <v>14761</v>
      </c>
      <c r="E46" s="1" t="s">
        <v>3684</v>
      </c>
      <c r="F46" s="1" t="s">
        <v>445</v>
      </c>
      <c r="G46" s="1" t="s">
        <v>9884</v>
      </c>
      <c r="H46" s="1" t="s">
        <v>3685</v>
      </c>
      <c r="I46" s="17">
        <v>17153</v>
      </c>
      <c r="J46" s="24" t="s">
        <v>4678</v>
      </c>
      <c r="L46" s="24" t="s">
        <v>7224</v>
      </c>
      <c r="M46" s="24" t="s">
        <v>10260</v>
      </c>
      <c r="N46" s="42" t="s">
        <v>714</v>
      </c>
      <c r="O46" s="24" t="s">
        <v>7226</v>
      </c>
      <c r="P46" s="24" t="s">
        <v>7226</v>
      </c>
      <c r="Q46" s="24" t="s">
        <v>715</v>
      </c>
      <c r="R46" s="17">
        <v>17172</v>
      </c>
      <c r="S46" s="17">
        <v>17172</v>
      </c>
      <c r="T46" s="83">
        <v>3157</v>
      </c>
      <c r="U46" s="83">
        <v>3157</v>
      </c>
      <c r="V46" s="24" t="s">
        <v>2322</v>
      </c>
      <c r="W46" s="24" t="s">
        <v>2323</v>
      </c>
      <c r="X46" s="24" t="s">
        <v>17493</v>
      </c>
      <c r="Y46" s="24" t="s">
        <v>6077</v>
      </c>
      <c r="Z46" s="24" t="s">
        <v>7231</v>
      </c>
      <c r="AA46" s="35" t="s">
        <v>17494</v>
      </c>
      <c r="AB46" s="14">
        <f t="shared" si="0"/>
        <v>30.011161963888888</v>
      </c>
      <c r="AC46" s="13">
        <v>30</v>
      </c>
      <c r="AD46" s="13">
        <v>0</v>
      </c>
      <c r="AE46" s="13">
        <v>40.183070000000001</v>
      </c>
      <c r="AF46" s="36" t="s">
        <v>17495</v>
      </c>
      <c r="AG46" s="14">
        <f t="shared" si="1"/>
        <v>-82.848480619444445</v>
      </c>
      <c r="AH46" s="13">
        <v>82</v>
      </c>
      <c r="AI46" s="13">
        <v>50</v>
      </c>
      <c r="AJ46" s="13">
        <v>54.530230000000003</v>
      </c>
      <c r="AK46" s="17">
        <v>17132</v>
      </c>
      <c r="AL46" s="24" t="s">
        <v>2325</v>
      </c>
      <c r="AM46" s="24" t="s">
        <v>2326</v>
      </c>
      <c r="AN46" s="24" t="s">
        <v>2327</v>
      </c>
      <c r="AO46" s="24" t="s">
        <v>2328</v>
      </c>
      <c r="AP46" s="24" t="s">
        <v>7235</v>
      </c>
      <c r="AQ46" s="24" t="s">
        <v>7236</v>
      </c>
      <c r="AR46" s="24" t="s">
        <v>2329</v>
      </c>
      <c r="AS46" s="24" t="s">
        <v>7236</v>
      </c>
      <c r="AT46" s="24" t="s">
        <v>7235</v>
      </c>
      <c r="AU46" s="24" t="s">
        <v>7235</v>
      </c>
      <c r="AV46" s="24" t="s">
        <v>7235</v>
      </c>
      <c r="AW46" s="24" t="s">
        <v>7235</v>
      </c>
      <c r="AX46" s="24" t="s">
        <v>7235</v>
      </c>
      <c r="AY46" s="24" t="s">
        <v>2330</v>
      </c>
      <c r="AZ46" s="24" t="s">
        <v>2331</v>
      </c>
      <c r="BA46" s="42" t="s">
        <v>2332</v>
      </c>
    </row>
    <row r="47" spans="1:53" x14ac:dyDescent="0.2">
      <c r="A47" s="5">
        <v>46</v>
      </c>
      <c r="B47" s="9">
        <v>46</v>
      </c>
      <c r="C47" s="9" t="s">
        <v>14762</v>
      </c>
      <c r="E47" s="1" t="s">
        <v>1623</v>
      </c>
      <c r="F47" s="1" t="s">
        <v>445</v>
      </c>
      <c r="G47" s="1" t="s">
        <v>7217</v>
      </c>
      <c r="H47" s="1" t="s">
        <v>2334</v>
      </c>
      <c r="I47" s="17">
        <v>17153</v>
      </c>
      <c r="J47" s="24" t="s">
        <v>4678</v>
      </c>
      <c r="L47" s="24" t="s">
        <v>7224</v>
      </c>
      <c r="N47" s="42" t="s">
        <v>7226</v>
      </c>
      <c r="O47" s="24" t="s">
        <v>1626</v>
      </c>
      <c r="P47" s="24" t="s">
        <v>7226</v>
      </c>
      <c r="Q47" s="24" t="s">
        <v>5022</v>
      </c>
      <c r="R47" s="17">
        <v>17333</v>
      </c>
      <c r="S47" s="17">
        <v>17333</v>
      </c>
      <c r="T47" s="83">
        <v>11943</v>
      </c>
      <c r="U47" s="83">
        <v>11943</v>
      </c>
      <c r="V47" s="24" t="s">
        <v>2335</v>
      </c>
      <c r="W47" s="24">
        <v>33</v>
      </c>
      <c r="X47" s="24" t="s">
        <v>7235</v>
      </c>
      <c r="Y47" s="24" t="s">
        <v>8135</v>
      </c>
      <c r="Z47" s="24" t="s">
        <v>7231</v>
      </c>
      <c r="AA47" s="35" t="s">
        <v>10997</v>
      </c>
      <c r="AB47" s="14">
        <f t="shared" si="0"/>
        <v>26.35672081666667</v>
      </c>
      <c r="AC47" s="13">
        <v>26</v>
      </c>
      <c r="AD47" s="13">
        <v>21</v>
      </c>
      <c r="AE47" s="13">
        <v>24.194939999999999</v>
      </c>
      <c r="AF47" s="36" t="s">
        <v>17594</v>
      </c>
      <c r="AG47" s="14">
        <f t="shared" si="1"/>
        <v>-81.420644494444446</v>
      </c>
      <c r="AH47" s="13">
        <v>81</v>
      </c>
      <c r="AI47" s="13">
        <v>25</v>
      </c>
      <c r="AJ47" s="13">
        <v>14.320180000000001</v>
      </c>
      <c r="AK47" s="17">
        <v>17158</v>
      </c>
      <c r="AL47" s="24" t="s">
        <v>17483</v>
      </c>
      <c r="AM47" s="24" t="s">
        <v>17484</v>
      </c>
      <c r="AN47" s="24" t="s">
        <v>17485</v>
      </c>
      <c r="AO47" s="24" t="s">
        <v>17486</v>
      </c>
      <c r="AP47" s="24" t="s">
        <v>7235</v>
      </c>
      <c r="AQ47" s="24" t="s">
        <v>7236</v>
      </c>
      <c r="AR47" s="24" t="s">
        <v>17492</v>
      </c>
      <c r="AS47" s="24" t="s">
        <v>7235</v>
      </c>
      <c r="AT47" s="24" t="s">
        <v>17489</v>
      </c>
      <c r="AU47" s="24" t="s">
        <v>17490</v>
      </c>
      <c r="AV47" s="24" t="s">
        <v>7235</v>
      </c>
      <c r="AW47" s="24" t="s">
        <v>17491</v>
      </c>
      <c r="AX47" s="24" t="s">
        <v>17487</v>
      </c>
      <c r="AY47" s="24" t="s">
        <v>17488</v>
      </c>
      <c r="BA47" s="42" t="s">
        <v>2336</v>
      </c>
    </row>
    <row r="48" spans="1:53" x14ac:dyDescent="0.2">
      <c r="A48" s="5">
        <v>47</v>
      </c>
      <c r="B48" s="9">
        <v>47</v>
      </c>
      <c r="C48" s="9" t="s">
        <v>14763</v>
      </c>
      <c r="E48" s="1" t="s">
        <v>2338</v>
      </c>
      <c r="F48" s="1" t="s">
        <v>445</v>
      </c>
      <c r="G48" s="1" t="s">
        <v>7217</v>
      </c>
      <c r="H48" s="1" t="s">
        <v>2339</v>
      </c>
      <c r="I48" s="17">
        <v>17167</v>
      </c>
      <c r="J48" s="24" t="s">
        <v>4678</v>
      </c>
      <c r="L48" s="24" t="s">
        <v>7224</v>
      </c>
      <c r="M48" s="24" t="s">
        <v>10260</v>
      </c>
      <c r="N48" s="42" t="s">
        <v>7600</v>
      </c>
      <c r="O48" s="24" t="s">
        <v>7226</v>
      </c>
      <c r="P48" s="24" t="s">
        <v>7226</v>
      </c>
      <c r="Q48" s="24" t="s">
        <v>2340</v>
      </c>
      <c r="R48" s="17">
        <v>17387</v>
      </c>
      <c r="S48" s="17">
        <v>17387</v>
      </c>
      <c r="T48" s="83">
        <v>13375</v>
      </c>
      <c r="U48" s="83">
        <v>13375</v>
      </c>
      <c r="V48" s="24" t="s">
        <v>2341</v>
      </c>
      <c r="W48" s="24">
        <v>34</v>
      </c>
      <c r="X48" s="24" t="s">
        <v>7235</v>
      </c>
      <c r="Y48" s="24" t="s">
        <v>5575</v>
      </c>
      <c r="Z48" s="24" t="s">
        <v>7231</v>
      </c>
      <c r="AA48" s="35" t="s">
        <v>17481</v>
      </c>
      <c r="AB48" s="14">
        <f t="shared" si="0"/>
        <v>26.682663519444446</v>
      </c>
      <c r="AC48" s="13">
        <v>26</v>
      </c>
      <c r="AD48" s="13">
        <v>40</v>
      </c>
      <c r="AE48" s="13">
        <v>57.58867</v>
      </c>
      <c r="AF48" s="36" t="s">
        <v>17482</v>
      </c>
      <c r="AG48" s="14">
        <f t="shared" si="1"/>
        <v>-80.32713900277777</v>
      </c>
      <c r="AH48" s="13">
        <v>80</v>
      </c>
      <c r="AI48" s="13">
        <v>19</v>
      </c>
      <c r="AJ48" s="13">
        <v>37.700409999999998</v>
      </c>
      <c r="AK48" s="17">
        <v>17188</v>
      </c>
      <c r="AL48" s="24" t="s">
        <v>2342</v>
      </c>
      <c r="AM48" s="24" t="s">
        <v>2343</v>
      </c>
      <c r="AN48" s="24" t="s">
        <v>2344</v>
      </c>
      <c r="AO48" s="24" t="s">
        <v>2345</v>
      </c>
      <c r="AP48" s="24" t="s">
        <v>7235</v>
      </c>
      <c r="AQ48" s="24" t="s">
        <v>7236</v>
      </c>
      <c r="AR48" s="24" t="s">
        <v>2346</v>
      </c>
      <c r="AS48" s="24" t="s">
        <v>7236</v>
      </c>
      <c r="AT48" s="24" t="s">
        <v>17479</v>
      </c>
      <c r="AU48" s="24" t="s">
        <v>7235</v>
      </c>
      <c r="AV48" s="24" t="s">
        <v>7235</v>
      </c>
      <c r="AW48" s="24" t="s">
        <v>17480</v>
      </c>
      <c r="AX48" s="24" t="s">
        <v>7235</v>
      </c>
      <c r="AY48" s="24" t="s">
        <v>17478</v>
      </c>
      <c r="AZ48" s="24" t="s">
        <v>9915</v>
      </c>
      <c r="BA48" s="42" t="s">
        <v>9916</v>
      </c>
    </row>
    <row r="49" spans="1:53" x14ac:dyDescent="0.2">
      <c r="A49" s="5">
        <v>48</v>
      </c>
      <c r="B49" s="9">
        <v>48</v>
      </c>
      <c r="C49" s="9" t="s">
        <v>14764</v>
      </c>
      <c r="E49" s="1" t="s">
        <v>1695</v>
      </c>
      <c r="F49" s="1" t="s">
        <v>445</v>
      </c>
      <c r="G49" s="1" t="s">
        <v>18048</v>
      </c>
      <c r="H49" s="1" t="s">
        <v>9983</v>
      </c>
      <c r="I49" s="17">
        <v>17174</v>
      </c>
      <c r="J49" s="24" t="s">
        <v>4678</v>
      </c>
      <c r="L49" s="24" t="s">
        <v>7224</v>
      </c>
      <c r="N49" s="42" t="s">
        <v>7600</v>
      </c>
      <c r="O49" s="24" t="s">
        <v>7226</v>
      </c>
      <c r="P49" s="24" t="s">
        <v>7226</v>
      </c>
      <c r="Q49" s="24" t="s">
        <v>9984</v>
      </c>
      <c r="R49" s="17">
        <v>17196</v>
      </c>
      <c r="S49" s="17">
        <v>17199</v>
      </c>
      <c r="T49" s="83">
        <v>5069</v>
      </c>
      <c r="U49" s="83">
        <v>5069</v>
      </c>
      <c r="V49" s="24" t="s">
        <v>9985</v>
      </c>
      <c r="W49" s="24">
        <v>44</v>
      </c>
      <c r="X49" s="24">
        <v>34.64</v>
      </c>
      <c r="Y49" s="24" t="s">
        <v>4808</v>
      </c>
      <c r="Z49" s="24" t="s">
        <v>7231</v>
      </c>
      <c r="AA49" s="35" t="s">
        <v>17477</v>
      </c>
      <c r="AB49" s="14">
        <f t="shared" si="0"/>
        <v>30.102698235000002</v>
      </c>
      <c r="AC49" s="13">
        <v>30</v>
      </c>
      <c r="AD49" s="13">
        <v>6</v>
      </c>
      <c r="AE49" s="13">
        <v>9.7136460000000007</v>
      </c>
      <c r="AF49" s="36" t="s">
        <v>17599</v>
      </c>
      <c r="AG49" s="14">
        <f t="shared" si="1"/>
        <v>-85.302372368611103</v>
      </c>
      <c r="AH49" s="13">
        <v>85</v>
      </c>
      <c r="AI49" s="13">
        <v>18</v>
      </c>
      <c r="AJ49" s="13">
        <v>8.5405270000000009</v>
      </c>
      <c r="AK49" s="17">
        <v>17181</v>
      </c>
      <c r="AL49" s="24" t="s">
        <v>7235</v>
      </c>
      <c r="AM49" s="24" t="s">
        <v>5310</v>
      </c>
      <c r="AN49" s="24" t="s">
        <v>17476</v>
      </c>
      <c r="AO49" s="24" t="s">
        <v>7235</v>
      </c>
      <c r="AP49" s="24" t="s">
        <v>7235</v>
      </c>
      <c r="AQ49" s="24" t="s">
        <v>7236</v>
      </c>
      <c r="AR49" s="24" t="s">
        <v>7235</v>
      </c>
      <c r="AS49" s="24" t="s">
        <v>7235</v>
      </c>
      <c r="AT49" s="24" t="s">
        <v>7235</v>
      </c>
      <c r="AU49" s="24" t="s">
        <v>7235</v>
      </c>
      <c r="AV49" s="24" t="s">
        <v>7235</v>
      </c>
      <c r="AW49" s="24" t="s">
        <v>7235</v>
      </c>
      <c r="AX49" s="24" t="s">
        <v>7235</v>
      </c>
      <c r="AY49" s="24" t="s">
        <v>17475</v>
      </c>
      <c r="AZ49" s="24">
        <v>132</v>
      </c>
      <c r="BA49" s="42" t="s">
        <v>9986</v>
      </c>
    </row>
    <row r="50" spans="1:53" x14ac:dyDescent="0.2">
      <c r="A50" s="5">
        <v>49</v>
      </c>
      <c r="B50" s="9">
        <v>49</v>
      </c>
      <c r="C50" s="9" t="s">
        <v>14765</v>
      </c>
      <c r="E50" s="1" t="s">
        <v>7460</v>
      </c>
      <c r="F50" s="1" t="s">
        <v>445</v>
      </c>
      <c r="G50" s="1" t="s">
        <v>2709</v>
      </c>
      <c r="H50" s="1" t="s">
        <v>7461</v>
      </c>
      <c r="I50" s="17">
        <v>17181</v>
      </c>
      <c r="J50" s="24" t="s">
        <v>4678</v>
      </c>
      <c r="L50" s="24" t="s">
        <v>7224</v>
      </c>
      <c r="M50" s="24" t="s">
        <v>785</v>
      </c>
      <c r="N50" s="42" t="s">
        <v>7225</v>
      </c>
      <c r="O50" s="24" t="s">
        <v>7226</v>
      </c>
      <c r="P50" s="24" t="s">
        <v>7226</v>
      </c>
      <c r="Q50" s="24" t="s">
        <v>7462</v>
      </c>
      <c r="R50" s="17">
        <v>17213</v>
      </c>
      <c r="S50" s="17">
        <v>17212</v>
      </c>
      <c r="T50" s="83">
        <v>3150</v>
      </c>
      <c r="U50" s="83">
        <v>3150</v>
      </c>
      <c r="V50" s="24" t="s">
        <v>7463</v>
      </c>
      <c r="W50" s="24" t="s">
        <v>7464</v>
      </c>
      <c r="X50" s="24" t="s">
        <v>7465</v>
      </c>
      <c r="Y50" s="24" t="s">
        <v>1488</v>
      </c>
      <c r="Z50" s="24" t="s">
        <v>7231</v>
      </c>
      <c r="AA50" s="35" t="s">
        <v>17473</v>
      </c>
      <c r="AB50" s="14">
        <f t="shared" si="0"/>
        <v>29.774340338888887</v>
      </c>
      <c r="AC50" s="13">
        <v>29</v>
      </c>
      <c r="AD50" s="13">
        <v>46</v>
      </c>
      <c r="AE50" s="13">
        <v>27.625219999999999</v>
      </c>
      <c r="AF50" s="36" t="s">
        <v>17474</v>
      </c>
      <c r="AG50" s="14">
        <f t="shared" si="1"/>
        <v>-81.489355825000004</v>
      </c>
      <c r="AH50" s="13">
        <v>81</v>
      </c>
      <c r="AI50" s="13">
        <v>29</v>
      </c>
      <c r="AJ50" s="13">
        <v>21.680969999999999</v>
      </c>
      <c r="AK50" s="17">
        <v>17183</v>
      </c>
      <c r="AL50" s="24" t="s">
        <v>7466</v>
      </c>
      <c r="AM50" s="24" t="s">
        <v>7467</v>
      </c>
      <c r="AN50" s="24" t="s">
        <v>7235</v>
      </c>
      <c r="AO50" s="24" t="s">
        <v>7235</v>
      </c>
      <c r="AP50" s="24" t="s">
        <v>7235</v>
      </c>
      <c r="AQ50" s="24" t="s">
        <v>7236</v>
      </c>
      <c r="AR50" s="24" t="s">
        <v>6714</v>
      </c>
      <c r="AS50" s="24" t="s">
        <v>7235</v>
      </c>
      <c r="AT50" s="24" t="s">
        <v>7235</v>
      </c>
      <c r="AU50" s="24" t="s">
        <v>7235</v>
      </c>
      <c r="AV50" s="24" t="s">
        <v>7235</v>
      </c>
      <c r="AW50" s="24" t="s">
        <v>7235</v>
      </c>
      <c r="AX50" s="24" t="s">
        <v>7235</v>
      </c>
      <c r="AY50" s="24" t="s">
        <v>6715</v>
      </c>
      <c r="BA50" s="42" t="s">
        <v>6716</v>
      </c>
    </row>
    <row r="51" spans="1:53" x14ac:dyDescent="0.2">
      <c r="A51" s="5">
        <v>50</v>
      </c>
      <c r="B51" s="9">
        <v>50</v>
      </c>
      <c r="C51" s="9" t="s">
        <v>14766</v>
      </c>
      <c r="E51" s="1" t="s">
        <v>6718</v>
      </c>
      <c r="F51" s="1" t="s">
        <v>445</v>
      </c>
      <c r="G51" s="1" t="s">
        <v>7217</v>
      </c>
      <c r="H51" s="1" t="s">
        <v>6719</v>
      </c>
      <c r="I51" s="17">
        <v>17195</v>
      </c>
      <c r="J51" s="24" t="s">
        <v>4678</v>
      </c>
      <c r="L51" s="24" t="s">
        <v>7224</v>
      </c>
      <c r="M51" s="24" t="s">
        <v>785</v>
      </c>
      <c r="N51" s="42" t="s">
        <v>7600</v>
      </c>
      <c r="O51" s="24" t="s">
        <v>7226</v>
      </c>
      <c r="P51" s="24" t="s">
        <v>7226</v>
      </c>
      <c r="Q51" s="24" t="s">
        <v>6720</v>
      </c>
      <c r="R51" s="17">
        <v>17391</v>
      </c>
      <c r="S51" s="17">
        <v>17391</v>
      </c>
      <c r="T51" s="83">
        <v>5862</v>
      </c>
      <c r="U51" s="83">
        <v>5862</v>
      </c>
      <c r="V51" s="24" t="s">
        <v>6721</v>
      </c>
      <c r="W51" s="24">
        <v>115</v>
      </c>
      <c r="X51" s="24">
        <v>105.1</v>
      </c>
      <c r="Y51" s="24" t="s">
        <v>1485</v>
      </c>
      <c r="Z51" s="24" t="s">
        <v>7231</v>
      </c>
      <c r="AA51" s="35" t="s">
        <v>17470</v>
      </c>
      <c r="AB51" s="14">
        <f t="shared" si="0"/>
        <v>30.0008069975</v>
      </c>
      <c r="AC51" s="13">
        <v>30</v>
      </c>
      <c r="AD51" s="13">
        <v>0</v>
      </c>
      <c r="AE51" s="13">
        <v>2.9051909999999999</v>
      </c>
      <c r="AF51" s="36" t="s">
        <v>17472</v>
      </c>
      <c r="AG51" s="14">
        <f t="shared" si="1"/>
        <v>-81.810951147222212</v>
      </c>
      <c r="AH51" s="13">
        <v>81</v>
      </c>
      <c r="AI51" s="13">
        <v>48</v>
      </c>
      <c r="AJ51" s="13">
        <v>39.424129999999998</v>
      </c>
      <c r="AK51" s="17">
        <v>17241</v>
      </c>
      <c r="AL51" s="24" t="s">
        <v>6723</v>
      </c>
      <c r="AM51" s="24" t="s">
        <v>6724</v>
      </c>
      <c r="AN51" s="24" t="s">
        <v>6725</v>
      </c>
      <c r="AO51" s="24" t="s">
        <v>7235</v>
      </c>
      <c r="AP51" s="24" t="s">
        <v>7235</v>
      </c>
      <c r="AQ51" s="24" t="s">
        <v>7236</v>
      </c>
      <c r="AR51" s="24" t="s">
        <v>6726</v>
      </c>
      <c r="AS51" s="24" t="s">
        <v>7235</v>
      </c>
      <c r="AT51" s="24" t="s">
        <v>7235</v>
      </c>
      <c r="AU51" s="24" t="s">
        <v>7235</v>
      </c>
      <c r="AV51" s="24" t="s">
        <v>7235</v>
      </c>
      <c r="AW51" s="24" t="s">
        <v>7235</v>
      </c>
      <c r="AX51" s="24" t="s">
        <v>7235</v>
      </c>
      <c r="AY51" s="24" t="s">
        <v>17469</v>
      </c>
      <c r="AZ51" s="24" t="s">
        <v>6727</v>
      </c>
      <c r="BA51" s="42" t="s">
        <v>6728</v>
      </c>
    </row>
    <row r="52" spans="1:53" x14ac:dyDescent="0.2">
      <c r="A52" s="5">
        <v>51</v>
      </c>
      <c r="B52" s="9">
        <v>51</v>
      </c>
      <c r="C52" s="9" t="s">
        <v>14767</v>
      </c>
      <c r="E52" s="1" t="s">
        <v>1623</v>
      </c>
      <c r="F52" s="1" t="s">
        <v>1624</v>
      </c>
      <c r="G52" s="1" t="s">
        <v>7217</v>
      </c>
      <c r="H52" s="1" t="s">
        <v>6730</v>
      </c>
      <c r="I52" s="17">
        <v>17212</v>
      </c>
      <c r="J52" s="24" t="s">
        <v>18045</v>
      </c>
      <c r="L52" s="24" t="s">
        <v>5915</v>
      </c>
      <c r="N52" s="42" t="s">
        <v>7226</v>
      </c>
      <c r="O52" s="24" t="s">
        <v>1626</v>
      </c>
      <c r="P52" s="24" t="s">
        <v>7226</v>
      </c>
      <c r="Q52" s="24" t="s">
        <v>6731</v>
      </c>
      <c r="R52" s="17">
        <v>17311</v>
      </c>
      <c r="S52" s="17">
        <v>32393</v>
      </c>
      <c r="T52" s="83">
        <v>11578</v>
      </c>
      <c r="U52" s="83">
        <v>11578</v>
      </c>
      <c r="V52" s="24" t="s">
        <v>6732</v>
      </c>
      <c r="W52" s="24" t="s">
        <v>7235</v>
      </c>
      <c r="X52" s="24">
        <v>17.64</v>
      </c>
      <c r="Y52" s="24" t="s">
        <v>4808</v>
      </c>
      <c r="Z52" s="24" t="s">
        <v>7231</v>
      </c>
      <c r="AA52" s="35" t="s">
        <v>17468</v>
      </c>
      <c r="AB52" s="14">
        <f t="shared" si="0"/>
        <v>26.283519275000003</v>
      </c>
      <c r="AC52" s="13">
        <v>26</v>
      </c>
      <c r="AD52" s="13">
        <v>17</v>
      </c>
      <c r="AE52" s="13">
        <v>0.66939000000000004</v>
      </c>
      <c r="AF52" s="36" t="s">
        <v>17471</v>
      </c>
      <c r="AG52" s="14">
        <f t="shared" si="1"/>
        <v>-81.349656894444436</v>
      </c>
      <c r="AH52" s="13">
        <v>81</v>
      </c>
      <c r="AI52" s="13">
        <v>20</v>
      </c>
      <c r="AJ52" s="13">
        <v>58.76482</v>
      </c>
      <c r="AK52" s="17">
        <v>17228</v>
      </c>
      <c r="AL52" s="24" t="s">
        <v>8520</v>
      </c>
      <c r="AM52" s="34" t="s">
        <v>17464</v>
      </c>
      <c r="AN52" s="24" t="s">
        <v>17465</v>
      </c>
      <c r="AO52" s="34" t="s">
        <v>17466</v>
      </c>
      <c r="AP52" s="34" t="s">
        <v>17467</v>
      </c>
      <c r="AQ52" s="24" t="s">
        <v>7236</v>
      </c>
      <c r="AR52" s="24" t="s">
        <v>17460</v>
      </c>
      <c r="AS52" s="24" t="s">
        <v>7235</v>
      </c>
      <c r="AT52" s="24" t="s">
        <v>17459</v>
      </c>
      <c r="AU52" s="24" t="s">
        <v>17461</v>
      </c>
      <c r="AV52" s="24" t="s">
        <v>17462</v>
      </c>
      <c r="AW52" s="24" t="s">
        <v>17463</v>
      </c>
      <c r="AX52" s="24" t="s">
        <v>17459</v>
      </c>
      <c r="AY52" s="24" t="s">
        <v>17458</v>
      </c>
      <c r="BA52" s="42" t="s">
        <v>5061</v>
      </c>
    </row>
    <row r="53" spans="1:53" x14ac:dyDescent="0.2">
      <c r="A53" s="5">
        <v>52</v>
      </c>
      <c r="B53" s="9">
        <v>52</v>
      </c>
      <c r="C53" s="9" t="s">
        <v>14768</v>
      </c>
      <c r="E53" s="1" t="s">
        <v>7460</v>
      </c>
      <c r="F53" s="1" t="s">
        <v>445</v>
      </c>
      <c r="G53" s="1" t="s">
        <v>2709</v>
      </c>
      <c r="H53" s="1" t="s">
        <v>5063</v>
      </c>
      <c r="I53" s="17">
        <v>17223</v>
      </c>
      <c r="J53" s="24" t="s">
        <v>4678</v>
      </c>
      <c r="L53" s="24" t="s">
        <v>7224</v>
      </c>
      <c r="M53" s="24" t="s">
        <v>785</v>
      </c>
      <c r="N53" s="42" t="s">
        <v>7600</v>
      </c>
      <c r="O53" s="24" t="s">
        <v>7226</v>
      </c>
      <c r="P53" s="24" t="s">
        <v>7226</v>
      </c>
      <c r="Q53" s="24" t="s">
        <v>5064</v>
      </c>
      <c r="R53" s="17">
        <v>17259</v>
      </c>
      <c r="S53" s="17">
        <v>17259</v>
      </c>
      <c r="T53" s="83">
        <v>3228</v>
      </c>
      <c r="U53" s="83">
        <v>3228</v>
      </c>
      <c r="V53" s="24" t="s">
        <v>5065</v>
      </c>
      <c r="W53" s="24" t="s">
        <v>2714</v>
      </c>
      <c r="X53" s="24" t="s">
        <v>5066</v>
      </c>
      <c r="Y53" s="24" t="s">
        <v>4350</v>
      </c>
      <c r="Z53" s="24" t="s">
        <v>7231</v>
      </c>
      <c r="AA53" s="35" t="s">
        <v>17456</v>
      </c>
      <c r="AB53" s="14">
        <f t="shared" si="0"/>
        <v>29.698709438888891</v>
      </c>
      <c r="AC53" s="13">
        <v>29</v>
      </c>
      <c r="AD53" s="13">
        <v>41</v>
      </c>
      <c r="AE53" s="13">
        <v>55.35398</v>
      </c>
      <c r="AF53" s="36" t="s">
        <v>17457</v>
      </c>
      <c r="AG53" s="14">
        <f t="shared" si="1"/>
        <v>-82.159838558333334</v>
      </c>
      <c r="AH53" s="13">
        <v>82</v>
      </c>
      <c r="AI53" s="13">
        <v>9</v>
      </c>
      <c r="AJ53" s="13">
        <v>35.418810000000001</v>
      </c>
      <c r="AK53" s="17">
        <v>17223</v>
      </c>
      <c r="AL53" s="24" t="s">
        <v>5067</v>
      </c>
      <c r="AM53" s="24" t="s">
        <v>5068</v>
      </c>
      <c r="AN53" s="24" t="s">
        <v>7235</v>
      </c>
      <c r="AO53" s="24" t="s">
        <v>7235</v>
      </c>
      <c r="AP53" s="24" t="s">
        <v>7235</v>
      </c>
      <c r="AQ53" s="24" t="s">
        <v>7236</v>
      </c>
      <c r="AR53" s="24" t="s">
        <v>5069</v>
      </c>
      <c r="AS53" s="24" t="s">
        <v>7235</v>
      </c>
      <c r="AT53" s="24" t="s">
        <v>7226</v>
      </c>
      <c r="AU53" s="24" t="s">
        <v>7235</v>
      </c>
      <c r="AV53" s="24" t="s">
        <v>7235</v>
      </c>
      <c r="AW53" s="24" t="s">
        <v>7235</v>
      </c>
      <c r="AX53" s="24" t="s">
        <v>7235</v>
      </c>
      <c r="AY53" s="24" t="s">
        <v>17455</v>
      </c>
      <c r="AZ53" s="24" t="s">
        <v>5070</v>
      </c>
      <c r="BA53" s="42" t="s">
        <v>5071</v>
      </c>
    </row>
    <row r="54" spans="1:53" x14ac:dyDescent="0.2">
      <c r="A54" s="5">
        <v>53</v>
      </c>
      <c r="B54" s="9">
        <v>53</v>
      </c>
      <c r="C54" s="9" t="s">
        <v>14769</v>
      </c>
      <c r="E54" s="1" t="s">
        <v>5073</v>
      </c>
      <c r="F54" s="1" t="s">
        <v>445</v>
      </c>
      <c r="G54" s="1" t="s">
        <v>9884</v>
      </c>
      <c r="H54" s="1" t="s">
        <v>5074</v>
      </c>
      <c r="I54" s="17">
        <v>17237</v>
      </c>
      <c r="J54" s="24" t="s">
        <v>4678</v>
      </c>
      <c r="L54" s="24" t="s">
        <v>7224</v>
      </c>
      <c r="M54" s="24" t="s">
        <v>10260</v>
      </c>
      <c r="N54" s="42" t="s">
        <v>7225</v>
      </c>
      <c r="O54" s="24" t="s">
        <v>7226</v>
      </c>
      <c r="P54" s="24" t="s">
        <v>7226</v>
      </c>
      <c r="Q54" s="24" t="s">
        <v>5075</v>
      </c>
      <c r="R54" s="17">
        <v>17307</v>
      </c>
      <c r="S54" s="17">
        <v>17308</v>
      </c>
      <c r="T54" s="83">
        <v>4637</v>
      </c>
      <c r="U54" s="83">
        <v>4637</v>
      </c>
      <c r="V54" s="24">
        <v>1482</v>
      </c>
      <c r="W54" s="24" t="s">
        <v>1684</v>
      </c>
      <c r="X54" s="24">
        <v>64</v>
      </c>
      <c r="Y54" s="24" t="s">
        <v>4807</v>
      </c>
      <c r="Z54" s="24" t="s">
        <v>7231</v>
      </c>
      <c r="AA54" s="35" t="s">
        <v>17453</v>
      </c>
      <c r="AB54" s="14">
        <f t="shared" si="0"/>
        <v>29.102192381388889</v>
      </c>
      <c r="AC54" s="13">
        <v>29</v>
      </c>
      <c r="AD54" s="13">
        <v>6</v>
      </c>
      <c r="AE54" s="13">
        <v>7.8925729999999996</v>
      </c>
      <c r="AF54" s="36" t="s">
        <v>17454</v>
      </c>
      <c r="AG54" s="14">
        <f t="shared" si="1"/>
        <v>-82.007966702777779</v>
      </c>
      <c r="AH54" s="13">
        <v>82</v>
      </c>
      <c r="AI54" s="13">
        <v>0</v>
      </c>
      <c r="AJ54" s="13">
        <v>28.680129999999998</v>
      </c>
      <c r="AK54" s="17">
        <v>17247</v>
      </c>
      <c r="AL54" s="24" t="s">
        <v>5077</v>
      </c>
      <c r="AM54" s="24" t="s">
        <v>5078</v>
      </c>
      <c r="AN54" s="24" t="s">
        <v>5079</v>
      </c>
      <c r="AO54" s="24" t="s">
        <v>7235</v>
      </c>
      <c r="AP54" s="24" t="s">
        <v>7235</v>
      </c>
      <c r="AQ54" s="24" t="s">
        <v>7236</v>
      </c>
      <c r="AR54" s="24" t="s">
        <v>17452</v>
      </c>
      <c r="AS54" s="24" t="s">
        <v>7235</v>
      </c>
      <c r="AT54" s="24" t="s">
        <v>5080</v>
      </c>
      <c r="AU54" s="24" t="s">
        <v>7235</v>
      </c>
      <c r="AV54" s="24" t="s">
        <v>7235</v>
      </c>
      <c r="AW54" s="24" t="s">
        <v>7235</v>
      </c>
      <c r="AX54" s="24" t="s">
        <v>7235</v>
      </c>
      <c r="AY54" s="24" t="s">
        <v>2074</v>
      </c>
      <c r="AZ54" s="24" t="s">
        <v>2075</v>
      </c>
      <c r="BA54" s="42" t="s">
        <v>1520</v>
      </c>
    </row>
    <row r="55" spans="1:53" x14ac:dyDescent="0.2">
      <c r="A55" s="5">
        <v>54</v>
      </c>
      <c r="B55" s="9">
        <v>54</v>
      </c>
      <c r="C55" s="9" t="s">
        <v>14770</v>
      </c>
      <c r="E55" s="1" t="s">
        <v>7460</v>
      </c>
      <c r="F55" s="1" t="s">
        <v>445</v>
      </c>
      <c r="G55" s="1" t="s">
        <v>2709</v>
      </c>
      <c r="H55" s="1" t="s">
        <v>1522</v>
      </c>
      <c r="I55" s="17">
        <v>17272</v>
      </c>
      <c r="J55" s="24" t="s">
        <v>4678</v>
      </c>
      <c r="L55" s="24" t="s">
        <v>7224</v>
      </c>
      <c r="M55" s="24" t="s">
        <v>785</v>
      </c>
      <c r="N55" s="42" t="s">
        <v>7225</v>
      </c>
      <c r="O55" s="24" t="s">
        <v>7226</v>
      </c>
      <c r="P55" s="24" t="s">
        <v>7226</v>
      </c>
      <c r="Q55" s="24" t="s">
        <v>8218</v>
      </c>
      <c r="R55" s="17">
        <v>17298</v>
      </c>
      <c r="S55" s="17">
        <v>17298</v>
      </c>
      <c r="T55" s="83">
        <v>3220</v>
      </c>
      <c r="U55" s="83">
        <v>3220</v>
      </c>
      <c r="V55" s="24" t="s">
        <v>8219</v>
      </c>
      <c r="W55" s="24" t="s">
        <v>8220</v>
      </c>
      <c r="X55" s="24">
        <v>157.6</v>
      </c>
      <c r="Y55" s="24" t="s">
        <v>6076</v>
      </c>
      <c r="Z55" s="24" t="s">
        <v>7231</v>
      </c>
      <c r="AA55" s="35" t="s">
        <v>17450</v>
      </c>
      <c r="AB55" s="14">
        <f t="shared" si="0"/>
        <v>29.832339327777778</v>
      </c>
      <c r="AC55" s="13">
        <v>29</v>
      </c>
      <c r="AD55" s="13">
        <v>49</v>
      </c>
      <c r="AE55" s="13">
        <v>56.421579999999999</v>
      </c>
      <c r="AF55" s="36" t="s">
        <v>17451</v>
      </c>
      <c r="AG55" s="14">
        <f t="shared" si="1"/>
        <v>-82.414157813888892</v>
      </c>
      <c r="AH55" s="13">
        <v>82</v>
      </c>
      <c r="AI55" s="13">
        <v>24</v>
      </c>
      <c r="AJ55" s="13">
        <v>50.968130000000002</v>
      </c>
      <c r="AK55" s="17">
        <v>17272</v>
      </c>
      <c r="AL55" s="24" t="s">
        <v>17449</v>
      </c>
      <c r="AM55" s="24" t="s">
        <v>8221</v>
      </c>
      <c r="AN55" s="24" t="s">
        <v>7235</v>
      </c>
      <c r="AO55" s="24" t="s">
        <v>7235</v>
      </c>
      <c r="AP55" s="24" t="s">
        <v>7235</v>
      </c>
      <c r="AQ55" s="24" t="s">
        <v>7236</v>
      </c>
      <c r="AR55" s="24" t="s">
        <v>8222</v>
      </c>
      <c r="AS55" s="24" t="s">
        <v>7236</v>
      </c>
      <c r="AT55" s="24" t="s">
        <v>7226</v>
      </c>
      <c r="AU55" s="24" t="s">
        <v>7235</v>
      </c>
      <c r="AV55" s="24" t="s">
        <v>7235</v>
      </c>
      <c r="AW55" s="24" t="s">
        <v>7235</v>
      </c>
      <c r="AX55" s="24" t="s">
        <v>7235</v>
      </c>
      <c r="AY55" s="24" t="s">
        <v>17448</v>
      </c>
      <c r="AZ55" s="24" t="s">
        <v>8223</v>
      </c>
      <c r="BA55" s="42" t="s">
        <v>6823</v>
      </c>
    </row>
    <row r="56" spans="1:53" x14ac:dyDescent="0.2">
      <c r="A56" s="5">
        <v>55</v>
      </c>
      <c r="B56" s="9">
        <v>55</v>
      </c>
      <c r="C56" s="9" t="s">
        <v>14771</v>
      </c>
      <c r="E56" s="1" t="s">
        <v>1623</v>
      </c>
      <c r="F56" s="1" t="s">
        <v>1624</v>
      </c>
      <c r="G56" s="1" t="s">
        <v>7217</v>
      </c>
      <c r="H56" s="1" t="s">
        <v>6824</v>
      </c>
      <c r="I56" s="17">
        <v>17293</v>
      </c>
      <c r="J56" s="24" t="s">
        <v>18045</v>
      </c>
      <c r="L56" s="24" t="s">
        <v>5915</v>
      </c>
      <c r="N56" s="42" t="s">
        <v>7600</v>
      </c>
      <c r="O56" s="24" t="s">
        <v>1626</v>
      </c>
      <c r="P56" s="24" t="s">
        <v>7226</v>
      </c>
      <c r="Q56" s="24" t="s">
        <v>1857</v>
      </c>
      <c r="R56" s="17">
        <v>17542</v>
      </c>
      <c r="S56" s="17">
        <v>28285</v>
      </c>
      <c r="T56" s="83">
        <v>11574</v>
      </c>
      <c r="U56" s="83">
        <v>11574</v>
      </c>
      <c r="V56" s="24" t="s">
        <v>1858</v>
      </c>
      <c r="W56" s="24">
        <v>30</v>
      </c>
      <c r="X56" s="24">
        <v>18.27</v>
      </c>
      <c r="Y56" s="24" t="s">
        <v>6075</v>
      </c>
      <c r="Z56" s="24" t="s">
        <v>7231</v>
      </c>
      <c r="AA56" s="35" t="s">
        <v>17446</v>
      </c>
      <c r="AB56" s="14">
        <f t="shared" si="0"/>
        <v>26.284809279166669</v>
      </c>
      <c r="AC56" s="13">
        <v>26</v>
      </c>
      <c r="AD56" s="13">
        <v>17</v>
      </c>
      <c r="AE56" s="13">
        <v>5.3134050000000004</v>
      </c>
      <c r="AF56" s="36" t="s">
        <v>17447</v>
      </c>
      <c r="AG56" s="14">
        <f t="shared" si="1"/>
        <v>-81.335958767777768</v>
      </c>
      <c r="AH56" s="13">
        <v>81</v>
      </c>
      <c r="AI56" s="13">
        <v>20</v>
      </c>
      <c r="AJ56" s="13">
        <v>9.4515639999999994</v>
      </c>
      <c r="AK56" s="17">
        <v>17472</v>
      </c>
      <c r="AL56" s="24" t="s">
        <v>17437</v>
      </c>
      <c r="AM56" s="24" t="s">
        <v>17438</v>
      </c>
      <c r="AN56" s="24" t="s">
        <v>17439</v>
      </c>
      <c r="AO56" s="34" t="s">
        <v>17440</v>
      </c>
      <c r="AP56" s="34" t="s">
        <v>17441</v>
      </c>
      <c r="AQ56" s="24" t="s">
        <v>7236</v>
      </c>
      <c r="AR56" s="24" t="s">
        <v>17445</v>
      </c>
      <c r="AS56" s="24" t="s">
        <v>7235</v>
      </c>
      <c r="AT56" s="24" t="s">
        <v>17436</v>
      </c>
      <c r="AU56" s="24" t="s">
        <v>17442</v>
      </c>
      <c r="AV56" s="24" t="s">
        <v>17443</v>
      </c>
      <c r="AW56" s="24" t="s">
        <v>17444</v>
      </c>
      <c r="AX56" s="24" t="s">
        <v>8446</v>
      </c>
      <c r="AY56" s="24" t="s">
        <v>17435</v>
      </c>
      <c r="BA56" s="42" t="s">
        <v>1859</v>
      </c>
    </row>
    <row r="57" spans="1:53" x14ac:dyDescent="0.2">
      <c r="A57" s="5">
        <v>56</v>
      </c>
      <c r="B57" s="9">
        <v>56</v>
      </c>
      <c r="C57" s="9" t="s">
        <v>14772</v>
      </c>
      <c r="E57" s="1" t="s">
        <v>1860</v>
      </c>
      <c r="F57" s="1" t="s">
        <v>445</v>
      </c>
      <c r="G57" s="1" t="s">
        <v>7217</v>
      </c>
      <c r="H57" s="1" t="s">
        <v>7508</v>
      </c>
      <c r="I57" s="17">
        <v>17293</v>
      </c>
      <c r="J57" s="24" t="s">
        <v>10262</v>
      </c>
      <c r="L57" s="24" t="s">
        <v>2730</v>
      </c>
      <c r="M57" s="24" t="s">
        <v>10262</v>
      </c>
      <c r="N57" s="42" t="s">
        <v>7226</v>
      </c>
      <c r="O57" s="24" t="s">
        <v>7226</v>
      </c>
      <c r="P57" s="24" t="s">
        <v>7226</v>
      </c>
      <c r="Q57" s="24" t="s">
        <v>7509</v>
      </c>
      <c r="R57" s="18" t="s">
        <v>10262</v>
      </c>
      <c r="S57" s="18" t="s">
        <v>10262</v>
      </c>
      <c r="T57" s="83"/>
      <c r="U57" s="81"/>
      <c r="V57" s="18" t="s">
        <v>10262</v>
      </c>
      <c r="W57" s="18" t="s">
        <v>10262</v>
      </c>
      <c r="X57" s="18" t="s">
        <v>10262</v>
      </c>
      <c r="Y57" s="24" t="s">
        <v>6074</v>
      </c>
      <c r="Z57" s="24" t="s">
        <v>7231</v>
      </c>
      <c r="AA57" s="35" t="s">
        <v>17433</v>
      </c>
      <c r="AB57" s="14">
        <f t="shared" si="0"/>
        <v>30.189445308333333</v>
      </c>
      <c r="AC57" s="13">
        <v>30</v>
      </c>
      <c r="AD57" s="13">
        <v>11</v>
      </c>
      <c r="AE57" s="13">
        <v>22.00311</v>
      </c>
      <c r="AF57" s="36" t="s">
        <v>17434</v>
      </c>
      <c r="AG57" s="14">
        <f t="shared" si="1"/>
        <v>-82.162101783333341</v>
      </c>
      <c r="AH57" s="13">
        <v>82</v>
      </c>
      <c r="AI57" s="13">
        <v>9</v>
      </c>
      <c r="AJ57" s="13">
        <v>43.566420000000001</v>
      </c>
      <c r="AK57" s="18" t="s">
        <v>10262</v>
      </c>
      <c r="AL57" s="18" t="s">
        <v>10262</v>
      </c>
      <c r="AM57" s="18" t="s">
        <v>10262</v>
      </c>
      <c r="AN57" s="18" t="s">
        <v>10262</v>
      </c>
      <c r="AO57" s="18" t="s">
        <v>10262</v>
      </c>
      <c r="AP57" s="18" t="s">
        <v>10262</v>
      </c>
      <c r="AQ57" s="18" t="s">
        <v>10262</v>
      </c>
      <c r="AR57" s="18" t="s">
        <v>10262</v>
      </c>
      <c r="AS57" s="18" t="s">
        <v>10262</v>
      </c>
      <c r="AT57" s="18" t="s">
        <v>10262</v>
      </c>
      <c r="AU57" s="18" t="s">
        <v>10262</v>
      </c>
      <c r="AV57" s="18" t="s">
        <v>10262</v>
      </c>
      <c r="AW57" s="18" t="s">
        <v>10262</v>
      </c>
      <c r="AX57" s="18" t="s">
        <v>10262</v>
      </c>
      <c r="AY57" s="18" t="s">
        <v>10262</v>
      </c>
      <c r="BA57" s="42" t="s">
        <v>7510</v>
      </c>
    </row>
    <row r="58" spans="1:53" x14ac:dyDescent="0.2">
      <c r="A58" s="5">
        <v>57</v>
      </c>
      <c r="B58" s="9">
        <v>57</v>
      </c>
      <c r="C58" s="9" t="s">
        <v>14773</v>
      </c>
      <c r="E58" s="1" t="s">
        <v>3684</v>
      </c>
      <c r="F58" s="1" t="s">
        <v>445</v>
      </c>
      <c r="G58" s="1" t="s">
        <v>9884</v>
      </c>
      <c r="H58" s="1" t="s">
        <v>7512</v>
      </c>
      <c r="I58" s="17">
        <v>17307</v>
      </c>
      <c r="J58" s="24" t="s">
        <v>4678</v>
      </c>
      <c r="L58" s="24" t="s">
        <v>7224</v>
      </c>
      <c r="M58" s="24" t="s">
        <v>785</v>
      </c>
      <c r="N58" s="42" t="s">
        <v>9886</v>
      </c>
      <c r="O58" s="24" t="s">
        <v>7226</v>
      </c>
      <c r="P58" s="24" t="s">
        <v>7226</v>
      </c>
      <c r="Q58" s="24" t="s">
        <v>7513</v>
      </c>
      <c r="R58" s="17">
        <v>17411</v>
      </c>
      <c r="S58" s="17">
        <v>17411</v>
      </c>
      <c r="T58" s="83">
        <v>3568</v>
      </c>
      <c r="U58" s="83">
        <v>3568</v>
      </c>
      <c r="V58" s="24" t="s">
        <v>7514</v>
      </c>
      <c r="W58" s="24" t="s">
        <v>7515</v>
      </c>
      <c r="X58" s="24" t="s">
        <v>7516</v>
      </c>
      <c r="Y58" s="24" t="s">
        <v>1488</v>
      </c>
      <c r="Z58" s="24" t="s">
        <v>7231</v>
      </c>
      <c r="AA58" s="35" t="s">
        <v>17431</v>
      </c>
      <c r="AB58" s="14">
        <f t="shared" si="0"/>
        <v>30.281447144444442</v>
      </c>
      <c r="AC58" s="13">
        <v>30</v>
      </c>
      <c r="AD58" s="13">
        <v>16</v>
      </c>
      <c r="AE58" s="13">
        <v>53.209719999999997</v>
      </c>
      <c r="AF58" s="36" t="s">
        <v>17432</v>
      </c>
      <c r="AG58" s="14">
        <f t="shared" si="1"/>
        <v>-82.823902572222224</v>
      </c>
      <c r="AH58" s="13">
        <v>82</v>
      </c>
      <c r="AI58" s="13">
        <v>49</v>
      </c>
      <c r="AJ58" s="13">
        <v>26.04926</v>
      </c>
      <c r="AK58" s="17">
        <v>17386</v>
      </c>
      <c r="AL58" s="24" t="s">
        <v>7517</v>
      </c>
      <c r="AM58" s="24" t="s">
        <v>7518</v>
      </c>
      <c r="AN58" s="24" t="s">
        <v>7519</v>
      </c>
      <c r="AO58" s="24" t="s">
        <v>7235</v>
      </c>
      <c r="AP58" s="24" t="s">
        <v>7235</v>
      </c>
      <c r="AQ58" s="24" t="s">
        <v>7236</v>
      </c>
      <c r="AR58" s="24" t="s">
        <v>7520</v>
      </c>
      <c r="AS58" s="24" t="s">
        <v>7235</v>
      </c>
      <c r="AT58" s="24" t="s">
        <v>7521</v>
      </c>
      <c r="AU58" s="24" t="s">
        <v>7235</v>
      </c>
      <c r="AV58" s="24" t="s">
        <v>7235</v>
      </c>
      <c r="AW58" s="24" t="s">
        <v>7235</v>
      </c>
      <c r="AX58" s="24" t="s">
        <v>7235</v>
      </c>
      <c r="AY58" s="24" t="s">
        <v>17430</v>
      </c>
      <c r="AZ58" s="24" t="s">
        <v>7522</v>
      </c>
      <c r="BA58" s="42" t="s">
        <v>7523</v>
      </c>
    </row>
    <row r="59" spans="1:53" x14ac:dyDescent="0.2">
      <c r="A59" s="5">
        <v>58</v>
      </c>
      <c r="B59" s="9">
        <v>58</v>
      </c>
      <c r="C59" s="9" t="s">
        <v>14774</v>
      </c>
      <c r="E59" s="1" t="s">
        <v>7525</v>
      </c>
      <c r="F59" s="1" t="s">
        <v>445</v>
      </c>
      <c r="G59" s="1" t="s">
        <v>9884</v>
      </c>
      <c r="H59" s="1" t="s">
        <v>7526</v>
      </c>
      <c r="I59" s="17">
        <v>17314</v>
      </c>
      <c r="J59" s="24" t="s">
        <v>4678</v>
      </c>
      <c r="L59" s="24" t="s">
        <v>7224</v>
      </c>
      <c r="M59" s="24" t="s">
        <v>785</v>
      </c>
      <c r="N59" s="42" t="s">
        <v>7225</v>
      </c>
      <c r="O59" s="24" t="s">
        <v>7226</v>
      </c>
      <c r="P59" s="24" t="s">
        <v>7226</v>
      </c>
      <c r="Q59" s="24" t="s">
        <v>7527</v>
      </c>
      <c r="R59" s="17">
        <v>17371</v>
      </c>
      <c r="S59" s="17">
        <v>17371</v>
      </c>
      <c r="T59" s="83">
        <v>3327</v>
      </c>
      <c r="U59" s="83">
        <v>3327</v>
      </c>
      <c r="V59" s="24" t="s">
        <v>7528</v>
      </c>
      <c r="W59" s="24" t="s">
        <v>7529</v>
      </c>
      <c r="X59" s="24" t="s">
        <v>7530</v>
      </c>
      <c r="Y59" s="24" t="s">
        <v>4354</v>
      </c>
      <c r="Z59" s="24" t="s">
        <v>7231</v>
      </c>
      <c r="AA59" s="35" t="s">
        <v>17427</v>
      </c>
      <c r="AB59" s="14">
        <f t="shared" si="0"/>
        <v>29.701185939999998</v>
      </c>
      <c r="AC59" s="13">
        <v>29</v>
      </c>
      <c r="AD59" s="13">
        <v>42</v>
      </c>
      <c r="AE59" s="13">
        <v>4.2693839999999996</v>
      </c>
      <c r="AF59" s="36" t="s">
        <v>17428</v>
      </c>
      <c r="AG59" s="14">
        <f t="shared" si="1"/>
        <v>-81.842156474999996</v>
      </c>
      <c r="AH59" s="13">
        <v>81</v>
      </c>
      <c r="AI59" s="13">
        <v>50</v>
      </c>
      <c r="AJ59" s="13">
        <v>31.763310000000001</v>
      </c>
      <c r="AK59" s="17">
        <v>17339</v>
      </c>
      <c r="AL59" s="24" t="s">
        <v>7531</v>
      </c>
      <c r="AM59" s="24" t="s">
        <v>7532</v>
      </c>
      <c r="AN59" s="24" t="s">
        <v>7533</v>
      </c>
      <c r="AO59" s="24" t="s">
        <v>7235</v>
      </c>
      <c r="AP59" s="24" t="s">
        <v>7235</v>
      </c>
      <c r="AQ59" s="24" t="s">
        <v>7236</v>
      </c>
      <c r="AR59" s="24" t="s">
        <v>7534</v>
      </c>
      <c r="AS59" s="24" t="s">
        <v>7235</v>
      </c>
      <c r="AT59" s="24" t="s">
        <v>7235</v>
      </c>
      <c r="AU59" s="24" t="s">
        <v>7235</v>
      </c>
      <c r="AV59" s="24" t="s">
        <v>7235</v>
      </c>
      <c r="AW59" s="24" t="s">
        <v>7235</v>
      </c>
      <c r="AX59" s="24" t="s">
        <v>7235</v>
      </c>
      <c r="AY59" s="24" t="s">
        <v>17426</v>
      </c>
      <c r="AZ59" s="24" t="s">
        <v>9106</v>
      </c>
      <c r="BA59" s="42" t="s">
        <v>9107</v>
      </c>
    </row>
    <row r="60" spans="1:53" x14ac:dyDescent="0.2">
      <c r="A60" s="5">
        <v>59</v>
      </c>
      <c r="B60" s="9">
        <v>59</v>
      </c>
      <c r="C60" s="9" t="s">
        <v>14775</v>
      </c>
      <c r="E60" s="1" t="s">
        <v>1860</v>
      </c>
      <c r="F60" s="1" t="s">
        <v>445</v>
      </c>
      <c r="G60" s="1" t="s">
        <v>4531</v>
      </c>
      <c r="H60" s="1" t="s">
        <v>4532</v>
      </c>
      <c r="I60" s="17">
        <v>17314</v>
      </c>
      <c r="J60" s="24" t="s">
        <v>4678</v>
      </c>
      <c r="L60" s="24" t="s">
        <v>7224</v>
      </c>
      <c r="M60" s="24" t="s">
        <v>785</v>
      </c>
      <c r="N60" s="42" t="s">
        <v>7600</v>
      </c>
      <c r="O60" s="24" t="s">
        <v>7226</v>
      </c>
      <c r="P60" s="24" t="s">
        <v>7226</v>
      </c>
      <c r="Q60" s="24" t="s">
        <v>4533</v>
      </c>
      <c r="R60" s="17">
        <v>17333</v>
      </c>
      <c r="S60" s="17">
        <v>17333</v>
      </c>
      <c r="T60" s="83">
        <v>3349</v>
      </c>
      <c r="U60" s="83">
        <v>3349</v>
      </c>
      <c r="V60" s="24" t="s">
        <v>4534</v>
      </c>
      <c r="W60" s="24" t="s">
        <v>4535</v>
      </c>
      <c r="X60" s="24" t="s">
        <v>4536</v>
      </c>
      <c r="Y60" s="24" t="s">
        <v>4405</v>
      </c>
      <c r="Z60" s="24" t="s">
        <v>7231</v>
      </c>
      <c r="AA60" s="35" t="s">
        <v>17423</v>
      </c>
      <c r="AB60" s="14">
        <f t="shared" si="0"/>
        <v>1717.746388888889</v>
      </c>
      <c r="AC60" s="13">
        <v>30</v>
      </c>
      <c r="AD60" s="13">
        <v>29</v>
      </c>
      <c r="AE60" s="13">
        <v>6074147</v>
      </c>
      <c r="AF60" s="36" t="s">
        <v>17424</v>
      </c>
      <c r="AG60" s="14">
        <f t="shared" si="1"/>
        <v>-82.309513052777774</v>
      </c>
      <c r="AH60" s="13">
        <v>82</v>
      </c>
      <c r="AI60" s="13">
        <v>18</v>
      </c>
      <c r="AJ60" s="13">
        <v>34.246989999999997</v>
      </c>
      <c r="AK60" s="17">
        <v>17309</v>
      </c>
      <c r="AL60" s="24" t="s">
        <v>4537</v>
      </c>
      <c r="AM60" s="24" t="s">
        <v>4538</v>
      </c>
      <c r="AN60" s="24" t="s">
        <v>7235</v>
      </c>
      <c r="AO60" s="24" t="s">
        <v>7235</v>
      </c>
      <c r="AP60" s="24" t="s">
        <v>7235</v>
      </c>
      <c r="AQ60" s="24" t="s">
        <v>7236</v>
      </c>
      <c r="AR60" s="24" t="s">
        <v>4539</v>
      </c>
      <c r="AS60" s="24" t="s">
        <v>4540</v>
      </c>
      <c r="AT60" s="24" t="s">
        <v>7235</v>
      </c>
      <c r="AU60" s="24" t="s">
        <v>7235</v>
      </c>
      <c r="AV60" s="24" t="s">
        <v>7235</v>
      </c>
      <c r="AW60" s="24" t="s">
        <v>7235</v>
      </c>
      <c r="AX60" s="24" t="s">
        <v>7235</v>
      </c>
      <c r="AY60" s="24" t="s">
        <v>17425</v>
      </c>
      <c r="AZ60" s="24" t="s">
        <v>2075</v>
      </c>
      <c r="BA60" s="42" t="s">
        <v>4541</v>
      </c>
    </row>
    <row r="61" spans="1:53" x14ac:dyDescent="0.2">
      <c r="A61" s="5">
        <v>60</v>
      </c>
      <c r="B61" s="9">
        <v>60</v>
      </c>
      <c r="C61" s="9" t="s">
        <v>14776</v>
      </c>
      <c r="E61" s="1" t="s">
        <v>4543</v>
      </c>
      <c r="F61" s="1" t="s">
        <v>445</v>
      </c>
      <c r="G61" s="1" t="s">
        <v>4544</v>
      </c>
      <c r="H61" s="1" t="s">
        <v>4545</v>
      </c>
      <c r="I61" s="17">
        <v>17349</v>
      </c>
      <c r="J61" s="24" t="s">
        <v>4678</v>
      </c>
      <c r="L61" s="24" t="s">
        <v>7224</v>
      </c>
      <c r="M61" s="24" t="s">
        <v>785</v>
      </c>
      <c r="N61" s="42" t="s">
        <v>7600</v>
      </c>
      <c r="O61" s="24" t="s">
        <v>7226</v>
      </c>
      <c r="P61" s="24" t="s">
        <v>7226</v>
      </c>
      <c r="Q61" s="24" t="s">
        <v>4546</v>
      </c>
      <c r="R61" s="17">
        <v>17397</v>
      </c>
      <c r="S61" s="17">
        <v>17399</v>
      </c>
      <c r="T61" s="83">
        <v>5504</v>
      </c>
      <c r="U61" s="83">
        <v>5504</v>
      </c>
      <c r="V61" s="24" t="s">
        <v>4547</v>
      </c>
      <c r="W61" s="24">
        <v>195</v>
      </c>
      <c r="X61" s="24" t="s">
        <v>7235</v>
      </c>
      <c r="Y61" s="24" t="s">
        <v>4351</v>
      </c>
      <c r="Z61" s="24" t="s">
        <v>7231</v>
      </c>
      <c r="AA61" s="35" t="s">
        <v>17421</v>
      </c>
      <c r="AB61" s="14">
        <f t="shared" si="0"/>
        <v>30.876958219444443</v>
      </c>
      <c r="AC61" s="13">
        <v>30</v>
      </c>
      <c r="AD61" s="13">
        <v>52</v>
      </c>
      <c r="AE61" s="13">
        <v>37.049590000000002</v>
      </c>
      <c r="AF61" s="36" t="s">
        <v>17422</v>
      </c>
      <c r="AG61" s="14">
        <f t="shared" si="1"/>
        <v>-86.461356661111111</v>
      </c>
      <c r="AH61" s="13">
        <v>86</v>
      </c>
      <c r="AI61" s="13">
        <v>27</v>
      </c>
      <c r="AJ61" s="13">
        <v>40.883980000000001</v>
      </c>
      <c r="AK61" s="17">
        <v>17380</v>
      </c>
      <c r="AL61" s="24" t="s">
        <v>7235</v>
      </c>
      <c r="AM61" s="34" t="s">
        <v>17371</v>
      </c>
      <c r="AN61" s="24" t="s">
        <v>7235</v>
      </c>
      <c r="AO61" s="24" t="s">
        <v>7235</v>
      </c>
      <c r="AP61" s="24" t="s">
        <v>7235</v>
      </c>
      <c r="AQ61" s="24" t="s">
        <v>7236</v>
      </c>
      <c r="AR61" s="24" t="s">
        <v>17420</v>
      </c>
      <c r="AS61" s="24" t="s">
        <v>7235</v>
      </c>
      <c r="AT61" s="24" t="s">
        <v>7235</v>
      </c>
      <c r="AU61" s="24" t="s">
        <v>7235</v>
      </c>
      <c r="AV61" s="24" t="s">
        <v>7235</v>
      </c>
      <c r="AW61" s="24" t="s">
        <v>7235</v>
      </c>
      <c r="AX61" s="24" t="s">
        <v>7235</v>
      </c>
      <c r="AY61" s="24" t="s">
        <v>17419</v>
      </c>
      <c r="AZ61" s="24">
        <v>127</v>
      </c>
      <c r="BA61" s="42" t="s">
        <v>4548</v>
      </c>
    </row>
    <row r="62" spans="1:53" x14ac:dyDescent="0.2">
      <c r="A62" s="5">
        <v>61</v>
      </c>
      <c r="B62" s="9">
        <v>61</v>
      </c>
      <c r="C62" s="9" t="s">
        <v>14777</v>
      </c>
      <c r="E62" s="1" t="s">
        <v>4549</v>
      </c>
      <c r="F62" s="1" t="s">
        <v>445</v>
      </c>
      <c r="G62" s="1" t="s">
        <v>4550</v>
      </c>
      <c r="H62" s="1" t="s">
        <v>4551</v>
      </c>
      <c r="I62" s="17">
        <v>17356</v>
      </c>
      <c r="J62" s="24" t="s">
        <v>4678</v>
      </c>
      <c r="L62" s="24" t="s">
        <v>7224</v>
      </c>
      <c r="M62" s="24" t="s">
        <v>785</v>
      </c>
      <c r="N62" s="42" t="s">
        <v>7225</v>
      </c>
      <c r="O62" s="24" t="s">
        <v>7226</v>
      </c>
      <c r="P62" s="24" t="s">
        <v>7226</v>
      </c>
      <c r="Q62" s="24" t="s">
        <v>4552</v>
      </c>
      <c r="R62" s="17">
        <v>17370</v>
      </c>
      <c r="S62" s="17">
        <v>17374</v>
      </c>
      <c r="T62" s="83">
        <v>4107</v>
      </c>
      <c r="U62" s="83">
        <v>4107</v>
      </c>
      <c r="V62" s="24" t="s">
        <v>4553</v>
      </c>
      <c r="W62" s="24">
        <v>202.3</v>
      </c>
      <c r="X62" s="24" t="s">
        <v>7235</v>
      </c>
      <c r="Y62" s="24" t="s">
        <v>6073</v>
      </c>
      <c r="Z62" s="24" t="s">
        <v>7231</v>
      </c>
      <c r="AA62" s="35" t="s">
        <v>17417</v>
      </c>
      <c r="AB62" s="14">
        <f t="shared" si="0"/>
        <v>30.988041341666669</v>
      </c>
      <c r="AC62" s="13">
        <v>30</v>
      </c>
      <c r="AD62" s="13">
        <v>59</v>
      </c>
      <c r="AE62" s="13">
        <v>16.948830000000001</v>
      </c>
      <c r="AF62" s="36" t="s">
        <v>17418</v>
      </c>
      <c r="AG62" s="14">
        <f t="shared" si="1"/>
        <v>-85.695184727777786</v>
      </c>
      <c r="AH62" s="13">
        <v>85</v>
      </c>
      <c r="AI62" s="13">
        <v>41</v>
      </c>
      <c r="AJ62" s="13">
        <v>42.665019999999998</v>
      </c>
      <c r="AK62" s="17">
        <v>17355</v>
      </c>
      <c r="AL62" s="24" t="s">
        <v>7235</v>
      </c>
      <c r="AM62" s="24" t="s">
        <v>17414</v>
      </c>
      <c r="AN62" s="24" t="s">
        <v>7235</v>
      </c>
      <c r="AO62" s="24" t="s">
        <v>7235</v>
      </c>
      <c r="AP62" s="24" t="s">
        <v>7235</v>
      </c>
      <c r="AQ62" s="24" t="s">
        <v>7236</v>
      </c>
      <c r="AR62" s="24" t="s">
        <v>17415</v>
      </c>
      <c r="AS62" s="24" t="s">
        <v>7235</v>
      </c>
      <c r="AT62" s="24" t="s">
        <v>7235</v>
      </c>
      <c r="AU62" s="24" t="s">
        <v>7235</v>
      </c>
      <c r="AV62" s="24" t="s">
        <v>7235</v>
      </c>
      <c r="AW62" s="24" t="s">
        <v>7235</v>
      </c>
      <c r="AX62" s="24" t="s">
        <v>7235</v>
      </c>
      <c r="AY62" s="24" t="s">
        <v>17416</v>
      </c>
      <c r="BA62" s="42" t="s">
        <v>4554</v>
      </c>
    </row>
    <row r="63" spans="1:53" x14ac:dyDescent="0.2">
      <c r="A63" s="5">
        <v>62</v>
      </c>
      <c r="B63" s="9">
        <v>62</v>
      </c>
      <c r="C63" s="9" t="s">
        <v>14778</v>
      </c>
      <c r="E63" s="1" t="s">
        <v>4555</v>
      </c>
      <c r="F63" s="1" t="s">
        <v>445</v>
      </c>
      <c r="G63" s="1" t="s">
        <v>7217</v>
      </c>
      <c r="H63" s="1" t="s">
        <v>4556</v>
      </c>
      <c r="I63" s="17">
        <v>17356</v>
      </c>
      <c r="J63" s="24" t="s">
        <v>4678</v>
      </c>
      <c r="L63" s="24" t="s">
        <v>7224</v>
      </c>
      <c r="M63" s="24" t="s">
        <v>785</v>
      </c>
      <c r="N63" s="42" t="s">
        <v>7600</v>
      </c>
      <c r="O63" s="24" t="s">
        <v>7226</v>
      </c>
      <c r="P63" s="24" t="s">
        <v>7226</v>
      </c>
      <c r="Q63" s="24" t="s">
        <v>4557</v>
      </c>
      <c r="R63" s="17">
        <v>17545</v>
      </c>
      <c r="S63" s="17">
        <v>17545</v>
      </c>
      <c r="T63" s="83">
        <v>11933</v>
      </c>
      <c r="U63" s="83">
        <v>11933</v>
      </c>
      <c r="V63" s="24" t="s">
        <v>4558</v>
      </c>
      <c r="W63" s="24">
        <v>83</v>
      </c>
      <c r="X63" s="24" t="s">
        <v>7235</v>
      </c>
      <c r="Y63" s="24" t="s">
        <v>6072</v>
      </c>
      <c r="Z63" s="24" t="s">
        <v>7231</v>
      </c>
      <c r="AA63" s="35" t="s">
        <v>17412</v>
      </c>
      <c r="AB63" s="14">
        <f t="shared" si="0"/>
        <v>27.414761352777777</v>
      </c>
      <c r="AC63" s="13">
        <v>27</v>
      </c>
      <c r="AD63" s="13">
        <v>24</v>
      </c>
      <c r="AE63" s="13">
        <v>53.14087</v>
      </c>
      <c r="AF63" s="36" t="s">
        <v>17413</v>
      </c>
      <c r="AG63" s="14">
        <f t="shared" si="1"/>
        <v>-81.985793844166665</v>
      </c>
      <c r="AH63" s="13">
        <v>81</v>
      </c>
      <c r="AI63" s="13">
        <v>59</v>
      </c>
      <c r="AJ63" s="13">
        <v>8.8578390000000002</v>
      </c>
      <c r="AK63" s="17">
        <v>17410</v>
      </c>
      <c r="AL63" s="24" t="s">
        <v>4559</v>
      </c>
      <c r="AM63" s="24" t="s">
        <v>4560</v>
      </c>
      <c r="AN63" s="24" t="s">
        <v>4561</v>
      </c>
      <c r="AO63" s="24" t="s">
        <v>7235</v>
      </c>
      <c r="AP63" s="24" t="s">
        <v>7235</v>
      </c>
      <c r="AQ63" s="24" t="s">
        <v>7236</v>
      </c>
      <c r="AR63" s="24" t="s">
        <v>17410</v>
      </c>
      <c r="AS63" s="24" t="s">
        <v>4540</v>
      </c>
      <c r="AT63" s="24" t="s">
        <v>7235</v>
      </c>
      <c r="AU63" s="24" t="s">
        <v>7235</v>
      </c>
      <c r="AV63" s="24" t="s">
        <v>7235</v>
      </c>
      <c r="AW63" s="24" t="s">
        <v>7235</v>
      </c>
      <c r="AX63" s="24" t="s">
        <v>7235</v>
      </c>
      <c r="AY63" s="24" t="s">
        <v>17411</v>
      </c>
      <c r="BA63" s="42" t="s">
        <v>7607</v>
      </c>
    </row>
    <row r="64" spans="1:53" x14ac:dyDescent="0.2">
      <c r="A64" s="5">
        <v>63</v>
      </c>
      <c r="B64" s="9">
        <v>63</v>
      </c>
      <c r="C64" s="9" t="s">
        <v>14779</v>
      </c>
      <c r="E64" s="1" t="s">
        <v>1623</v>
      </c>
      <c r="F64" s="1" t="s">
        <v>1624</v>
      </c>
      <c r="G64" s="1" t="s">
        <v>7217</v>
      </c>
      <c r="H64" s="1" t="s">
        <v>7608</v>
      </c>
      <c r="I64" s="17">
        <v>17356</v>
      </c>
      <c r="J64" s="24" t="s">
        <v>18045</v>
      </c>
      <c r="L64" s="24" t="s">
        <v>5915</v>
      </c>
      <c r="N64" s="42" t="s">
        <v>7600</v>
      </c>
      <c r="O64" s="24" t="s">
        <v>1626</v>
      </c>
      <c r="P64" s="24" t="s">
        <v>7226</v>
      </c>
      <c r="Q64" s="24" t="s">
        <v>6731</v>
      </c>
      <c r="R64" s="17">
        <v>17454</v>
      </c>
      <c r="S64" s="17">
        <v>31989</v>
      </c>
      <c r="T64" s="83">
        <v>11573</v>
      </c>
      <c r="U64" s="83">
        <v>11573</v>
      </c>
      <c r="V64" s="24" t="s">
        <v>7609</v>
      </c>
      <c r="W64" s="24">
        <v>30.42</v>
      </c>
      <c r="X64" s="24">
        <v>18.57</v>
      </c>
      <c r="Y64" s="24" t="s">
        <v>6071</v>
      </c>
      <c r="Z64" s="24" t="s">
        <v>7231</v>
      </c>
      <c r="AA64" s="35" t="s">
        <v>17408</v>
      </c>
      <c r="AB64" s="14">
        <f t="shared" si="0"/>
        <v>26.287733147222223</v>
      </c>
      <c r="AC64" s="13">
        <v>26</v>
      </c>
      <c r="AD64" s="13">
        <v>17</v>
      </c>
      <c r="AE64" s="13">
        <v>15.83933</v>
      </c>
      <c r="AF64" s="36" t="s">
        <v>17409</v>
      </c>
      <c r="AG64" s="14">
        <f t="shared" si="1"/>
        <v>-81.349113013888882</v>
      </c>
      <c r="AH64" s="13">
        <v>81</v>
      </c>
      <c r="AI64" s="13">
        <v>20</v>
      </c>
      <c r="AJ64" s="13">
        <v>56.806849999999997</v>
      </c>
      <c r="AK64" s="17">
        <v>17353</v>
      </c>
      <c r="AL64" s="24" t="s">
        <v>17403</v>
      </c>
      <c r="AM64" s="34" t="s">
        <v>17404</v>
      </c>
      <c r="AN64" s="24" t="s">
        <v>17405</v>
      </c>
      <c r="AO64" s="34" t="s">
        <v>17294</v>
      </c>
      <c r="AP64" s="34" t="s">
        <v>17406</v>
      </c>
      <c r="AQ64" s="24" t="s">
        <v>7236</v>
      </c>
      <c r="AR64" s="24" t="s">
        <v>17407</v>
      </c>
      <c r="AS64" s="24" t="s">
        <v>7235</v>
      </c>
      <c r="AT64" s="24" t="s">
        <v>17399</v>
      </c>
      <c r="AU64" s="24" t="s">
        <v>17401</v>
      </c>
      <c r="AV64" s="24" t="s">
        <v>17402</v>
      </c>
      <c r="AW64" s="24" t="s">
        <v>5920</v>
      </c>
      <c r="AX64" s="24" t="s">
        <v>17400</v>
      </c>
      <c r="AY64" s="24" t="s">
        <v>17398</v>
      </c>
      <c r="BA64" s="42" t="s">
        <v>7610</v>
      </c>
    </row>
    <row r="65" spans="1:53" x14ac:dyDescent="0.2">
      <c r="A65" s="5">
        <v>64</v>
      </c>
      <c r="B65" s="9">
        <v>64</v>
      </c>
      <c r="C65" s="9" t="s">
        <v>14780</v>
      </c>
      <c r="E65" s="1" t="s">
        <v>1623</v>
      </c>
      <c r="F65" s="1" t="s">
        <v>445</v>
      </c>
      <c r="G65" s="1" t="s">
        <v>7217</v>
      </c>
      <c r="H65" s="1" t="s">
        <v>7611</v>
      </c>
      <c r="I65" s="17">
        <v>17377</v>
      </c>
      <c r="J65" s="24" t="s">
        <v>4678</v>
      </c>
      <c r="L65" s="24" t="s">
        <v>7224</v>
      </c>
      <c r="N65" s="42" t="s">
        <v>7600</v>
      </c>
      <c r="O65" s="24" t="s">
        <v>1626</v>
      </c>
      <c r="P65" s="24" t="s">
        <v>7226</v>
      </c>
      <c r="Q65" s="24" t="s">
        <v>7612</v>
      </c>
      <c r="R65" s="17">
        <v>17660</v>
      </c>
      <c r="S65" s="17">
        <v>17660</v>
      </c>
      <c r="T65" s="83">
        <v>12220</v>
      </c>
      <c r="U65" s="83">
        <v>12220</v>
      </c>
      <c r="V65" s="24" t="s">
        <v>2353</v>
      </c>
      <c r="W65" s="24">
        <v>32.200000000000003</v>
      </c>
      <c r="X65" s="24">
        <v>21.5</v>
      </c>
      <c r="Y65" s="24" t="s">
        <v>6070</v>
      </c>
      <c r="Z65" s="24" t="s">
        <v>7231</v>
      </c>
      <c r="AA65" s="35" t="s">
        <v>17396</v>
      </c>
      <c r="AB65" s="14">
        <f t="shared" si="0"/>
        <v>26.289934144444445</v>
      </c>
      <c r="AC65" s="13">
        <v>26</v>
      </c>
      <c r="AD65" s="13">
        <v>17</v>
      </c>
      <c r="AE65" s="13">
        <v>23.762920000000001</v>
      </c>
      <c r="AF65" s="36" t="s">
        <v>17397</v>
      </c>
      <c r="AG65" s="14">
        <f t="shared" si="1"/>
        <v>-81.492467366666673</v>
      </c>
      <c r="AH65" s="13">
        <v>81</v>
      </c>
      <c r="AI65" s="13">
        <v>29</v>
      </c>
      <c r="AJ65" s="13">
        <v>32.88252</v>
      </c>
      <c r="AK65" s="17">
        <v>17551</v>
      </c>
      <c r="AL65" s="24" t="s">
        <v>17389</v>
      </c>
      <c r="AM65" s="34" t="s">
        <v>17390</v>
      </c>
      <c r="AN65" s="24" t="s">
        <v>17391</v>
      </c>
      <c r="AO65" s="24" t="s">
        <v>7235</v>
      </c>
      <c r="AP65" s="24" t="s">
        <v>7235</v>
      </c>
      <c r="AQ65" s="24" t="s">
        <v>7236</v>
      </c>
      <c r="AR65" s="24" t="s">
        <v>17392</v>
      </c>
      <c r="AS65" s="24" t="s">
        <v>7235</v>
      </c>
      <c r="AT65" s="24" t="s">
        <v>17393</v>
      </c>
      <c r="AU65" s="24" t="s">
        <v>7235</v>
      </c>
      <c r="AV65" s="24" t="s">
        <v>7235</v>
      </c>
      <c r="AW65" s="24" t="s">
        <v>17394</v>
      </c>
      <c r="AX65" s="24" t="s">
        <v>7235</v>
      </c>
      <c r="AY65" s="24" t="s">
        <v>17395</v>
      </c>
      <c r="BA65" s="42" t="s">
        <v>2354</v>
      </c>
    </row>
    <row r="66" spans="1:53" x14ac:dyDescent="0.2">
      <c r="A66" s="5">
        <v>65</v>
      </c>
      <c r="B66" s="9">
        <v>65</v>
      </c>
      <c r="C66" s="9" t="s">
        <v>14781</v>
      </c>
      <c r="E66" s="1" t="s">
        <v>5026</v>
      </c>
      <c r="F66" s="1" t="s">
        <v>445</v>
      </c>
      <c r="G66" s="1" t="s">
        <v>4531</v>
      </c>
      <c r="H66" s="1" t="s">
        <v>2356</v>
      </c>
      <c r="I66" s="17">
        <v>17384</v>
      </c>
      <c r="J66" s="24" t="s">
        <v>4678</v>
      </c>
      <c r="L66" s="24" t="s">
        <v>7224</v>
      </c>
      <c r="M66" s="24" t="s">
        <v>785</v>
      </c>
      <c r="N66" s="42" t="s">
        <v>7600</v>
      </c>
      <c r="O66" s="24" t="s">
        <v>7226</v>
      </c>
      <c r="P66" s="24" t="s">
        <v>7226</v>
      </c>
      <c r="Q66" s="24" t="s">
        <v>2357</v>
      </c>
      <c r="R66" s="17">
        <v>17410</v>
      </c>
      <c r="S66" s="17">
        <v>17410</v>
      </c>
      <c r="T66" s="83">
        <v>6503</v>
      </c>
      <c r="U66" s="83">
        <v>6503</v>
      </c>
      <c r="V66" s="24" t="s">
        <v>2358</v>
      </c>
      <c r="W66" s="24">
        <v>106.3</v>
      </c>
      <c r="X66" s="24">
        <v>97</v>
      </c>
      <c r="Y66" s="24" t="s">
        <v>6069</v>
      </c>
      <c r="Z66" s="24" t="s">
        <v>7231</v>
      </c>
      <c r="AA66" s="35" t="s">
        <v>17387</v>
      </c>
      <c r="AB66" s="14">
        <f t="shared" ref="AB66:AB129" si="2">AC66+(AD66/60)+(AE66/3600)</f>
        <v>30.642015352777776</v>
      </c>
      <c r="AC66" s="13">
        <v>30</v>
      </c>
      <c r="AD66" s="13">
        <v>38</v>
      </c>
      <c r="AE66" s="13">
        <v>31.255269999999999</v>
      </c>
      <c r="AF66" s="36" t="s">
        <v>17388</v>
      </c>
      <c r="AG66" s="14">
        <f t="shared" ref="AG66:AG129" si="3">-1*((AH66)+(AI66/60)+(AJ66/3600))</f>
        <v>-85.975127244444451</v>
      </c>
      <c r="AH66" s="13">
        <v>85</v>
      </c>
      <c r="AI66" s="13">
        <v>58</v>
      </c>
      <c r="AJ66" s="13">
        <v>30.458079999999999</v>
      </c>
      <c r="AK66" s="17">
        <v>17410</v>
      </c>
      <c r="AL66" s="24" t="s">
        <v>17384</v>
      </c>
      <c r="AM66" s="24" t="s">
        <v>17385</v>
      </c>
      <c r="AN66" s="24" t="s">
        <v>17386</v>
      </c>
      <c r="AO66" s="24" t="s">
        <v>7235</v>
      </c>
      <c r="AP66" s="24" t="s">
        <v>7235</v>
      </c>
      <c r="AQ66" s="24" t="s">
        <v>7236</v>
      </c>
      <c r="AR66" s="24" t="s">
        <v>17383</v>
      </c>
      <c r="AS66" s="24" t="s">
        <v>7235</v>
      </c>
      <c r="AT66" s="24" t="s">
        <v>7235</v>
      </c>
      <c r="AU66" s="24" t="s">
        <v>7235</v>
      </c>
      <c r="AV66" s="24" t="s">
        <v>7235</v>
      </c>
      <c r="AW66" s="24" t="s">
        <v>7235</v>
      </c>
      <c r="AX66" s="24" t="s">
        <v>7235</v>
      </c>
      <c r="AY66" s="34" t="s">
        <v>17382</v>
      </c>
      <c r="AZ66" s="24">
        <v>190</v>
      </c>
      <c r="BA66" s="42" t="s">
        <v>2359</v>
      </c>
    </row>
    <row r="67" spans="1:53" x14ac:dyDescent="0.2">
      <c r="A67" s="5">
        <v>66</v>
      </c>
      <c r="B67" s="9">
        <v>66</v>
      </c>
      <c r="C67" s="9" t="s">
        <v>14782</v>
      </c>
      <c r="E67" s="1" t="s">
        <v>708</v>
      </c>
      <c r="F67" s="1" t="s">
        <v>445</v>
      </c>
      <c r="G67" s="1" t="s">
        <v>1006</v>
      </c>
      <c r="H67" s="1" t="s">
        <v>1782</v>
      </c>
      <c r="I67" s="17">
        <v>17391</v>
      </c>
      <c r="J67" s="24" t="s">
        <v>4678</v>
      </c>
      <c r="L67" s="24" t="s">
        <v>7224</v>
      </c>
      <c r="M67" s="24" t="s">
        <v>10260</v>
      </c>
      <c r="N67" s="42" t="s">
        <v>7225</v>
      </c>
      <c r="O67" s="24" t="s">
        <v>7226</v>
      </c>
      <c r="P67" s="24" t="s">
        <v>7226</v>
      </c>
      <c r="Q67" s="24" t="s">
        <v>3586</v>
      </c>
      <c r="R67" s="17">
        <v>17458</v>
      </c>
      <c r="S67" s="17">
        <v>17459</v>
      </c>
      <c r="T67" s="83">
        <v>5850</v>
      </c>
      <c r="U67" s="83">
        <v>5850</v>
      </c>
      <c r="V67" s="24" t="s">
        <v>3587</v>
      </c>
      <c r="W67" s="24" t="s">
        <v>91</v>
      </c>
      <c r="X67" s="24" t="s">
        <v>3588</v>
      </c>
      <c r="Y67" s="34" t="s">
        <v>17379</v>
      </c>
      <c r="Z67" s="24" t="s">
        <v>7231</v>
      </c>
      <c r="AA67" s="35" t="s">
        <v>17380</v>
      </c>
      <c r="AB67" s="14">
        <f t="shared" si="2"/>
        <v>29.180555313888892</v>
      </c>
      <c r="AC67" s="13">
        <v>29</v>
      </c>
      <c r="AD67" s="13">
        <v>10</v>
      </c>
      <c r="AE67" s="13">
        <v>49.999130000000001</v>
      </c>
      <c r="AF67" s="68" t="s">
        <v>17381</v>
      </c>
      <c r="AG67" s="14">
        <f t="shared" si="3"/>
        <v>-83.02166260833333</v>
      </c>
      <c r="AH67" s="13">
        <v>83</v>
      </c>
      <c r="AI67" s="13">
        <v>1</v>
      </c>
      <c r="AJ67" s="13">
        <v>17.985389999999999</v>
      </c>
      <c r="AK67" s="17">
        <v>17395</v>
      </c>
      <c r="AL67" s="24" t="s">
        <v>3589</v>
      </c>
      <c r="AM67" s="24" t="s">
        <v>3590</v>
      </c>
      <c r="AN67" s="24" t="s">
        <v>7235</v>
      </c>
      <c r="AO67" s="24" t="s">
        <v>7235</v>
      </c>
      <c r="AP67" s="24" t="s">
        <v>7235</v>
      </c>
      <c r="AQ67" s="24" t="s">
        <v>7236</v>
      </c>
      <c r="AR67" s="24" t="s">
        <v>3591</v>
      </c>
      <c r="AS67" s="24" t="s">
        <v>7235</v>
      </c>
      <c r="AT67" s="24" t="s">
        <v>7226</v>
      </c>
      <c r="AU67" s="24" t="s">
        <v>7235</v>
      </c>
      <c r="AV67" s="24" t="s">
        <v>7235</v>
      </c>
      <c r="AW67" s="24" t="s">
        <v>7235</v>
      </c>
      <c r="AX67" s="24" t="s">
        <v>7235</v>
      </c>
      <c r="AY67" s="34" t="s">
        <v>17378</v>
      </c>
      <c r="AZ67" s="24" t="s">
        <v>8012</v>
      </c>
      <c r="BA67" s="42" t="s">
        <v>8013</v>
      </c>
    </row>
    <row r="68" spans="1:53" x14ac:dyDescent="0.2">
      <c r="A68" s="5">
        <v>67</v>
      </c>
      <c r="B68" s="9">
        <v>67</v>
      </c>
      <c r="C68" s="9" t="s">
        <v>14783</v>
      </c>
      <c r="E68" s="1" t="s">
        <v>9883</v>
      </c>
      <c r="F68" s="1" t="s">
        <v>445</v>
      </c>
      <c r="G68" s="1" t="s">
        <v>7217</v>
      </c>
      <c r="H68" s="1" t="s">
        <v>8015</v>
      </c>
      <c r="I68" s="17">
        <v>17413</v>
      </c>
      <c r="J68" s="24" t="s">
        <v>4678</v>
      </c>
      <c r="L68" s="24" t="s">
        <v>7224</v>
      </c>
      <c r="M68" s="24" t="s">
        <v>785</v>
      </c>
      <c r="N68" s="42" t="s">
        <v>9886</v>
      </c>
      <c r="O68" s="24" t="s">
        <v>7226</v>
      </c>
      <c r="P68" s="24" t="s">
        <v>7226</v>
      </c>
      <c r="Q68" s="24" t="s">
        <v>8016</v>
      </c>
      <c r="R68" s="17">
        <v>17582</v>
      </c>
      <c r="S68" s="17">
        <v>17582</v>
      </c>
      <c r="T68" s="83">
        <v>4235</v>
      </c>
      <c r="U68" s="83">
        <v>4235</v>
      </c>
      <c r="V68" s="24" t="s">
        <v>8017</v>
      </c>
      <c r="W68" s="24" t="s">
        <v>8018</v>
      </c>
      <c r="X68" s="24" t="s">
        <v>7235</v>
      </c>
      <c r="Y68" s="24" t="s">
        <v>4352</v>
      </c>
      <c r="Z68" s="24" t="s">
        <v>7231</v>
      </c>
      <c r="AA68" s="35" t="s">
        <v>17376</v>
      </c>
      <c r="AB68" s="14">
        <f t="shared" si="2"/>
        <v>30.125954652777779</v>
      </c>
      <c r="AC68" s="13">
        <v>30</v>
      </c>
      <c r="AD68" s="13">
        <v>7</v>
      </c>
      <c r="AE68" s="13">
        <v>33.436750000000004</v>
      </c>
      <c r="AF68" s="68" t="s">
        <v>17377</v>
      </c>
      <c r="AG68" s="14">
        <f t="shared" si="3"/>
        <v>-83.236495372222222</v>
      </c>
      <c r="AH68" s="13">
        <v>83</v>
      </c>
      <c r="AI68" s="13">
        <v>14</v>
      </c>
      <c r="AJ68" s="13">
        <v>11.38334</v>
      </c>
      <c r="AK68" s="17">
        <v>17428</v>
      </c>
      <c r="AL68" s="24" t="s">
        <v>8019</v>
      </c>
      <c r="AM68" s="24" t="s">
        <v>8020</v>
      </c>
      <c r="AN68" s="24" t="s">
        <v>6481</v>
      </c>
      <c r="AO68" s="24" t="s">
        <v>6482</v>
      </c>
      <c r="AP68" s="24" t="s">
        <v>7235</v>
      </c>
      <c r="AQ68" s="24" t="s">
        <v>7236</v>
      </c>
      <c r="AR68" s="24" t="s">
        <v>6483</v>
      </c>
      <c r="AS68" s="24" t="s">
        <v>7235</v>
      </c>
      <c r="AT68" s="34" t="s">
        <v>17374</v>
      </c>
      <c r="AU68" s="24" t="s">
        <v>7235</v>
      </c>
      <c r="AV68" s="24" t="s">
        <v>7235</v>
      </c>
      <c r="AW68" s="34" t="s">
        <v>17375</v>
      </c>
      <c r="AX68" s="24" t="s">
        <v>7235</v>
      </c>
      <c r="AY68" s="24" t="s">
        <v>6484</v>
      </c>
      <c r="AZ68" s="24" t="s">
        <v>6485</v>
      </c>
      <c r="BA68" s="42" t="s">
        <v>6486</v>
      </c>
    </row>
    <row r="69" spans="1:53" x14ac:dyDescent="0.2">
      <c r="A69" s="5">
        <v>68</v>
      </c>
      <c r="B69" s="9">
        <v>68</v>
      </c>
      <c r="C69" s="9" t="s">
        <v>14784</v>
      </c>
      <c r="E69" s="1" t="s">
        <v>5026</v>
      </c>
      <c r="F69" s="1" t="s">
        <v>445</v>
      </c>
      <c r="G69" s="1" t="s">
        <v>6487</v>
      </c>
      <c r="H69" s="1" t="s">
        <v>6488</v>
      </c>
      <c r="I69" s="17">
        <v>17413</v>
      </c>
      <c r="J69" s="24" t="s">
        <v>4678</v>
      </c>
      <c r="L69" s="24" t="s">
        <v>7224</v>
      </c>
      <c r="M69" s="24" t="s">
        <v>785</v>
      </c>
      <c r="N69" s="42" t="s">
        <v>7600</v>
      </c>
      <c r="O69" s="24" t="s">
        <v>7226</v>
      </c>
      <c r="P69" s="24" t="s">
        <v>7226</v>
      </c>
      <c r="Q69" s="24" t="s">
        <v>6489</v>
      </c>
      <c r="R69" s="17">
        <v>17435</v>
      </c>
      <c r="S69" s="17">
        <v>17435</v>
      </c>
      <c r="T69" s="83">
        <v>5270</v>
      </c>
      <c r="U69" s="83">
        <v>5270</v>
      </c>
      <c r="V69" s="24" t="s">
        <v>3423</v>
      </c>
      <c r="W69" s="24">
        <v>212</v>
      </c>
      <c r="X69" s="24">
        <v>208</v>
      </c>
      <c r="Y69" s="24" t="s">
        <v>588</v>
      </c>
      <c r="Z69" s="24" t="s">
        <v>7231</v>
      </c>
      <c r="AA69" s="35" t="s">
        <v>17372</v>
      </c>
      <c r="AB69" s="14">
        <f t="shared" si="2"/>
        <v>30.893611916666668</v>
      </c>
      <c r="AC69" s="13">
        <v>30</v>
      </c>
      <c r="AD69" s="13">
        <v>53</v>
      </c>
      <c r="AE69" s="13">
        <v>37.002899999999997</v>
      </c>
      <c r="AF69" s="36" t="s">
        <v>17373</v>
      </c>
      <c r="AG69" s="14">
        <f t="shared" si="3"/>
        <v>-86.35168480527777</v>
      </c>
      <c r="AH69" s="13">
        <v>86</v>
      </c>
      <c r="AI69" s="13">
        <v>21</v>
      </c>
      <c r="AJ69" s="13">
        <v>6.0652990000000004</v>
      </c>
      <c r="AK69" s="17">
        <v>17414</v>
      </c>
      <c r="AL69" s="34" t="s">
        <v>7235</v>
      </c>
      <c r="AM69" s="34" t="s">
        <v>17371</v>
      </c>
      <c r="AN69" s="24" t="s">
        <v>7235</v>
      </c>
      <c r="AO69" s="24" t="s">
        <v>7235</v>
      </c>
      <c r="AP69" s="24" t="s">
        <v>7235</v>
      </c>
      <c r="AQ69" s="24" t="s">
        <v>7236</v>
      </c>
      <c r="AR69" s="34" t="s">
        <v>17370</v>
      </c>
      <c r="AS69" s="24" t="s">
        <v>7235</v>
      </c>
      <c r="AT69" s="24" t="s">
        <v>7235</v>
      </c>
      <c r="AU69" s="24" t="s">
        <v>7235</v>
      </c>
      <c r="AV69" s="24" t="s">
        <v>7235</v>
      </c>
      <c r="AW69" s="24" t="s">
        <v>7235</v>
      </c>
      <c r="AX69" s="24" t="s">
        <v>7235</v>
      </c>
      <c r="AY69" s="34" t="s">
        <v>17369</v>
      </c>
      <c r="AZ69" s="24">
        <v>121</v>
      </c>
      <c r="BA69" s="42" t="s">
        <v>3424</v>
      </c>
    </row>
    <row r="70" spans="1:53" x14ac:dyDescent="0.2">
      <c r="A70" s="5">
        <v>69</v>
      </c>
      <c r="B70" s="9">
        <v>69</v>
      </c>
      <c r="C70" s="9" t="s">
        <v>14785</v>
      </c>
      <c r="E70" s="1" t="s">
        <v>708</v>
      </c>
      <c r="F70" s="1" t="s">
        <v>445</v>
      </c>
      <c r="G70" s="1" t="s">
        <v>6504</v>
      </c>
      <c r="H70" s="1" t="s">
        <v>6505</v>
      </c>
      <c r="I70" s="17">
        <v>17475</v>
      </c>
      <c r="J70" s="24" t="s">
        <v>4678</v>
      </c>
      <c r="L70" s="24" t="s">
        <v>7224</v>
      </c>
      <c r="N70" s="42" t="s">
        <v>7226</v>
      </c>
      <c r="O70" s="24" t="s">
        <v>7226</v>
      </c>
      <c r="P70" s="24" t="s">
        <v>7226</v>
      </c>
      <c r="Q70" s="24" t="s">
        <v>6506</v>
      </c>
      <c r="R70" s="17">
        <v>18233</v>
      </c>
      <c r="S70" s="17">
        <v>18233</v>
      </c>
      <c r="T70" s="83">
        <v>2173</v>
      </c>
      <c r="U70" s="83">
        <v>2173</v>
      </c>
      <c r="V70" s="24" t="s">
        <v>6507</v>
      </c>
      <c r="W70" s="34" t="s">
        <v>7235</v>
      </c>
      <c r="X70" s="34" t="s">
        <v>7235</v>
      </c>
      <c r="Y70" s="24" t="s">
        <v>6068</v>
      </c>
      <c r="Z70" s="24" t="s">
        <v>7231</v>
      </c>
      <c r="AA70" s="35" t="s">
        <v>17367</v>
      </c>
      <c r="AB70" s="14">
        <f t="shared" si="2"/>
        <v>29.289906872222225</v>
      </c>
      <c r="AC70" s="13">
        <v>29</v>
      </c>
      <c r="AD70" s="13">
        <v>17</v>
      </c>
      <c r="AE70" s="13">
        <v>23.664739999999998</v>
      </c>
      <c r="AF70" s="36" t="s">
        <v>17368</v>
      </c>
      <c r="AG70" s="14">
        <f t="shared" si="3"/>
        <v>-82.735434832500005</v>
      </c>
      <c r="AH70" s="13">
        <v>82</v>
      </c>
      <c r="AI70" s="13">
        <v>44</v>
      </c>
      <c r="AJ70" s="13">
        <v>7.5653969999999999</v>
      </c>
      <c r="AK70" s="17">
        <v>17481</v>
      </c>
      <c r="AL70" s="24" t="s">
        <v>6509</v>
      </c>
      <c r="AM70" s="24" t="s">
        <v>6510</v>
      </c>
      <c r="AN70" s="24" t="s">
        <v>6511</v>
      </c>
      <c r="AO70" s="24" t="s">
        <v>6512</v>
      </c>
      <c r="AP70" s="24" t="s">
        <v>7235</v>
      </c>
      <c r="AQ70" s="24" t="s">
        <v>7236</v>
      </c>
      <c r="AR70" s="24" t="s">
        <v>7226</v>
      </c>
      <c r="AS70" s="24" t="s">
        <v>7235</v>
      </c>
      <c r="AT70" s="24" t="s">
        <v>7226</v>
      </c>
      <c r="AU70" s="24" t="s">
        <v>7235</v>
      </c>
      <c r="AV70" s="24" t="s">
        <v>7235</v>
      </c>
      <c r="AW70" s="24" t="s">
        <v>7235</v>
      </c>
      <c r="AX70" s="24" t="s">
        <v>7235</v>
      </c>
      <c r="AY70" s="24" t="s">
        <v>6513</v>
      </c>
      <c r="BA70" s="42" t="s">
        <v>6514</v>
      </c>
    </row>
    <row r="71" spans="1:53" x14ac:dyDescent="0.2">
      <c r="A71" s="5">
        <v>70</v>
      </c>
      <c r="B71" s="9">
        <v>70</v>
      </c>
      <c r="C71" s="9" t="s">
        <v>14786</v>
      </c>
      <c r="E71" s="1" t="s">
        <v>5252</v>
      </c>
      <c r="F71" s="1" t="s">
        <v>445</v>
      </c>
      <c r="G71" s="1" t="s">
        <v>6487</v>
      </c>
      <c r="H71" s="1" t="s">
        <v>6515</v>
      </c>
      <c r="I71" s="17">
        <v>17475</v>
      </c>
      <c r="J71" s="24" t="s">
        <v>4678</v>
      </c>
      <c r="L71" s="24" t="s">
        <v>7224</v>
      </c>
      <c r="M71" s="24" t="s">
        <v>785</v>
      </c>
      <c r="N71" s="42" t="s">
        <v>7600</v>
      </c>
      <c r="O71" s="24" t="s">
        <v>7226</v>
      </c>
      <c r="P71" s="24" t="s">
        <v>7226</v>
      </c>
      <c r="Q71" s="24" t="s">
        <v>5344</v>
      </c>
      <c r="R71" s="17">
        <v>17460</v>
      </c>
      <c r="S71" s="17">
        <v>17465</v>
      </c>
      <c r="T71" s="83">
        <v>4873</v>
      </c>
      <c r="U71" s="83">
        <v>4873</v>
      </c>
      <c r="V71" s="24" t="s">
        <v>5345</v>
      </c>
      <c r="W71" s="34" t="s">
        <v>7235</v>
      </c>
      <c r="X71" s="24">
        <v>120</v>
      </c>
      <c r="Y71" s="24" t="s">
        <v>853</v>
      </c>
      <c r="Z71" s="24" t="s">
        <v>7231</v>
      </c>
      <c r="AA71" s="35" t="s">
        <v>17365</v>
      </c>
      <c r="AB71" s="14">
        <f t="shared" si="2"/>
        <v>30.524064580555553</v>
      </c>
      <c r="AC71" s="13">
        <v>30</v>
      </c>
      <c r="AD71" s="13">
        <v>31</v>
      </c>
      <c r="AE71" s="13">
        <v>26.632490000000001</v>
      </c>
      <c r="AF71" s="36" t="s">
        <v>17366</v>
      </c>
      <c r="AG71" s="14">
        <f t="shared" si="3"/>
        <v>-85.16983856666667</v>
      </c>
      <c r="AH71" s="13">
        <v>85</v>
      </c>
      <c r="AI71" s="13">
        <v>10</v>
      </c>
      <c r="AJ71" s="13">
        <v>11.418839999999999</v>
      </c>
      <c r="AK71" s="17">
        <v>17447</v>
      </c>
      <c r="AL71" s="70" t="s">
        <v>17363</v>
      </c>
      <c r="AM71" s="24" t="s">
        <v>18028</v>
      </c>
      <c r="AN71" s="34" t="s">
        <v>7235</v>
      </c>
      <c r="AO71" s="24" t="s">
        <v>7235</v>
      </c>
      <c r="AP71" s="24" t="s">
        <v>7235</v>
      </c>
      <c r="AQ71" s="24" t="s">
        <v>7236</v>
      </c>
      <c r="AR71" s="34" t="s">
        <v>17364</v>
      </c>
      <c r="AS71" s="24" t="s">
        <v>7235</v>
      </c>
      <c r="AT71" s="24" t="s">
        <v>7235</v>
      </c>
      <c r="AU71" s="24" t="s">
        <v>7235</v>
      </c>
      <c r="AV71" s="24" t="s">
        <v>7235</v>
      </c>
      <c r="AW71" s="24" t="s">
        <v>7235</v>
      </c>
      <c r="AX71" s="24" t="s">
        <v>7235</v>
      </c>
      <c r="AY71" s="24" t="s">
        <v>17362</v>
      </c>
      <c r="BA71" s="42" t="s">
        <v>5346</v>
      </c>
    </row>
    <row r="72" spans="1:53" x14ac:dyDescent="0.2">
      <c r="A72" s="5">
        <v>71</v>
      </c>
      <c r="B72" s="9">
        <v>71</v>
      </c>
      <c r="C72" s="9" t="s">
        <v>14787</v>
      </c>
      <c r="E72" s="1" t="s">
        <v>5347</v>
      </c>
      <c r="F72" s="1" t="s">
        <v>445</v>
      </c>
      <c r="G72" s="1" t="s">
        <v>6487</v>
      </c>
      <c r="H72" s="1" t="s">
        <v>5348</v>
      </c>
      <c r="I72" s="17">
        <v>17475</v>
      </c>
      <c r="J72" s="24" t="s">
        <v>4678</v>
      </c>
      <c r="L72" s="24" t="s">
        <v>7224</v>
      </c>
      <c r="M72" s="24" t="s">
        <v>785</v>
      </c>
      <c r="N72" s="42" t="s">
        <v>7600</v>
      </c>
      <c r="O72" s="24" t="s">
        <v>7226</v>
      </c>
      <c r="P72" s="24" t="s">
        <v>7226</v>
      </c>
      <c r="Q72" s="24" t="s">
        <v>5349</v>
      </c>
      <c r="R72" s="17">
        <v>17493</v>
      </c>
      <c r="S72" s="17">
        <v>17493</v>
      </c>
      <c r="T72" s="83">
        <v>6020</v>
      </c>
      <c r="U72" s="83">
        <v>6020</v>
      </c>
      <c r="V72" s="24" t="s">
        <v>5350</v>
      </c>
      <c r="W72" s="24">
        <v>80</v>
      </c>
      <c r="X72" s="24" t="s">
        <v>7235</v>
      </c>
      <c r="Y72" s="24" t="s">
        <v>6067</v>
      </c>
      <c r="Z72" s="24" t="s">
        <v>7231</v>
      </c>
      <c r="AA72" s="35" t="s">
        <v>17360</v>
      </c>
      <c r="AB72" s="14">
        <f t="shared" si="2"/>
        <v>30.612508225000003</v>
      </c>
      <c r="AC72" s="13">
        <v>30</v>
      </c>
      <c r="AD72" s="13">
        <v>36</v>
      </c>
      <c r="AE72" s="13">
        <v>45.029609999999998</v>
      </c>
      <c r="AF72" s="36" t="s">
        <v>17361</v>
      </c>
      <c r="AG72" s="14">
        <f t="shared" si="3"/>
        <v>-85.868301509722215</v>
      </c>
      <c r="AH72" s="13">
        <v>85</v>
      </c>
      <c r="AI72" s="13">
        <v>52</v>
      </c>
      <c r="AJ72" s="13">
        <v>5.8854350000000002</v>
      </c>
      <c r="AK72" s="17">
        <v>17471</v>
      </c>
      <c r="AL72" s="24" t="s">
        <v>17358</v>
      </c>
      <c r="AM72" s="24" t="s">
        <v>17359</v>
      </c>
      <c r="AN72" s="24" t="s">
        <v>7235</v>
      </c>
      <c r="AO72" s="24" t="s">
        <v>7235</v>
      </c>
      <c r="AP72" s="24" t="s">
        <v>7235</v>
      </c>
      <c r="AQ72" s="24" t="s">
        <v>7236</v>
      </c>
      <c r="AR72" s="24" t="s">
        <v>17356</v>
      </c>
      <c r="AS72" s="24" t="s">
        <v>7235</v>
      </c>
      <c r="AT72" s="24" t="s">
        <v>7235</v>
      </c>
      <c r="AU72" s="24" t="s">
        <v>7235</v>
      </c>
      <c r="AV72" s="24" t="s">
        <v>7235</v>
      </c>
      <c r="AW72" s="24" t="s">
        <v>7235</v>
      </c>
      <c r="AX72" s="24" t="s">
        <v>7235</v>
      </c>
      <c r="AY72" s="24" t="s">
        <v>17357</v>
      </c>
      <c r="BA72" s="42" t="s">
        <v>5351</v>
      </c>
    </row>
    <row r="73" spans="1:53" x14ac:dyDescent="0.2">
      <c r="A73" s="5">
        <v>72</v>
      </c>
      <c r="B73" s="9">
        <v>72</v>
      </c>
      <c r="C73" s="9" t="s">
        <v>14788</v>
      </c>
      <c r="E73" s="1" t="s">
        <v>5026</v>
      </c>
      <c r="F73" s="1" t="s">
        <v>445</v>
      </c>
      <c r="G73" s="1" t="s">
        <v>6487</v>
      </c>
      <c r="H73" s="1" t="s">
        <v>5352</v>
      </c>
      <c r="I73" s="17">
        <v>17517</v>
      </c>
      <c r="J73" s="24" t="s">
        <v>4678</v>
      </c>
      <c r="L73" s="24" t="s">
        <v>7224</v>
      </c>
      <c r="M73" s="24" t="s">
        <v>785</v>
      </c>
      <c r="N73" s="42" t="s">
        <v>7600</v>
      </c>
      <c r="O73" s="24" t="s">
        <v>7226</v>
      </c>
      <c r="P73" s="24" t="s">
        <v>7226</v>
      </c>
      <c r="Q73" s="24" t="s">
        <v>5353</v>
      </c>
      <c r="R73" s="17">
        <v>17544</v>
      </c>
      <c r="S73" s="17">
        <v>17545</v>
      </c>
      <c r="T73" s="83">
        <v>5477</v>
      </c>
      <c r="U73" s="83">
        <v>5477</v>
      </c>
      <c r="V73" s="24" t="s">
        <v>5354</v>
      </c>
      <c r="W73" s="24">
        <v>37</v>
      </c>
      <c r="X73" s="24">
        <v>27</v>
      </c>
      <c r="Y73" s="24" t="s">
        <v>6066</v>
      </c>
      <c r="Z73" s="24" t="s">
        <v>7231</v>
      </c>
      <c r="AA73" s="35" t="s">
        <v>17354</v>
      </c>
      <c r="AB73" s="14">
        <f t="shared" si="2"/>
        <v>30.423971300000002</v>
      </c>
      <c r="AC73" s="13">
        <v>30</v>
      </c>
      <c r="AD73" s="13">
        <v>25</v>
      </c>
      <c r="AE73" s="13">
        <v>26.296679999999999</v>
      </c>
      <c r="AF73" s="36" t="s">
        <v>17355</v>
      </c>
      <c r="AG73" s="14">
        <f t="shared" si="3"/>
        <v>-85.997808991666673</v>
      </c>
      <c r="AH73" s="13">
        <v>85</v>
      </c>
      <c r="AI73" s="13">
        <v>59</v>
      </c>
      <c r="AJ73" s="13">
        <v>52.112369999999999</v>
      </c>
      <c r="AK73" s="17">
        <v>17520</v>
      </c>
      <c r="AL73" s="24" t="s">
        <v>12563</v>
      </c>
      <c r="AM73" s="24" t="s">
        <v>7235</v>
      </c>
      <c r="AN73" s="24" t="s">
        <v>7235</v>
      </c>
      <c r="AO73" s="24" t="s">
        <v>7235</v>
      </c>
      <c r="AP73" s="24" t="s">
        <v>7235</v>
      </c>
      <c r="AQ73" s="24" t="s">
        <v>7236</v>
      </c>
      <c r="AR73" s="24" t="s">
        <v>17352</v>
      </c>
      <c r="AS73" s="24" t="s">
        <v>7235</v>
      </c>
      <c r="AT73" s="24" t="s">
        <v>7235</v>
      </c>
      <c r="AU73" s="24" t="s">
        <v>7235</v>
      </c>
      <c r="AV73" s="24" t="s">
        <v>7235</v>
      </c>
      <c r="AW73" s="24" t="s">
        <v>7235</v>
      </c>
      <c r="AX73" s="24" t="s">
        <v>7235</v>
      </c>
      <c r="AY73" s="24" t="s">
        <v>17353</v>
      </c>
      <c r="AZ73" s="24" t="s">
        <v>7776</v>
      </c>
      <c r="BA73" s="42" t="s">
        <v>5355</v>
      </c>
    </row>
    <row r="74" spans="1:53" x14ac:dyDescent="0.2">
      <c r="A74" s="5">
        <v>73</v>
      </c>
      <c r="B74" s="9">
        <v>73</v>
      </c>
      <c r="C74" s="9" t="s">
        <v>14789</v>
      </c>
      <c r="E74" s="1" t="s">
        <v>5347</v>
      </c>
      <c r="F74" s="1" t="s">
        <v>445</v>
      </c>
      <c r="G74" s="1" t="s">
        <v>5357</v>
      </c>
      <c r="H74" s="1" t="s">
        <v>5358</v>
      </c>
      <c r="I74" s="17">
        <v>17548</v>
      </c>
      <c r="J74" s="24" t="s">
        <v>4678</v>
      </c>
      <c r="L74" s="24" t="s">
        <v>7224</v>
      </c>
      <c r="M74" s="24" t="s">
        <v>785</v>
      </c>
      <c r="N74" s="42" t="s">
        <v>7600</v>
      </c>
      <c r="O74" s="24" t="s">
        <v>7226</v>
      </c>
      <c r="P74" s="24" t="s">
        <v>7226</v>
      </c>
      <c r="Q74" s="24" t="s">
        <v>5359</v>
      </c>
      <c r="R74" s="17">
        <v>17571</v>
      </c>
      <c r="S74" s="17">
        <v>17571</v>
      </c>
      <c r="T74" s="83">
        <v>5503</v>
      </c>
      <c r="U74" s="83">
        <v>5503</v>
      </c>
      <c r="V74" s="24" t="s">
        <v>5360</v>
      </c>
      <c r="W74" s="24">
        <v>175</v>
      </c>
      <c r="X74" s="24">
        <v>160</v>
      </c>
      <c r="Y74" s="24" t="s">
        <v>1826</v>
      </c>
      <c r="Z74" s="24" t="s">
        <v>7231</v>
      </c>
      <c r="AA74" s="35" t="s">
        <v>17350</v>
      </c>
      <c r="AB74" s="14">
        <f t="shared" si="2"/>
        <v>30.515957338888889</v>
      </c>
      <c r="AC74" s="13">
        <v>30</v>
      </c>
      <c r="AD74" s="13">
        <v>30</v>
      </c>
      <c r="AE74" s="13">
        <v>57.446420000000003</v>
      </c>
      <c r="AF74" s="36" t="s">
        <v>17351</v>
      </c>
      <c r="AG74" s="14">
        <f t="shared" si="3"/>
        <v>-85.547292177777777</v>
      </c>
      <c r="AH74" s="13">
        <v>85</v>
      </c>
      <c r="AI74" s="13">
        <v>32</v>
      </c>
      <c r="AJ74" s="13">
        <v>50.251840000000001</v>
      </c>
      <c r="AK74" s="17">
        <v>17550</v>
      </c>
      <c r="AL74" s="24" t="s">
        <v>7235</v>
      </c>
      <c r="AM74" s="70" t="s">
        <v>17349</v>
      </c>
      <c r="AN74" s="24" t="s">
        <v>7235</v>
      </c>
      <c r="AO74" s="24" t="s">
        <v>7235</v>
      </c>
      <c r="AP74" s="24" t="s">
        <v>7235</v>
      </c>
      <c r="AQ74" s="24" t="s">
        <v>7236</v>
      </c>
      <c r="AR74" s="24" t="s">
        <v>17348</v>
      </c>
      <c r="AS74" s="24" t="s">
        <v>7235</v>
      </c>
      <c r="AT74" s="24" t="s">
        <v>7235</v>
      </c>
      <c r="AU74" s="24" t="s">
        <v>7235</v>
      </c>
      <c r="AV74" s="24" t="s">
        <v>7235</v>
      </c>
      <c r="AW74" s="24" t="s">
        <v>7235</v>
      </c>
      <c r="AX74" s="24" t="s">
        <v>7235</v>
      </c>
      <c r="AY74" s="24" t="s">
        <v>17347</v>
      </c>
      <c r="BA74" s="42" t="s">
        <v>5361</v>
      </c>
    </row>
    <row r="75" spans="1:53" x14ac:dyDescent="0.2">
      <c r="A75" s="5">
        <v>74</v>
      </c>
      <c r="B75" s="9">
        <v>74</v>
      </c>
      <c r="C75" s="9" t="s">
        <v>14790</v>
      </c>
      <c r="E75" s="1" t="s">
        <v>5026</v>
      </c>
      <c r="F75" s="1" t="s">
        <v>445</v>
      </c>
      <c r="G75" s="1" t="s">
        <v>5357</v>
      </c>
      <c r="H75" s="1" t="s">
        <v>5028</v>
      </c>
      <c r="I75" s="17">
        <v>17566</v>
      </c>
      <c r="J75" s="24" t="s">
        <v>4678</v>
      </c>
      <c r="L75" s="24" t="s">
        <v>7224</v>
      </c>
      <c r="M75" s="24" t="s">
        <v>785</v>
      </c>
      <c r="N75" s="42" t="s">
        <v>7226</v>
      </c>
      <c r="O75" s="24" t="s">
        <v>7226</v>
      </c>
      <c r="P75" s="24" t="s">
        <v>7226</v>
      </c>
      <c r="Q75" s="24" t="s">
        <v>3382</v>
      </c>
      <c r="R75" s="17">
        <v>17605</v>
      </c>
      <c r="S75" s="17">
        <v>17608</v>
      </c>
      <c r="T75" s="83">
        <v>2505</v>
      </c>
      <c r="U75" s="83">
        <v>2505</v>
      </c>
      <c r="V75" s="24" t="s">
        <v>5362</v>
      </c>
      <c r="W75" s="24" t="s">
        <v>7235</v>
      </c>
      <c r="X75" s="24">
        <v>131</v>
      </c>
      <c r="Y75" s="24" t="s">
        <v>6065</v>
      </c>
      <c r="Z75" s="24" t="s">
        <v>7231</v>
      </c>
      <c r="AA75" s="35" t="s">
        <v>17345</v>
      </c>
      <c r="AB75" s="14">
        <f t="shared" si="2"/>
        <v>30.576929438888889</v>
      </c>
      <c r="AC75" s="13">
        <v>30</v>
      </c>
      <c r="AD75" s="13">
        <v>34</v>
      </c>
      <c r="AE75" s="13">
        <v>36.945979999999999</v>
      </c>
      <c r="AF75" s="16" t="s">
        <v>17346</v>
      </c>
      <c r="AG75" s="14">
        <f t="shared" si="3"/>
        <v>-86.018502413888882</v>
      </c>
      <c r="AH75" s="13">
        <v>86</v>
      </c>
      <c r="AI75" s="13">
        <v>1</v>
      </c>
      <c r="AJ75" s="13">
        <v>6.6086900000000002</v>
      </c>
      <c r="AK75" s="17">
        <v>17568</v>
      </c>
      <c r="AL75" s="24" t="s">
        <v>7235</v>
      </c>
      <c r="AM75" s="24" t="s">
        <v>17344</v>
      </c>
      <c r="AN75" s="24" t="s">
        <v>7235</v>
      </c>
      <c r="AO75" s="24" t="s">
        <v>7235</v>
      </c>
      <c r="AP75" s="24" t="s">
        <v>7235</v>
      </c>
      <c r="AQ75" s="24" t="s">
        <v>7236</v>
      </c>
      <c r="AR75" s="24" t="s">
        <v>17342</v>
      </c>
      <c r="AS75" s="24" t="s">
        <v>7235</v>
      </c>
      <c r="AT75" s="24" t="s">
        <v>7235</v>
      </c>
      <c r="AU75" s="24" t="s">
        <v>7235</v>
      </c>
      <c r="AV75" s="24" t="s">
        <v>7235</v>
      </c>
      <c r="AW75" s="24" t="s">
        <v>7235</v>
      </c>
      <c r="AX75" s="24" t="s">
        <v>7235</v>
      </c>
      <c r="AY75" s="24" t="s">
        <v>17343</v>
      </c>
      <c r="AZ75" s="24" t="s">
        <v>7776</v>
      </c>
      <c r="BA75" s="42" t="s">
        <v>5363</v>
      </c>
    </row>
    <row r="76" spans="1:53" x14ac:dyDescent="0.2">
      <c r="A76" s="5">
        <v>75</v>
      </c>
      <c r="B76" s="9">
        <v>75</v>
      </c>
      <c r="C76" s="9" t="s">
        <v>14791</v>
      </c>
      <c r="E76" s="1" t="s">
        <v>5365</v>
      </c>
      <c r="F76" s="1" t="s">
        <v>445</v>
      </c>
      <c r="G76" s="1" t="s">
        <v>1006</v>
      </c>
      <c r="H76" s="1" t="s">
        <v>5366</v>
      </c>
      <c r="I76" s="17">
        <v>17566</v>
      </c>
      <c r="J76" s="24" t="s">
        <v>4678</v>
      </c>
      <c r="L76" s="24" t="s">
        <v>7224</v>
      </c>
      <c r="M76" s="24" t="s">
        <v>785</v>
      </c>
      <c r="N76" s="42" t="s">
        <v>5367</v>
      </c>
      <c r="O76" s="24" t="s">
        <v>7226</v>
      </c>
      <c r="P76" s="24" t="s">
        <v>7226</v>
      </c>
      <c r="Q76" s="24" t="s">
        <v>5368</v>
      </c>
      <c r="R76" s="17">
        <v>17722</v>
      </c>
      <c r="S76" s="17">
        <v>17722</v>
      </c>
      <c r="T76" s="83">
        <v>11507</v>
      </c>
      <c r="U76" s="83">
        <v>11507</v>
      </c>
      <c r="V76" s="24" t="s">
        <v>5370</v>
      </c>
      <c r="W76" s="24" t="s">
        <v>91</v>
      </c>
      <c r="X76" s="24">
        <v>2.4</v>
      </c>
      <c r="Y76" s="24" t="s">
        <v>6064</v>
      </c>
      <c r="Z76" s="24" t="s">
        <v>7231</v>
      </c>
      <c r="AA76" s="35" t="s">
        <v>17340</v>
      </c>
      <c r="AB76" s="14">
        <f t="shared" si="2"/>
        <v>28.028826372222223</v>
      </c>
      <c r="AC76" s="13">
        <v>27</v>
      </c>
      <c r="AD76" s="13">
        <v>52</v>
      </c>
      <c r="AE76" s="13">
        <v>583.77494000000002</v>
      </c>
      <c r="AF76" s="36" t="s">
        <v>17341</v>
      </c>
      <c r="AG76" s="14">
        <f t="shared" si="3"/>
        <v>-82.642743550000006</v>
      </c>
      <c r="AH76" s="13">
        <v>82</v>
      </c>
      <c r="AI76" s="13">
        <v>38</v>
      </c>
      <c r="AJ76" s="13">
        <v>33.876779999999997</v>
      </c>
      <c r="AK76" s="17">
        <v>17576</v>
      </c>
      <c r="AL76" s="24" t="s">
        <v>8379</v>
      </c>
      <c r="AM76" s="24" t="s">
        <v>8380</v>
      </c>
      <c r="AN76" s="24" t="s">
        <v>8381</v>
      </c>
      <c r="AO76" s="24" t="s">
        <v>7235</v>
      </c>
      <c r="AP76" s="24" t="s">
        <v>7235</v>
      </c>
      <c r="AQ76" s="24" t="s">
        <v>7236</v>
      </c>
      <c r="AR76" s="24" t="s">
        <v>8382</v>
      </c>
      <c r="AS76" s="24" t="s">
        <v>7235</v>
      </c>
      <c r="AT76" s="24" t="s">
        <v>7226</v>
      </c>
      <c r="AU76" s="24" t="s">
        <v>7235</v>
      </c>
      <c r="AV76" s="24" t="s">
        <v>7235</v>
      </c>
      <c r="AW76" s="24" t="s">
        <v>7235</v>
      </c>
      <c r="AX76" s="24" t="s">
        <v>7235</v>
      </c>
      <c r="AY76" s="24" t="s">
        <v>8383</v>
      </c>
      <c r="AZ76" s="24" t="s">
        <v>8384</v>
      </c>
      <c r="BA76" s="42" t="s">
        <v>8385</v>
      </c>
    </row>
    <row r="77" spans="1:53" x14ac:dyDescent="0.2">
      <c r="A77" s="5">
        <v>76</v>
      </c>
      <c r="B77" s="9">
        <v>76</v>
      </c>
      <c r="C77" s="9" t="s">
        <v>14792</v>
      </c>
      <c r="E77" s="1" t="s">
        <v>1623</v>
      </c>
      <c r="F77" s="1" t="s">
        <v>1624</v>
      </c>
      <c r="G77" s="1" t="s">
        <v>7217</v>
      </c>
      <c r="H77" s="1" t="s">
        <v>8387</v>
      </c>
      <c r="I77" s="17">
        <v>17576</v>
      </c>
      <c r="J77" s="24" t="s">
        <v>4678</v>
      </c>
      <c r="L77" s="24" t="s">
        <v>7224</v>
      </c>
      <c r="N77" s="42" t="s">
        <v>7600</v>
      </c>
      <c r="O77" s="24" t="s">
        <v>1626</v>
      </c>
      <c r="P77" s="24" t="s">
        <v>7226</v>
      </c>
      <c r="Q77" s="24" t="s">
        <v>8388</v>
      </c>
      <c r="R77" s="17">
        <v>17642</v>
      </c>
      <c r="S77" s="17">
        <v>17687</v>
      </c>
      <c r="T77" s="83">
        <v>11709</v>
      </c>
      <c r="U77" s="83">
        <v>11709</v>
      </c>
      <c r="V77" s="24" t="s">
        <v>8389</v>
      </c>
      <c r="W77" s="24">
        <v>36.799999999999997</v>
      </c>
      <c r="X77" s="24">
        <v>20</v>
      </c>
      <c r="Y77" s="24" t="s">
        <v>6063</v>
      </c>
      <c r="Z77" s="24" t="s">
        <v>7231</v>
      </c>
      <c r="AA77" s="35" t="s">
        <v>17338</v>
      </c>
      <c r="AB77" s="14">
        <f t="shared" si="2"/>
        <v>26.285153123055558</v>
      </c>
      <c r="AC77" s="13">
        <v>26</v>
      </c>
      <c r="AD77" s="13">
        <v>17</v>
      </c>
      <c r="AE77" s="13">
        <v>6.5512430000000004</v>
      </c>
      <c r="AF77" s="36" t="s">
        <v>17339</v>
      </c>
      <c r="AG77" s="14">
        <f t="shared" si="3"/>
        <v>-81.32991070833333</v>
      </c>
      <c r="AH77" s="13">
        <v>81</v>
      </c>
      <c r="AI77" s="13">
        <v>19</v>
      </c>
      <c r="AJ77" s="13">
        <v>47.678550000000001</v>
      </c>
      <c r="AK77" s="17">
        <v>17562</v>
      </c>
      <c r="AL77" s="24" t="s">
        <v>9580</v>
      </c>
      <c r="AM77" s="24" t="s">
        <v>17331</v>
      </c>
      <c r="AN77" s="24" t="s">
        <v>17332</v>
      </c>
      <c r="AO77" s="24" t="s">
        <v>7235</v>
      </c>
      <c r="AP77" s="24" t="s">
        <v>7235</v>
      </c>
      <c r="AQ77" s="24" t="s">
        <v>7236</v>
      </c>
      <c r="AR77" s="24" t="s">
        <v>17337</v>
      </c>
      <c r="AS77" s="24" t="s">
        <v>7235</v>
      </c>
      <c r="AT77" s="24" t="s">
        <v>17333</v>
      </c>
      <c r="AU77" s="24" t="s">
        <v>17334</v>
      </c>
      <c r="AV77" s="24" t="s">
        <v>7235</v>
      </c>
      <c r="AW77" s="24" t="s">
        <v>17335</v>
      </c>
      <c r="AX77" s="24" t="s">
        <v>7235</v>
      </c>
      <c r="AY77" s="24" t="s">
        <v>17336</v>
      </c>
      <c r="AZ77" s="24">
        <v>178</v>
      </c>
      <c r="BA77" s="42" t="s">
        <v>8390</v>
      </c>
    </row>
    <row r="78" spans="1:53" x14ac:dyDescent="0.2">
      <c r="A78" s="5">
        <v>77</v>
      </c>
      <c r="B78" s="9">
        <v>77</v>
      </c>
      <c r="C78" s="9" t="s">
        <v>14793</v>
      </c>
      <c r="E78" s="1" t="s">
        <v>8392</v>
      </c>
      <c r="F78" s="1" t="s">
        <v>445</v>
      </c>
      <c r="G78" s="1" t="s">
        <v>7217</v>
      </c>
      <c r="H78" s="1" t="s">
        <v>8393</v>
      </c>
      <c r="I78" s="17">
        <v>17601</v>
      </c>
      <c r="J78" s="24" t="s">
        <v>4678</v>
      </c>
      <c r="L78" s="24" t="s">
        <v>7224</v>
      </c>
      <c r="M78" s="24" t="s">
        <v>10260</v>
      </c>
      <c r="N78" s="42" t="s">
        <v>9886</v>
      </c>
      <c r="O78" s="24" t="s">
        <v>7226</v>
      </c>
      <c r="P78" s="24" t="s">
        <v>7226</v>
      </c>
      <c r="Q78" s="24" t="s">
        <v>8394</v>
      </c>
      <c r="R78" s="17">
        <v>17727</v>
      </c>
      <c r="S78" s="17">
        <v>17789</v>
      </c>
      <c r="T78" s="83">
        <v>4444</v>
      </c>
      <c r="U78" s="83">
        <v>4444</v>
      </c>
      <c r="V78" s="24" t="s">
        <v>8395</v>
      </c>
      <c r="W78" s="24" t="s">
        <v>2713</v>
      </c>
      <c r="X78" s="24" t="s">
        <v>7235</v>
      </c>
      <c r="Y78" s="24" t="s">
        <v>8144</v>
      </c>
      <c r="Z78" s="24" t="s">
        <v>7231</v>
      </c>
      <c r="AA78" s="35" t="s">
        <v>17329</v>
      </c>
      <c r="AB78" s="14">
        <f t="shared" si="2"/>
        <v>30.480772474999998</v>
      </c>
      <c r="AC78" s="13">
        <v>30</v>
      </c>
      <c r="AD78" s="13">
        <v>28</v>
      </c>
      <c r="AE78" s="13">
        <v>50.780909999999999</v>
      </c>
      <c r="AF78" s="36" t="s">
        <v>17330</v>
      </c>
      <c r="AG78" s="14">
        <f t="shared" si="3"/>
        <v>-82.604523627777766</v>
      </c>
      <c r="AH78" s="13">
        <v>82</v>
      </c>
      <c r="AI78" s="13">
        <v>36</v>
      </c>
      <c r="AJ78" s="13">
        <v>16.285060000000001</v>
      </c>
      <c r="AK78" s="17">
        <v>17588</v>
      </c>
      <c r="AL78" s="24" t="s">
        <v>8396</v>
      </c>
      <c r="AM78" s="24" t="s">
        <v>8397</v>
      </c>
      <c r="AN78" s="24" t="s">
        <v>8398</v>
      </c>
      <c r="AO78" s="24" t="s">
        <v>8399</v>
      </c>
      <c r="AP78" s="24" t="s">
        <v>7235</v>
      </c>
      <c r="AQ78" s="24" t="s">
        <v>7236</v>
      </c>
      <c r="AR78" s="24" t="s">
        <v>17328</v>
      </c>
      <c r="AS78" s="24" t="s">
        <v>7235</v>
      </c>
      <c r="AT78" s="24" t="s">
        <v>8400</v>
      </c>
      <c r="AU78" s="24" t="s">
        <v>7235</v>
      </c>
      <c r="AV78" s="24" t="s">
        <v>7235</v>
      </c>
      <c r="AW78" s="24" t="s">
        <v>7235</v>
      </c>
      <c r="AX78" s="24" t="s">
        <v>7235</v>
      </c>
      <c r="AY78" s="24" t="s">
        <v>8401</v>
      </c>
      <c r="BA78" s="42" t="s">
        <v>8402</v>
      </c>
    </row>
    <row r="79" spans="1:53" x14ac:dyDescent="0.2">
      <c r="A79" s="5">
        <v>78</v>
      </c>
      <c r="B79" s="9">
        <v>78</v>
      </c>
      <c r="C79" s="9" t="s">
        <v>14794</v>
      </c>
      <c r="E79" s="1" t="s">
        <v>3272</v>
      </c>
      <c r="F79" s="1" t="s">
        <v>445</v>
      </c>
      <c r="G79" s="1" t="s">
        <v>7990</v>
      </c>
      <c r="H79" s="1" t="s">
        <v>7991</v>
      </c>
      <c r="I79" s="17">
        <v>17818</v>
      </c>
      <c r="J79" s="24" t="s">
        <v>4678</v>
      </c>
      <c r="L79" s="24" t="s">
        <v>7224</v>
      </c>
      <c r="M79" s="24" t="s">
        <v>785</v>
      </c>
      <c r="N79" s="42" t="s">
        <v>7600</v>
      </c>
      <c r="O79" s="24" t="s">
        <v>7226</v>
      </c>
      <c r="P79" s="24" t="s">
        <v>7226</v>
      </c>
      <c r="Q79" s="24" t="s">
        <v>7992</v>
      </c>
      <c r="R79" s="17">
        <v>17930</v>
      </c>
      <c r="S79" s="17">
        <v>17930</v>
      </c>
      <c r="T79" s="83">
        <v>5425</v>
      </c>
      <c r="U79" s="83">
        <v>5425</v>
      </c>
      <c r="V79" s="24" t="s">
        <v>7993</v>
      </c>
      <c r="W79" s="24" t="s">
        <v>712</v>
      </c>
      <c r="X79" s="24">
        <v>35</v>
      </c>
      <c r="Y79" s="24" t="s">
        <v>17325</v>
      </c>
      <c r="Z79" s="24" t="s">
        <v>7231</v>
      </c>
      <c r="AA79" s="35" t="s">
        <v>17326</v>
      </c>
      <c r="AB79" s="14">
        <f t="shared" si="2"/>
        <v>29.230217002777778</v>
      </c>
      <c r="AC79" s="13">
        <v>29</v>
      </c>
      <c r="AD79" s="13">
        <v>13</v>
      </c>
      <c r="AE79" s="13">
        <v>48.781210000000002</v>
      </c>
      <c r="AF79" s="36" t="s">
        <v>17327</v>
      </c>
      <c r="AG79" s="14">
        <f t="shared" si="3"/>
        <v>-81.265838716666664</v>
      </c>
      <c r="AH79" s="13">
        <v>81</v>
      </c>
      <c r="AI79" s="13">
        <v>15</v>
      </c>
      <c r="AJ79" s="13">
        <v>57.019379999999998</v>
      </c>
      <c r="AK79" s="17">
        <v>17820</v>
      </c>
      <c r="AL79" s="24" t="s">
        <v>7994</v>
      </c>
      <c r="AM79" s="24" t="s">
        <v>2715</v>
      </c>
      <c r="AN79" s="24" t="s">
        <v>7995</v>
      </c>
      <c r="AO79" s="24" t="s">
        <v>7996</v>
      </c>
      <c r="AP79" s="24" t="s">
        <v>7235</v>
      </c>
      <c r="AQ79" s="24" t="s">
        <v>7236</v>
      </c>
      <c r="AR79" s="24" t="s">
        <v>17324</v>
      </c>
      <c r="AS79" s="24" t="s">
        <v>7235</v>
      </c>
      <c r="AT79" s="24" t="s">
        <v>7235</v>
      </c>
      <c r="AU79" s="24" t="s">
        <v>7235</v>
      </c>
      <c r="AV79" s="24" t="s">
        <v>7235</v>
      </c>
      <c r="AW79" s="24" t="s">
        <v>7235</v>
      </c>
      <c r="AX79" s="24" t="s">
        <v>7235</v>
      </c>
      <c r="AY79" s="24" t="s">
        <v>7997</v>
      </c>
      <c r="AZ79" s="24" t="s">
        <v>5076</v>
      </c>
      <c r="BA79" s="42" t="s">
        <v>7998</v>
      </c>
    </row>
    <row r="80" spans="1:53" x14ac:dyDescent="0.2">
      <c r="A80" s="5">
        <v>79</v>
      </c>
      <c r="B80" s="9">
        <v>79</v>
      </c>
      <c r="C80" s="9" t="s">
        <v>14795</v>
      </c>
      <c r="E80" s="1" t="s">
        <v>5347</v>
      </c>
      <c r="F80" s="1" t="s">
        <v>445</v>
      </c>
      <c r="G80" s="1" t="s">
        <v>6487</v>
      </c>
      <c r="H80" s="1" t="s">
        <v>8000</v>
      </c>
      <c r="I80" s="17">
        <v>17636</v>
      </c>
      <c r="J80" s="24" t="s">
        <v>4678</v>
      </c>
      <c r="L80" s="24" t="s">
        <v>7224</v>
      </c>
      <c r="M80" s="24" t="s">
        <v>785</v>
      </c>
      <c r="N80" s="42" t="s">
        <v>7600</v>
      </c>
      <c r="O80" s="24" t="s">
        <v>7226</v>
      </c>
      <c r="P80" s="24" t="s">
        <v>7226</v>
      </c>
      <c r="Q80" s="24" t="s">
        <v>9962</v>
      </c>
      <c r="R80" s="17">
        <v>17662</v>
      </c>
      <c r="S80" s="17">
        <v>17663</v>
      </c>
      <c r="T80" s="83">
        <v>4826</v>
      </c>
      <c r="U80" s="83">
        <v>4826</v>
      </c>
      <c r="V80" s="24" t="s">
        <v>9963</v>
      </c>
      <c r="W80" s="24">
        <v>155</v>
      </c>
      <c r="X80" s="24">
        <v>140</v>
      </c>
      <c r="Y80" s="24" t="s">
        <v>4353</v>
      </c>
      <c r="Z80" s="24" t="s">
        <v>7231</v>
      </c>
      <c r="AA80" s="35" t="s">
        <v>17322</v>
      </c>
      <c r="AB80" s="14">
        <f t="shared" si="2"/>
        <v>30.528727711111109</v>
      </c>
      <c r="AC80" s="13">
        <v>30</v>
      </c>
      <c r="AD80" s="13">
        <v>31</v>
      </c>
      <c r="AE80" s="13">
        <v>43.419759999999997</v>
      </c>
      <c r="AF80" s="36" t="s">
        <v>17323</v>
      </c>
      <c r="AG80" s="14">
        <f t="shared" si="3"/>
        <v>-85.582799211111109</v>
      </c>
      <c r="AH80" s="13">
        <v>85</v>
      </c>
      <c r="AI80" s="13">
        <v>34</v>
      </c>
      <c r="AJ80" s="13">
        <v>58.077159999999999</v>
      </c>
      <c r="AK80" s="17">
        <v>17638</v>
      </c>
      <c r="AL80" s="24" t="s">
        <v>17320</v>
      </c>
      <c r="AM80" s="24" t="s">
        <v>17321</v>
      </c>
      <c r="AN80" s="24" t="s">
        <v>7235</v>
      </c>
      <c r="AO80" s="24" t="s">
        <v>7235</v>
      </c>
      <c r="AP80" s="24" t="s">
        <v>7235</v>
      </c>
      <c r="AQ80" s="24" t="s">
        <v>7236</v>
      </c>
      <c r="AR80" s="24" t="s">
        <v>17318</v>
      </c>
      <c r="AS80" s="24" t="s">
        <v>7235</v>
      </c>
      <c r="AT80" s="24" t="s">
        <v>7235</v>
      </c>
      <c r="AU80" s="24" t="s">
        <v>7235</v>
      </c>
      <c r="AV80" s="24" t="s">
        <v>7235</v>
      </c>
      <c r="AW80" s="24" t="s">
        <v>7235</v>
      </c>
      <c r="AX80" s="24" t="s">
        <v>7235</v>
      </c>
      <c r="AY80" s="24" t="s">
        <v>17319</v>
      </c>
      <c r="BA80" s="42" t="s">
        <v>9225</v>
      </c>
    </row>
    <row r="81" spans="1:53" x14ac:dyDescent="0.2">
      <c r="A81" s="5">
        <v>80</v>
      </c>
      <c r="B81" s="9">
        <v>80</v>
      </c>
      <c r="C81" s="9" t="s">
        <v>14796</v>
      </c>
      <c r="E81" s="1" t="s">
        <v>1623</v>
      </c>
      <c r="F81" s="1" t="s">
        <v>1624</v>
      </c>
      <c r="G81" s="1" t="s">
        <v>7217</v>
      </c>
      <c r="H81" s="1" t="s">
        <v>650</v>
      </c>
      <c r="I81" s="17">
        <v>17649</v>
      </c>
      <c r="J81" s="24" t="s">
        <v>18045</v>
      </c>
      <c r="L81" s="24" t="s">
        <v>5915</v>
      </c>
      <c r="N81" s="42" t="s">
        <v>7600</v>
      </c>
      <c r="O81" s="24" t="s">
        <v>1626</v>
      </c>
      <c r="P81" s="24" t="s">
        <v>7226</v>
      </c>
      <c r="Q81" s="24" t="s">
        <v>1173</v>
      </c>
      <c r="R81" s="17">
        <v>17892</v>
      </c>
      <c r="S81" s="17">
        <v>29432</v>
      </c>
      <c r="T81" s="83">
        <v>11573</v>
      </c>
      <c r="U81" s="83">
        <v>11573</v>
      </c>
      <c r="V81" s="24" t="s">
        <v>1174</v>
      </c>
      <c r="W81" s="24">
        <v>39</v>
      </c>
      <c r="X81" s="24">
        <v>20</v>
      </c>
      <c r="Y81" s="24" t="s">
        <v>4354</v>
      </c>
      <c r="Z81" s="24" t="s">
        <v>7231</v>
      </c>
      <c r="AA81" s="35" t="s">
        <v>17316</v>
      </c>
      <c r="AB81" s="14">
        <f t="shared" si="2"/>
        <v>26.293729008333337</v>
      </c>
      <c r="AC81" s="13">
        <v>26</v>
      </c>
      <c r="AD81" s="13">
        <v>17</v>
      </c>
      <c r="AE81" s="13">
        <v>37.424430000000001</v>
      </c>
      <c r="AF81" s="36" t="s">
        <v>17317</v>
      </c>
      <c r="AG81" s="14">
        <f t="shared" si="3"/>
        <v>-81.365423602777767</v>
      </c>
      <c r="AH81" s="13">
        <v>81</v>
      </c>
      <c r="AI81" s="13">
        <v>21</v>
      </c>
      <c r="AJ81" s="13">
        <v>55.524970000000003</v>
      </c>
      <c r="AK81" s="17">
        <v>17813</v>
      </c>
      <c r="AL81" s="24" t="s">
        <v>17309</v>
      </c>
      <c r="AM81" s="24" t="s">
        <v>17310</v>
      </c>
      <c r="AN81" s="24" t="s">
        <v>17311</v>
      </c>
      <c r="AO81" s="34" t="s">
        <v>17312</v>
      </c>
      <c r="AP81" s="34" t="s">
        <v>17313</v>
      </c>
      <c r="AQ81" s="24" t="s">
        <v>7236</v>
      </c>
      <c r="AR81" s="24" t="s">
        <v>17306</v>
      </c>
      <c r="AS81" s="24" t="s">
        <v>7235</v>
      </c>
      <c r="AT81" s="24" t="s">
        <v>17308</v>
      </c>
      <c r="AU81" s="24" t="s">
        <v>17314</v>
      </c>
      <c r="AV81" s="24" t="s">
        <v>16231</v>
      </c>
      <c r="AW81" s="24" t="s">
        <v>17315</v>
      </c>
      <c r="AX81" s="24" t="s">
        <v>8446</v>
      </c>
      <c r="AY81" s="24" t="s">
        <v>17307</v>
      </c>
      <c r="BA81" s="42" t="s">
        <v>1175</v>
      </c>
    </row>
    <row r="82" spans="1:53" x14ac:dyDescent="0.2">
      <c r="A82" s="5">
        <v>81</v>
      </c>
      <c r="B82" s="9">
        <v>81</v>
      </c>
      <c r="C82" s="9" t="s">
        <v>14797</v>
      </c>
      <c r="E82" s="1" t="s">
        <v>7216</v>
      </c>
      <c r="F82" s="1" t="s">
        <v>445</v>
      </c>
      <c r="G82" s="1" t="s">
        <v>4531</v>
      </c>
      <c r="H82" s="1" t="s">
        <v>1176</v>
      </c>
      <c r="I82" s="17">
        <v>17707</v>
      </c>
      <c r="J82" s="24" t="s">
        <v>4678</v>
      </c>
      <c r="L82" s="24" t="s">
        <v>7224</v>
      </c>
      <c r="M82" s="24" t="s">
        <v>10260</v>
      </c>
      <c r="N82" s="42" t="s">
        <v>7600</v>
      </c>
      <c r="O82" s="24" t="s">
        <v>7226</v>
      </c>
      <c r="P82" s="24" t="s">
        <v>7226</v>
      </c>
      <c r="Q82" s="24" t="s">
        <v>3779</v>
      </c>
      <c r="R82" s="17">
        <v>17766</v>
      </c>
      <c r="S82" s="17">
        <v>17766</v>
      </c>
      <c r="T82" s="83">
        <v>5856</v>
      </c>
      <c r="U82" s="83">
        <v>5856</v>
      </c>
      <c r="V82" s="24" t="s">
        <v>3780</v>
      </c>
      <c r="W82" s="24" t="s">
        <v>712</v>
      </c>
      <c r="X82" s="24">
        <v>38</v>
      </c>
      <c r="Y82" s="24" t="s">
        <v>6062</v>
      </c>
      <c r="Z82" s="24" t="s">
        <v>7231</v>
      </c>
      <c r="AA82" s="1" t="s">
        <v>17304</v>
      </c>
      <c r="AB82" s="14">
        <f t="shared" si="2"/>
        <v>28.277385658333333</v>
      </c>
      <c r="AC82" s="13">
        <v>28</v>
      </c>
      <c r="AD82" s="13">
        <v>16</v>
      </c>
      <c r="AE82" s="13">
        <v>38.588369999999998</v>
      </c>
      <c r="AF82" s="36" t="s">
        <v>17305</v>
      </c>
      <c r="AG82" s="14">
        <f t="shared" si="3"/>
        <v>-80.899883280555557</v>
      </c>
      <c r="AH82" s="13">
        <v>80</v>
      </c>
      <c r="AI82" s="13">
        <v>53</v>
      </c>
      <c r="AJ82" s="13">
        <v>59.579810000000002</v>
      </c>
      <c r="AK82" s="17">
        <v>17698</v>
      </c>
      <c r="AL82" s="24" t="s">
        <v>3781</v>
      </c>
      <c r="AM82" s="24" t="s">
        <v>17303</v>
      </c>
      <c r="AN82" s="24" t="s">
        <v>3782</v>
      </c>
      <c r="AO82" s="24" t="s">
        <v>3783</v>
      </c>
      <c r="AP82" s="24" t="s">
        <v>7235</v>
      </c>
      <c r="AQ82" s="24" t="s">
        <v>7236</v>
      </c>
      <c r="AR82" s="24" t="s">
        <v>7226</v>
      </c>
      <c r="AS82" s="24" t="s">
        <v>7235</v>
      </c>
      <c r="AT82" s="24" t="s">
        <v>7235</v>
      </c>
      <c r="AU82" s="24" t="s">
        <v>7235</v>
      </c>
      <c r="AV82" s="24" t="s">
        <v>7235</v>
      </c>
      <c r="AW82" s="24" t="s">
        <v>7235</v>
      </c>
      <c r="AX82" s="24" t="s">
        <v>7235</v>
      </c>
      <c r="AY82" s="24" t="s">
        <v>17302</v>
      </c>
      <c r="AZ82" s="24" t="s">
        <v>5066</v>
      </c>
      <c r="BA82" s="42" t="s">
        <v>3784</v>
      </c>
    </row>
    <row r="83" spans="1:53" x14ac:dyDescent="0.2">
      <c r="A83" s="5">
        <v>82</v>
      </c>
      <c r="B83" s="9">
        <v>82</v>
      </c>
      <c r="C83" s="9" t="s">
        <v>14798</v>
      </c>
      <c r="E83" s="1" t="s">
        <v>1623</v>
      </c>
      <c r="F83" s="1" t="s">
        <v>1624</v>
      </c>
      <c r="G83" s="1" t="s">
        <v>7217</v>
      </c>
      <c r="H83" s="1" t="s">
        <v>3786</v>
      </c>
      <c r="I83" s="17">
        <v>17776</v>
      </c>
      <c r="J83" s="24" t="s">
        <v>18045</v>
      </c>
      <c r="L83" s="24" t="s">
        <v>5915</v>
      </c>
      <c r="N83" s="42" t="s">
        <v>7600</v>
      </c>
      <c r="O83" s="24" t="s">
        <v>1626</v>
      </c>
      <c r="P83" s="24" t="s">
        <v>7226</v>
      </c>
      <c r="Q83" s="24" t="s">
        <v>3787</v>
      </c>
      <c r="R83" s="17">
        <v>17798</v>
      </c>
      <c r="S83" s="17">
        <v>32885</v>
      </c>
      <c r="T83" s="83">
        <v>11588</v>
      </c>
      <c r="U83" s="83">
        <v>11588</v>
      </c>
      <c r="V83" s="24" t="s">
        <v>3788</v>
      </c>
      <c r="W83" s="24">
        <v>38.700000000000003</v>
      </c>
      <c r="X83" s="24">
        <v>19</v>
      </c>
      <c r="Y83" s="24" t="s">
        <v>204</v>
      </c>
      <c r="Z83" s="24" t="s">
        <v>7231</v>
      </c>
      <c r="AA83" s="35" t="s">
        <v>16332</v>
      </c>
      <c r="AB83" s="14">
        <f t="shared" si="2"/>
        <v>26.29910663888889</v>
      </c>
      <c r="AC83" s="13">
        <v>26</v>
      </c>
      <c r="AD83" s="13">
        <v>17</v>
      </c>
      <c r="AE83" s="13">
        <v>56.783900000000003</v>
      </c>
      <c r="AF83" s="36" t="s">
        <v>17301</v>
      </c>
      <c r="AG83" s="14">
        <f t="shared" si="3"/>
        <v>-81.371577374999987</v>
      </c>
      <c r="AH83" s="13">
        <v>81</v>
      </c>
      <c r="AI83" s="13">
        <v>22</v>
      </c>
      <c r="AJ83" s="13">
        <v>17.678550000000001</v>
      </c>
      <c r="AK83" s="17">
        <v>17666</v>
      </c>
      <c r="AL83" s="24" t="s">
        <v>9580</v>
      </c>
      <c r="AM83" s="34" t="s">
        <v>17292</v>
      </c>
      <c r="AN83" s="24" t="s">
        <v>17293</v>
      </c>
      <c r="AO83" s="34" t="s">
        <v>17294</v>
      </c>
      <c r="AP83" s="34" t="s">
        <v>17295</v>
      </c>
      <c r="AQ83" s="24" t="s">
        <v>7236</v>
      </c>
      <c r="AR83" s="24" t="s">
        <v>17299</v>
      </c>
      <c r="AS83" s="24" t="s">
        <v>7235</v>
      </c>
      <c r="AT83" s="24" t="s">
        <v>17298</v>
      </c>
      <c r="AU83" s="24" t="s">
        <v>17296</v>
      </c>
      <c r="AV83" s="24" t="s">
        <v>7235</v>
      </c>
      <c r="AW83" s="24" t="s">
        <v>17297</v>
      </c>
      <c r="AX83" s="24" t="s">
        <v>8446</v>
      </c>
      <c r="AY83" s="24" t="s">
        <v>17300</v>
      </c>
      <c r="BA83" s="42" t="s">
        <v>1202</v>
      </c>
    </row>
    <row r="84" spans="1:53" x14ac:dyDescent="0.2">
      <c r="A84" s="5">
        <v>83</v>
      </c>
      <c r="B84" s="9">
        <v>83</v>
      </c>
      <c r="C84" s="9" t="s">
        <v>14799</v>
      </c>
      <c r="E84" s="1" t="s">
        <v>339</v>
      </c>
      <c r="F84" s="1" t="s">
        <v>445</v>
      </c>
      <c r="G84" s="1" t="s">
        <v>1204</v>
      </c>
      <c r="H84" s="1" t="s">
        <v>1205</v>
      </c>
      <c r="I84" s="17">
        <v>17685</v>
      </c>
      <c r="J84" s="24" t="s">
        <v>4678</v>
      </c>
      <c r="L84" s="24" t="s">
        <v>7224</v>
      </c>
      <c r="N84" s="42" t="s">
        <v>9886</v>
      </c>
      <c r="O84" s="24" t="s">
        <v>7226</v>
      </c>
      <c r="P84" s="24" t="s">
        <v>7226</v>
      </c>
      <c r="Q84" s="24" t="s">
        <v>1206</v>
      </c>
      <c r="R84" s="17">
        <v>17761</v>
      </c>
      <c r="S84" s="17">
        <v>17761</v>
      </c>
      <c r="T84" s="83">
        <v>4223</v>
      </c>
      <c r="U84" s="83">
        <v>4223</v>
      </c>
      <c r="V84" s="24" t="s">
        <v>1207</v>
      </c>
      <c r="W84" s="24">
        <v>296</v>
      </c>
      <c r="X84" s="24">
        <v>284</v>
      </c>
      <c r="Y84" s="24" t="s">
        <v>17289</v>
      </c>
      <c r="Z84" s="24" t="s">
        <v>7231</v>
      </c>
      <c r="AA84" s="35" t="s">
        <v>17290</v>
      </c>
      <c r="AB84" s="14">
        <f t="shared" si="2"/>
        <v>30.588208247222219</v>
      </c>
      <c r="AC84" s="13">
        <v>30</v>
      </c>
      <c r="AD84" s="13">
        <v>35</v>
      </c>
      <c r="AE84" s="13">
        <v>17.549689999999998</v>
      </c>
      <c r="AF84" s="36" t="s">
        <v>17291</v>
      </c>
      <c r="AG84" s="14">
        <f t="shared" si="3"/>
        <v>-84.778562416666659</v>
      </c>
      <c r="AH84" s="13">
        <v>84</v>
      </c>
      <c r="AI84" s="13">
        <v>46</v>
      </c>
      <c r="AJ84" s="13">
        <v>42.8247</v>
      </c>
      <c r="AK84" s="17">
        <v>17745</v>
      </c>
      <c r="AL84" s="24" t="s">
        <v>1208</v>
      </c>
      <c r="AM84" s="24" t="s">
        <v>7235</v>
      </c>
      <c r="AN84" s="24" t="s">
        <v>7235</v>
      </c>
      <c r="AO84" s="24" t="s">
        <v>7235</v>
      </c>
      <c r="AP84" s="24" t="s">
        <v>7235</v>
      </c>
      <c r="AQ84" s="24" t="s">
        <v>7236</v>
      </c>
      <c r="AR84" s="24" t="s">
        <v>17288</v>
      </c>
      <c r="AS84" s="24" t="s">
        <v>7235</v>
      </c>
      <c r="AT84" s="24" t="s">
        <v>7235</v>
      </c>
      <c r="AU84" s="24" t="s">
        <v>7235</v>
      </c>
      <c r="AV84" s="24" t="s">
        <v>7235</v>
      </c>
      <c r="AW84" s="24" t="s">
        <v>7235</v>
      </c>
      <c r="AX84" s="24" t="s">
        <v>7235</v>
      </c>
      <c r="AY84" s="24" t="s">
        <v>1209</v>
      </c>
      <c r="AZ84" s="24" t="s">
        <v>77</v>
      </c>
      <c r="BA84" s="42" t="s">
        <v>1210</v>
      </c>
    </row>
    <row r="85" spans="1:53" x14ac:dyDescent="0.2">
      <c r="A85" s="5">
        <v>84</v>
      </c>
      <c r="B85" s="9">
        <v>84</v>
      </c>
      <c r="C85" s="9" t="s">
        <v>14800</v>
      </c>
      <c r="E85" s="1" t="s">
        <v>4549</v>
      </c>
      <c r="F85" s="1" t="s">
        <v>445</v>
      </c>
      <c r="G85" s="1" t="s">
        <v>1211</v>
      </c>
      <c r="H85" s="1" t="s">
        <v>1212</v>
      </c>
      <c r="I85" s="17">
        <v>17685</v>
      </c>
      <c r="J85" s="24" t="s">
        <v>4678</v>
      </c>
      <c r="L85" s="24" t="s">
        <v>7224</v>
      </c>
      <c r="N85" s="42" t="s">
        <v>7600</v>
      </c>
      <c r="O85" s="24" t="s">
        <v>7226</v>
      </c>
      <c r="P85" s="24" t="s">
        <v>7226</v>
      </c>
      <c r="Q85" s="24" t="s">
        <v>1213</v>
      </c>
      <c r="R85" s="17">
        <v>17715</v>
      </c>
      <c r="S85" s="17">
        <v>17716</v>
      </c>
      <c r="T85" s="83">
        <v>4510</v>
      </c>
      <c r="U85" s="83">
        <v>4510</v>
      </c>
      <c r="V85" s="24" t="s">
        <v>1214</v>
      </c>
      <c r="W85" s="24">
        <v>200</v>
      </c>
      <c r="X85" s="24" t="s">
        <v>7235</v>
      </c>
      <c r="Y85" s="24" t="s">
        <v>5169</v>
      </c>
      <c r="Z85" s="24" t="s">
        <v>7231</v>
      </c>
      <c r="AA85" s="35" t="s">
        <v>17286</v>
      </c>
      <c r="AB85" s="14">
        <f t="shared" si="2"/>
        <v>30.934296211111111</v>
      </c>
      <c r="AC85" s="13">
        <v>30</v>
      </c>
      <c r="AD85" s="13">
        <v>56</v>
      </c>
      <c r="AE85" s="13">
        <v>3.4663599999999999</v>
      </c>
      <c r="AF85" s="16" t="s">
        <v>17287</v>
      </c>
      <c r="AG85" s="14">
        <f t="shared" si="3"/>
        <v>-86.031229477777771</v>
      </c>
      <c r="AH85" s="13">
        <v>86</v>
      </c>
      <c r="AI85" s="13">
        <v>1</v>
      </c>
      <c r="AJ85" s="13">
        <v>52.426119999999997</v>
      </c>
      <c r="AK85" s="17">
        <v>17699</v>
      </c>
      <c r="AL85" s="24" t="s">
        <v>7235</v>
      </c>
      <c r="AM85" s="24" t="s">
        <v>17285</v>
      </c>
      <c r="AN85" s="24" t="s">
        <v>7235</v>
      </c>
      <c r="AO85" s="24" t="s">
        <v>7235</v>
      </c>
      <c r="AP85" s="24" t="s">
        <v>7235</v>
      </c>
      <c r="AQ85" s="24" t="s">
        <v>7236</v>
      </c>
      <c r="AR85" s="24" t="s">
        <v>17283</v>
      </c>
      <c r="AS85" s="24" t="s">
        <v>7235</v>
      </c>
      <c r="AT85" s="24" t="s">
        <v>7235</v>
      </c>
      <c r="AU85" s="24" t="s">
        <v>7235</v>
      </c>
      <c r="AV85" s="24" t="s">
        <v>7235</v>
      </c>
      <c r="AW85" s="24" t="s">
        <v>7235</v>
      </c>
      <c r="AX85" s="24" t="s">
        <v>7235</v>
      </c>
      <c r="AY85" s="24" t="s">
        <v>17284</v>
      </c>
      <c r="BA85" s="42" t="s">
        <v>1215</v>
      </c>
    </row>
    <row r="86" spans="1:53" x14ac:dyDescent="0.2">
      <c r="A86" s="5">
        <v>85</v>
      </c>
      <c r="B86" s="9">
        <v>85</v>
      </c>
      <c r="C86" s="9" t="s">
        <v>14801</v>
      </c>
      <c r="E86" s="1" t="s">
        <v>1217</v>
      </c>
      <c r="F86" s="1" t="s">
        <v>445</v>
      </c>
      <c r="G86" s="1" t="s">
        <v>7217</v>
      </c>
      <c r="H86" s="1" t="s">
        <v>1218</v>
      </c>
      <c r="I86" s="17">
        <v>17685</v>
      </c>
      <c r="J86" s="24" t="s">
        <v>4678</v>
      </c>
      <c r="L86" s="24" t="s">
        <v>7224</v>
      </c>
      <c r="M86" s="24" t="s">
        <v>10260</v>
      </c>
      <c r="N86" s="42" t="s">
        <v>9886</v>
      </c>
      <c r="O86" s="24" t="s">
        <v>7226</v>
      </c>
      <c r="P86" s="24" t="s">
        <v>7226</v>
      </c>
      <c r="Q86" s="24" t="s">
        <v>1219</v>
      </c>
      <c r="R86" s="17">
        <v>17837</v>
      </c>
      <c r="S86" s="17">
        <v>17838</v>
      </c>
      <c r="T86" s="83">
        <v>6254</v>
      </c>
      <c r="U86" s="83">
        <v>6254</v>
      </c>
      <c r="V86" s="24" t="s">
        <v>1220</v>
      </c>
      <c r="W86" s="24" t="s">
        <v>7235</v>
      </c>
      <c r="X86" s="24" t="s">
        <v>7235</v>
      </c>
      <c r="Y86" s="24" t="s">
        <v>7451</v>
      </c>
      <c r="Z86" s="24" t="s">
        <v>7231</v>
      </c>
      <c r="AA86" s="35" t="s">
        <v>17281</v>
      </c>
      <c r="AB86" s="14">
        <f t="shared" si="2"/>
        <v>30.065113094444445</v>
      </c>
      <c r="AC86" s="13">
        <v>30</v>
      </c>
      <c r="AD86" s="13">
        <v>3</v>
      </c>
      <c r="AE86" s="13">
        <v>54.407139999999998</v>
      </c>
      <c r="AF86" s="68" t="s">
        <v>17282</v>
      </c>
      <c r="AG86" s="14">
        <f t="shared" si="3"/>
        <v>-83.676682727777788</v>
      </c>
      <c r="AH86" s="13">
        <v>83</v>
      </c>
      <c r="AI86" s="13">
        <v>40</v>
      </c>
      <c r="AJ86" s="13">
        <v>36.05782</v>
      </c>
      <c r="AK86" s="17">
        <v>17730</v>
      </c>
      <c r="AL86" s="24" t="s">
        <v>7232</v>
      </c>
      <c r="AM86" s="24" t="s">
        <v>17279</v>
      </c>
      <c r="AN86" s="24" t="s">
        <v>7235</v>
      </c>
      <c r="AO86" s="24" t="s">
        <v>7235</v>
      </c>
      <c r="AP86" s="24" t="s">
        <v>7235</v>
      </c>
      <c r="AQ86" s="24" t="s">
        <v>7236</v>
      </c>
      <c r="AR86" s="24" t="s">
        <v>1222</v>
      </c>
      <c r="AS86" s="24" t="s">
        <v>7235</v>
      </c>
      <c r="AT86" s="24" t="s">
        <v>1223</v>
      </c>
      <c r="AU86" s="24" t="s">
        <v>7226</v>
      </c>
      <c r="AV86" s="24" t="s">
        <v>7226</v>
      </c>
      <c r="AW86" s="24" t="s">
        <v>17280</v>
      </c>
      <c r="AX86" s="24" t="s">
        <v>7235</v>
      </c>
      <c r="AY86" s="24" t="s">
        <v>1224</v>
      </c>
      <c r="BA86" s="42" t="s">
        <v>1225</v>
      </c>
    </row>
    <row r="87" spans="1:53" x14ac:dyDescent="0.2">
      <c r="A87" s="5">
        <v>86</v>
      </c>
      <c r="B87" s="9">
        <v>86</v>
      </c>
      <c r="C87" s="9" t="s">
        <v>14802</v>
      </c>
      <c r="E87" s="1" t="s">
        <v>1623</v>
      </c>
      <c r="F87" s="1" t="s">
        <v>445</v>
      </c>
      <c r="G87" s="1" t="s">
        <v>7217</v>
      </c>
      <c r="H87" s="1" t="s">
        <v>1227</v>
      </c>
      <c r="I87" s="17">
        <v>17693</v>
      </c>
      <c r="J87" s="24" t="s">
        <v>4678</v>
      </c>
      <c r="L87" s="24" t="s">
        <v>7224</v>
      </c>
      <c r="M87" s="24" t="s">
        <v>785</v>
      </c>
      <c r="N87" s="42" t="s">
        <v>7600</v>
      </c>
      <c r="O87" s="24" t="s">
        <v>1626</v>
      </c>
      <c r="P87" s="24" t="s">
        <v>7226</v>
      </c>
      <c r="Q87" s="24" t="s">
        <v>1228</v>
      </c>
      <c r="R87" s="17">
        <v>17829</v>
      </c>
      <c r="S87" s="17">
        <v>17826</v>
      </c>
      <c r="T87" s="83">
        <v>12120</v>
      </c>
      <c r="U87" s="83">
        <v>12120</v>
      </c>
      <c r="V87" s="24" t="s">
        <v>1229</v>
      </c>
      <c r="W87" s="24">
        <v>37</v>
      </c>
      <c r="X87" s="24">
        <v>25</v>
      </c>
      <c r="Y87" s="24" t="s">
        <v>7450</v>
      </c>
      <c r="Z87" s="24" t="s">
        <v>7231</v>
      </c>
      <c r="AA87" s="35" t="s">
        <v>17277</v>
      </c>
      <c r="AB87" s="14">
        <f t="shared" si="2"/>
        <v>26.370029105555556</v>
      </c>
      <c r="AC87" s="13">
        <v>26</v>
      </c>
      <c r="AD87" s="13">
        <v>22</v>
      </c>
      <c r="AE87" s="13">
        <v>12.10478</v>
      </c>
      <c r="AF87" s="36" t="s">
        <v>17278</v>
      </c>
      <c r="AG87" s="14">
        <f t="shared" si="3"/>
        <v>-81.526559080555558</v>
      </c>
      <c r="AH87" s="13">
        <v>81</v>
      </c>
      <c r="AI87" s="13">
        <v>31</v>
      </c>
      <c r="AJ87" s="13">
        <v>35.612690000000001</v>
      </c>
      <c r="AK87" s="17">
        <v>17699</v>
      </c>
      <c r="AL87" s="24" t="s">
        <v>17273</v>
      </c>
      <c r="AM87" s="34" t="s">
        <v>17275</v>
      </c>
      <c r="AN87" s="24" t="s">
        <v>17274</v>
      </c>
      <c r="AO87" s="34" t="s">
        <v>17276</v>
      </c>
      <c r="AP87" s="24" t="s">
        <v>7235</v>
      </c>
      <c r="AQ87" s="24" t="s">
        <v>7236</v>
      </c>
      <c r="AR87" s="24" t="s">
        <v>17271</v>
      </c>
      <c r="AS87" s="24" t="s">
        <v>7235</v>
      </c>
      <c r="AT87" s="24" t="s">
        <v>17268</v>
      </c>
      <c r="AU87" s="24" t="s">
        <v>17269</v>
      </c>
      <c r="AV87" s="24" t="s">
        <v>7226</v>
      </c>
      <c r="AW87" s="24" t="s">
        <v>17270</v>
      </c>
      <c r="AX87" s="24" t="s">
        <v>7235</v>
      </c>
      <c r="AY87" s="24" t="s">
        <v>17272</v>
      </c>
      <c r="BA87" s="42" t="s">
        <v>1230</v>
      </c>
    </row>
    <row r="88" spans="1:53" x14ac:dyDescent="0.2">
      <c r="A88" s="5">
        <v>87</v>
      </c>
      <c r="B88" s="9">
        <v>87</v>
      </c>
      <c r="C88" s="9" t="s">
        <v>14803</v>
      </c>
      <c r="E88" s="1" t="s">
        <v>339</v>
      </c>
      <c r="F88" s="1" t="s">
        <v>445</v>
      </c>
      <c r="G88" s="1" t="s">
        <v>1232</v>
      </c>
      <c r="H88" s="1" t="s">
        <v>1233</v>
      </c>
      <c r="I88" s="17">
        <v>17706</v>
      </c>
      <c r="J88" s="24" t="s">
        <v>4678</v>
      </c>
      <c r="L88" s="24" t="s">
        <v>7224</v>
      </c>
      <c r="M88" s="24" t="s">
        <v>785</v>
      </c>
      <c r="N88" s="42" t="s">
        <v>7226</v>
      </c>
      <c r="O88" s="24" t="s">
        <v>7226</v>
      </c>
      <c r="P88" s="24" t="s">
        <v>7226</v>
      </c>
      <c r="Q88" s="24" t="s">
        <v>1234</v>
      </c>
      <c r="R88" s="17">
        <v>17737</v>
      </c>
      <c r="S88" s="17">
        <v>17737</v>
      </c>
      <c r="T88" s="83">
        <v>4240</v>
      </c>
      <c r="U88" s="83">
        <v>4240</v>
      </c>
      <c r="V88" s="24" t="s">
        <v>1235</v>
      </c>
      <c r="W88" s="24" t="s">
        <v>1236</v>
      </c>
      <c r="X88" s="24" t="s">
        <v>1237</v>
      </c>
      <c r="Y88" s="24" t="s">
        <v>1826</v>
      </c>
      <c r="Z88" s="24" t="s">
        <v>7231</v>
      </c>
      <c r="AA88" s="35" t="s">
        <v>17266</v>
      </c>
      <c r="AB88" s="14">
        <f t="shared" si="2"/>
        <v>30.531186838888889</v>
      </c>
      <c r="AC88" s="13">
        <v>30</v>
      </c>
      <c r="AD88" s="13">
        <v>31</v>
      </c>
      <c r="AE88" s="13">
        <v>52.272620000000003</v>
      </c>
      <c r="AF88" s="36" t="s">
        <v>17267</v>
      </c>
      <c r="AG88" s="14">
        <f t="shared" si="3"/>
        <v>-84.509569547222227</v>
      </c>
      <c r="AH88" s="13">
        <v>84</v>
      </c>
      <c r="AI88" s="13">
        <v>30</v>
      </c>
      <c r="AJ88" s="13">
        <v>34.450369999999999</v>
      </c>
      <c r="AK88" s="17">
        <v>17719</v>
      </c>
      <c r="AL88" s="24" t="s">
        <v>8363</v>
      </c>
      <c r="AM88" s="24" t="s">
        <v>7235</v>
      </c>
      <c r="AN88" s="24" t="s">
        <v>7235</v>
      </c>
      <c r="AO88" s="24" t="s">
        <v>7235</v>
      </c>
      <c r="AP88" s="24" t="s">
        <v>7235</v>
      </c>
      <c r="AQ88" s="24" t="s">
        <v>7236</v>
      </c>
      <c r="AR88" s="24" t="s">
        <v>8364</v>
      </c>
      <c r="AS88" s="24" t="s">
        <v>7235</v>
      </c>
      <c r="AT88" s="24" t="s">
        <v>7235</v>
      </c>
      <c r="AU88" s="24" t="s">
        <v>7235</v>
      </c>
      <c r="AV88" s="24" t="s">
        <v>7235</v>
      </c>
      <c r="AW88" s="24" t="s">
        <v>7235</v>
      </c>
      <c r="AX88" s="24" t="s">
        <v>7235</v>
      </c>
      <c r="AY88" s="24" t="s">
        <v>8365</v>
      </c>
      <c r="AZ88" s="24" t="s">
        <v>7235</v>
      </c>
      <c r="BA88" s="42" t="s">
        <v>8366</v>
      </c>
    </row>
    <row r="89" spans="1:53" x14ac:dyDescent="0.2">
      <c r="A89" s="5">
        <v>88</v>
      </c>
      <c r="B89" s="9">
        <v>88</v>
      </c>
      <c r="C89" s="9" t="s">
        <v>14804</v>
      </c>
      <c r="E89" s="1" t="s">
        <v>4676</v>
      </c>
      <c r="F89" s="1" t="s">
        <v>445</v>
      </c>
      <c r="G89" s="1" t="s">
        <v>8367</v>
      </c>
      <c r="H89" s="1" t="s">
        <v>8368</v>
      </c>
      <c r="I89" s="17">
        <v>17727</v>
      </c>
      <c r="J89" s="24" t="s">
        <v>4678</v>
      </c>
      <c r="L89" s="24" t="s">
        <v>4678</v>
      </c>
      <c r="M89" s="24" t="s">
        <v>785</v>
      </c>
      <c r="N89" s="42" t="s">
        <v>9886</v>
      </c>
      <c r="O89" s="24" t="s">
        <v>7226</v>
      </c>
      <c r="P89" s="24" t="s">
        <v>7226</v>
      </c>
      <c r="Q89" s="24" t="s">
        <v>8369</v>
      </c>
      <c r="R89" s="17">
        <v>17749</v>
      </c>
      <c r="S89" s="17">
        <v>17749</v>
      </c>
      <c r="T89" s="83">
        <v>4350</v>
      </c>
      <c r="U89" s="83">
        <v>4350</v>
      </c>
      <c r="V89" s="24" t="s">
        <v>8370</v>
      </c>
      <c r="W89" s="24" t="s">
        <v>8371</v>
      </c>
      <c r="X89" s="24" t="s">
        <v>8372</v>
      </c>
      <c r="Y89" s="24" t="s">
        <v>1793</v>
      </c>
      <c r="Z89" s="24" t="s">
        <v>7231</v>
      </c>
      <c r="AA89" s="35" t="s">
        <v>17264</v>
      </c>
      <c r="AB89" s="14">
        <f t="shared" si="2"/>
        <v>30.419935688888891</v>
      </c>
      <c r="AC89" s="13">
        <v>30</v>
      </c>
      <c r="AD89" s="13">
        <v>25</v>
      </c>
      <c r="AE89" s="13">
        <v>11.76848</v>
      </c>
      <c r="AF89" s="36" t="s">
        <v>17265</v>
      </c>
      <c r="AG89" s="14">
        <f t="shared" si="3"/>
        <v>-84.877115130555552</v>
      </c>
      <c r="AH89" s="13">
        <v>84</v>
      </c>
      <c r="AI89" s="13">
        <v>52</v>
      </c>
      <c r="AJ89" s="13">
        <v>37.614469999999997</v>
      </c>
      <c r="AK89" s="17">
        <v>17734</v>
      </c>
      <c r="AL89" s="24" t="s">
        <v>7235</v>
      </c>
      <c r="AM89" s="24" t="s">
        <v>8373</v>
      </c>
      <c r="AN89" s="24" t="s">
        <v>7235</v>
      </c>
      <c r="AO89" s="24" t="s">
        <v>7235</v>
      </c>
      <c r="AP89" s="24" t="s">
        <v>7235</v>
      </c>
      <c r="AQ89" s="24" t="s">
        <v>7236</v>
      </c>
      <c r="AR89" s="24" t="s">
        <v>17263</v>
      </c>
      <c r="AS89" s="24" t="s">
        <v>7235</v>
      </c>
      <c r="AT89" s="24" t="s">
        <v>7235</v>
      </c>
      <c r="AU89" s="24" t="s">
        <v>7235</v>
      </c>
      <c r="AV89" s="24" t="s">
        <v>7235</v>
      </c>
      <c r="AW89" s="24" t="s">
        <v>7235</v>
      </c>
      <c r="AX89" s="24" t="s">
        <v>7235</v>
      </c>
      <c r="AY89" s="24" t="s">
        <v>8374</v>
      </c>
      <c r="AZ89" s="24" t="s">
        <v>7235</v>
      </c>
      <c r="BA89" s="42" t="s">
        <v>8375</v>
      </c>
    </row>
    <row r="90" spans="1:53" x14ac:dyDescent="0.2">
      <c r="A90" s="5">
        <v>89</v>
      </c>
      <c r="B90" s="9">
        <v>89</v>
      </c>
      <c r="C90" s="9" t="s">
        <v>14805</v>
      </c>
      <c r="E90" s="1" t="s">
        <v>4526</v>
      </c>
      <c r="F90" s="1" t="s">
        <v>445</v>
      </c>
      <c r="G90" s="1" t="s">
        <v>9884</v>
      </c>
      <c r="H90" s="1" t="s">
        <v>8377</v>
      </c>
      <c r="I90" s="17">
        <v>17769</v>
      </c>
      <c r="J90" s="24" t="s">
        <v>4678</v>
      </c>
      <c r="L90" s="24" t="s">
        <v>7224</v>
      </c>
      <c r="M90" s="24" t="s">
        <v>785</v>
      </c>
      <c r="N90" s="42" t="s">
        <v>7600</v>
      </c>
      <c r="O90" s="24" t="s">
        <v>7226</v>
      </c>
      <c r="P90" s="24" t="s">
        <v>7226</v>
      </c>
      <c r="Q90" s="24" t="s">
        <v>8378</v>
      </c>
      <c r="R90" s="17">
        <v>17806</v>
      </c>
      <c r="S90" s="17">
        <v>17806</v>
      </c>
      <c r="T90" s="83">
        <v>3366</v>
      </c>
      <c r="U90" s="83">
        <v>3366</v>
      </c>
      <c r="V90" s="24" t="s">
        <v>9142</v>
      </c>
      <c r="W90" s="24" t="s">
        <v>9143</v>
      </c>
      <c r="X90" s="24">
        <v>70</v>
      </c>
      <c r="Y90" s="24" t="s">
        <v>7449</v>
      </c>
      <c r="Z90" s="24" t="s">
        <v>7231</v>
      </c>
      <c r="AA90" s="35" t="s">
        <v>17261</v>
      </c>
      <c r="AB90" s="14">
        <f t="shared" si="2"/>
        <v>29.80047980777778</v>
      </c>
      <c r="AC90" s="13">
        <v>29</v>
      </c>
      <c r="AD90" s="13">
        <v>48</v>
      </c>
      <c r="AE90" s="13">
        <v>1.7273080000000001</v>
      </c>
      <c r="AF90" s="36" t="s">
        <v>17262</v>
      </c>
      <c r="AG90" s="14">
        <f t="shared" si="3"/>
        <v>-82.770358947222221</v>
      </c>
      <c r="AH90" s="13">
        <v>82</v>
      </c>
      <c r="AI90" s="13">
        <v>46</v>
      </c>
      <c r="AJ90" s="13">
        <v>13.292210000000001</v>
      </c>
      <c r="AK90" s="17">
        <v>17768</v>
      </c>
      <c r="AL90" s="24" t="s">
        <v>9144</v>
      </c>
      <c r="AM90" s="24" t="s">
        <v>9145</v>
      </c>
      <c r="AN90" s="24" t="s">
        <v>9146</v>
      </c>
      <c r="AO90" s="24" t="s">
        <v>7235</v>
      </c>
      <c r="AP90" s="24" t="s">
        <v>7235</v>
      </c>
      <c r="AQ90" s="24" t="s">
        <v>7236</v>
      </c>
      <c r="AR90" s="24" t="s">
        <v>17259</v>
      </c>
      <c r="AS90" s="24" t="s">
        <v>4540</v>
      </c>
      <c r="AT90" s="24" t="s">
        <v>7235</v>
      </c>
      <c r="AU90" s="24" t="s">
        <v>7235</v>
      </c>
      <c r="AV90" s="24" t="s">
        <v>7235</v>
      </c>
      <c r="AW90" s="24" t="s">
        <v>7235</v>
      </c>
      <c r="AX90" s="24" t="s">
        <v>7235</v>
      </c>
      <c r="AY90" s="24" t="s">
        <v>17260</v>
      </c>
      <c r="AZ90" s="24" t="s">
        <v>8376</v>
      </c>
      <c r="BA90" s="42" t="s">
        <v>9250</v>
      </c>
    </row>
    <row r="91" spans="1:53" x14ac:dyDescent="0.2">
      <c r="A91" s="5">
        <v>90</v>
      </c>
      <c r="B91" s="9">
        <v>90</v>
      </c>
      <c r="C91" s="9" t="s">
        <v>14806</v>
      </c>
      <c r="E91" s="1" t="s">
        <v>3684</v>
      </c>
      <c r="F91" s="1" t="s">
        <v>445</v>
      </c>
      <c r="G91" s="1" t="s">
        <v>9252</v>
      </c>
      <c r="H91" s="1" t="s">
        <v>9253</v>
      </c>
      <c r="I91" s="17">
        <v>17755</v>
      </c>
      <c r="J91" s="24" t="s">
        <v>4678</v>
      </c>
      <c r="L91" s="24" t="s">
        <v>7224</v>
      </c>
      <c r="N91" s="42" t="s">
        <v>9886</v>
      </c>
      <c r="O91" s="24" t="s">
        <v>7226</v>
      </c>
      <c r="P91" s="24" t="s">
        <v>7226</v>
      </c>
      <c r="Q91" s="24" t="s">
        <v>9254</v>
      </c>
      <c r="R91" s="17">
        <v>17842</v>
      </c>
      <c r="S91" s="17">
        <v>17842</v>
      </c>
      <c r="T91" s="83">
        <v>3819</v>
      </c>
      <c r="U91" s="83">
        <v>3819</v>
      </c>
      <c r="V91" s="24" t="s">
        <v>9255</v>
      </c>
      <c r="W91" s="24" t="s">
        <v>9256</v>
      </c>
      <c r="X91" s="24">
        <v>85</v>
      </c>
      <c r="Y91" s="24" t="s">
        <v>7448</v>
      </c>
      <c r="Z91" s="24" t="s">
        <v>7231</v>
      </c>
      <c r="AA91" s="35" t="s">
        <v>17257</v>
      </c>
      <c r="AB91" s="14">
        <f t="shared" si="2"/>
        <v>30.198777166666666</v>
      </c>
      <c r="AC91" s="13">
        <v>30</v>
      </c>
      <c r="AD91" s="13">
        <v>11</v>
      </c>
      <c r="AE91" s="13">
        <v>55.597799999999999</v>
      </c>
      <c r="AF91" s="68" t="s">
        <v>17258</v>
      </c>
      <c r="AG91" s="14">
        <f t="shared" si="3"/>
        <v>-83.126770458333326</v>
      </c>
      <c r="AH91" s="13">
        <v>83</v>
      </c>
      <c r="AI91" s="13">
        <v>7</v>
      </c>
      <c r="AJ91" s="13">
        <v>36.373649999999998</v>
      </c>
      <c r="AK91" s="17">
        <v>17796</v>
      </c>
      <c r="AL91" s="24" t="s">
        <v>9257</v>
      </c>
      <c r="AM91" s="24" t="s">
        <v>9258</v>
      </c>
      <c r="AN91" s="24" t="s">
        <v>9259</v>
      </c>
      <c r="AO91" s="24" t="s">
        <v>7235</v>
      </c>
      <c r="AP91" s="24" t="s">
        <v>7235</v>
      </c>
      <c r="AQ91" s="24" t="s">
        <v>7236</v>
      </c>
      <c r="AR91" s="24" t="s">
        <v>7235</v>
      </c>
      <c r="AS91" s="24" t="s">
        <v>7235</v>
      </c>
      <c r="AT91" s="24" t="s">
        <v>7235</v>
      </c>
      <c r="AU91" s="24" t="s">
        <v>7235</v>
      </c>
      <c r="AV91" s="24" t="s">
        <v>7235</v>
      </c>
      <c r="AW91" s="24" t="s">
        <v>7235</v>
      </c>
      <c r="AX91" s="24" t="s">
        <v>7235</v>
      </c>
      <c r="AY91" s="24" t="s">
        <v>17256</v>
      </c>
      <c r="BA91" s="42" t="s">
        <v>9260</v>
      </c>
    </row>
    <row r="92" spans="1:53" x14ac:dyDescent="0.2">
      <c r="A92" s="5">
        <v>91</v>
      </c>
      <c r="B92" s="9">
        <v>91</v>
      </c>
      <c r="C92" s="9" t="s">
        <v>14807</v>
      </c>
      <c r="E92" s="1" t="s">
        <v>7216</v>
      </c>
      <c r="F92" s="1" t="s">
        <v>445</v>
      </c>
      <c r="G92" s="1" t="s">
        <v>4531</v>
      </c>
      <c r="H92" s="1" t="s">
        <v>9262</v>
      </c>
      <c r="I92" s="17">
        <v>17769</v>
      </c>
      <c r="J92" s="24" t="s">
        <v>4678</v>
      </c>
      <c r="L92" s="24" t="s">
        <v>7224</v>
      </c>
      <c r="M92" s="24" t="s">
        <v>10260</v>
      </c>
      <c r="N92" s="42" t="s">
        <v>7600</v>
      </c>
      <c r="O92" s="24" t="s">
        <v>7226</v>
      </c>
      <c r="P92" s="24" t="s">
        <v>7226</v>
      </c>
      <c r="Q92" s="24" t="s">
        <v>9263</v>
      </c>
      <c r="R92" s="17">
        <v>17816</v>
      </c>
      <c r="S92" s="17">
        <v>17816</v>
      </c>
      <c r="T92" s="83">
        <v>6510</v>
      </c>
      <c r="U92" s="83">
        <v>6510</v>
      </c>
      <c r="V92" s="24" t="s">
        <v>9264</v>
      </c>
      <c r="W92" s="24" t="s">
        <v>17253</v>
      </c>
      <c r="X92" s="24">
        <v>69</v>
      </c>
      <c r="Y92" s="24" t="s">
        <v>7447</v>
      </c>
      <c r="Z92" s="24" t="s">
        <v>7231</v>
      </c>
      <c r="AA92" s="1" t="s">
        <v>17254</v>
      </c>
      <c r="AB92" s="14">
        <f t="shared" si="2"/>
        <v>28.163167049999998</v>
      </c>
      <c r="AC92" s="13">
        <v>28</v>
      </c>
      <c r="AD92" s="13">
        <v>9</v>
      </c>
      <c r="AE92" s="13">
        <v>47.401380000000003</v>
      </c>
      <c r="AF92" s="36" t="s">
        <v>17255</v>
      </c>
      <c r="AG92" s="14">
        <f t="shared" si="3"/>
        <v>-81.121892044444436</v>
      </c>
      <c r="AH92" s="13">
        <v>81</v>
      </c>
      <c r="AI92" s="13">
        <v>7</v>
      </c>
      <c r="AJ92" s="13">
        <v>18.811360000000001</v>
      </c>
      <c r="AK92" s="17">
        <v>17769</v>
      </c>
      <c r="AL92" s="24" t="s">
        <v>9265</v>
      </c>
      <c r="AM92" s="24" t="s">
        <v>9831</v>
      </c>
      <c r="AN92" s="24" t="s">
        <v>9832</v>
      </c>
      <c r="AO92" s="24" t="s">
        <v>7235</v>
      </c>
      <c r="AP92" s="24" t="s">
        <v>7235</v>
      </c>
      <c r="AQ92" s="24" t="s">
        <v>7236</v>
      </c>
      <c r="AR92" s="24" t="s">
        <v>17251</v>
      </c>
      <c r="AS92" s="24" t="s">
        <v>7235</v>
      </c>
      <c r="AT92" s="24" t="s">
        <v>7226</v>
      </c>
      <c r="AU92" s="24" t="s">
        <v>7235</v>
      </c>
      <c r="AV92" s="24" t="s">
        <v>7235</v>
      </c>
      <c r="AW92" s="24" t="s">
        <v>7235</v>
      </c>
      <c r="AX92" s="24" t="s">
        <v>7235</v>
      </c>
      <c r="AY92" s="24" t="s">
        <v>17252</v>
      </c>
      <c r="AZ92" s="24" t="s">
        <v>2714</v>
      </c>
      <c r="BA92" s="42" t="s">
        <v>9833</v>
      </c>
    </row>
    <row r="93" spans="1:53" x14ac:dyDescent="0.2">
      <c r="A93" s="5">
        <v>92</v>
      </c>
      <c r="B93" s="9">
        <v>92</v>
      </c>
      <c r="C93" s="9" t="s">
        <v>14808</v>
      </c>
      <c r="E93" s="1" t="s">
        <v>1623</v>
      </c>
      <c r="F93" s="1" t="s">
        <v>445</v>
      </c>
      <c r="G93" s="1" t="s">
        <v>7217</v>
      </c>
      <c r="H93" s="1" t="s">
        <v>9834</v>
      </c>
      <c r="I93" s="17">
        <v>17776</v>
      </c>
      <c r="J93" s="24" t="s">
        <v>4678</v>
      </c>
      <c r="L93" s="24" t="s">
        <v>7224</v>
      </c>
      <c r="N93" s="42" t="s">
        <v>7600</v>
      </c>
      <c r="O93" s="24" t="s">
        <v>1626</v>
      </c>
      <c r="P93" s="24" t="s">
        <v>7226</v>
      </c>
      <c r="Q93" s="24" t="s">
        <v>9835</v>
      </c>
      <c r="R93" s="17">
        <v>17903</v>
      </c>
      <c r="S93" s="17">
        <v>17901</v>
      </c>
      <c r="T93" s="83">
        <v>11893</v>
      </c>
      <c r="U93" s="83">
        <v>11893</v>
      </c>
      <c r="V93" s="24" t="s">
        <v>9836</v>
      </c>
      <c r="W93" s="24">
        <v>32</v>
      </c>
      <c r="X93" s="24">
        <v>22</v>
      </c>
      <c r="Y93" s="24" t="s">
        <v>7446</v>
      </c>
      <c r="Z93" s="24" t="s">
        <v>7231</v>
      </c>
      <c r="AA93" s="35" t="s">
        <v>17249</v>
      </c>
      <c r="AB93" s="14">
        <f t="shared" si="2"/>
        <v>26.319829952777777</v>
      </c>
      <c r="AC93" s="13">
        <v>26</v>
      </c>
      <c r="AD93" s="13">
        <v>19</v>
      </c>
      <c r="AE93" s="13">
        <v>11.387829999999999</v>
      </c>
      <c r="AF93" s="36" t="s">
        <v>17250</v>
      </c>
      <c r="AG93" s="14">
        <f t="shared" si="3"/>
        <v>-81.46053453333333</v>
      </c>
      <c r="AH93" s="13">
        <v>81</v>
      </c>
      <c r="AI93" s="13">
        <v>27</v>
      </c>
      <c r="AJ93" s="13">
        <v>37.924320000000002</v>
      </c>
      <c r="AK93" s="17">
        <v>17835</v>
      </c>
      <c r="AL93" s="24" t="s">
        <v>17246</v>
      </c>
      <c r="AM93" s="34" t="s">
        <v>17247</v>
      </c>
      <c r="AN93" s="24" t="s">
        <v>36</v>
      </c>
      <c r="AO93" s="24" t="s">
        <v>7235</v>
      </c>
      <c r="AP93" s="24" t="s">
        <v>7235</v>
      </c>
      <c r="AQ93" s="24" t="s">
        <v>7236</v>
      </c>
      <c r="AR93" s="24" t="s">
        <v>17245</v>
      </c>
      <c r="AS93" s="24" t="s">
        <v>7235</v>
      </c>
      <c r="AT93" s="24" t="s">
        <v>7235</v>
      </c>
      <c r="AU93" s="24" t="s">
        <v>7235</v>
      </c>
      <c r="AV93" s="24" t="s">
        <v>7235</v>
      </c>
      <c r="AW93" s="24" t="s">
        <v>7235</v>
      </c>
      <c r="AX93" s="24" t="s">
        <v>7235</v>
      </c>
      <c r="AY93" s="24" t="s">
        <v>17248</v>
      </c>
      <c r="BA93" s="42" t="s">
        <v>9837</v>
      </c>
    </row>
    <row r="94" spans="1:53" x14ac:dyDescent="0.2">
      <c r="A94" s="5">
        <v>93</v>
      </c>
      <c r="B94" s="9">
        <v>93</v>
      </c>
      <c r="C94" s="9" t="s">
        <v>14809</v>
      </c>
      <c r="E94" s="1" t="s">
        <v>8392</v>
      </c>
      <c r="F94" s="1" t="s">
        <v>445</v>
      </c>
      <c r="G94" s="1" t="s">
        <v>9884</v>
      </c>
      <c r="H94" s="1" t="s">
        <v>9839</v>
      </c>
      <c r="I94" s="17">
        <v>17818</v>
      </c>
      <c r="J94" s="24" t="s">
        <v>4678</v>
      </c>
      <c r="L94" s="24" t="s">
        <v>7224</v>
      </c>
      <c r="M94" s="24" t="s">
        <v>10260</v>
      </c>
      <c r="N94" s="42" t="s">
        <v>9886</v>
      </c>
      <c r="O94" s="24" t="s">
        <v>7226</v>
      </c>
      <c r="P94" s="24" t="s">
        <v>7226</v>
      </c>
      <c r="Q94" s="24" t="s">
        <v>9840</v>
      </c>
      <c r="R94" s="17">
        <v>17853</v>
      </c>
      <c r="S94" s="17">
        <v>17853</v>
      </c>
      <c r="T94" s="83">
        <v>3303</v>
      </c>
      <c r="U94" s="83">
        <v>3303</v>
      </c>
      <c r="V94" s="24" t="s">
        <v>9841</v>
      </c>
      <c r="W94" s="24" t="s">
        <v>9842</v>
      </c>
      <c r="X94" s="24">
        <v>133</v>
      </c>
      <c r="Y94" s="24" t="s">
        <v>17242</v>
      </c>
      <c r="Z94" s="24" t="s">
        <v>7231</v>
      </c>
      <c r="AA94" s="35" t="s">
        <v>17243</v>
      </c>
      <c r="AB94" s="14">
        <f t="shared" si="2"/>
        <v>30.305221186111112</v>
      </c>
      <c r="AC94" s="13">
        <v>30</v>
      </c>
      <c r="AD94" s="13">
        <v>18</v>
      </c>
      <c r="AE94" s="13">
        <v>18.79627</v>
      </c>
      <c r="AF94" s="36" t="s">
        <v>17244</v>
      </c>
      <c r="AG94" s="14">
        <f t="shared" si="3"/>
        <v>-82.664058438888901</v>
      </c>
      <c r="AH94" s="13">
        <v>82</v>
      </c>
      <c r="AI94" s="13">
        <v>39</v>
      </c>
      <c r="AJ94" s="13">
        <v>50.610379999999999</v>
      </c>
      <c r="AK94" s="17">
        <v>17819</v>
      </c>
      <c r="AL94" s="24" t="s">
        <v>3864</v>
      </c>
      <c r="AM94" s="24" t="s">
        <v>3865</v>
      </c>
      <c r="AN94" s="24" t="s">
        <v>3866</v>
      </c>
      <c r="AO94" s="24" t="s">
        <v>7235</v>
      </c>
      <c r="AP94" s="24" t="s">
        <v>7235</v>
      </c>
      <c r="AQ94" s="24" t="s">
        <v>7236</v>
      </c>
      <c r="AR94" s="24" t="s">
        <v>3867</v>
      </c>
      <c r="AS94" s="24" t="s">
        <v>7235</v>
      </c>
      <c r="AT94" s="24" t="s">
        <v>7235</v>
      </c>
      <c r="AU94" s="24" t="s">
        <v>7235</v>
      </c>
      <c r="AV94" s="24" t="s">
        <v>7235</v>
      </c>
      <c r="AW94" s="24" t="s">
        <v>7235</v>
      </c>
      <c r="AX94" s="24" t="s">
        <v>7235</v>
      </c>
      <c r="AY94" s="24" t="s">
        <v>3868</v>
      </c>
      <c r="BA94" s="42" t="s">
        <v>3869</v>
      </c>
    </row>
    <row r="95" spans="1:53" x14ac:dyDescent="0.2">
      <c r="A95" s="5">
        <v>94</v>
      </c>
      <c r="B95" s="9">
        <v>94</v>
      </c>
      <c r="C95" s="9" t="s">
        <v>14810</v>
      </c>
      <c r="E95" s="1" t="s">
        <v>3871</v>
      </c>
      <c r="F95" s="1" t="s">
        <v>445</v>
      </c>
      <c r="G95" s="1" t="s">
        <v>7217</v>
      </c>
      <c r="H95" s="1" t="s">
        <v>3872</v>
      </c>
      <c r="I95" s="17">
        <v>17818</v>
      </c>
      <c r="J95" s="24" t="s">
        <v>4678</v>
      </c>
      <c r="L95" s="24" t="s">
        <v>7224</v>
      </c>
      <c r="N95" s="42" t="s">
        <v>7226</v>
      </c>
      <c r="O95" s="24" t="s">
        <v>7226</v>
      </c>
      <c r="P95" s="24" t="s">
        <v>7226</v>
      </c>
      <c r="Q95" s="24" t="s">
        <v>3873</v>
      </c>
      <c r="S95" s="17">
        <v>17972</v>
      </c>
      <c r="T95" s="83">
        <v>9243</v>
      </c>
      <c r="U95" s="83">
        <v>9243</v>
      </c>
      <c r="V95" s="24" t="s">
        <v>3874</v>
      </c>
      <c r="W95" s="24">
        <v>128</v>
      </c>
      <c r="X95" s="24" t="s">
        <v>7235</v>
      </c>
      <c r="Y95" s="24" t="s">
        <v>7445</v>
      </c>
      <c r="Z95" s="24" t="s">
        <v>7231</v>
      </c>
      <c r="AA95" s="35" t="s">
        <v>17240</v>
      </c>
      <c r="AB95" s="14">
        <f t="shared" si="2"/>
        <v>30.854317286111112</v>
      </c>
      <c r="AC95" s="13">
        <v>30</v>
      </c>
      <c r="AD95" s="13">
        <v>51</v>
      </c>
      <c r="AE95" s="13">
        <v>15.54223</v>
      </c>
      <c r="AF95" s="36" t="s">
        <v>17241</v>
      </c>
      <c r="AG95" s="14">
        <f t="shared" si="3"/>
        <v>-85.350174913888878</v>
      </c>
      <c r="AH95" s="13">
        <v>85</v>
      </c>
      <c r="AI95" s="13">
        <v>21</v>
      </c>
      <c r="AJ95" s="13">
        <v>0.62968999999999997</v>
      </c>
      <c r="AK95" s="17">
        <v>17840</v>
      </c>
      <c r="AL95" s="24" t="s">
        <v>17237</v>
      </c>
      <c r="AM95" s="24" t="s">
        <v>17238</v>
      </c>
      <c r="AN95" s="24" t="s">
        <v>7235</v>
      </c>
      <c r="AO95" s="24" t="s">
        <v>7235</v>
      </c>
      <c r="AP95" s="24" t="s">
        <v>7235</v>
      </c>
      <c r="AQ95" s="24" t="s">
        <v>7236</v>
      </c>
      <c r="AR95" s="24" t="s">
        <v>17239</v>
      </c>
      <c r="AS95" s="24" t="s">
        <v>7235</v>
      </c>
      <c r="AT95" s="24" t="s">
        <v>17235</v>
      </c>
      <c r="AU95" s="24" t="s">
        <v>7226</v>
      </c>
      <c r="AV95" s="24" t="s">
        <v>7226</v>
      </c>
      <c r="AW95" s="24" t="s">
        <v>7236</v>
      </c>
      <c r="AX95" s="24" t="s">
        <v>7235</v>
      </c>
      <c r="AY95" s="24" t="s">
        <v>17236</v>
      </c>
      <c r="BA95" s="42" t="s">
        <v>3875</v>
      </c>
    </row>
    <row r="96" spans="1:53" x14ac:dyDescent="0.2">
      <c r="A96" s="5">
        <v>95</v>
      </c>
      <c r="B96" s="9">
        <v>95</v>
      </c>
      <c r="C96" s="9" t="s">
        <v>14811</v>
      </c>
      <c r="E96" s="1" t="s">
        <v>3877</v>
      </c>
      <c r="F96" s="1" t="s">
        <v>445</v>
      </c>
      <c r="G96" s="1" t="s">
        <v>1006</v>
      </c>
      <c r="H96" s="1" t="s">
        <v>3878</v>
      </c>
      <c r="I96" s="17">
        <v>17839</v>
      </c>
      <c r="J96" s="24" t="s">
        <v>4678</v>
      </c>
      <c r="L96" s="24" t="s">
        <v>7224</v>
      </c>
      <c r="M96" s="24" t="s">
        <v>10260</v>
      </c>
      <c r="N96" s="42" t="s">
        <v>7600</v>
      </c>
      <c r="O96" s="24" t="s">
        <v>7226</v>
      </c>
      <c r="P96" s="24" t="s">
        <v>7226</v>
      </c>
      <c r="Q96" s="24" t="s">
        <v>3879</v>
      </c>
      <c r="R96" s="17">
        <v>17909</v>
      </c>
      <c r="S96" s="17">
        <v>17912</v>
      </c>
      <c r="T96" s="83">
        <v>7913</v>
      </c>
      <c r="U96" s="83">
        <v>7913</v>
      </c>
      <c r="V96" s="24" t="s">
        <v>3880</v>
      </c>
      <c r="W96" s="24" t="s">
        <v>6729</v>
      </c>
      <c r="X96" s="24" t="s">
        <v>2702</v>
      </c>
      <c r="Y96" s="24" t="s">
        <v>17232</v>
      </c>
      <c r="Z96" s="24" t="s">
        <v>7231</v>
      </c>
      <c r="AA96" s="35" t="s">
        <v>17233</v>
      </c>
      <c r="AB96" s="14">
        <f t="shared" si="2"/>
        <v>30.306794605555556</v>
      </c>
      <c r="AC96" s="13">
        <v>30</v>
      </c>
      <c r="AD96" s="13">
        <v>18</v>
      </c>
      <c r="AE96" s="13">
        <v>24.46058</v>
      </c>
      <c r="AF96" s="36" t="s">
        <v>17234</v>
      </c>
      <c r="AG96" s="14">
        <f t="shared" si="3"/>
        <v>-84.037483669444441</v>
      </c>
      <c r="AH96" s="13">
        <v>84</v>
      </c>
      <c r="AI96" s="13">
        <v>2</v>
      </c>
      <c r="AJ96" s="13">
        <v>14.94121</v>
      </c>
      <c r="AK96" s="17">
        <v>17843</v>
      </c>
      <c r="AL96" s="24" t="s">
        <v>3881</v>
      </c>
      <c r="AM96" s="24" t="s">
        <v>3882</v>
      </c>
      <c r="AN96" s="24" t="s">
        <v>7235</v>
      </c>
      <c r="AO96" s="24" t="s">
        <v>7235</v>
      </c>
      <c r="AP96" s="24" t="s">
        <v>7235</v>
      </c>
      <c r="AQ96" s="24" t="s">
        <v>7236</v>
      </c>
      <c r="AR96" s="24" t="s">
        <v>3883</v>
      </c>
      <c r="AS96" s="24" t="s">
        <v>7236</v>
      </c>
      <c r="AT96" s="24" t="s">
        <v>7235</v>
      </c>
      <c r="AU96" s="24" t="s">
        <v>7235</v>
      </c>
      <c r="AV96" s="24" t="s">
        <v>7235</v>
      </c>
      <c r="AW96" s="24" t="s">
        <v>7235</v>
      </c>
      <c r="AX96" s="24" t="s">
        <v>7235</v>
      </c>
      <c r="AY96" s="24" t="s">
        <v>3884</v>
      </c>
      <c r="AZ96" s="24" t="s">
        <v>2713</v>
      </c>
      <c r="BA96" s="42" t="s">
        <v>3885</v>
      </c>
    </row>
    <row r="97" spans="1:53" x14ac:dyDescent="0.2">
      <c r="A97" s="5">
        <v>96</v>
      </c>
      <c r="B97" s="9">
        <v>96</v>
      </c>
      <c r="C97" s="9" t="s">
        <v>14812</v>
      </c>
      <c r="E97" s="1" t="s">
        <v>7525</v>
      </c>
      <c r="F97" s="1" t="s">
        <v>445</v>
      </c>
      <c r="G97" s="1" t="s">
        <v>9884</v>
      </c>
      <c r="H97" s="1" t="s">
        <v>4090</v>
      </c>
      <c r="I97" s="17">
        <v>17839</v>
      </c>
      <c r="J97" s="24" t="s">
        <v>4678</v>
      </c>
      <c r="L97" s="24" t="s">
        <v>7224</v>
      </c>
      <c r="M97" s="24" t="s">
        <v>785</v>
      </c>
      <c r="N97" s="42" t="s">
        <v>7600</v>
      </c>
      <c r="O97" s="24" t="s">
        <v>7226</v>
      </c>
      <c r="P97" s="24" t="s">
        <v>7226</v>
      </c>
      <c r="Q97" s="24" t="s">
        <v>4091</v>
      </c>
      <c r="R97" s="17">
        <v>17914</v>
      </c>
      <c r="S97" s="17">
        <v>17914</v>
      </c>
      <c r="T97" s="83">
        <v>3892</v>
      </c>
      <c r="U97" s="83">
        <v>3892</v>
      </c>
      <c r="V97" s="24" t="s">
        <v>4092</v>
      </c>
      <c r="W97" s="24" t="s">
        <v>4093</v>
      </c>
      <c r="X97" s="24">
        <v>20</v>
      </c>
      <c r="Y97" s="24" t="s">
        <v>6578</v>
      </c>
      <c r="Z97" s="24" t="s">
        <v>7231</v>
      </c>
      <c r="AA97" s="35" t="s">
        <v>17230</v>
      </c>
      <c r="AB97" s="14">
        <f t="shared" si="2"/>
        <v>29.523616669444444</v>
      </c>
      <c r="AC97" s="13">
        <v>29</v>
      </c>
      <c r="AD97" s="13">
        <v>31</v>
      </c>
      <c r="AE97" s="13">
        <v>25.020009999999999</v>
      </c>
      <c r="AF97" s="36" t="s">
        <v>17231</v>
      </c>
      <c r="AG97" s="14">
        <f t="shared" si="3"/>
        <v>-81.718090608888886</v>
      </c>
      <c r="AH97" s="13">
        <v>81</v>
      </c>
      <c r="AI97" s="13">
        <v>43</v>
      </c>
      <c r="AJ97" s="13">
        <v>5.1261919999999996</v>
      </c>
      <c r="AK97" s="17">
        <v>17862</v>
      </c>
      <c r="AL97" s="24" t="s">
        <v>4094</v>
      </c>
      <c r="AM97" s="24" t="s">
        <v>4095</v>
      </c>
      <c r="AN97" s="24" t="s">
        <v>4096</v>
      </c>
      <c r="AO97" s="24" t="s">
        <v>7235</v>
      </c>
      <c r="AP97" s="24" t="s">
        <v>7235</v>
      </c>
      <c r="AQ97" s="24" t="s">
        <v>7236</v>
      </c>
      <c r="AR97" s="24" t="s">
        <v>4097</v>
      </c>
      <c r="AS97" s="24" t="s">
        <v>7235</v>
      </c>
      <c r="AT97" s="24" t="s">
        <v>7235</v>
      </c>
      <c r="AU97" s="24" t="s">
        <v>7235</v>
      </c>
      <c r="AV97" s="24" t="s">
        <v>7235</v>
      </c>
      <c r="AW97" s="24" t="s">
        <v>7235</v>
      </c>
      <c r="AX97" s="24" t="s">
        <v>7235</v>
      </c>
      <c r="AY97" s="24" t="s">
        <v>17229</v>
      </c>
      <c r="AZ97" s="24" t="s">
        <v>4098</v>
      </c>
      <c r="BA97" s="42" t="s">
        <v>4099</v>
      </c>
    </row>
    <row r="98" spans="1:53" x14ac:dyDescent="0.2">
      <c r="A98" s="5">
        <v>97</v>
      </c>
      <c r="B98" s="9">
        <v>97</v>
      </c>
      <c r="C98" s="9" t="s">
        <v>14813</v>
      </c>
      <c r="E98" s="1" t="s">
        <v>2735</v>
      </c>
      <c r="F98" s="1" t="s">
        <v>445</v>
      </c>
      <c r="G98" s="1" t="s">
        <v>9884</v>
      </c>
      <c r="H98" s="1" t="s">
        <v>4100</v>
      </c>
      <c r="I98" s="17">
        <v>17903</v>
      </c>
      <c r="J98" s="24" t="s">
        <v>4678</v>
      </c>
      <c r="L98" s="24" t="s">
        <v>7224</v>
      </c>
      <c r="M98" s="24" t="s">
        <v>10260</v>
      </c>
      <c r="N98" s="42" t="s">
        <v>7226</v>
      </c>
      <c r="O98" s="24" t="s">
        <v>7226</v>
      </c>
      <c r="P98" s="24" t="s">
        <v>7226</v>
      </c>
      <c r="Q98" s="24" t="s">
        <v>4101</v>
      </c>
      <c r="R98" s="17">
        <v>17963</v>
      </c>
      <c r="S98" s="17">
        <v>17963</v>
      </c>
      <c r="T98" s="83">
        <v>5104</v>
      </c>
      <c r="U98" s="83">
        <v>5104</v>
      </c>
      <c r="V98" s="24" t="s">
        <v>4102</v>
      </c>
      <c r="W98" s="24" t="s">
        <v>2707</v>
      </c>
      <c r="X98" s="24">
        <v>31</v>
      </c>
      <c r="Y98" s="24" t="s">
        <v>5161</v>
      </c>
      <c r="Z98" s="24" t="s">
        <v>7231</v>
      </c>
      <c r="AA98" s="35" t="s">
        <v>17227</v>
      </c>
      <c r="AB98" s="14">
        <f t="shared" si="2"/>
        <v>29.74587517777778</v>
      </c>
      <c r="AC98" s="13">
        <v>29</v>
      </c>
      <c r="AD98" s="13">
        <v>44</v>
      </c>
      <c r="AE98" s="13">
        <v>45.150640000000003</v>
      </c>
      <c r="AF98" s="68" t="s">
        <v>17228</v>
      </c>
      <c r="AG98" s="14">
        <f t="shared" si="3"/>
        <v>-83.273371855555553</v>
      </c>
      <c r="AH98" s="13">
        <v>83</v>
      </c>
      <c r="AI98" s="13">
        <v>16</v>
      </c>
      <c r="AJ98" s="13">
        <v>24.138680000000001</v>
      </c>
      <c r="AK98" s="17">
        <v>17923</v>
      </c>
      <c r="AL98" s="24" t="s">
        <v>4103</v>
      </c>
      <c r="AM98" s="24" t="s">
        <v>4104</v>
      </c>
      <c r="AN98" s="24" t="s">
        <v>4105</v>
      </c>
      <c r="AO98" s="24" t="s">
        <v>7235</v>
      </c>
      <c r="AP98" s="24" t="s">
        <v>7235</v>
      </c>
      <c r="AQ98" s="24" t="s">
        <v>7236</v>
      </c>
      <c r="AR98" s="24" t="s">
        <v>4106</v>
      </c>
      <c r="AS98" s="24" t="s">
        <v>7235</v>
      </c>
      <c r="AT98" s="24" t="s">
        <v>7235</v>
      </c>
      <c r="AU98" s="24" t="s">
        <v>7235</v>
      </c>
      <c r="AV98" s="24" t="s">
        <v>7235</v>
      </c>
      <c r="AW98" s="24" t="s">
        <v>7235</v>
      </c>
      <c r="AX98" s="24" t="s">
        <v>7235</v>
      </c>
      <c r="AY98" s="24" t="s">
        <v>3109</v>
      </c>
      <c r="AZ98" s="24" t="s">
        <v>3110</v>
      </c>
      <c r="BA98" s="42" t="s">
        <v>7655</v>
      </c>
    </row>
    <row r="99" spans="1:53" x14ac:dyDescent="0.2">
      <c r="A99" s="5">
        <v>98</v>
      </c>
      <c r="B99" s="9">
        <v>98</v>
      </c>
      <c r="C99" s="9" t="s">
        <v>14814</v>
      </c>
      <c r="E99" s="1" t="s">
        <v>1623</v>
      </c>
      <c r="F99" s="1" t="s">
        <v>445</v>
      </c>
      <c r="G99" s="1" t="s">
        <v>7217</v>
      </c>
      <c r="H99" s="1" t="s">
        <v>7656</v>
      </c>
      <c r="I99" s="17">
        <v>17903</v>
      </c>
      <c r="J99" s="24" t="s">
        <v>4678</v>
      </c>
      <c r="L99" s="24" t="s">
        <v>7224</v>
      </c>
      <c r="N99" s="42" t="s">
        <v>7600</v>
      </c>
      <c r="O99" s="24" t="s">
        <v>1626</v>
      </c>
      <c r="P99" s="24" t="s">
        <v>7226</v>
      </c>
      <c r="Q99" s="24" t="s">
        <v>7657</v>
      </c>
      <c r="R99" s="17">
        <v>17973</v>
      </c>
      <c r="S99" s="17">
        <v>17973</v>
      </c>
      <c r="T99" s="83">
        <v>11900</v>
      </c>
      <c r="U99" s="83">
        <v>11900</v>
      </c>
      <c r="V99" s="24" t="s">
        <v>7658</v>
      </c>
      <c r="W99" s="24">
        <v>37</v>
      </c>
      <c r="X99" s="24">
        <v>24</v>
      </c>
      <c r="Y99" s="24" t="s">
        <v>4354</v>
      </c>
      <c r="Z99" s="24" t="s">
        <v>7231</v>
      </c>
      <c r="AA99" s="35" t="s">
        <v>17225</v>
      </c>
      <c r="AB99" s="14">
        <f t="shared" si="2"/>
        <v>26.335144102777775</v>
      </c>
      <c r="AC99" s="13">
        <v>26</v>
      </c>
      <c r="AD99" s="13">
        <v>20</v>
      </c>
      <c r="AE99" s="13">
        <v>6.51877</v>
      </c>
      <c r="AF99" s="36" t="s">
        <v>17226</v>
      </c>
      <c r="AG99" s="14">
        <f t="shared" si="3"/>
        <v>-81.512068427777777</v>
      </c>
      <c r="AH99" s="13">
        <v>81</v>
      </c>
      <c r="AI99" s="13">
        <v>30</v>
      </c>
      <c r="AJ99" s="13">
        <v>43.446339999999999</v>
      </c>
      <c r="AK99" s="17">
        <v>17915</v>
      </c>
      <c r="AL99" s="24" t="s">
        <v>17222</v>
      </c>
      <c r="AM99" s="24" t="s">
        <v>17223</v>
      </c>
      <c r="AN99" s="24" t="s">
        <v>17224</v>
      </c>
      <c r="AO99" s="24" t="s">
        <v>7235</v>
      </c>
      <c r="AP99" s="24" t="s">
        <v>7235</v>
      </c>
      <c r="AQ99" s="24" t="s">
        <v>7236</v>
      </c>
      <c r="AR99" s="24" t="s">
        <v>17220</v>
      </c>
      <c r="AS99" s="24" t="s">
        <v>7235</v>
      </c>
      <c r="AT99" s="24" t="s">
        <v>7226</v>
      </c>
      <c r="AU99" s="24" t="s">
        <v>7235</v>
      </c>
      <c r="AV99" s="24" t="s">
        <v>7235</v>
      </c>
      <c r="AW99" s="24" t="s">
        <v>7235</v>
      </c>
      <c r="AX99" s="24" t="s">
        <v>7235</v>
      </c>
      <c r="AY99" s="24" t="s">
        <v>17221</v>
      </c>
      <c r="BA99" s="42" t="s">
        <v>7659</v>
      </c>
    </row>
    <row r="100" spans="1:53" x14ac:dyDescent="0.2">
      <c r="A100" s="5">
        <v>99</v>
      </c>
      <c r="B100" s="9">
        <v>99</v>
      </c>
      <c r="C100" s="9" t="s">
        <v>14815</v>
      </c>
      <c r="E100" s="1" t="s">
        <v>1623</v>
      </c>
      <c r="F100" s="1" t="s">
        <v>1624</v>
      </c>
      <c r="G100" s="1" t="s">
        <v>7217</v>
      </c>
      <c r="H100" s="1" t="s">
        <v>7661</v>
      </c>
      <c r="I100" s="17">
        <v>17903</v>
      </c>
      <c r="J100" s="24" t="s">
        <v>18045</v>
      </c>
      <c r="L100" s="24" t="s">
        <v>5915</v>
      </c>
      <c r="N100" s="42" t="s">
        <v>7600</v>
      </c>
      <c r="O100" s="24" t="s">
        <v>1626</v>
      </c>
      <c r="P100" s="24" t="s">
        <v>7226</v>
      </c>
      <c r="Q100" s="24" t="s">
        <v>7662</v>
      </c>
      <c r="R100" s="17">
        <v>17980</v>
      </c>
      <c r="S100" s="17">
        <v>31573</v>
      </c>
      <c r="T100" s="83">
        <v>11585</v>
      </c>
      <c r="U100" s="83">
        <v>11585</v>
      </c>
      <c r="V100" s="24" t="s">
        <v>4590</v>
      </c>
      <c r="W100" s="24">
        <v>40</v>
      </c>
      <c r="X100" s="24">
        <v>21</v>
      </c>
      <c r="Y100" s="24" t="s">
        <v>7444</v>
      </c>
      <c r="Z100" s="24" t="s">
        <v>7231</v>
      </c>
      <c r="AA100" s="35" t="s">
        <v>17218</v>
      </c>
      <c r="AB100" s="14">
        <f t="shared" si="2"/>
        <v>26.306293372222221</v>
      </c>
      <c r="AC100" s="13">
        <v>26</v>
      </c>
      <c r="AD100" s="13">
        <v>18</v>
      </c>
      <c r="AE100" s="13">
        <v>22.656140000000001</v>
      </c>
      <c r="AF100" s="36" t="s">
        <v>17219</v>
      </c>
      <c r="AG100" s="14">
        <f t="shared" si="3"/>
        <v>-81.379662563888886</v>
      </c>
      <c r="AH100" s="13">
        <v>81</v>
      </c>
      <c r="AI100" s="13">
        <v>22</v>
      </c>
      <c r="AJ100" s="13">
        <v>46.785229999999999</v>
      </c>
      <c r="AK100" s="17">
        <v>17905</v>
      </c>
      <c r="AL100" s="24" t="s">
        <v>17208</v>
      </c>
      <c r="AM100" s="34" t="s">
        <v>17209</v>
      </c>
      <c r="AN100" s="24" t="s">
        <v>17210</v>
      </c>
      <c r="AO100" s="34" t="s">
        <v>17211</v>
      </c>
      <c r="AP100" s="34" t="s">
        <v>17212</v>
      </c>
      <c r="AQ100" s="24" t="s">
        <v>7236</v>
      </c>
      <c r="AR100" s="24" t="s">
        <v>17215</v>
      </c>
      <c r="AS100" s="24" t="s">
        <v>7235</v>
      </c>
      <c r="AT100" s="24" t="s">
        <v>17216</v>
      </c>
      <c r="AU100" s="24" t="s">
        <v>17213</v>
      </c>
      <c r="AV100" s="24" t="s">
        <v>17217</v>
      </c>
      <c r="AW100" s="24" t="s">
        <v>17214</v>
      </c>
      <c r="AX100" s="24" t="s">
        <v>7235</v>
      </c>
      <c r="AY100" s="24" t="s">
        <v>17207</v>
      </c>
      <c r="BA100" s="42" t="s">
        <v>4591</v>
      </c>
    </row>
    <row r="101" spans="1:53" x14ac:dyDescent="0.2">
      <c r="A101" s="5">
        <v>100</v>
      </c>
      <c r="B101" s="9">
        <v>100</v>
      </c>
      <c r="C101" s="9" t="s">
        <v>14816</v>
      </c>
      <c r="E101" s="1" t="s">
        <v>9883</v>
      </c>
      <c r="F101" s="1" t="s">
        <v>445</v>
      </c>
      <c r="G101" s="1" t="s">
        <v>1006</v>
      </c>
      <c r="H101" s="1" t="s">
        <v>4593</v>
      </c>
      <c r="I101" s="17">
        <v>17930</v>
      </c>
      <c r="J101" s="24" t="s">
        <v>4678</v>
      </c>
      <c r="L101" s="24" t="s">
        <v>7224</v>
      </c>
      <c r="N101" s="42" t="s">
        <v>7226</v>
      </c>
      <c r="O101" s="24" t="s">
        <v>7226</v>
      </c>
      <c r="P101" s="24" t="s">
        <v>7226</v>
      </c>
      <c r="Q101" s="24" t="s">
        <v>4594</v>
      </c>
      <c r="R101" s="17">
        <v>17986</v>
      </c>
      <c r="S101" s="17">
        <v>17986</v>
      </c>
      <c r="T101" s="83">
        <v>3507</v>
      </c>
      <c r="U101" s="83">
        <v>3507</v>
      </c>
      <c r="V101" s="24" t="s">
        <v>4399</v>
      </c>
      <c r="W101" s="24" t="s">
        <v>7235</v>
      </c>
      <c r="X101" s="24">
        <v>45</v>
      </c>
      <c r="Y101" s="24" t="s">
        <v>7443</v>
      </c>
      <c r="Z101" s="24" t="s">
        <v>7231</v>
      </c>
      <c r="AA101" s="35" t="s">
        <v>17205</v>
      </c>
      <c r="AB101" s="14">
        <f t="shared" si="2"/>
        <v>29.959036797222222</v>
      </c>
      <c r="AC101" s="13">
        <v>29</v>
      </c>
      <c r="AD101" s="13">
        <v>57</v>
      </c>
      <c r="AE101" s="13">
        <v>32.532470000000004</v>
      </c>
      <c r="AF101" s="36" t="s">
        <v>17206</v>
      </c>
      <c r="AG101" s="14">
        <f t="shared" si="3"/>
        <v>-82.956877466666668</v>
      </c>
      <c r="AH101" s="13">
        <v>82</v>
      </c>
      <c r="AI101" s="13">
        <v>57</v>
      </c>
      <c r="AJ101" s="13">
        <v>24.758880000000001</v>
      </c>
      <c r="AK101" s="17">
        <v>17946</v>
      </c>
      <c r="AL101" s="24" t="s">
        <v>17201</v>
      </c>
      <c r="AM101" s="24" t="s">
        <v>17202</v>
      </c>
      <c r="AN101" s="24" t="s">
        <v>17203</v>
      </c>
      <c r="AO101" s="24" t="s">
        <v>7235</v>
      </c>
      <c r="AP101" s="24" t="s">
        <v>7235</v>
      </c>
      <c r="AQ101" s="24" t="s">
        <v>7236</v>
      </c>
      <c r="AR101" s="24" t="s">
        <v>4400</v>
      </c>
      <c r="AS101" s="24" t="s">
        <v>7235</v>
      </c>
      <c r="AT101" s="24" t="s">
        <v>7235</v>
      </c>
      <c r="AU101" s="24" t="s">
        <v>7235</v>
      </c>
      <c r="AV101" s="24" t="s">
        <v>7235</v>
      </c>
      <c r="AW101" s="24" t="s">
        <v>7235</v>
      </c>
      <c r="AX101" s="24" t="s">
        <v>7235</v>
      </c>
      <c r="AY101" s="24" t="s">
        <v>17204</v>
      </c>
      <c r="BA101" s="42" t="s">
        <v>3592</v>
      </c>
    </row>
    <row r="102" spans="1:53" x14ac:dyDescent="0.2">
      <c r="A102" s="5">
        <v>101</v>
      </c>
      <c r="B102" s="9">
        <v>101</v>
      </c>
      <c r="C102" s="9" t="s">
        <v>14817</v>
      </c>
      <c r="E102" s="1" t="s">
        <v>5073</v>
      </c>
      <c r="F102" s="1" t="s">
        <v>445</v>
      </c>
      <c r="G102" s="1" t="s">
        <v>9884</v>
      </c>
      <c r="H102" s="1" t="s">
        <v>3593</v>
      </c>
      <c r="I102" s="17">
        <v>17958</v>
      </c>
      <c r="J102" s="24" t="s">
        <v>4678</v>
      </c>
      <c r="L102" s="24" t="s">
        <v>7224</v>
      </c>
      <c r="M102" s="24" t="s">
        <v>10260</v>
      </c>
      <c r="N102" s="42" t="s">
        <v>7600</v>
      </c>
      <c r="O102" s="24" t="s">
        <v>7226</v>
      </c>
      <c r="P102" s="24" t="s">
        <v>7226</v>
      </c>
      <c r="Q102" s="24" t="s">
        <v>3594</v>
      </c>
      <c r="R102" s="17">
        <v>18011</v>
      </c>
      <c r="S102" s="17">
        <v>18011</v>
      </c>
      <c r="T102" s="83">
        <v>3845</v>
      </c>
      <c r="U102" s="83">
        <v>3845</v>
      </c>
      <c r="V102" s="24">
        <v>1904</v>
      </c>
      <c r="W102" s="24" t="s">
        <v>4203</v>
      </c>
      <c r="X102" s="24">
        <v>69</v>
      </c>
      <c r="Y102" s="24" t="s">
        <v>4403</v>
      </c>
      <c r="Z102" s="24" t="s">
        <v>7231</v>
      </c>
      <c r="AA102" s="35" t="s">
        <v>17199</v>
      </c>
      <c r="AB102" s="14">
        <f t="shared" si="2"/>
        <v>29.255717208333333</v>
      </c>
      <c r="AC102" s="13">
        <v>29</v>
      </c>
      <c r="AD102" s="13">
        <v>15</v>
      </c>
      <c r="AE102" s="13">
        <v>20.581949999999999</v>
      </c>
      <c r="AF102" s="36" t="s">
        <v>17200</v>
      </c>
      <c r="AG102" s="14">
        <f t="shared" si="3"/>
        <v>-82.057928713888884</v>
      </c>
      <c r="AH102" s="13">
        <v>82</v>
      </c>
      <c r="AI102" s="13">
        <v>3</v>
      </c>
      <c r="AJ102" s="13">
        <v>28.543369999999999</v>
      </c>
      <c r="AK102" s="17">
        <v>17973</v>
      </c>
      <c r="AL102" s="24" t="s">
        <v>3595</v>
      </c>
      <c r="AM102" s="24" t="s">
        <v>3596</v>
      </c>
      <c r="AN102" s="24" t="s">
        <v>7235</v>
      </c>
      <c r="AO102" s="24" t="s">
        <v>7235</v>
      </c>
      <c r="AP102" s="24" t="s">
        <v>7235</v>
      </c>
      <c r="AQ102" s="24" t="s">
        <v>7236</v>
      </c>
      <c r="AR102" s="24" t="s">
        <v>17198</v>
      </c>
      <c r="AS102" s="24" t="s">
        <v>7235</v>
      </c>
      <c r="AT102" s="24" t="s">
        <v>7235</v>
      </c>
      <c r="AU102" s="24" t="s">
        <v>7235</v>
      </c>
      <c r="AV102" s="24" t="s">
        <v>7235</v>
      </c>
      <c r="AW102" s="24" t="s">
        <v>7235</v>
      </c>
      <c r="AX102" s="24" t="s">
        <v>7235</v>
      </c>
      <c r="AY102" s="24" t="s">
        <v>3597</v>
      </c>
      <c r="AZ102" s="24" t="s">
        <v>3352</v>
      </c>
      <c r="BA102" s="42" t="s">
        <v>3598</v>
      </c>
    </row>
    <row r="103" spans="1:53" x14ac:dyDescent="0.2">
      <c r="A103" s="5">
        <v>102</v>
      </c>
      <c r="B103" s="9">
        <v>102</v>
      </c>
      <c r="C103" s="9" t="s">
        <v>17781</v>
      </c>
      <c r="D103" s="9" t="s">
        <v>14818</v>
      </c>
      <c r="E103" s="1" t="s">
        <v>1623</v>
      </c>
      <c r="F103" s="1" t="s">
        <v>1624</v>
      </c>
      <c r="G103" s="1" t="s">
        <v>14331</v>
      </c>
      <c r="H103" s="1" t="s">
        <v>3600</v>
      </c>
      <c r="I103" s="17">
        <v>21624</v>
      </c>
      <c r="J103" s="24" t="s">
        <v>3455</v>
      </c>
      <c r="L103" s="24" t="s">
        <v>3601</v>
      </c>
      <c r="N103" s="45" t="s">
        <v>3602</v>
      </c>
      <c r="O103" s="24" t="s">
        <v>1626</v>
      </c>
      <c r="P103" s="24" t="s">
        <v>7226</v>
      </c>
      <c r="Q103" s="24" t="s">
        <v>3603</v>
      </c>
      <c r="R103" s="17">
        <v>18050</v>
      </c>
      <c r="T103" s="83">
        <v>11579</v>
      </c>
      <c r="U103" s="83">
        <v>11579</v>
      </c>
      <c r="V103" s="24" t="s">
        <v>3604</v>
      </c>
      <c r="W103" s="24" t="s">
        <v>3605</v>
      </c>
      <c r="X103" s="24" t="s">
        <v>3606</v>
      </c>
      <c r="Y103" s="24" t="s">
        <v>7442</v>
      </c>
      <c r="Z103" s="24" t="s">
        <v>7231</v>
      </c>
      <c r="AA103" s="1" t="s">
        <v>2384</v>
      </c>
      <c r="AB103" s="14">
        <f t="shared" si="2"/>
        <v>26.297483333333336</v>
      </c>
      <c r="AC103" s="13">
        <v>26</v>
      </c>
      <c r="AD103" s="13">
        <v>17</v>
      </c>
      <c r="AE103" s="13">
        <v>50.94</v>
      </c>
      <c r="AF103" s="16" t="s">
        <v>1348</v>
      </c>
      <c r="AG103" s="14">
        <f t="shared" si="3"/>
        <v>-81.361450000000005</v>
      </c>
      <c r="AH103" s="13">
        <v>81</v>
      </c>
      <c r="AI103" s="13">
        <v>21.687000000000001</v>
      </c>
      <c r="AJ103" s="13">
        <v>0</v>
      </c>
      <c r="AK103" s="17">
        <v>17980</v>
      </c>
      <c r="AL103" s="24" t="s">
        <v>3607</v>
      </c>
      <c r="AM103" s="24" t="s">
        <v>3608</v>
      </c>
      <c r="AN103" s="24" t="s">
        <v>3609</v>
      </c>
      <c r="AO103" s="24" t="s">
        <v>1007</v>
      </c>
      <c r="AP103" s="24" t="s">
        <v>7755</v>
      </c>
      <c r="AQ103" s="24" t="s">
        <v>7236</v>
      </c>
      <c r="AR103" s="24" t="s">
        <v>7720</v>
      </c>
      <c r="AT103" s="24" t="s">
        <v>7226</v>
      </c>
      <c r="AU103" s="24" t="s">
        <v>7721</v>
      </c>
      <c r="AV103" s="24" t="s">
        <v>17179</v>
      </c>
      <c r="AW103" s="24" t="s">
        <v>7722</v>
      </c>
      <c r="BA103" s="42" t="s">
        <v>7723</v>
      </c>
    </row>
    <row r="104" spans="1:53" x14ac:dyDescent="0.2">
      <c r="A104" s="5">
        <v>103</v>
      </c>
      <c r="B104" s="9">
        <v>103</v>
      </c>
      <c r="C104" s="9" t="s">
        <v>14819</v>
      </c>
      <c r="E104" s="1" t="s">
        <v>1623</v>
      </c>
      <c r="F104" s="1" t="s">
        <v>445</v>
      </c>
      <c r="G104" s="1" t="s">
        <v>7217</v>
      </c>
      <c r="H104" s="1" t="s">
        <v>7724</v>
      </c>
      <c r="I104" s="17">
        <v>17994</v>
      </c>
      <c r="J104" s="24" t="s">
        <v>4678</v>
      </c>
      <c r="L104" s="24" t="s">
        <v>7224</v>
      </c>
      <c r="N104" s="42" t="s">
        <v>7600</v>
      </c>
      <c r="O104" s="24" t="s">
        <v>1626</v>
      </c>
      <c r="P104" s="24" t="s">
        <v>7226</v>
      </c>
      <c r="Q104" s="24" t="s">
        <v>7725</v>
      </c>
      <c r="R104" s="17">
        <v>18106</v>
      </c>
      <c r="S104" s="17">
        <v>18106</v>
      </c>
      <c r="T104" s="83">
        <v>12210</v>
      </c>
      <c r="U104" s="83">
        <v>12210</v>
      </c>
      <c r="V104" s="24" t="s">
        <v>5583</v>
      </c>
      <c r="W104" s="24">
        <v>41</v>
      </c>
      <c r="X104" s="24">
        <v>25</v>
      </c>
      <c r="Y104" s="24" t="s">
        <v>8142</v>
      </c>
      <c r="Z104" s="24" t="s">
        <v>7231</v>
      </c>
      <c r="AA104" s="35" t="s">
        <v>17196</v>
      </c>
      <c r="AB104" s="14">
        <f t="shared" si="2"/>
        <v>26.369880144444444</v>
      </c>
      <c r="AC104" s="13">
        <v>26</v>
      </c>
      <c r="AD104" s="13">
        <v>22</v>
      </c>
      <c r="AE104" s="13">
        <v>11.568519999999999</v>
      </c>
      <c r="AF104" s="36" t="s">
        <v>17197</v>
      </c>
      <c r="AG104" s="14">
        <f t="shared" si="3"/>
        <v>-81.551118687222214</v>
      </c>
      <c r="AH104" s="13">
        <v>81</v>
      </c>
      <c r="AI104" s="13">
        <v>33</v>
      </c>
      <c r="AJ104" s="13">
        <v>4.0272740000000002</v>
      </c>
      <c r="AK104" s="17">
        <v>17995</v>
      </c>
      <c r="AL104" s="24" t="s">
        <v>17192</v>
      </c>
      <c r="AM104" s="24" t="s">
        <v>17194</v>
      </c>
      <c r="AN104" s="24" t="s">
        <v>17193</v>
      </c>
      <c r="AO104" s="24" t="s">
        <v>7235</v>
      </c>
      <c r="AP104" s="24" t="s">
        <v>7235</v>
      </c>
      <c r="AQ104" s="24" t="s">
        <v>7236</v>
      </c>
      <c r="AR104" s="24" t="s">
        <v>17195</v>
      </c>
      <c r="AS104" s="24" t="s">
        <v>7235</v>
      </c>
      <c r="AT104" s="24" t="s">
        <v>7226</v>
      </c>
      <c r="AU104" s="24" t="s">
        <v>7235</v>
      </c>
      <c r="AV104" s="24" t="s">
        <v>7235</v>
      </c>
      <c r="AW104" s="24" t="s">
        <v>7235</v>
      </c>
      <c r="AX104" s="24" t="s">
        <v>7235</v>
      </c>
      <c r="AY104" s="24" t="s">
        <v>17191</v>
      </c>
      <c r="BA104" s="42" t="s">
        <v>9669</v>
      </c>
    </row>
    <row r="105" spans="1:53" x14ac:dyDescent="0.2">
      <c r="A105" s="5">
        <v>104</v>
      </c>
      <c r="B105" s="9">
        <v>104</v>
      </c>
      <c r="C105" s="9" t="s">
        <v>14820</v>
      </c>
      <c r="E105" s="1" t="s">
        <v>8392</v>
      </c>
      <c r="F105" s="1" t="s">
        <v>445</v>
      </c>
      <c r="G105" s="1" t="s">
        <v>9884</v>
      </c>
      <c r="H105" s="1" t="s">
        <v>9671</v>
      </c>
      <c r="I105" s="17">
        <v>18014</v>
      </c>
      <c r="J105" s="24" t="s">
        <v>4678</v>
      </c>
      <c r="L105" s="24" t="s">
        <v>7224</v>
      </c>
      <c r="N105" s="42" t="s">
        <v>9886</v>
      </c>
      <c r="O105" s="24" t="s">
        <v>7226</v>
      </c>
      <c r="P105" s="24" t="s">
        <v>7226</v>
      </c>
      <c r="Q105" s="24" t="s">
        <v>9672</v>
      </c>
      <c r="R105" s="17">
        <v>18049</v>
      </c>
      <c r="S105" s="17">
        <v>18049</v>
      </c>
      <c r="T105" s="83">
        <v>3051</v>
      </c>
      <c r="U105" s="83">
        <v>3051</v>
      </c>
      <c r="V105" s="24" t="s">
        <v>9673</v>
      </c>
      <c r="W105" s="24" t="s">
        <v>9674</v>
      </c>
      <c r="X105" s="24" t="s">
        <v>9675</v>
      </c>
      <c r="Y105" s="24" t="s">
        <v>8169</v>
      </c>
      <c r="Z105" s="24" t="s">
        <v>7231</v>
      </c>
      <c r="AA105" s="35" t="s">
        <v>17189</v>
      </c>
      <c r="AB105" s="14">
        <f t="shared" si="2"/>
        <v>30.114751402777781</v>
      </c>
      <c r="AC105" s="13">
        <v>30</v>
      </c>
      <c r="AD105" s="13">
        <v>6</v>
      </c>
      <c r="AE105" s="13">
        <v>53.105049999999999</v>
      </c>
      <c r="AF105" s="36" t="s">
        <v>17190</v>
      </c>
      <c r="AG105" s="14">
        <f t="shared" si="3"/>
        <v>-82.696572572222223</v>
      </c>
      <c r="AH105" s="13">
        <v>82</v>
      </c>
      <c r="AI105" s="13">
        <v>41</v>
      </c>
      <c r="AJ105" s="13">
        <v>47.661259999999999</v>
      </c>
      <c r="AK105" s="17">
        <v>18021</v>
      </c>
      <c r="AL105" s="24" t="s">
        <v>7333</v>
      </c>
      <c r="AM105" s="24" t="s">
        <v>7334</v>
      </c>
      <c r="AN105" s="24" t="s">
        <v>17188</v>
      </c>
      <c r="AO105" s="24" t="s">
        <v>7235</v>
      </c>
      <c r="AP105" s="24" t="s">
        <v>7235</v>
      </c>
      <c r="AQ105" s="24" t="s">
        <v>7236</v>
      </c>
      <c r="AR105" s="24" t="s">
        <v>7335</v>
      </c>
      <c r="AS105" s="24" t="s">
        <v>7235</v>
      </c>
      <c r="AT105" s="24" t="s">
        <v>7235</v>
      </c>
      <c r="AU105" s="24" t="s">
        <v>7235</v>
      </c>
      <c r="AV105" s="24" t="s">
        <v>7235</v>
      </c>
      <c r="AW105" s="24" t="s">
        <v>7235</v>
      </c>
      <c r="AX105" s="24" t="s">
        <v>7235</v>
      </c>
      <c r="AY105" s="24" t="s">
        <v>7336</v>
      </c>
      <c r="AZ105" s="24" t="s">
        <v>4592</v>
      </c>
      <c r="BA105" s="42" t="s">
        <v>7337</v>
      </c>
    </row>
    <row r="106" spans="1:53" x14ac:dyDescent="0.2">
      <c r="A106" s="5">
        <v>105</v>
      </c>
      <c r="B106" s="9">
        <v>105</v>
      </c>
      <c r="C106" s="9" t="s">
        <v>14821</v>
      </c>
      <c r="E106" s="1" t="s">
        <v>708</v>
      </c>
      <c r="F106" s="1" t="s">
        <v>445</v>
      </c>
      <c r="G106" s="1" t="s">
        <v>7217</v>
      </c>
      <c r="H106" s="1" t="s">
        <v>7339</v>
      </c>
      <c r="I106" s="17">
        <v>18028</v>
      </c>
      <c r="J106" s="24" t="s">
        <v>4678</v>
      </c>
      <c r="L106" s="24" t="s">
        <v>7224</v>
      </c>
      <c r="M106" s="24" t="s">
        <v>10260</v>
      </c>
      <c r="N106" s="42" t="s">
        <v>7600</v>
      </c>
      <c r="O106" s="24" t="s">
        <v>7226</v>
      </c>
      <c r="P106" s="24" t="s">
        <v>7226</v>
      </c>
      <c r="Q106" s="24" t="s">
        <v>7340</v>
      </c>
      <c r="R106" s="17">
        <v>18129</v>
      </c>
      <c r="S106" s="17">
        <v>18129</v>
      </c>
      <c r="T106" s="83">
        <v>4609</v>
      </c>
      <c r="U106" s="83">
        <v>4609</v>
      </c>
      <c r="V106" s="24" t="s">
        <v>7341</v>
      </c>
      <c r="W106" s="24" t="s">
        <v>7342</v>
      </c>
      <c r="X106" s="24" t="s">
        <v>7343</v>
      </c>
      <c r="Y106" s="24" t="s">
        <v>8168</v>
      </c>
      <c r="Z106" s="24" t="s">
        <v>7231</v>
      </c>
      <c r="AA106" s="35" t="s">
        <v>17186</v>
      </c>
      <c r="AB106" s="14">
        <f t="shared" si="2"/>
        <v>29.078412950000001</v>
      </c>
      <c r="AC106" s="13">
        <v>29</v>
      </c>
      <c r="AD106" s="13">
        <v>4</v>
      </c>
      <c r="AE106" s="13">
        <v>42.286619999999999</v>
      </c>
      <c r="AF106" s="36" t="s">
        <v>17187</v>
      </c>
      <c r="AG106" s="14">
        <f t="shared" si="3"/>
        <v>-82.622716294444444</v>
      </c>
      <c r="AH106" s="13">
        <v>82</v>
      </c>
      <c r="AI106" s="13">
        <v>37</v>
      </c>
      <c r="AJ106" s="13">
        <v>21.778659999999999</v>
      </c>
      <c r="AK106" s="17">
        <v>18034</v>
      </c>
      <c r="AL106" s="24" t="s">
        <v>7344</v>
      </c>
      <c r="AM106" s="24" t="s">
        <v>7345</v>
      </c>
      <c r="AN106" s="24" t="s">
        <v>7235</v>
      </c>
      <c r="AO106" s="24" t="s">
        <v>7235</v>
      </c>
      <c r="AP106" s="24" t="s">
        <v>7235</v>
      </c>
      <c r="AQ106" s="24" t="s">
        <v>7236</v>
      </c>
      <c r="AR106" s="24" t="s">
        <v>7346</v>
      </c>
      <c r="AS106" s="24" t="s">
        <v>7235</v>
      </c>
      <c r="AT106" s="24" t="s">
        <v>7347</v>
      </c>
      <c r="AU106" s="24" t="s">
        <v>7235</v>
      </c>
      <c r="AV106" s="24" t="s">
        <v>7235</v>
      </c>
      <c r="AW106" s="24" t="s">
        <v>7235</v>
      </c>
      <c r="AX106" s="24" t="s">
        <v>7235</v>
      </c>
      <c r="AY106" s="24" t="s">
        <v>17185</v>
      </c>
      <c r="AZ106" s="24" t="s">
        <v>1203</v>
      </c>
      <c r="BA106" s="42" t="s">
        <v>7348</v>
      </c>
    </row>
    <row r="107" spans="1:53" x14ac:dyDescent="0.2">
      <c r="A107" s="5">
        <v>106</v>
      </c>
      <c r="B107" s="9">
        <v>106</v>
      </c>
      <c r="C107" s="9" t="s">
        <v>14822</v>
      </c>
      <c r="E107" s="1" t="s">
        <v>1623</v>
      </c>
      <c r="F107" s="1" t="s">
        <v>1624</v>
      </c>
      <c r="G107" s="1" t="s">
        <v>7217</v>
      </c>
      <c r="H107" s="1" t="s">
        <v>17992</v>
      </c>
      <c r="I107" s="17">
        <v>18056</v>
      </c>
      <c r="J107" s="24" t="s">
        <v>18045</v>
      </c>
      <c r="L107" s="24" t="s">
        <v>5915</v>
      </c>
      <c r="N107" s="42" t="s">
        <v>7600</v>
      </c>
      <c r="O107" s="24" t="s">
        <v>1626</v>
      </c>
      <c r="P107" s="24" t="s">
        <v>7226</v>
      </c>
      <c r="Q107" s="24" t="s">
        <v>7349</v>
      </c>
      <c r="R107" s="17">
        <v>18121</v>
      </c>
      <c r="S107" s="17">
        <v>31762</v>
      </c>
      <c r="T107" s="83">
        <v>11579</v>
      </c>
      <c r="U107" s="83">
        <v>11579</v>
      </c>
      <c r="V107" s="24" t="s">
        <v>7350</v>
      </c>
      <c r="W107" s="24">
        <v>33.799999999999997</v>
      </c>
      <c r="X107" s="24">
        <v>23.3</v>
      </c>
      <c r="Y107" s="24" t="s">
        <v>6579</v>
      </c>
      <c r="Z107" s="24" t="s">
        <v>7231</v>
      </c>
      <c r="AA107" s="35" t="s">
        <v>17183</v>
      </c>
      <c r="AB107" s="14">
        <f t="shared" si="2"/>
        <v>26.306434355555556</v>
      </c>
      <c r="AC107" s="13">
        <v>26</v>
      </c>
      <c r="AD107" s="13">
        <v>18</v>
      </c>
      <c r="AE107" s="13">
        <v>23.163679999999999</v>
      </c>
      <c r="AF107" s="36" t="s">
        <v>17184</v>
      </c>
      <c r="AG107" s="14">
        <f t="shared" si="3"/>
        <v>-81.371615363888878</v>
      </c>
      <c r="AH107" s="13">
        <v>81</v>
      </c>
      <c r="AI107" s="13">
        <v>22</v>
      </c>
      <c r="AJ107" s="13">
        <v>17.81531</v>
      </c>
      <c r="AK107" s="17">
        <v>18062</v>
      </c>
      <c r="AL107" s="24" t="s">
        <v>17173</v>
      </c>
      <c r="AM107" s="34" t="s">
        <v>17174</v>
      </c>
      <c r="AN107" s="34" t="s">
        <v>17175</v>
      </c>
      <c r="AO107" s="34" t="s">
        <v>17176</v>
      </c>
      <c r="AP107" s="34" t="s">
        <v>17177</v>
      </c>
      <c r="AQ107" s="24" t="s">
        <v>7236</v>
      </c>
      <c r="AR107" s="24" t="s">
        <v>17172</v>
      </c>
      <c r="AS107" s="24" t="s">
        <v>7235</v>
      </c>
      <c r="AT107" s="24" t="s">
        <v>17181</v>
      </c>
      <c r="AU107" s="24" t="s">
        <v>17178</v>
      </c>
      <c r="AV107" s="24" t="s">
        <v>7235</v>
      </c>
      <c r="AW107" s="24" t="s">
        <v>17180</v>
      </c>
      <c r="AX107" s="24" t="s">
        <v>7226</v>
      </c>
      <c r="AY107" s="24" t="s">
        <v>17182</v>
      </c>
      <c r="BA107" s="42" t="s">
        <v>7351</v>
      </c>
    </row>
    <row r="108" spans="1:53" x14ac:dyDescent="0.2">
      <c r="A108" s="5">
        <v>107</v>
      </c>
      <c r="B108" s="9">
        <v>107</v>
      </c>
      <c r="C108" s="9" t="s">
        <v>14823</v>
      </c>
      <c r="E108" s="1" t="s">
        <v>8392</v>
      </c>
      <c r="F108" s="1" t="s">
        <v>445</v>
      </c>
      <c r="G108" s="1" t="s">
        <v>9884</v>
      </c>
      <c r="H108" s="1" t="s">
        <v>9500</v>
      </c>
      <c r="I108" s="17">
        <v>18056</v>
      </c>
      <c r="J108" s="24" t="s">
        <v>4678</v>
      </c>
      <c r="L108" s="24" t="s">
        <v>7224</v>
      </c>
      <c r="M108" s="24" t="s">
        <v>785</v>
      </c>
      <c r="N108" s="42" t="s">
        <v>9886</v>
      </c>
      <c r="O108" s="24" t="s">
        <v>7226</v>
      </c>
      <c r="P108" s="24" t="s">
        <v>7226</v>
      </c>
      <c r="Q108" s="24" t="s">
        <v>9501</v>
      </c>
      <c r="R108" s="17">
        <v>18083</v>
      </c>
      <c r="S108" s="17">
        <v>18083</v>
      </c>
      <c r="T108" s="83">
        <v>2928</v>
      </c>
      <c r="U108" s="83">
        <v>2928</v>
      </c>
      <c r="V108" s="24" t="s">
        <v>9502</v>
      </c>
      <c r="W108" s="24" t="s">
        <v>85</v>
      </c>
      <c r="X108" s="24" t="s">
        <v>7235</v>
      </c>
      <c r="Y108" s="24" t="s">
        <v>17169</v>
      </c>
      <c r="Z108" s="24" t="s">
        <v>7231</v>
      </c>
      <c r="AA108" s="35" t="s">
        <v>17170</v>
      </c>
      <c r="AB108" s="14">
        <f t="shared" si="2"/>
        <v>30.065736872222224</v>
      </c>
      <c r="AC108" s="13">
        <v>30</v>
      </c>
      <c r="AD108" s="13">
        <v>3</v>
      </c>
      <c r="AE108" s="13">
        <v>56.652740000000001</v>
      </c>
      <c r="AF108" s="36" t="s">
        <v>17171</v>
      </c>
      <c r="AG108" s="14">
        <f t="shared" si="3"/>
        <v>-82.589240908333323</v>
      </c>
      <c r="AH108" s="13">
        <v>82</v>
      </c>
      <c r="AI108" s="13">
        <v>35</v>
      </c>
      <c r="AJ108" s="13">
        <v>21.26727</v>
      </c>
      <c r="AK108" s="17">
        <v>18057</v>
      </c>
      <c r="AL108" s="24" t="s">
        <v>9503</v>
      </c>
      <c r="AM108" s="24" t="s">
        <v>9504</v>
      </c>
      <c r="AN108" s="24" t="s">
        <v>7235</v>
      </c>
      <c r="AO108" s="24" t="s">
        <v>7235</v>
      </c>
      <c r="AP108" s="24" t="s">
        <v>7235</v>
      </c>
      <c r="AQ108" s="24" t="s">
        <v>7236</v>
      </c>
      <c r="AR108" s="24" t="s">
        <v>9505</v>
      </c>
      <c r="AS108" s="24" t="s">
        <v>7235</v>
      </c>
      <c r="AT108" s="24" t="s">
        <v>7235</v>
      </c>
      <c r="AU108" s="24" t="s">
        <v>7235</v>
      </c>
      <c r="AV108" s="24" t="s">
        <v>7235</v>
      </c>
      <c r="AW108" s="24" t="s">
        <v>7235</v>
      </c>
      <c r="AX108" s="24" t="s">
        <v>7235</v>
      </c>
      <c r="AY108" s="24" t="s">
        <v>9506</v>
      </c>
      <c r="AZ108" s="24" t="s">
        <v>9251</v>
      </c>
      <c r="BA108" s="42" t="s">
        <v>9507</v>
      </c>
    </row>
    <row r="109" spans="1:53" x14ac:dyDescent="0.2">
      <c r="A109" s="5">
        <v>108</v>
      </c>
      <c r="B109" s="9">
        <v>108</v>
      </c>
      <c r="C109" s="9" t="s">
        <v>14824</v>
      </c>
      <c r="E109" s="1" t="s">
        <v>4157</v>
      </c>
      <c r="F109" s="1" t="s">
        <v>445</v>
      </c>
      <c r="G109" s="1" t="s">
        <v>1006</v>
      </c>
      <c r="H109" s="1" t="s">
        <v>9508</v>
      </c>
      <c r="I109" s="17">
        <v>18077</v>
      </c>
      <c r="J109" s="24" t="s">
        <v>4678</v>
      </c>
      <c r="L109" s="24" t="s">
        <v>7224</v>
      </c>
      <c r="M109" s="24" t="s">
        <v>785</v>
      </c>
      <c r="N109" s="42" t="s">
        <v>7600</v>
      </c>
      <c r="O109" s="24" t="s">
        <v>4159</v>
      </c>
      <c r="P109" s="24" t="s">
        <v>7226</v>
      </c>
      <c r="Q109" s="24" t="s">
        <v>9509</v>
      </c>
      <c r="R109" s="17">
        <v>18171</v>
      </c>
      <c r="S109" s="17">
        <v>18171</v>
      </c>
      <c r="T109" s="83">
        <v>7559</v>
      </c>
      <c r="U109" s="83">
        <v>7559</v>
      </c>
      <c r="V109" s="24" t="s">
        <v>9510</v>
      </c>
      <c r="W109" s="24" t="s">
        <v>9511</v>
      </c>
      <c r="X109" s="24" t="s">
        <v>17166</v>
      </c>
      <c r="Y109" s="24" t="s">
        <v>8167</v>
      </c>
      <c r="Z109" s="24" t="s">
        <v>7231</v>
      </c>
      <c r="AA109" s="35" t="s">
        <v>17167</v>
      </c>
      <c r="AB109" s="14">
        <f t="shared" si="2"/>
        <v>25.001452406944445</v>
      </c>
      <c r="AC109" s="13">
        <v>25</v>
      </c>
      <c r="AD109" s="13">
        <v>0</v>
      </c>
      <c r="AE109" s="13">
        <v>5.2286650000000003</v>
      </c>
      <c r="AF109" s="36" t="s">
        <v>17168</v>
      </c>
      <c r="AG109" s="14">
        <f t="shared" si="3"/>
        <v>-80.537065177777777</v>
      </c>
      <c r="AH109" s="13">
        <v>80</v>
      </c>
      <c r="AI109" s="13">
        <v>32</v>
      </c>
      <c r="AJ109" s="13">
        <v>13.43464</v>
      </c>
      <c r="AK109" s="17">
        <v>18091</v>
      </c>
      <c r="AL109" s="24" t="s">
        <v>9513</v>
      </c>
      <c r="AM109" s="24" t="s">
        <v>9514</v>
      </c>
      <c r="AN109" s="24" t="s">
        <v>7235</v>
      </c>
      <c r="AO109" s="24" t="s">
        <v>7235</v>
      </c>
      <c r="AP109" s="24" t="s">
        <v>7235</v>
      </c>
      <c r="AQ109" s="24" t="s">
        <v>7236</v>
      </c>
      <c r="AR109" s="24" t="s">
        <v>7226</v>
      </c>
      <c r="AS109" s="24" t="s">
        <v>7235</v>
      </c>
      <c r="AT109" s="24" t="s">
        <v>7235</v>
      </c>
      <c r="AU109" s="24" t="s">
        <v>7235</v>
      </c>
      <c r="AV109" s="24" t="s">
        <v>7235</v>
      </c>
      <c r="AW109" s="24" t="s">
        <v>7235</v>
      </c>
      <c r="AX109" s="24" t="s">
        <v>7235</v>
      </c>
      <c r="AY109" s="24" t="s">
        <v>9515</v>
      </c>
      <c r="AZ109" s="24">
        <v>98</v>
      </c>
      <c r="BA109" s="42" t="s">
        <v>9516</v>
      </c>
    </row>
    <row r="110" spans="1:53" x14ac:dyDescent="0.2">
      <c r="A110" s="5">
        <v>109</v>
      </c>
      <c r="B110" s="9">
        <v>109</v>
      </c>
      <c r="C110" s="9" t="s">
        <v>14825</v>
      </c>
      <c r="E110" s="1" t="s">
        <v>3684</v>
      </c>
      <c r="F110" s="1" t="s">
        <v>445</v>
      </c>
      <c r="G110" s="1" t="s">
        <v>9884</v>
      </c>
      <c r="H110" s="1" t="s">
        <v>8271</v>
      </c>
      <c r="I110" s="17">
        <v>18091</v>
      </c>
      <c r="J110" s="24" t="s">
        <v>4678</v>
      </c>
      <c r="L110" s="24" t="s">
        <v>7224</v>
      </c>
      <c r="N110" s="42" t="s">
        <v>9886</v>
      </c>
      <c r="O110" s="24" t="s">
        <v>7226</v>
      </c>
      <c r="P110" s="24" t="s">
        <v>7226</v>
      </c>
      <c r="Q110" s="24" t="s">
        <v>8272</v>
      </c>
      <c r="R110" s="17">
        <v>18111</v>
      </c>
      <c r="S110" s="17">
        <v>18111</v>
      </c>
      <c r="T110" s="83">
        <v>3139</v>
      </c>
      <c r="U110" s="83">
        <v>3139</v>
      </c>
      <c r="V110" s="24" t="s">
        <v>8273</v>
      </c>
      <c r="W110" s="24" t="s">
        <v>8274</v>
      </c>
      <c r="X110" s="24" t="s">
        <v>8275</v>
      </c>
      <c r="Y110" s="24" t="s">
        <v>8166</v>
      </c>
      <c r="Z110" s="24" t="s">
        <v>7231</v>
      </c>
      <c r="AA110" s="35" t="s">
        <v>17164</v>
      </c>
      <c r="AB110" s="14">
        <f t="shared" si="2"/>
        <v>30.069748030555555</v>
      </c>
      <c r="AC110" s="13">
        <v>30</v>
      </c>
      <c r="AD110" s="13">
        <v>4</v>
      </c>
      <c r="AE110" s="13">
        <v>11.09291</v>
      </c>
      <c r="AF110" s="36" t="s">
        <v>17165</v>
      </c>
      <c r="AG110" s="14">
        <f t="shared" si="3"/>
        <v>-82.832218113888885</v>
      </c>
      <c r="AH110" s="13">
        <v>82</v>
      </c>
      <c r="AI110" s="13">
        <v>49</v>
      </c>
      <c r="AJ110" s="13">
        <v>55.985210000000002</v>
      </c>
      <c r="AK110" s="17">
        <v>18089</v>
      </c>
      <c r="AL110" s="24" t="s">
        <v>17161</v>
      </c>
      <c r="AM110" s="24" t="s">
        <v>8276</v>
      </c>
      <c r="AN110" s="24" t="s">
        <v>8277</v>
      </c>
      <c r="AO110" s="24" t="s">
        <v>17162</v>
      </c>
      <c r="AP110" s="24" t="s">
        <v>7235</v>
      </c>
      <c r="AQ110" s="24" t="s">
        <v>7236</v>
      </c>
      <c r="AR110" s="24" t="s">
        <v>17163</v>
      </c>
      <c r="AS110" s="24" t="s">
        <v>7235</v>
      </c>
      <c r="AT110" s="24" t="s">
        <v>7235</v>
      </c>
      <c r="AU110" s="24" t="s">
        <v>7235</v>
      </c>
      <c r="AV110" s="24" t="s">
        <v>7235</v>
      </c>
      <c r="AW110" s="24" t="s">
        <v>7235</v>
      </c>
      <c r="AX110" s="24" t="s">
        <v>7235</v>
      </c>
      <c r="AY110" s="24" t="s">
        <v>8278</v>
      </c>
      <c r="AZ110" s="24" t="s">
        <v>9261</v>
      </c>
      <c r="BA110" s="42" t="s">
        <v>8279</v>
      </c>
    </row>
    <row r="111" spans="1:53" x14ac:dyDescent="0.2">
      <c r="A111" s="5">
        <v>110</v>
      </c>
      <c r="B111" s="9">
        <v>110</v>
      </c>
      <c r="C111" s="9" t="s">
        <v>14826</v>
      </c>
      <c r="E111" s="1" t="s">
        <v>708</v>
      </c>
      <c r="F111" s="1" t="s">
        <v>445</v>
      </c>
      <c r="G111" s="1" t="s">
        <v>8280</v>
      </c>
      <c r="H111" s="1" t="s">
        <v>8281</v>
      </c>
      <c r="I111" s="17">
        <v>18106</v>
      </c>
      <c r="J111" s="24" t="s">
        <v>4678</v>
      </c>
      <c r="L111" s="24" t="s">
        <v>7224</v>
      </c>
      <c r="N111" s="42" t="s">
        <v>7226</v>
      </c>
      <c r="O111" s="24" t="s">
        <v>7226</v>
      </c>
      <c r="P111" s="24" t="s">
        <v>7226</v>
      </c>
      <c r="Q111" s="24" t="s">
        <v>8282</v>
      </c>
      <c r="R111" s="17">
        <v>18435</v>
      </c>
      <c r="S111" s="17">
        <v>18441</v>
      </c>
      <c r="T111" s="83">
        <v>2013</v>
      </c>
      <c r="U111" s="83">
        <v>2013</v>
      </c>
      <c r="V111" s="24" t="s">
        <v>8283</v>
      </c>
      <c r="W111" s="24" t="s">
        <v>7235</v>
      </c>
      <c r="X111" s="24" t="s">
        <v>8972</v>
      </c>
      <c r="Y111" s="24" t="s">
        <v>8144</v>
      </c>
      <c r="Z111" s="24" t="s">
        <v>7231</v>
      </c>
      <c r="AA111" s="35" t="s">
        <v>17159</v>
      </c>
      <c r="AB111" s="14">
        <f t="shared" si="2"/>
        <v>29.312324074999999</v>
      </c>
      <c r="AC111" s="13">
        <v>29</v>
      </c>
      <c r="AD111" s="13">
        <v>18</v>
      </c>
      <c r="AE111" s="13">
        <v>44.366669999999999</v>
      </c>
      <c r="AF111" s="36" t="s">
        <v>17160</v>
      </c>
      <c r="AG111" s="14">
        <f t="shared" si="3"/>
        <v>-82.702245956666673</v>
      </c>
      <c r="AH111" s="13">
        <v>82</v>
      </c>
      <c r="AI111" s="13">
        <v>42</v>
      </c>
      <c r="AJ111" s="13">
        <v>8.0854440000000007</v>
      </c>
      <c r="AK111" s="17">
        <v>18063</v>
      </c>
      <c r="AL111" s="24" t="s">
        <v>8973</v>
      </c>
      <c r="AM111" s="24" t="s">
        <v>8974</v>
      </c>
      <c r="AN111" s="24" t="s">
        <v>8975</v>
      </c>
      <c r="AO111" s="24" t="s">
        <v>7235</v>
      </c>
      <c r="AP111" s="24" t="s">
        <v>7235</v>
      </c>
      <c r="AQ111" s="24" t="s">
        <v>7236</v>
      </c>
      <c r="AR111" s="24" t="s">
        <v>7226</v>
      </c>
      <c r="AS111" s="24" t="s">
        <v>7235</v>
      </c>
      <c r="AT111" s="24" t="s">
        <v>7226</v>
      </c>
      <c r="AU111" s="24" t="s">
        <v>7235</v>
      </c>
      <c r="AV111" s="24" t="s">
        <v>7235</v>
      </c>
      <c r="AW111" s="24" t="s">
        <v>7235</v>
      </c>
      <c r="AX111" s="24" t="s">
        <v>7235</v>
      </c>
      <c r="AY111" s="24" t="s">
        <v>17158</v>
      </c>
      <c r="BA111" s="42" t="s">
        <v>8976</v>
      </c>
    </row>
    <row r="112" spans="1:53" x14ac:dyDescent="0.2">
      <c r="A112" s="5">
        <v>111</v>
      </c>
      <c r="B112" s="9">
        <v>111</v>
      </c>
      <c r="C112" s="9" t="s">
        <v>14827</v>
      </c>
      <c r="E112" s="1" t="s">
        <v>8392</v>
      </c>
      <c r="F112" s="1" t="s">
        <v>445</v>
      </c>
      <c r="G112" s="1" t="s">
        <v>9884</v>
      </c>
      <c r="H112" s="1" t="s">
        <v>8978</v>
      </c>
      <c r="I112" s="17">
        <v>18112</v>
      </c>
      <c r="J112" s="24" t="s">
        <v>4678</v>
      </c>
      <c r="L112" s="24" t="s">
        <v>7224</v>
      </c>
      <c r="N112" s="42" t="s">
        <v>7600</v>
      </c>
      <c r="O112" s="24" t="s">
        <v>7226</v>
      </c>
      <c r="P112" s="24" t="s">
        <v>7226</v>
      </c>
      <c r="Q112" s="24" t="s">
        <v>8979</v>
      </c>
      <c r="R112" s="17">
        <v>18134</v>
      </c>
      <c r="S112" s="17">
        <v>18134</v>
      </c>
      <c r="T112" s="83">
        <v>2828</v>
      </c>
      <c r="U112" s="83">
        <v>2828</v>
      </c>
      <c r="V112" s="24" t="s">
        <v>8980</v>
      </c>
      <c r="W112" s="24">
        <v>174.3</v>
      </c>
      <c r="X112" s="24" t="s">
        <v>7235</v>
      </c>
      <c r="Y112" s="24" t="s">
        <v>8165</v>
      </c>
      <c r="Z112" s="24" t="s">
        <v>7231</v>
      </c>
      <c r="AA112" s="35" t="s">
        <v>17155</v>
      </c>
      <c r="AB112" s="14">
        <f t="shared" si="2"/>
        <v>30.160523791666666</v>
      </c>
      <c r="AC112" s="13">
        <v>30</v>
      </c>
      <c r="AD112" s="13">
        <v>9</v>
      </c>
      <c r="AE112" s="13">
        <v>37.885649999999998</v>
      </c>
      <c r="AF112" s="36" t="s">
        <v>17156</v>
      </c>
      <c r="AG112" s="14">
        <f t="shared" si="3"/>
        <v>-82.597283961111103</v>
      </c>
      <c r="AH112" s="13">
        <v>82</v>
      </c>
      <c r="AI112" s="13">
        <v>35</v>
      </c>
      <c r="AJ112" s="13">
        <v>50.222259999999999</v>
      </c>
      <c r="AK112" s="17">
        <v>18116</v>
      </c>
      <c r="AL112" s="24" t="s">
        <v>8981</v>
      </c>
      <c r="AM112" s="24" t="s">
        <v>8982</v>
      </c>
      <c r="AN112" s="24" t="s">
        <v>8983</v>
      </c>
      <c r="AO112" s="24" t="s">
        <v>8984</v>
      </c>
      <c r="AP112" s="24" t="s">
        <v>7235</v>
      </c>
      <c r="AQ112" s="24" t="s">
        <v>7236</v>
      </c>
      <c r="AR112" s="24" t="s">
        <v>8985</v>
      </c>
      <c r="AS112" s="24" t="s">
        <v>7235</v>
      </c>
      <c r="AT112" s="24" t="s">
        <v>7235</v>
      </c>
      <c r="AU112" s="24" t="s">
        <v>7235</v>
      </c>
      <c r="AV112" s="24" t="s">
        <v>7235</v>
      </c>
      <c r="AW112" s="24" t="s">
        <v>7235</v>
      </c>
      <c r="AX112" s="24" t="s">
        <v>7235</v>
      </c>
      <c r="AY112" s="34" t="s">
        <v>17157</v>
      </c>
      <c r="AZ112" s="24" t="s">
        <v>8391</v>
      </c>
      <c r="BA112" s="42" t="s">
        <v>508</v>
      </c>
    </row>
    <row r="113" spans="1:53" x14ac:dyDescent="0.2">
      <c r="A113" s="5">
        <v>112</v>
      </c>
      <c r="B113" s="9">
        <v>112</v>
      </c>
      <c r="C113" s="9" t="s">
        <v>14828</v>
      </c>
      <c r="E113" s="1" t="s">
        <v>1623</v>
      </c>
      <c r="F113" s="1" t="s">
        <v>1624</v>
      </c>
      <c r="G113" s="1" t="s">
        <v>7217</v>
      </c>
      <c r="H113" s="1" t="s">
        <v>6871</v>
      </c>
      <c r="I113" s="17">
        <v>18126</v>
      </c>
      <c r="J113" s="24" t="s">
        <v>4678</v>
      </c>
      <c r="L113" s="24" t="s">
        <v>7224</v>
      </c>
      <c r="N113" s="42" t="s">
        <v>7600</v>
      </c>
      <c r="O113" s="24" t="s">
        <v>1626</v>
      </c>
      <c r="P113" s="24" t="s">
        <v>7226</v>
      </c>
      <c r="Q113" s="24" t="s">
        <v>6872</v>
      </c>
      <c r="R113" s="17">
        <v>18198</v>
      </c>
      <c r="S113" s="17">
        <v>18197</v>
      </c>
      <c r="T113" s="83">
        <v>11797</v>
      </c>
      <c r="U113" s="83">
        <v>11797</v>
      </c>
      <c r="V113" s="24" t="s">
        <v>6873</v>
      </c>
      <c r="W113" s="24">
        <v>34</v>
      </c>
      <c r="X113" s="24">
        <v>21.2</v>
      </c>
      <c r="Y113" s="24" t="s">
        <v>1793</v>
      </c>
      <c r="Z113" s="24" t="s">
        <v>7231</v>
      </c>
      <c r="AA113" s="35" t="s">
        <v>17153</v>
      </c>
      <c r="AB113" s="14">
        <f t="shared" si="2"/>
        <v>26.313590091666669</v>
      </c>
      <c r="AC113" s="13">
        <v>26</v>
      </c>
      <c r="AD113" s="13">
        <v>18</v>
      </c>
      <c r="AE113" s="13">
        <v>48.924329999999998</v>
      </c>
      <c r="AF113" s="36" t="s">
        <v>17154</v>
      </c>
      <c r="AG113" s="14">
        <f t="shared" si="3"/>
        <v>-81.379755555555548</v>
      </c>
      <c r="AH113" s="13">
        <v>81</v>
      </c>
      <c r="AI113" s="13">
        <v>22</v>
      </c>
      <c r="AJ113" s="13">
        <v>47.12</v>
      </c>
      <c r="AK113" s="17">
        <v>18134</v>
      </c>
      <c r="AL113" s="34" t="s">
        <v>17150</v>
      </c>
      <c r="AM113" s="34" t="s">
        <v>17151</v>
      </c>
      <c r="AN113" s="34" t="s">
        <v>17088</v>
      </c>
      <c r="AO113" s="24" t="s">
        <v>7235</v>
      </c>
      <c r="AP113" s="24" t="s">
        <v>7235</v>
      </c>
      <c r="AQ113" s="24" t="s">
        <v>7236</v>
      </c>
      <c r="AR113" s="34" t="s">
        <v>17152</v>
      </c>
      <c r="AS113" s="24" t="s">
        <v>7235</v>
      </c>
      <c r="AT113" s="24" t="s">
        <v>7235</v>
      </c>
      <c r="AU113" s="24" t="s">
        <v>7235</v>
      </c>
      <c r="AV113" s="24" t="s">
        <v>7235</v>
      </c>
      <c r="AW113" s="24" t="s">
        <v>7235</v>
      </c>
      <c r="AX113" s="24" t="s">
        <v>7235</v>
      </c>
      <c r="AY113" s="34" t="s">
        <v>17149</v>
      </c>
      <c r="AZ113" s="24">
        <v>187</v>
      </c>
      <c r="BA113" s="42" t="s">
        <v>6874</v>
      </c>
    </row>
    <row r="114" spans="1:53" x14ac:dyDescent="0.2">
      <c r="A114" s="5">
        <v>113</v>
      </c>
      <c r="B114" s="9">
        <v>113</v>
      </c>
      <c r="C114" s="9" t="s">
        <v>14829</v>
      </c>
      <c r="E114" s="1" t="s">
        <v>708</v>
      </c>
      <c r="F114" s="1" t="s">
        <v>445</v>
      </c>
      <c r="G114" s="1" t="s">
        <v>6876</v>
      </c>
      <c r="H114" s="1" t="s">
        <v>6877</v>
      </c>
      <c r="I114" s="17">
        <v>18126</v>
      </c>
      <c r="J114" s="24" t="s">
        <v>10262</v>
      </c>
      <c r="L114" s="24" t="s">
        <v>2730</v>
      </c>
      <c r="M114" s="24" t="s">
        <v>10262</v>
      </c>
      <c r="N114" s="42" t="s">
        <v>7226</v>
      </c>
      <c r="O114" s="24" t="s">
        <v>7226</v>
      </c>
      <c r="P114" s="24" t="s">
        <v>7226</v>
      </c>
      <c r="Q114" s="24" t="s">
        <v>6878</v>
      </c>
      <c r="R114" s="39" t="s">
        <v>10262</v>
      </c>
      <c r="S114" s="39" t="s">
        <v>10262</v>
      </c>
      <c r="T114" s="83"/>
      <c r="U114" s="82"/>
      <c r="V114" s="39" t="s">
        <v>10262</v>
      </c>
      <c r="W114" s="39" t="s">
        <v>10262</v>
      </c>
      <c r="X114" s="39" t="s">
        <v>10262</v>
      </c>
      <c r="Y114" s="24" t="s">
        <v>8164</v>
      </c>
      <c r="Z114" s="24" t="s">
        <v>7231</v>
      </c>
      <c r="AA114" s="35" t="s">
        <v>17147</v>
      </c>
      <c r="AB114" s="14">
        <f t="shared" si="2"/>
        <v>29.423671225</v>
      </c>
      <c r="AC114" s="13">
        <v>29</v>
      </c>
      <c r="AD114" s="13">
        <v>25</v>
      </c>
      <c r="AE114" s="13">
        <v>25.21641</v>
      </c>
      <c r="AF114" s="36" t="s">
        <v>17148</v>
      </c>
      <c r="AG114" s="14">
        <f t="shared" si="3"/>
        <v>-82.627068877777774</v>
      </c>
      <c r="AH114" s="13">
        <v>82</v>
      </c>
      <c r="AI114" s="13">
        <v>37</v>
      </c>
      <c r="AJ114" s="13">
        <v>37.447960000000002</v>
      </c>
      <c r="AK114" s="39" t="s">
        <v>10262</v>
      </c>
      <c r="AL114" s="39" t="s">
        <v>10262</v>
      </c>
      <c r="AM114" s="39" t="s">
        <v>10262</v>
      </c>
      <c r="AN114" s="39" t="s">
        <v>10262</v>
      </c>
      <c r="AO114" s="39" t="s">
        <v>10262</v>
      </c>
      <c r="AP114" s="39" t="s">
        <v>10262</v>
      </c>
      <c r="AQ114" s="39" t="s">
        <v>10262</v>
      </c>
      <c r="AR114" s="39" t="s">
        <v>10262</v>
      </c>
      <c r="AS114" s="39" t="s">
        <v>10262</v>
      </c>
      <c r="AT114" s="39" t="s">
        <v>10262</v>
      </c>
      <c r="AU114" s="39" t="s">
        <v>10262</v>
      </c>
      <c r="AV114" s="39" t="s">
        <v>10262</v>
      </c>
      <c r="AW114" s="39" t="s">
        <v>10262</v>
      </c>
      <c r="AX114" s="39" t="s">
        <v>10262</v>
      </c>
      <c r="AY114" s="39" t="s">
        <v>10262</v>
      </c>
      <c r="AZ114" s="39" t="s">
        <v>10262</v>
      </c>
      <c r="BA114" s="42" t="s">
        <v>6879</v>
      </c>
    </row>
    <row r="115" spans="1:53" x14ac:dyDescent="0.2">
      <c r="A115" s="5">
        <v>114</v>
      </c>
      <c r="B115" s="9">
        <v>114</v>
      </c>
      <c r="C115" s="9" t="s">
        <v>14830</v>
      </c>
      <c r="E115" s="1" t="s">
        <v>9883</v>
      </c>
      <c r="F115" s="1" t="s">
        <v>445</v>
      </c>
      <c r="G115" s="1" t="s">
        <v>699</v>
      </c>
      <c r="H115" s="1" t="s">
        <v>6880</v>
      </c>
      <c r="I115" s="17">
        <v>18133</v>
      </c>
      <c r="J115" s="24" t="s">
        <v>4678</v>
      </c>
      <c r="L115" s="24" t="s">
        <v>7224</v>
      </c>
      <c r="N115" s="42" t="s">
        <v>7226</v>
      </c>
      <c r="O115" s="24" t="s">
        <v>7226</v>
      </c>
      <c r="P115" s="24" t="s">
        <v>7226</v>
      </c>
      <c r="Q115" s="24" t="s">
        <v>5667</v>
      </c>
      <c r="R115" s="17">
        <v>18176</v>
      </c>
      <c r="S115" s="17">
        <v>18176</v>
      </c>
      <c r="T115" s="83">
        <v>4512</v>
      </c>
      <c r="U115" s="83">
        <v>4512</v>
      </c>
      <c r="V115" s="24" t="s">
        <v>5668</v>
      </c>
      <c r="W115" s="24" t="s">
        <v>9674</v>
      </c>
      <c r="X115" s="24" t="s">
        <v>5669</v>
      </c>
      <c r="Y115" s="24" t="s">
        <v>8163</v>
      </c>
      <c r="Z115" s="24" t="s">
        <v>7231</v>
      </c>
      <c r="AA115" s="35" t="s">
        <v>17145</v>
      </c>
      <c r="AB115" s="14">
        <f t="shared" si="2"/>
        <v>30.00897051388889</v>
      </c>
      <c r="AC115" s="13">
        <v>30</v>
      </c>
      <c r="AD115" s="13">
        <v>0</v>
      </c>
      <c r="AE115" s="13">
        <v>32.293849999999999</v>
      </c>
      <c r="AF115" s="68" t="s">
        <v>17146</v>
      </c>
      <c r="AG115" s="14">
        <f t="shared" si="3"/>
        <v>-83.27632955833333</v>
      </c>
      <c r="AH115" s="13">
        <v>83</v>
      </c>
      <c r="AI115" s="13">
        <v>16</v>
      </c>
      <c r="AJ115" s="13">
        <v>34.786409999999997</v>
      </c>
      <c r="AK115" s="17">
        <v>18140</v>
      </c>
      <c r="AL115" s="24" t="s">
        <v>5670</v>
      </c>
      <c r="AM115" s="24" t="s">
        <v>5671</v>
      </c>
      <c r="AN115" s="24" t="s">
        <v>5672</v>
      </c>
      <c r="AO115" s="24" t="s">
        <v>7235</v>
      </c>
      <c r="AP115" s="24" t="s">
        <v>7235</v>
      </c>
      <c r="AQ115" s="24" t="s">
        <v>7236</v>
      </c>
      <c r="AR115" s="24" t="s">
        <v>5673</v>
      </c>
      <c r="AS115" s="24" t="s">
        <v>7235</v>
      </c>
      <c r="AT115" s="24" t="s">
        <v>7235</v>
      </c>
      <c r="AU115" s="24" t="s">
        <v>7235</v>
      </c>
      <c r="AV115" s="24" t="s">
        <v>7235</v>
      </c>
      <c r="AW115" s="24" t="s">
        <v>7235</v>
      </c>
      <c r="AX115" s="24" t="s">
        <v>7235</v>
      </c>
      <c r="AY115" s="34" t="s">
        <v>17144</v>
      </c>
      <c r="AZ115" s="24" t="s">
        <v>4536</v>
      </c>
      <c r="BA115" s="42" t="s">
        <v>5674</v>
      </c>
    </row>
    <row r="116" spans="1:53" x14ac:dyDescent="0.2">
      <c r="A116" s="5">
        <v>115</v>
      </c>
      <c r="B116" s="9">
        <v>115</v>
      </c>
      <c r="C116" s="9" t="s">
        <v>14831</v>
      </c>
      <c r="E116" s="1" t="s">
        <v>2727</v>
      </c>
      <c r="F116" s="1" t="s">
        <v>445</v>
      </c>
      <c r="G116" s="1" t="s">
        <v>1006</v>
      </c>
      <c r="H116" s="1" t="s">
        <v>5676</v>
      </c>
      <c r="I116" s="17">
        <v>18168</v>
      </c>
      <c r="J116" s="24" t="s">
        <v>4678</v>
      </c>
      <c r="K116" s="24" t="s">
        <v>785</v>
      </c>
      <c r="L116" s="24" t="s">
        <v>7224</v>
      </c>
      <c r="M116" s="24" t="s">
        <v>785</v>
      </c>
      <c r="N116" s="42" t="s">
        <v>7600</v>
      </c>
      <c r="O116" s="24" t="s">
        <v>7226</v>
      </c>
      <c r="P116" s="24" t="s">
        <v>7226</v>
      </c>
      <c r="Q116" s="24" t="s">
        <v>5677</v>
      </c>
      <c r="R116" s="17">
        <v>18252</v>
      </c>
      <c r="S116" s="17">
        <v>18252</v>
      </c>
      <c r="T116" s="83">
        <v>11520</v>
      </c>
      <c r="U116" s="83">
        <v>11520</v>
      </c>
      <c r="V116" s="24" t="s">
        <v>5678</v>
      </c>
      <c r="W116" s="24" t="s">
        <v>3605</v>
      </c>
      <c r="X116" s="34">
        <v>9</v>
      </c>
      <c r="Y116" s="24" t="s">
        <v>8162</v>
      </c>
      <c r="Z116" s="24" t="s">
        <v>7231</v>
      </c>
      <c r="AA116" s="35" t="s">
        <v>17142</v>
      </c>
      <c r="AB116" s="14">
        <f t="shared" si="2"/>
        <v>25.611884402777779</v>
      </c>
      <c r="AC116" s="13">
        <v>25</v>
      </c>
      <c r="AD116" s="13">
        <v>36</v>
      </c>
      <c r="AE116" s="13">
        <v>42.783850000000001</v>
      </c>
      <c r="AF116" s="36" t="s">
        <v>17143</v>
      </c>
      <c r="AG116" s="14">
        <f t="shared" si="3"/>
        <v>-80.571565877777772</v>
      </c>
      <c r="AH116" s="13">
        <v>80</v>
      </c>
      <c r="AI116" s="13">
        <v>34</v>
      </c>
      <c r="AJ116" s="13">
        <v>17.637160000000002</v>
      </c>
      <c r="AK116" s="17">
        <v>18173</v>
      </c>
      <c r="AL116" s="24" t="s">
        <v>9214</v>
      </c>
      <c r="AM116" s="34" t="s">
        <v>17140</v>
      </c>
      <c r="AN116" s="34" t="s">
        <v>17141</v>
      </c>
      <c r="AO116" s="24" t="s">
        <v>7235</v>
      </c>
      <c r="AP116" s="24" t="s">
        <v>7235</v>
      </c>
      <c r="AQ116" s="24" t="s">
        <v>7236</v>
      </c>
      <c r="AR116" s="24" t="s">
        <v>9216</v>
      </c>
      <c r="AS116" s="24" t="s">
        <v>7235</v>
      </c>
      <c r="AT116" s="24" t="s">
        <v>7734</v>
      </c>
      <c r="AU116" s="24" t="s">
        <v>7235</v>
      </c>
      <c r="AV116" s="24" t="s">
        <v>7235</v>
      </c>
      <c r="AW116" s="24" t="s">
        <v>7235</v>
      </c>
      <c r="AX116" s="24" t="s">
        <v>7235</v>
      </c>
      <c r="AY116" s="34" t="s">
        <v>17139</v>
      </c>
      <c r="AZ116" s="24" t="s">
        <v>8752</v>
      </c>
      <c r="BA116" s="42" t="s">
        <v>8753</v>
      </c>
    </row>
    <row r="117" spans="1:53" x14ac:dyDescent="0.2">
      <c r="A117" s="5">
        <v>116</v>
      </c>
      <c r="B117" s="9">
        <v>116</v>
      </c>
      <c r="C117" s="9" t="s">
        <v>14832</v>
      </c>
      <c r="E117" s="1" t="s">
        <v>1217</v>
      </c>
      <c r="F117" s="1" t="s">
        <v>445</v>
      </c>
      <c r="G117" s="1" t="s">
        <v>699</v>
      </c>
      <c r="H117" s="1" t="s">
        <v>8755</v>
      </c>
      <c r="I117" s="17">
        <v>18168</v>
      </c>
      <c r="J117" s="24" t="s">
        <v>4678</v>
      </c>
      <c r="L117" s="24" t="s">
        <v>7224</v>
      </c>
      <c r="M117" s="24" t="s">
        <v>10260</v>
      </c>
      <c r="N117" s="42" t="s">
        <v>7226</v>
      </c>
      <c r="O117" s="24" t="s">
        <v>7226</v>
      </c>
      <c r="P117" s="24" t="s">
        <v>7226</v>
      </c>
      <c r="Q117" s="24" t="s">
        <v>8756</v>
      </c>
      <c r="R117" s="17">
        <v>18233</v>
      </c>
      <c r="S117" s="17">
        <v>18234</v>
      </c>
      <c r="T117" s="83">
        <v>5517</v>
      </c>
      <c r="U117" s="83">
        <v>5517</v>
      </c>
      <c r="V117" s="24" t="s">
        <v>8757</v>
      </c>
      <c r="W117" s="24">
        <v>41</v>
      </c>
      <c r="X117" s="24" t="s">
        <v>8758</v>
      </c>
      <c r="Y117" s="24" t="s">
        <v>8161</v>
      </c>
      <c r="Z117" s="24" t="s">
        <v>7231</v>
      </c>
      <c r="AA117" s="35" t="s">
        <v>17137</v>
      </c>
      <c r="AB117" s="14">
        <f t="shared" si="2"/>
        <v>29.796944644444444</v>
      </c>
      <c r="AC117" s="13">
        <v>29</v>
      </c>
      <c r="AD117" s="13">
        <v>47</v>
      </c>
      <c r="AE117" s="13">
        <v>49.000720000000001</v>
      </c>
      <c r="AF117" s="68" t="s">
        <v>17138</v>
      </c>
      <c r="AG117" s="14">
        <f t="shared" si="3"/>
        <v>-83.424460638888888</v>
      </c>
      <c r="AH117" s="13">
        <v>83</v>
      </c>
      <c r="AI117" s="13">
        <v>25</v>
      </c>
      <c r="AJ117" s="13">
        <v>28.058299999999999</v>
      </c>
      <c r="AK117" s="17">
        <v>18183</v>
      </c>
      <c r="AL117" s="24" t="s">
        <v>5806</v>
      </c>
      <c r="AM117" s="24" t="s">
        <v>5807</v>
      </c>
      <c r="AN117" s="24" t="s">
        <v>7778</v>
      </c>
      <c r="AO117" s="24" t="s">
        <v>7235</v>
      </c>
      <c r="AP117" s="24" t="s">
        <v>7235</v>
      </c>
      <c r="AQ117" s="24" t="s">
        <v>7236</v>
      </c>
      <c r="AR117" s="34" t="s">
        <v>17136</v>
      </c>
      <c r="AS117" s="24" t="s">
        <v>7235</v>
      </c>
      <c r="AT117" s="24" t="s">
        <v>7235</v>
      </c>
      <c r="AU117" s="24" t="s">
        <v>7235</v>
      </c>
      <c r="AV117" s="24" t="s">
        <v>7235</v>
      </c>
      <c r="AW117" s="24" t="s">
        <v>7235</v>
      </c>
      <c r="AX117" s="24" t="s">
        <v>7235</v>
      </c>
      <c r="AY117" s="24" t="s">
        <v>7779</v>
      </c>
      <c r="BA117" s="42" t="s">
        <v>7780</v>
      </c>
    </row>
    <row r="118" spans="1:53" x14ac:dyDescent="0.2">
      <c r="A118" s="5">
        <v>117</v>
      </c>
      <c r="B118" s="9">
        <v>117</v>
      </c>
      <c r="C118" s="9" t="s">
        <v>14833</v>
      </c>
      <c r="E118" s="1" t="s">
        <v>4157</v>
      </c>
      <c r="F118" s="1" t="s">
        <v>445</v>
      </c>
      <c r="G118" s="1" t="s">
        <v>1006</v>
      </c>
      <c r="H118" s="1" t="s">
        <v>7782</v>
      </c>
      <c r="I118" s="17">
        <v>18196</v>
      </c>
      <c r="J118" s="24" t="s">
        <v>4678</v>
      </c>
      <c r="L118" s="24" t="s">
        <v>7224</v>
      </c>
      <c r="M118" s="24" t="s">
        <v>785</v>
      </c>
      <c r="N118" s="42" t="s">
        <v>7226</v>
      </c>
      <c r="O118" s="24" t="s">
        <v>4159</v>
      </c>
      <c r="P118" s="24" t="s">
        <v>7226</v>
      </c>
      <c r="Q118" s="24" t="s">
        <v>7783</v>
      </c>
      <c r="R118" s="17">
        <v>18299</v>
      </c>
      <c r="S118" s="17">
        <v>18299</v>
      </c>
      <c r="T118" s="83">
        <v>6702</v>
      </c>
      <c r="U118" s="83">
        <v>6702</v>
      </c>
      <c r="V118" s="24" t="s">
        <v>7784</v>
      </c>
      <c r="W118" s="24" t="s">
        <v>1618</v>
      </c>
      <c r="X118" s="24" t="s">
        <v>7785</v>
      </c>
      <c r="Y118" s="24" t="s">
        <v>8160</v>
      </c>
      <c r="Z118" s="24" t="s">
        <v>7231</v>
      </c>
      <c r="AA118" s="35" t="s">
        <v>17134</v>
      </c>
      <c r="AB118" s="14">
        <f t="shared" si="2"/>
        <v>25.28064119722222</v>
      </c>
      <c r="AC118" s="13">
        <v>25</v>
      </c>
      <c r="AD118" s="13">
        <v>16</v>
      </c>
      <c r="AE118" s="13">
        <v>50.308309999999999</v>
      </c>
      <c r="AF118" s="36" t="s">
        <v>17135</v>
      </c>
      <c r="AG118" s="14">
        <f t="shared" si="3"/>
        <v>-80.296848741666665</v>
      </c>
      <c r="AH118" s="13">
        <v>80</v>
      </c>
      <c r="AI118" s="13">
        <v>17</v>
      </c>
      <c r="AJ118" s="13">
        <v>48.655470000000001</v>
      </c>
      <c r="AK118" s="17">
        <v>18203</v>
      </c>
      <c r="AL118" s="24" t="s">
        <v>7786</v>
      </c>
      <c r="AM118" s="24" t="s">
        <v>7787</v>
      </c>
      <c r="AN118" s="24" t="s">
        <v>7235</v>
      </c>
      <c r="AO118" s="24" t="s">
        <v>7235</v>
      </c>
      <c r="AP118" s="24" t="s">
        <v>7235</v>
      </c>
      <c r="AQ118" s="24" t="s">
        <v>7236</v>
      </c>
      <c r="AR118" s="24" t="s">
        <v>7226</v>
      </c>
      <c r="AS118" s="24" t="s">
        <v>7235</v>
      </c>
      <c r="AT118" s="24" t="s">
        <v>7235</v>
      </c>
      <c r="AU118" s="24" t="s">
        <v>7235</v>
      </c>
      <c r="AV118" s="24" t="s">
        <v>7235</v>
      </c>
      <c r="AW118" s="24" t="s">
        <v>7235</v>
      </c>
      <c r="AX118" s="24" t="s">
        <v>7235</v>
      </c>
      <c r="AY118" s="24" t="s">
        <v>17133</v>
      </c>
      <c r="BA118" s="42" t="s">
        <v>7788</v>
      </c>
    </row>
    <row r="119" spans="1:53" x14ac:dyDescent="0.2">
      <c r="A119" s="5">
        <v>118</v>
      </c>
      <c r="B119" s="9">
        <v>118</v>
      </c>
      <c r="C119" s="9" t="s">
        <v>14834</v>
      </c>
      <c r="E119" s="1" t="s">
        <v>1623</v>
      </c>
      <c r="F119" s="1" t="s">
        <v>1624</v>
      </c>
      <c r="G119" s="1" t="s">
        <v>7217</v>
      </c>
      <c r="H119" s="1" t="s">
        <v>7789</v>
      </c>
      <c r="I119" s="17">
        <v>18203</v>
      </c>
      <c r="J119" s="24" t="s">
        <v>18045</v>
      </c>
      <c r="L119" s="24" t="s">
        <v>5915</v>
      </c>
      <c r="N119" s="42" t="s">
        <v>7600</v>
      </c>
      <c r="O119" s="24" t="s">
        <v>1626</v>
      </c>
      <c r="P119" s="24" t="s">
        <v>7226</v>
      </c>
      <c r="Q119" s="24" t="s">
        <v>7790</v>
      </c>
      <c r="R119" s="17">
        <v>18265</v>
      </c>
      <c r="S119" s="17">
        <v>31762</v>
      </c>
      <c r="T119" s="83">
        <v>11576</v>
      </c>
      <c r="U119" s="83">
        <v>11576</v>
      </c>
      <c r="V119" s="24" t="s">
        <v>7791</v>
      </c>
      <c r="W119" s="34" t="s">
        <v>7235</v>
      </c>
      <c r="X119" s="24">
        <v>21.58</v>
      </c>
      <c r="Y119" s="24" t="s">
        <v>8159</v>
      </c>
      <c r="Z119" s="24" t="s">
        <v>7231</v>
      </c>
      <c r="AA119" s="35" t="s">
        <v>17131</v>
      </c>
      <c r="AB119" s="14">
        <f t="shared" si="2"/>
        <v>26.298930655555559</v>
      </c>
      <c r="AC119" s="13">
        <v>26</v>
      </c>
      <c r="AD119" s="13">
        <v>17</v>
      </c>
      <c r="AE119" s="13">
        <v>56.150359999999999</v>
      </c>
      <c r="AF119" s="36" t="s">
        <v>17132</v>
      </c>
      <c r="AG119" s="14">
        <f t="shared" si="3"/>
        <v>-81.379633575</v>
      </c>
      <c r="AH119" s="13">
        <v>81</v>
      </c>
      <c r="AI119" s="13">
        <v>22</v>
      </c>
      <c r="AJ119" s="13">
        <v>46.680869999999999</v>
      </c>
      <c r="AK119" s="17">
        <v>18205</v>
      </c>
      <c r="AL119" s="34" t="s">
        <v>17121</v>
      </c>
      <c r="AM119" s="34" t="s">
        <v>17122</v>
      </c>
      <c r="AN119" s="34" t="s">
        <v>17123</v>
      </c>
      <c r="AO119" s="34" t="s">
        <v>17124</v>
      </c>
      <c r="AP119" s="34" t="s">
        <v>17125</v>
      </c>
      <c r="AQ119" s="24" t="s">
        <v>7236</v>
      </c>
      <c r="AR119" s="34" t="s">
        <v>17130</v>
      </c>
      <c r="AS119" s="34" t="s">
        <v>7235</v>
      </c>
      <c r="AT119" s="34" t="s">
        <v>17129</v>
      </c>
      <c r="AU119" s="34" t="s">
        <v>17126</v>
      </c>
      <c r="AV119" s="34" t="s">
        <v>17127</v>
      </c>
      <c r="AW119" s="24" t="s">
        <v>7722</v>
      </c>
      <c r="AX119" s="34" t="s">
        <v>17128</v>
      </c>
      <c r="AY119" s="34" t="s">
        <v>17120</v>
      </c>
      <c r="BA119" s="42" t="s">
        <v>7792</v>
      </c>
    </row>
    <row r="120" spans="1:53" x14ac:dyDescent="0.2">
      <c r="A120" s="5">
        <v>119</v>
      </c>
      <c r="B120" s="9">
        <v>119</v>
      </c>
      <c r="C120" s="9" t="s">
        <v>14835</v>
      </c>
      <c r="E120" s="1" t="s">
        <v>1217</v>
      </c>
      <c r="F120" s="1" t="s">
        <v>445</v>
      </c>
      <c r="G120" s="1" t="s">
        <v>699</v>
      </c>
      <c r="H120" s="1" t="s">
        <v>7793</v>
      </c>
      <c r="I120" s="17">
        <v>18224</v>
      </c>
      <c r="J120" s="24" t="s">
        <v>4678</v>
      </c>
      <c r="L120" s="24" t="s">
        <v>7224</v>
      </c>
      <c r="M120" s="24" t="s">
        <v>10260</v>
      </c>
      <c r="N120" s="42" t="s">
        <v>7600</v>
      </c>
      <c r="O120" s="24" t="s">
        <v>7226</v>
      </c>
      <c r="P120" s="24" t="s">
        <v>7226</v>
      </c>
      <c r="Q120" s="24" t="s">
        <v>7794</v>
      </c>
      <c r="R120" s="17">
        <v>18298</v>
      </c>
      <c r="S120" s="17">
        <v>18298</v>
      </c>
      <c r="T120" s="83">
        <v>5243</v>
      </c>
      <c r="U120" s="83">
        <v>5243</v>
      </c>
      <c r="V120" s="24" t="s">
        <v>7795</v>
      </c>
      <c r="W120" s="24" t="s">
        <v>8274</v>
      </c>
      <c r="X120" s="24" t="s">
        <v>1599</v>
      </c>
      <c r="Y120" s="24" t="s">
        <v>8158</v>
      </c>
      <c r="Z120" s="24" t="s">
        <v>7231</v>
      </c>
      <c r="AA120" s="35" t="s">
        <v>17118</v>
      </c>
      <c r="AB120" s="14">
        <f t="shared" si="2"/>
        <v>30.132366677777778</v>
      </c>
      <c r="AC120" s="13">
        <v>30</v>
      </c>
      <c r="AD120" s="13">
        <v>7</v>
      </c>
      <c r="AE120" s="13">
        <v>56.520040000000002</v>
      </c>
      <c r="AF120" s="68" t="s">
        <v>17119</v>
      </c>
      <c r="AG120" s="14">
        <f t="shared" si="3"/>
        <v>-83.457597024999998</v>
      </c>
      <c r="AH120" s="13">
        <v>83</v>
      </c>
      <c r="AI120" s="13">
        <v>27</v>
      </c>
      <c r="AJ120" s="13">
        <v>27.34929</v>
      </c>
      <c r="AK120" s="17">
        <v>18241</v>
      </c>
      <c r="AL120" s="24" t="s">
        <v>7796</v>
      </c>
      <c r="AM120" s="24" t="s">
        <v>7797</v>
      </c>
      <c r="AN120" s="24" t="s">
        <v>7798</v>
      </c>
      <c r="AO120" s="24" t="s">
        <v>7235</v>
      </c>
      <c r="AP120" s="24" t="s">
        <v>7235</v>
      </c>
      <c r="AQ120" s="24" t="s">
        <v>7236</v>
      </c>
      <c r="AR120" s="24" t="s">
        <v>8895</v>
      </c>
      <c r="AS120" s="34" t="s">
        <v>7235</v>
      </c>
      <c r="AT120" s="24" t="s">
        <v>8896</v>
      </c>
      <c r="AU120" s="24" t="s">
        <v>7235</v>
      </c>
      <c r="AV120" s="24" t="s">
        <v>7235</v>
      </c>
      <c r="AW120" s="24" t="s">
        <v>8897</v>
      </c>
      <c r="AX120" s="24" t="s">
        <v>7235</v>
      </c>
      <c r="AY120" s="24" t="s">
        <v>8898</v>
      </c>
      <c r="BA120" s="42" t="s">
        <v>8899</v>
      </c>
    </row>
    <row r="121" spans="1:53" x14ac:dyDescent="0.2">
      <c r="A121" s="5">
        <v>120</v>
      </c>
      <c r="B121" s="9">
        <v>120</v>
      </c>
      <c r="C121" s="9" t="s">
        <v>14836</v>
      </c>
      <c r="E121" s="1" t="s">
        <v>1217</v>
      </c>
      <c r="F121" s="1" t="s">
        <v>445</v>
      </c>
      <c r="G121" s="1" t="s">
        <v>699</v>
      </c>
      <c r="H121" s="1" t="s">
        <v>8901</v>
      </c>
      <c r="I121" s="17">
        <v>18259</v>
      </c>
      <c r="J121" s="24" t="s">
        <v>4678</v>
      </c>
      <c r="L121" s="24" t="s">
        <v>7224</v>
      </c>
      <c r="M121" s="24" t="s">
        <v>10260</v>
      </c>
      <c r="N121" s="42" t="s">
        <v>9886</v>
      </c>
      <c r="O121" s="24" t="s">
        <v>7226</v>
      </c>
      <c r="P121" s="24" t="s">
        <v>7226</v>
      </c>
      <c r="Q121" s="24" t="s">
        <v>8902</v>
      </c>
      <c r="R121" s="17">
        <v>18358</v>
      </c>
      <c r="S121" s="17">
        <v>18359</v>
      </c>
      <c r="T121" s="83">
        <v>4876</v>
      </c>
      <c r="U121" s="83">
        <v>4876</v>
      </c>
      <c r="V121" s="24" t="s">
        <v>8903</v>
      </c>
      <c r="W121" s="24" t="s">
        <v>8904</v>
      </c>
      <c r="X121" s="24" t="s">
        <v>8905</v>
      </c>
      <c r="Y121" s="34" t="s">
        <v>17117</v>
      </c>
      <c r="Z121" s="24" t="s">
        <v>7231</v>
      </c>
      <c r="AA121" s="35" t="s">
        <v>17115</v>
      </c>
      <c r="AB121" s="14">
        <f t="shared" si="2"/>
        <v>29.957098388888888</v>
      </c>
      <c r="AC121" s="13">
        <v>29</v>
      </c>
      <c r="AD121" s="13">
        <v>57</v>
      </c>
      <c r="AE121" s="13">
        <v>25.554200000000002</v>
      </c>
      <c r="AF121" s="68" t="s">
        <v>17116</v>
      </c>
      <c r="AG121" s="14">
        <f t="shared" si="3"/>
        <v>-83.442284874999999</v>
      </c>
      <c r="AH121" s="13">
        <v>83</v>
      </c>
      <c r="AI121" s="13">
        <v>26</v>
      </c>
      <c r="AJ121" s="13">
        <v>32.225549999999998</v>
      </c>
      <c r="AK121" s="17">
        <v>18314</v>
      </c>
      <c r="AL121" s="24" t="s">
        <v>4083</v>
      </c>
      <c r="AM121" s="24" t="s">
        <v>8906</v>
      </c>
      <c r="AN121" s="24" t="s">
        <v>8907</v>
      </c>
      <c r="AO121" s="24" t="s">
        <v>7235</v>
      </c>
      <c r="AP121" s="24" t="s">
        <v>7235</v>
      </c>
      <c r="AQ121" s="24" t="s">
        <v>7236</v>
      </c>
      <c r="AR121" s="24" t="s">
        <v>8908</v>
      </c>
      <c r="AS121" s="34" t="s">
        <v>7235</v>
      </c>
      <c r="AT121" s="34" t="s">
        <v>17114</v>
      </c>
      <c r="AU121" s="24" t="s">
        <v>7235</v>
      </c>
      <c r="AV121" s="24" t="s">
        <v>7235</v>
      </c>
      <c r="AW121" s="24" t="s">
        <v>7235</v>
      </c>
      <c r="AX121" s="24" t="s">
        <v>7235</v>
      </c>
      <c r="AY121" s="24" t="s">
        <v>5394</v>
      </c>
      <c r="BA121" s="42" t="s">
        <v>1953</v>
      </c>
    </row>
    <row r="122" spans="1:53" x14ac:dyDescent="0.2">
      <c r="A122" s="5">
        <v>121</v>
      </c>
      <c r="B122" s="9">
        <v>121</v>
      </c>
      <c r="C122" s="9" t="s">
        <v>14837</v>
      </c>
      <c r="E122" s="1" t="s">
        <v>1623</v>
      </c>
      <c r="F122" s="1" t="s">
        <v>1624</v>
      </c>
      <c r="G122" s="1" t="s">
        <v>7217</v>
      </c>
      <c r="H122" s="1" t="s">
        <v>1955</v>
      </c>
      <c r="I122" s="17">
        <v>18273</v>
      </c>
      <c r="J122" s="24" t="s">
        <v>4678</v>
      </c>
      <c r="L122" s="24" t="s">
        <v>7224</v>
      </c>
      <c r="N122" s="42" t="s">
        <v>7600</v>
      </c>
      <c r="O122" s="24" t="s">
        <v>1626</v>
      </c>
      <c r="P122" s="24" t="s">
        <v>7226</v>
      </c>
      <c r="Q122" s="24" t="s">
        <v>1956</v>
      </c>
      <c r="R122" s="17">
        <v>18354</v>
      </c>
      <c r="S122" s="17">
        <v>18351</v>
      </c>
      <c r="T122" s="83">
        <v>11875</v>
      </c>
      <c r="U122" s="83">
        <v>11875</v>
      </c>
      <c r="V122" s="24" t="s">
        <v>34</v>
      </c>
      <c r="W122" s="24" t="s">
        <v>3605</v>
      </c>
      <c r="X122" s="24" t="s">
        <v>7095</v>
      </c>
      <c r="Y122" s="24" t="s">
        <v>8157</v>
      </c>
      <c r="Z122" s="24" t="s">
        <v>7231</v>
      </c>
      <c r="AA122" s="35" t="s">
        <v>17112</v>
      </c>
      <c r="AB122" s="14">
        <f t="shared" si="2"/>
        <v>26.298799672222223</v>
      </c>
      <c r="AC122" s="13">
        <v>26</v>
      </c>
      <c r="AD122" s="13">
        <v>17</v>
      </c>
      <c r="AE122" s="13">
        <v>55.678820000000002</v>
      </c>
      <c r="AF122" s="36" t="s">
        <v>17113</v>
      </c>
      <c r="AG122" s="14">
        <f t="shared" si="3"/>
        <v>-81.387714772222225</v>
      </c>
      <c r="AH122" s="13">
        <v>81</v>
      </c>
      <c r="AI122" s="13">
        <v>23</v>
      </c>
      <c r="AJ122" s="13">
        <v>15.77318</v>
      </c>
      <c r="AK122" s="17">
        <v>18275</v>
      </c>
      <c r="AL122" s="24" t="s">
        <v>7531</v>
      </c>
      <c r="AM122" s="24" t="s">
        <v>35</v>
      </c>
      <c r="AN122" s="24" t="s">
        <v>36</v>
      </c>
      <c r="AO122" s="24" t="s">
        <v>7235</v>
      </c>
      <c r="AP122" s="24" t="s">
        <v>7235</v>
      </c>
      <c r="AQ122" s="24" t="s">
        <v>7236</v>
      </c>
      <c r="AR122" s="24" t="s">
        <v>37</v>
      </c>
      <c r="AS122" s="34" t="s">
        <v>7236</v>
      </c>
      <c r="AT122" s="24" t="s">
        <v>38</v>
      </c>
      <c r="AU122" s="24" t="s">
        <v>17110</v>
      </c>
      <c r="AV122" s="24" t="s">
        <v>7235</v>
      </c>
      <c r="AW122" s="24" t="s">
        <v>17111</v>
      </c>
      <c r="AX122" s="24" t="s">
        <v>7235</v>
      </c>
      <c r="AY122" s="34" t="s">
        <v>17109</v>
      </c>
      <c r="AZ122" s="24">
        <v>175</v>
      </c>
      <c r="BA122" s="42" t="s">
        <v>39</v>
      </c>
    </row>
    <row r="123" spans="1:53" x14ac:dyDescent="0.2">
      <c r="A123" s="5">
        <v>122</v>
      </c>
      <c r="B123" s="9">
        <v>122</v>
      </c>
      <c r="C123" s="9" t="s">
        <v>14838</v>
      </c>
      <c r="E123" s="1" t="s">
        <v>5026</v>
      </c>
      <c r="F123" s="1" t="s">
        <v>445</v>
      </c>
      <c r="G123" s="1" t="s">
        <v>40</v>
      </c>
      <c r="H123" s="1" t="s">
        <v>5028</v>
      </c>
      <c r="I123" s="17">
        <v>18273</v>
      </c>
      <c r="J123" s="24" t="s">
        <v>4678</v>
      </c>
      <c r="L123" s="24" t="s">
        <v>7224</v>
      </c>
      <c r="M123" s="24" t="s">
        <v>785</v>
      </c>
      <c r="N123" s="42" t="s">
        <v>7600</v>
      </c>
      <c r="O123" s="24" t="s">
        <v>7226</v>
      </c>
      <c r="P123" s="24" t="s">
        <v>7226</v>
      </c>
      <c r="Q123" s="24" t="s">
        <v>41</v>
      </c>
      <c r="R123" s="17">
        <v>18325</v>
      </c>
      <c r="S123" s="17">
        <v>18325</v>
      </c>
      <c r="T123" s="83">
        <v>5514</v>
      </c>
      <c r="U123" s="83">
        <v>5514</v>
      </c>
      <c r="V123" s="24" t="s">
        <v>42</v>
      </c>
      <c r="W123" s="24">
        <v>81</v>
      </c>
      <c r="X123" s="24">
        <v>69.3</v>
      </c>
      <c r="Y123" s="24" t="s">
        <v>8156</v>
      </c>
      <c r="Z123" s="24" t="s">
        <v>7231</v>
      </c>
      <c r="AA123" s="35" t="s">
        <v>17107</v>
      </c>
      <c r="AB123" s="14">
        <f t="shared" si="2"/>
        <v>30.497242</v>
      </c>
      <c r="AC123" s="13">
        <v>30</v>
      </c>
      <c r="AD123" s="13">
        <v>29</v>
      </c>
      <c r="AE123" s="13">
        <v>50.071199999999997</v>
      </c>
      <c r="AF123" s="16" t="s">
        <v>17108</v>
      </c>
      <c r="AG123" s="14">
        <f t="shared" si="3"/>
        <v>-86.070174805555553</v>
      </c>
      <c r="AH123" s="13">
        <v>86</v>
      </c>
      <c r="AI123" s="13">
        <v>4</v>
      </c>
      <c r="AJ123" s="13">
        <v>12.629300000000001</v>
      </c>
      <c r="AK123" s="17">
        <v>18315</v>
      </c>
      <c r="AL123" s="24" t="s">
        <v>7235</v>
      </c>
      <c r="AM123" s="24" t="s">
        <v>17106</v>
      </c>
      <c r="AN123" s="24" t="s">
        <v>7235</v>
      </c>
      <c r="AO123" s="24" t="s">
        <v>7235</v>
      </c>
      <c r="AP123" s="24" t="s">
        <v>7235</v>
      </c>
      <c r="AQ123" s="24" t="s">
        <v>7236</v>
      </c>
      <c r="AR123" s="24" t="s">
        <v>17104</v>
      </c>
      <c r="AS123" s="24" t="s">
        <v>7235</v>
      </c>
      <c r="AT123" s="24" t="s">
        <v>7235</v>
      </c>
      <c r="AU123" s="24" t="s">
        <v>7235</v>
      </c>
      <c r="AV123" s="24" t="s">
        <v>7235</v>
      </c>
      <c r="AW123" s="24" t="s">
        <v>7235</v>
      </c>
      <c r="AX123" s="24" t="s">
        <v>7235</v>
      </c>
      <c r="AY123" s="24" t="s">
        <v>17105</v>
      </c>
      <c r="AZ123" s="24">
        <v>128</v>
      </c>
      <c r="BA123" s="42" t="s">
        <v>43</v>
      </c>
    </row>
    <row r="124" spans="1:53" x14ac:dyDescent="0.2">
      <c r="A124" s="5">
        <v>123</v>
      </c>
      <c r="B124" s="9">
        <v>123</v>
      </c>
      <c r="C124" s="9" t="s">
        <v>14839</v>
      </c>
      <c r="E124" s="1" t="s">
        <v>5365</v>
      </c>
      <c r="F124" s="1" t="s">
        <v>445</v>
      </c>
      <c r="G124" s="1" t="s">
        <v>45</v>
      </c>
      <c r="H124" s="1" t="s">
        <v>46</v>
      </c>
      <c r="I124" s="17">
        <v>18343</v>
      </c>
      <c r="J124" s="24" t="s">
        <v>4678</v>
      </c>
      <c r="L124" s="24" t="s">
        <v>7224</v>
      </c>
      <c r="N124" s="42" t="s">
        <v>7226</v>
      </c>
      <c r="O124" s="24" t="s">
        <v>7226</v>
      </c>
      <c r="P124" s="24" t="s">
        <v>7226</v>
      </c>
      <c r="Q124" s="24" t="s">
        <v>47</v>
      </c>
      <c r="R124" s="17">
        <v>19499</v>
      </c>
      <c r="S124" s="17">
        <v>19499</v>
      </c>
      <c r="T124" s="83">
        <v>1449</v>
      </c>
      <c r="U124" s="83">
        <v>1449</v>
      </c>
      <c r="V124" s="24" t="s">
        <v>48</v>
      </c>
      <c r="W124" s="24" t="s">
        <v>7235</v>
      </c>
      <c r="X124" s="24" t="s">
        <v>5216</v>
      </c>
      <c r="Y124" s="24" t="s">
        <v>8155</v>
      </c>
      <c r="Z124" s="24" t="s">
        <v>7231</v>
      </c>
      <c r="AA124" s="1" t="s">
        <v>17102</v>
      </c>
      <c r="AB124" s="14">
        <f t="shared" si="2"/>
        <v>28.111101861111113</v>
      </c>
      <c r="AC124" s="13">
        <v>28</v>
      </c>
      <c r="AD124" s="13">
        <v>6</v>
      </c>
      <c r="AE124" s="13">
        <v>39.966700000000003</v>
      </c>
      <c r="AF124" s="36" t="s">
        <v>17103</v>
      </c>
      <c r="AG124" s="14">
        <f t="shared" si="3"/>
        <v>-82.661933705555555</v>
      </c>
      <c r="AH124" s="13">
        <v>82</v>
      </c>
      <c r="AI124" s="13">
        <v>39</v>
      </c>
      <c r="AJ124" s="13">
        <v>42.96134</v>
      </c>
      <c r="AK124" s="17">
        <v>18346</v>
      </c>
      <c r="AL124" s="24" t="s">
        <v>7235</v>
      </c>
      <c r="AM124" s="24" t="s">
        <v>49</v>
      </c>
      <c r="AN124" s="24" t="s">
        <v>17100</v>
      </c>
      <c r="AO124" s="24" t="s">
        <v>7235</v>
      </c>
      <c r="AP124" s="24" t="s">
        <v>7235</v>
      </c>
      <c r="AQ124" s="24" t="s">
        <v>7236</v>
      </c>
      <c r="AR124" s="24" t="s">
        <v>7235</v>
      </c>
      <c r="AS124" s="24" t="s">
        <v>7235</v>
      </c>
      <c r="AT124" s="24" t="s">
        <v>7226</v>
      </c>
      <c r="AU124" s="24" t="s">
        <v>7235</v>
      </c>
      <c r="AV124" s="24" t="s">
        <v>7235</v>
      </c>
      <c r="AW124" s="24" t="s">
        <v>7235</v>
      </c>
      <c r="AX124" s="24" t="s">
        <v>7235</v>
      </c>
      <c r="AY124" s="24" t="s">
        <v>17101</v>
      </c>
      <c r="BA124" s="42" t="s">
        <v>50</v>
      </c>
    </row>
    <row r="125" spans="1:53" x14ac:dyDescent="0.2">
      <c r="A125" s="5">
        <v>124</v>
      </c>
      <c r="B125" s="9">
        <v>124</v>
      </c>
      <c r="C125" s="9" t="s">
        <v>14840</v>
      </c>
      <c r="E125" s="1" t="s">
        <v>8392</v>
      </c>
      <c r="F125" s="1" t="s">
        <v>445</v>
      </c>
      <c r="G125" s="1" t="s">
        <v>699</v>
      </c>
      <c r="H125" s="1" t="s">
        <v>51</v>
      </c>
      <c r="I125" s="17">
        <v>18343</v>
      </c>
      <c r="J125" s="24" t="s">
        <v>4678</v>
      </c>
      <c r="L125" s="24" t="s">
        <v>7224</v>
      </c>
      <c r="M125" s="24" t="s">
        <v>785</v>
      </c>
      <c r="N125" s="42" t="s">
        <v>9886</v>
      </c>
      <c r="O125" s="24" t="s">
        <v>7226</v>
      </c>
      <c r="P125" s="24" t="s">
        <v>7226</v>
      </c>
      <c r="Q125" s="24" t="s">
        <v>52</v>
      </c>
      <c r="R125" s="17">
        <v>18392</v>
      </c>
      <c r="S125" s="17">
        <v>18393</v>
      </c>
      <c r="T125" s="83">
        <v>3470</v>
      </c>
      <c r="U125" s="83">
        <v>3470</v>
      </c>
      <c r="V125" s="24" t="s">
        <v>446</v>
      </c>
      <c r="W125" s="24" t="s">
        <v>7781</v>
      </c>
      <c r="X125" s="24" t="s">
        <v>7352</v>
      </c>
      <c r="Y125" s="24" t="s">
        <v>8154</v>
      </c>
      <c r="Z125" s="24" t="s">
        <v>7231</v>
      </c>
      <c r="AA125" s="35" t="s">
        <v>17098</v>
      </c>
      <c r="AB125" s="14">
        <f t="shared" si="2"/>
        <v>30.165052874999997</v>
      </c>
      <c r="AC125" s="13">
        <v>30</v>
      </c>
      <c r="AD125" s="13">
        <v>9</v>
      </c>
      <c r="AE125" s="13">
        <v>54.190350000000002</v>
      </c>
      <c r="AF125" s="36" t="s">
        <v>17099</v>
      </c>
      <c r="AG125" s="14">
        <f t="shared" si="3"/>
        <v>-82.790510897222219</v>
      </c>
      <c r="AH125" s="13">
        <v>82</v>
      </c>
      <c r="AI125" s="13">
        <v>47</v>
      </c>
      <c r="AJ125" s="13">
        <v>25.839230000000001</v>
      </c>
      <c r="AK125" s="17">
        <v>18364</v>
      </c>
      <c r="AL125" s="24" t="s">
        <v>447</v>
      </c>
      <c r="AM125" s="24" t="s">
        <v>448</v>
      </c>
      <c r="AN125" s="24" t="s">
        <v>449</v>
      </c>
      <c r="AO125" s="24" t="s">
        <v>7235</v>
      </c>
      <c r="AP125" s="24" t="s">
        <v>7235</v>
      </c>
      <c r="AQ125" s="24" t="s">
        <v>7236</v>
      </c>
      <c r="AR125" s="24" t="s">
        <v>450</v>
      </c>
      <c r="AS125" s="24" t="s">
        <v>7235</v>
      </c>
      <c r="AT125" s="24" t="s">
        <v>7235</v>
      </c>
      <c r="AU125" s="24" t="s">
        <v>7235</v>
      </c>
      <c r="AV125" s="24" t="s">
        <v>7235</v>
      </c>
      <c r="AW125" s="24" t="s">
        <v>7235</v>
      </c>
      <c r="AX125" s="24" t="s">
        <v>7235</v>
      </c>
      <c r="AY125" s="24" t="s">
        <v>7540</v>
      </c>
      <c r="AZ125" s="24" t="s">
        <v>5070</v>
      </c>
      <c r="BA125" s="42" t="s">
        <v>7541</v>
      </c>
    </row>
    <row r="126" spans="1:53" x14ac:dyDescent="0.2">
      <c r="A126" s="5">
        <v>125</v>
      </c>
      <c r="B126" s="9">
        <v>125</v>
      </c>
      <c r="C126" s="9" t="s">
        <v>14841</v>
      </c>
      <c r="E126" s="1" t="s">
        <v>1623</v>
      </c>
      <c r="F126" s="1" t="s">
        <v>1624</v>
      </c>
      <c r="G126" s="1" t="s">
        <v>7217</v>
      </c>
      <c r="H126" s="1" t="s">
        <v>7542</v>
      </c>
      <c r="I126" s="17">
        <v>18350</v>
      </c>
      <c r="J126" s="24" t="s">
        <v>4678</v>
      </c>
      <c r="L126" s="24" t="s">
        <v>7224</v>
      </c>
      <c r="N126" s="42" t="s">
        <v>7600</v>
      </c>
      <c r="O126" s="24" t="s">
        <v>1626</v>
      </c>
      <c r="P126" s="24" t="s">
        <v>7226</v>
      </c>
      <c r="Q126" s="24" t="s">
        <v>7543</v>
      </c>
      <c r="R126" s="17">
        <v>18429</v>
      </c>
      <c r="S126" s="17">
        <v>18429</v>
      </c>
      <c r="T126" s="83">
        <v>11658</v>
      </c>
      <c r="U126" s="83">
        <v>11658</v>
      </c>
      <c r="V126" s="24" t="s">
        <v>8685</v>
      </c>
      <c r="W126" s="24">
        <v>34</v>
      </c>
      <c r="X126" s="34" t="s">
        <v>7235</v>
      </c>
      <c r="Y126" s="24" t="s">
        <v>8153</v>
      </c>
      <c r="Z126" s="24" t="s">
        <v>7231</v>
      </c>
      <c r="AA126" s="35" t="s">
        <v>17096</v>
      </c>
      <c r="AB126" s="14">
        <f t="shared" si="2"/>
        <v>26.306183386111112</v>
      </c>
      <c r="AC126" s="13">
        <v>26</v>
      </c>
      <c r="AD126" s="13">
        <v>18</v>
      </c>
      <c r="AE126" s="13">
        <v>22.260190000000001</v>
      </c>
      <c r="AF126" s="36" t="s">
        <v>17097</v>
      </c>
      <c r="AG126" s="14">
        <f t="shared" si="3"/>
        <v>-81.387734761111119</v>
      </c>
      <c r="AH126" s="13">
        <v>81</v>
      </c>
      <c r="AI126" s="13">
        <v>23</v>
      </c>
      <c r="AJ126" s="13">
        <v>15.845140000000001</v>
      </c>
      <c r="AK126" s="17">
        <v>18360</v>
      </c>
      <c r="AL126" s="34" t="s">
        <v>13770</v>
      </c>
      <c r="AM126" s="34" t="s">
        <v>17087</v>
      </c>
      <c r="AN126" s="34" t="s">
        <v>17088</v>
      </c>
      <c r="AO126" s="24" t="s">
        <v>7235</v>
      </c>
      <c r="AP126" s="24" t="s">
        <v>7235</v>
      </c>
      <c r="AQ126" s="24" t="s">
        <v>7236</v>
      </c>
      <c r="AR126" s="34" t="s">
        <v>17089</v>
      </c>
      <c r="AS126" s="24" t="s">
        <v>7235</v>
      </c>
      <c r="AT126" s="34" t="s">
        <v>17092</v>
      </c>
      <c r="AU126" s="34" t="s">
        <v>17093</v>
      </c>
      <c r="AV126" s="24" t="s">
        <v>7235</v>
      </c>
      <c r="AW126" s="34" t="s">
        <v>17094</v>
      </c>
      <c r="AX126" s="24" t="s">
        <v>7235</v>
      </c>
      <c r="AY126" s="34" t="s">
        <v>17095</v>
      </c>
      <c r="BA126" s="42" t="s">
        <v>8686</v>
      </c>
    </row>
    <row r="127" spans="1:53" x14ac:dyDescent="0.2">
      <c r="A127" s="5">
        <v>126</v>
      </c>
      <c r="B127" s="9">
        <v>126</v>
      </c>
      <c r="C127" s="9" t="s">
        <v>14842</v>
      </c>
      <c r="E127" s="1" t="s">
        <v>1860</v>
      </c>
      <c r="F127" s="1" t="s">
        <v>445</v>
      </c>
      <c r="G127" s="1" t="s">
        <v>8687</v>
      </c>
      <c r="H127" s="1" t="s">
        <v>8688</v>
      </c>
      <c r="I127" s="17">
        <v>18420</v>
      </c>
      <c r="J127" s="24" t="s">
        <v>4678</v>
      </c>
      <c r="L127" s="24" t="s">
        <v>7224</v>
      </c>
      <c r="N127" s="42" t="s">
        <v>7600</v>
      </c>
      <c r="O127" s="24" t="s">
        <v>7226</v>
      </c>
      <c r="P127" s="24" t="s">
        <v>7226</v>
      </c>
      <c r="Q127" s="24" t="s">
        <v>8689</v>
      </c>
      <c r="R127" s="17">
        <v>18441</v>
      </c>
      <c r="S127" s="17">
        <v>18441</v>
      </c>
      <c r="T127" s="83">
        <v>3043</v>
      </c>
      <c r="U127" s="83">
        <v>3043</v>
      </c>
      <c r="V127" s="24" t="s">
        <v>8690</v>
      </c>
      <c r="W127" s="24" t="s">
        <v>7516</v>
      </c>
      <c r="X127" s="24" t="s">
        <v>8691</v>
      </c>
      <c r="Y127" s="24" t="s">
        <v>4354</v>
      </c>
      <c r="Z127" s="24" t="s">
        <v>7231</v>
      </c>
      <c r="AA127" s="35" t="s">
        <v>17090</v>
      </c>
      <c r="AB127" s="14">
        <f t="shared" si="2"/>
        <v>30.162379558333331</v>
      </c>
      <c r="AC127" s="13">
        <v>30</v>
      </c>
      <c r="AD127" s="13">
        <v>9</v>
      </c>
      <c r="AE127" s="13">
        <v>44.566409999999998</v>
      </c>
      <c r="AF127" s="36" t="s">
        <v>17091</v>
      </c>
      <c r="AG127" s="14">
        <f t="shared" si="3"/>
        <v>-82.454942316666674</v>
      </c>
      <c r="AH127" s="13">
        <v>82</v>
      </c>
      <c r="AI127" s="13">
        <v>27</v>
      </c>
      <c r="AJ127" s="13">
        <v>17.792339999999999</v>
      </c>
      <c r="AK127" s="17">
        <v>18422</v>
      </c>
      <c r="AL127" s="24" t="s">
        <v>447</v>
      </c>
      <c r="AM127" s="24" t="s">
        <v>8692</v>
      </c>
      <c r="AN127" s="34" t="s">
        <v>17085</v>
      </c>
      <c r="AO127" s="24" t="s">
        <v>7235</v>
      </c>
      <c r="AP127" s="24" t="s">
        <v>7235</v>
      </c>
      <c r="AQ127" s="24" t="s">
        <v>7236</v>
      </c>
      <c r="AR127" s="24" t="s">
        <v>8693</v>
      </c>
      <c r="AS127" s="24" t="s">
        <v>4540</v>
      </c>
      <c r="AT127" s="24" t="s">
        <v>7235</v>
      </c>
      <c r="AU127" s="24" t="s">
        <v>7235</v>
      </c>
      <c r="AV127" s="24" t="s">
        <v>7235</v>
      </c>
      <c r="AW127" s="24" t="s">
        <v>7235</v>
      </c>
      <c r="AX127" s="24" t="s">
        <v>7235</v>
      </c>
      <c r="AY127" s="34" t="s">
        <v>17086</v>
      </c>
      <c r="BA127" s="42" t="s">
        <v>8694</v>
      </c>
    </row>
    <row r="128" spans="1:53" x14ac:dyDescent="0.2">
      <c r="A128" s="5">
        <v>127</v>
      </c>
      <c r="B128" s="9">
        <v>127</v>
      </c>
      <c r="C128" s="9" t="s">
        <v>14843</v>
      </c>
      <c r="E128" s="1" t="s">
        <v>8696</v>
      </c>
      <c r="F128" s="1" t="s">
        <v>445</v>
      </c>
      <c r="G128" s="1" t="s">
        <v>8697</v>
      </c>
      <c r="H128" s="1" t="s">
        <v>8698</v>
      </c>
      <c r="I128" s="17">
        <v>18441</v>
      </c>
      <c r="J128" s="24" t="s">
        <v>4678</v>
      </c>
      <c r="L128" s="24" t="s">
        <v>7224</v>
      </c>
      <c r="N128" s="42" t="s">
        <v>7600</v>
      </c>
      <c r="O128" s="24" t="s">
        <v>7226</v>
      </c>
      <c r="P128" s="24" t="s">
        <v>7226</v>
      </c>
      <c r="Q128" s="24" t="s">
        <v>8699</v>
      </c>
      <c r="R128" s="17">
        <v>18485</v>
      </c>
      <c r="S128" s="17">
        <v>18485</v>
      </c>
      <c r="T128" s="83">
        <v>6600</v>
      </c>
      <c r="U128" s="83">
        <v>6600</v>
      </c>
      <c r="V128" s="24" t="s">
        <v>8700</v>
      </c>
      <c r="W128" s="24">
        <v>82</v>
      </c>
      <c r="X128" s="34" t="s">
        <v>7235</v>
      </c>
      <c r="Y128" s="24" t="s">
        <v>5169</v>
      </c>
      <c r="Z128" s="24" t="s">
        <v>7231</v>
      </c>
      <c r="AA128" s="35" t="s">
        <v>17083</v>
      </c>
      <c r="AB128" s="14">
        <f t="shared" si="2"/>
        <v>30.992789058333333</v>
      </c>
      <c r="AC128" s="13">
        <v>30</v>
      </c>
      <c r="AD128" s="13">
        <v>59</v>
      </c>
      <c r="AE128" s="13">
        <v>34.040610000000001</v>
      </c>
      <c r="AF128" s="68" t="s">
        <v>17084</v>
      </c>
      <c r="AG128" s="14">
        <f t="shared" si="3"/>
        <v>-87.214303000000001</v>
      </c>
      <c r="AH128" s="13">
        <v>87</v>
      </c>
      <c r="AI128" s="13">
        <v>12</v>
      </c>
      <c r="AJ128" s="13">
        <v>51.4908</v>
      </c>
      <c r="AK128" s="17">
        <v>18458</v>
      </c>
      <c r="AL128" s="34" t="s">
        <v>17082</v>
      </c>
      <c r="AM128" s="24" t="s">
        <v>7235</v>
      </c>
      <c r="AN128" s="24" t="s">
        <v>7235</v>
      </c>
      <c r="AO128" s="24" t="s">
        <v>7235</v>
      </c>
      <c r="AP128" s="24" t="s">
        <v>7235</v>
      </c>
      <c r="AQ128" s="24" t="s">
        <v>7236</v>
      </c>
      <c r="AR128" s="24" t="s">
        <v>7235</v>
      </c>
      <c r="AS128" s="24" t="s">
        <v>7235</v>
      </c>
      <c r="AT128" s="24" t="s">
        <v>7235</v>
      </c>
      <c r="AU128" s="24" t="s">
        <v>7235</v>
      </c>
      <c r="AV128" s="24" t="s">
        <v>7235</v>
      </c>
      <c r="AW128" s="24" t="s">
        <v>7235</v>
      </c>
      <c r="AX128" s="24" t="s">
        <v>7235</v>
      </c>
      <c r="AY128" s="34" t="s">
        <v>17081</v>
      </c>
      <c r="BA128" s="42" t="s">
        <v>8701</v>
      </c>
    </row>
    <row r="129" spans="1:53" x14ac:dyDescent="0.2">
      <c r="A129" s="5">
        <v>128</v>
      </c>
      <c r="B129" s="9">
        <v>128</v>
      </c>
      <c r="C129" s="9" t="s">
        <v>14844</v>
      </c>
      <c r="E129" s="1" t="s">
        <v>3684</v>
      </c>
      <c r="F129" s="1" t="s">
        <v>445</v>
      </c>
      <c r="G129" s="1" t="s">
        <v>8703</v>
      </c>
      <c r="H129" s="1" t="s">
        <v>8802</v>
      </c>
      <c r="I129" s="17">
        <v>18483</v>
      </c>
      <c r="J129" s="24" t="s">
        <v>4678</v>
      </c>
      <c r="L129" s="24" t="s">
        <v>7224</v>
      </c>
      <c r="N129" s="42" t="s">
        <v>9886</v>
      </c>
      <c r="O129" s="24" t="s">
        <v>7226</v>
      </c>
      <c r="P129" s="24" t="s">
        <v>7226</v>
      </c>
      <c r="Q129" s="24" t="s">
        <v>6232</v>
      </c>
      <c r="R129" s="17">
        <v>18516</v>
      </c>
      <c r="S129" s="17">
        <v>18516</v>
      </c>
      <c r="T129" s="83">
        <v>3480</v>
      </c>
      <c r="U129" s="83">
        <v>3480</v>
      </c>
      <c r="V129" s="24" t="s">
        <v>10209</v>
      </c>
      <c r="W129" s="24" t="s">
        <v>8012</v>
      </c>
      <c r="X129" s="24" t="s">
        <v>6727</v>
      </c>
      <c r="Y129" s="24" t="s">
        <v>8152</v>
      </c>
      <c r="Z129" s="24" t="s">
        <v>7231</v>
      </c>
      <c r="AA129" s="35" t="s">
        <v>17079</v>
      </c>
      <c r="AB129" s="14">
        <f t="shared" si="2"/>
        <v>30.337533608333331</v>
      </c>
      <c r="AC129" s="13">
        <v>30</v>
      </c>
      <c r="AD129" s="13">
        <v>20</v>
      </c>
      <c r="AE129" s="13">
        <v>15.120990000000001</v>
      </c>
      <c r="AF129" s="68" t="s">
        <v>17080</v>
      </c>
      <c r="AG129" s="14">
        <f t="shared" si="3"/>
        <v>-83.060108541666665</v>
      </c>
      <c r="AH129" s="13">
        <v>83</v>
      </c>
      <c r="AI129" s="13">
        <v>3</v>
      </c>
      <c r="AJ129" s="13">
        <v>36.390749999999997</v>
      </c>
      <c r="AK129" s="17">
        <v>18484</v>
      </c>
      <c r="AL129" s="24" t="s">
        <v>10210</v>
      </c>
      <c r="AM129" s="24" t="s">
        <v>8634</v>
      </c>
      <c r="AN129" s="24" t="s">
        <v>7235</v>
      </c>
      <c r="AO129" s="24" t="s">
        <v>7235</v>
      </c>
      <c r="AP129" s="24" t="s">
        <v>7235</v>
      </c>
      <c r="AQ129" s="24" t="s">
        <v>7236</v>
      </c>
      <c r="AR129" s="24" t="s">
        <v>8635</v>
      </c>
      <c r="AS129" s="24" t="s">
        <v>7235</v>
      </c>
      <c r="AT129" s="24" t="s">
        <v>7235</v>
      </c>
      <c r="AU129" s="24" t="s">
        <v>7235</v>
      </c>
      <c r="AV129" s="24" t="s">
        <v>7235</v>
      </c>
      <c r="AW129" s="24" t="s">
        <v>7235</v>
      </c>
      <c r="AX129" s="24" t="s">
        <v>7235</v>
      </c>
      <c r="AY129" s="34" t="s">
        <v>17078</v>
      </c>
      <c r="BA129" s="42" t="s">
        <v>8636</v>
      </c>
    </row>
    <row r="130" spans="1:53" x14ac:dyDescent="0.2">
      <c r="A130" s="5">
        <v>129</v>
      </c>
      <c r="B130" s="9">
        <v>129</v>
      </c>
      <c r="C130" s="9" t="s">
        <v>14845</v>
      </c>
      <c r="E130" s="1" t="s">
        <v>2727</v>
      </c>
      <c r="F130" s="1" t="s">
        <v>445</v>
      </c>
      <c r="G130" s="1" t="s">
        <v>8638</v>
      </c>
      <c r="H130" s="1" t="s">
        <v>8639</v>
      </c>
      <c r="I130" s="17">
        <v>18656</v>
      </c>
      <c r="J130" s="24" t="s">
        <v>4678</v>
      </c>
      <c r="L130" s="24" t="s">
        <v>7224</v>
      </c>
      <c r="M130" s="24" t="s">
        <v>785</v>
      </c>
      <c r="N130" s="42" t="s">
        <v>8640</v>
      </c>
      <c r="O130" s="24" t="s">
        <v>7226</v>
      </c>
      <c r="P130" s="24" t="s">
        <v>7226</v>
      </c>
      <c r="Q130" s="24" t="s">
        <v>8641</v>
      </c>
      <c r="R130" s="17">
        <v>18834</v>
      </c>
      <c r="S130" s="17">
        <v>18834</v>
      </c>
      <c r="T130" s="83">
        <v>11885</v>
      </c>
      <c r="U130" s="83">
        <v>11885</v>
      </c>
      <c r="V130" s="24" t="s">
        <v>8642</v>
      </c>
      <c r="W130" s="24" t="s">
        <v>8643</v>
      </c>
      <c r="X130" s="24" t="s">
        <v>8644</v>
      </c>
      <c r="Y130" s="24" t="s">
        <v>6039</v>
      </c>
      <c r="Z130" s="24" t="s">
        <v>7231</v>
      </c>
      <c r="AA130" s="35" t="s">
        <v>17076</v>
      </c>
      <c r="AB130" s="14">
        <f t="shared" ref="AB130:AB193" si="4">AC130+(AD130/60)+(AE130/3600)</f>
        <v>25.870335619444443</v>
      </c>
      <c r="AC130" s="13">
        <v>25</v>
      </c>
      <c r="AD130" s="13">
        <v>52</v>
      </c>
      <c r="AE130" s="13">
        <v>13.20823</v>
      </c>
      <c r="AF130" s="36" t="s">
        <v>17077</v>
      </c>
      <c r="AG130" s="14">
        <f t="shared" ref="AG130:AG193" si="5">-1*((AH130)+(AI130/60)+(AJ130/3600))</f>
        <v>-80.857354438888876</v>
      </c>
      <c r="AH130" s="13">
        <v>80</v>
      </c>
      <c r="AI130" s="13">
        <v>51</v>
      </c>
      <c r="AJ130" s="13">
        <v>26.47598</v>
      </c>
      <c r="AK130" s="17">
        <v>18689</v>
      </c>
      <c r="AL130" s="24" t="s">
        <v>17074</v>
      </c>
      <c r="AM130" s="34" t="s">
        <v>17018</v>
      </c>
      <c r="AN130" s="24" t="s">
        <v>17075</v>
      </c>
      <c r="AO130" s="24" t="s">
        <v>7235</v>
      </c>
      <c r="AP130" s="24" t="s">
        <v>7235</v>
      </c>
      <c r="AQ130" s="24" t="s">
        <v>4540</v>
      </c>
      <c r="AR130" s="24" t="s">
        <v>8645</v>
      </c>
      <c r="AS130" s="24" t="s">
        <v>7236</v>
      </c>
      <c r="AT130" s="24" t="s">
        <v>7235</v>
      </c>
      <c r="AU130" s="24" t="s">
        <v>7235</v>
      </c>
      <c r="AV130" s="24" t="s">
        <v>7235</v>
      </c>
      <c r="AW130" s="24" t="s">
        <v>7235</v>
      </c>
      <c r="AX130" s="24" t="s">
        <v>7235</v>
      </c>
      <c r="AY130" s="24" t="s">
        <v>8646</v>
      </c>
      <c r="AZ130" s="24" t="s">
        <v>8012</v>
      </c>
      <c r="BA130" s="42" t="s">
        <v>8647</v>
      </c>
    </row>
    <row r="131" spans="1:53" x14ac:dyDescent="0.2">
      <c r="A131" s="5">
        <v>130</v>
      </c>
      <c r="B131" s="9">
        <v>130</v>
      </c>
      <c r="C131" s="9" t="s">
        <v>14846</v>
      </c>
      <c r="E131" s="1" t="s">
        <v>1623</v>
      </c>
      <c r="F131" s="1" t="s">
        <v>445</v>
      </c>
      <c r="G131" s="1" t="s">
        <v>7217</v>
      </c>
      <c r="H131" s="1" t="s">
        <v>8648</v>
      </c>
      <c r="I131" s="17">
        <v>18742</v>
      </c>
      <c r="J131" s="24" t="s">
        <v>4678</v>
      </c>
      <c r="L131" s="24" t="s">
        <v>7224</v>
      </c>
      <c r="M131" s="24" t="s">
        <v>785</v>
      </c>
      <c r="N131" s="42" t="s">
        <v>9886</v>
      </c>
      <c r="O131" s="24" t="s">
        <v>1626</v>
      </c>
      <c r="P131" s="24" t="s">
        <v>7226</v>
      </c>
      <c r="Q131" s="24" t="s">
        <v>8649</v>
      </c>
      <c r="R131" s="17">
        <v>18870</v>
      </c>
      <c r="S131" s="17">
        <v>18870</v>
      </c>
      <c r="T131" s="83">
        <v>12516</v>
      </c>
      <c r="U131" s="83">
        <v>12516</v>
      </c>
      <c r="V131" s="24" t="s">
        <v>8650</v>
      </c>
      <c r="W131" s="24">
        <v>25</v>
      </c>
      <c r="X131" s="24" t="s">
        <v>7235</v>
      </c>
      <c r="Y131" s="24" t="s">
        <v>8151</v>
      </c>
      <c r="Z131" s="24" t="s">
        <v>7231</v>
      </c>
      <c r="AA131" s="35" t="s">
        <v>17072</v>
      </c>
      <c r="AB131" s="14">
        <f t="shared" si="4"/>
        <v>26.091327080555555</v>
      </c>
      <c r="AC131" s="13">
        <v>26</v>
      </c>
      <c r="AD131" s="13">
        <v>5</v>
      </c>
      <c r="AE131" s="13">
        <v>28.77749</v>
      </c>
      <c r="AF131" s="36" t="s">
        <v>17073</v>
      </c>
      <c r="AG131" s="14">
        <f t="shared" si="5"/>
        <v>-81.698582738888888</v>
      </c>
      <c r="AH131" s="13">
        <v>81</v>
      </c>
      <c r="AI131" s="13">
        <v>41</v>
      </c>
      <c r="AJ131" s="13">
        <v>54.897860000000001</v>
      </c>
      <c r="AK131" s="17">
        <v>18750</v>
      </c>
      <c r="AL131" s="34" t="s">
        <v>17069</v>
      </c>
      <c r="AM131" s="34" t="s">
        <v>17070</v>
      </c>
      <c r="AN131" s="34" t="s">
        <v>17071</v>
      </c>
      <c r="AO131" s="24" t="s">
        <v>7235</v>
      </c>
      <c r="AP131" s="24" t="s">
        <v>7235</v>
      </c>
      <c r="AQ131" s="24" t="s">
        <v>7236</v>
      </c>
      <c r="AR131" s="24" t="s">
        <v>17067</v>
      </c>
      <c r="AS131" s="24" t="s">
        <v>7235</v>
      </c>
      <c r="AT131" s="24" t="s">
        <v>7235</v>
      </c>
      <c r="AU131" s="24" t="s">
        <v>7235</v>
      </c>
      <c r="AV131" s="24" t="s">
        <v>7235</v>
      </c>
      <c r="AW131" s="24" t="s">
        <v>7235</v>
      </c>
      <c r="AX131" s="24" t="s">
        <v>7235</v>
      </c>
      <c r="AY131" s="24" t="s">
        <v>17068</v>
      </c>
      <c r="BA131" s="42" t="s">
        <v>8651</v>
      </c>
    </row>
    <row r="132" spans="1:53" x14ac:dyDescent="0.2">
      <c r="A132" s="5">
        <v>131</v>
      </c>
      <c r="B132" s="9">
        <v>131</v>
      </c>
      <c r="C132" s="9" t="s">
        <v>14847</v>
      </c>
      <c r="E132" s="1" t="s">
        <v>5365</v>
      </c>
      <c r="F132" s="1" t="s">
        <v>445</v>
      </c>
      <c r="G132" s="1" t="s">
        <v>45</v>
      </c>
      <c r="H132" s="1" t="s">
        <v>8652</v>
      </c>
      <c r="I132" s="17">
        <v>18812</v>
      </c>
      <c r="J132" s="24" t="s">
        <v>4678</v>
      </c>
      <c r="L132" s="24" t="s">
        <v>7224</v>
      </c>
      <c r="N132" s="42" t="s">
        <v>7226</v>
      </c>
      <c r="O132" s="24" t="s">
        <v>7226</v>
      </c>
      <c r="P132" s="24" t="s">
        <v>7226</v>
      </c>
      <c r="Q132" s="24" t="s">
        <v>8653</v>
      </c>
      <c r="R132" s="17">
        <v>21089</v>
      </c>
      <c r="S132" s="17">
        <v>21089</v>
      </c>
      <c r="T132" s="83">
        <v>4620</v>
      </c>
      <c r="U132" s="83">
        <v>4620</v>
      </c>
      <c r="V132" s="24" t="s">
        <v>4680</v>
      </c>
      <c r="W132" s="24" t="s">
        <v>7235</v>
      </c>
      <c r="X132" s="24" t="s">
        <v>3606</v>
      </c>
      <c r="Y132" s="24" t="s">
        <v>8150</v>
      </c>
      <c r="Z132" s="24" t="s">
        <v>7231</v>
      </c>
      <c r="AA132" s="1" t="s">
        <v>17065</v>
      </c>
      <c r="AB132" s="14">
        <f t="shared" si="4"/>
        <v>28.082185897222221</v>
      </c>
      <c r="AC132" s="13">
        <v>28</v>
      </c>
      <c r="AD132" s="13">
        <v>4</v>
      </c>
      <c r="AE132" s="13">
        <v>55.869230000000002</v>
      </c>
      <c r="AF132" s="36" t="s">
        <v>17066</v>
      </c>
      <c r="AG132" s="14">
        <f t="shared" si="5"/>
        <v>-82.661089727777778</v>
      </c>
      <c r="AH132" s="13">
        <v>82</v>
      </c>
      <c r="AI132" s="13">
        <v>39</v>
      </c>
      <c r="AJ132" s="13">
        <v>39.923020000000001</v>
      </c>
      <c r="AK132" s="17">
        <v>18813</v>
      </c>
      <c r="AL132" s="24" t="s">
        <v>7235</v>
      </c>
      <c r="AM132" s="24" t="s">
        <v>8654</v>
      </c>
      <c r="AN132" s="24" t="s">
        <v>9641</v>
      </c>
      <c r="AO132" s="24" t="s">
        <v>7235</v>
      </c>
      <c r="AP132" s="24" t="s">
        <v>7235</v>
      </c>
      <c r="AQ132" s="24" t="s">
        <v>7236</v>
      </c>
      <c r="AR132" s="24" t="s">
        <v>7235</v>
      </c>
      <c r="AS132" s="24" t="s">
        <v>7235</v>
      </c>
      <c r="AT132" s="24" t="s">
        <v>7226</v>
      </c>
      <c r="AU132" s="24" t="s">
        <v>7235</v>
      </c>
      <c r="AV132" s="24" t="s">
        <v>7235</v>
      </c>
      <c r="AW132" s="24" t="s">
        <v>7235</v>
      </c>
      <c r="AX132" s="24" t="s">
        <v>7235</v>
      </c>
      <c r="AY132" s="24" t="s">
        <v>9642</v>
      </c>
      <c r="BA132" s="42" t="s">
        <v>9643</v>
      </c>
    </row>
    <row r="133" spans="1:53" x14ac:dyDescent="0.2">
      <c r="A133" s="5">
        <v>132</v>
      </c>
      <c r="B133" s="9">
        <v>132</v>
      </c>
      <c r="C133" s="9" t="s">
        <v>14848</v>
      </c>
      <c r="E133" s="1" t="s">
        <v>8696</v>
      </c>
      <c r="F133" s="1" t="s">
        <v>445</v>
      </c>
      <c r="G133" s="1" t="s">
        <v>9644</v>
      </c>
      <c r="H133" s="1" t="s">
        <v>7777</v>
      </c>
      <c r="I133" s="17">
        <v>18896</v>
      </c>
      <c r="J133" s="24" t="s">
        <v>4678</v>
      </c>
      <c r="L133" s="24" t="s">
        <v>7224</v>
      </c>
      <c r="M133" s="24" t="s">
        <v>785</v>
      </c>
      <c r="N133" s="42" t="s">
        <v>9886</v>
      </c>
      <c r="O133" s="24" t="s">
        <v>7226</v>
      </c>
      <c r="P133" s="24" t="s">
        <v>7226</v>
      </c>
      <c r="Q133" s="24" t="s">
        <v>7831</v>
      </c>
      <c r="R133" s="17">
        <v>18976</v>
      </c>
      <c r="S133" s="17">
        <v>18976</v>
      </c>
      <c r="T133" s="83">
        <v>7494</v>
      </c>
      <c r="U133" s="83">
        <v>7494</v>
      </c>
      <c r="V133" s="24" t="s">
        <v>9379</v>
      </c>
      <c r="W133" s="24">
        <v>19</v>
      </c>
      <c r="X133" s="24" t="s">
        <v>7235</v>
      </c>
      <c r="Y133" s="24" t="s">
        <v>17059</v>
      </c>
      <c r="Z133" s="24" t="s">
        <v>7231</v>
      </c>
      <c r="AA133" s="35" t="s">
        <v>17063</v>
      </c>
      <c r="AB133" s="14">
        <f t="shared" si="4"/>
        <v>30.436260811111111</v>
      </c>
      <c r="AC133" s="13">
        <v>30</v>
      </c>
      <c r="AD133" s="13">
        <v>26</v>
      </c>
      <c r="AE133" s="13">
        <v>10.538919999999999</v>
      </c>
      <c r="AF133" s="68" t="s">
        <v>17064</v>
      </c>
      <c r="AG133" s="14">
        <f t="shared" si="5"/>
        <v>-87.328701561111103</v>
      </c>
      <c r="AH133" s="13">
        <v>87</v>
      </c>
      <c r="AI133" s="13">
        <v>19</v>
      </c>
      <c r="AJ133" s="13">
        <v>43.325620000000001</v>
      </c>
      <c r="AK133" s="17">
        <v>18911</v>
      </c>
      <c r="AL133" s="24" t="s">
        <v>12534</v>
      </c>
      <c r="AM133" s="34" t="s">
        <v>17060</v>
      </c>
      <c r="AN133" s="24" t="s">
        <v>7235</v>
      </c>
      <c r="AO133" s="24" t="s">
        <v>7235</v>
      </c>
      <c r="AP133" s="24" t="s">
        <v>7235</v>
      </c>
      <c r="AQ133" s="34" t="s">
        <v>7236</v>
      </c>
      <c r="AR133" s="24" t="s">
        <v>17062</v>
      </c>
      <c r="AS133" s="24" t="s">
        <v>7236</v>
      </c>
      <c r="AT133" s="34" t="s">
        <v>7235</v>
      </c>
      <c r="AU133" s="34" t="s">
        <v>7235</v>
      </c>
      <c r="AV133" s="34" t="s">
        <v>7235</v>
      </c>
      <c r="AW133" s="34" t="s">
        <v>7235</v>
      </c>
      <c r="AX133" s="34" t="s">
        <v>7235</v>
      </c>
      <c r="AY133" s="24" t="s">
        <v>17061</v>
      </c>
      <c r="AZ133" s="24">
        <v>168</v>
      </c>
      <c r="BA133" s="42" t="s">
        <v>9380</v>
      </c>
    </row>
    <row r="134" spans="1:53" x14ac:dyDescent="0.2">
      <c r="A134" s="5">
        <v>133</v>
      </c>
      <c r="B134" s="9">
        <v>133</v>
      </c>
      <c r="C134" s="9" t="s">
        <v>14849</v>
      </c>
      <c r="E134" s="1" t="s">
        <v>9382</v>
      </c>
      <c r="F134" s="1" t="s">
        <v>445</v>
      </c>
      <c r="G134" s="1" t="s">
        <v>7217</v>
      </c>
      <c r="H134" s="1" t="s">
        <v>9383</v>
      </c>
      <c r="I134" s="17">
        <v>18910</v>
      </c>
      <c r="J134" s="24" t="s">
        <v>4678</v>
      </c>
      <c r="L134" s="24" t="s">
        <v>7224</v>
      </c>
      <c r="N134" s="42" t="s">
        <v>7226</v>
      </c>
      <c r="O134" s="24" t="s">
        <v>1626</v>
      </c>
      <c r="P134" s="24" t="s">
        <v>7226</v>
      </c>
      <c r="Q134" s="24" t="s">
        <v>9371</v>
      </c>
      <c r="R134" s="17">
        <v>19045</v>
      </c>
      <c r="S134" s="17">
        <v>19045</v>
      </c>
      <c r="T134" s="83">
        <v>11794</v>
      </c>
      <c r="U134" s="83">
        <v>11794</v>
      </c>
      <c r="V134" s="24" t="s">
        <v>9372</v>
      </c>
      <c r="W134" s="24">
        <v>40</v>
      </c>
      <c r="X134" s="24" t="s">
        <v>7235</v>
      </c>
      <c r="Y134" s="24" t="s">
        <v>8149</v>
      </c>
      <c r="Z134" s="24" t="s">
        <v>7231</v>
      </c>
      <c r="AA134" s="35" t="s">
        <v>16880</v>
      </c>
      <c r="AB134" s="14">
        <f t="shared" si="4"/>
        <v>26.38940593611111</v>
      </c>
      <c r="AC134" s="13">
        <v>26</v>
      </c>
      <c r="AD134" s="13">
        <v>23</v>
      </c>
      <c r="AE134" s="13">
        <v>21.861370000000001</v>
      </c>
      <c r="AF134" s="36" t="s">
        <v>16881</v>
      </c>
      <c r="AG134" s="14">
        <f t="shared" si="5"/>
        <v>-81.194386869444443</v>
      </c>
      <c r="AH134" s="13">
        <v>81</v>
      </c>
      <c r="AI134" s="13">
        <v>11</v>
      </c>
      <c r="AJ134" s="13">
        <v>39.792729999999999</v>
      </c>
      <c r="AK134" s="17">
        <v>18938</v>
      </c>
      <c r="AL134" s="34" t="s">
        <v>6723</v>
      </c>
      <c r="AM134" s="34" t="s">
        <v>17055</v>
      </c>
      <c r="AN134" s="34" t="s">
        <v>17054</v>
      </c>
      <c r="AO134" s="24" t="s">
        <v>7235</v>
      </c>
      <c r="AP134" s="24" t="s">
        <v>7235</v>
      </c>
      <c r="AQ134" s="34" t="s">
        <v>7236</v>
      </c>
      <c r="AR134" s="34" t="s">
        <v>17058</v>
      </c>
      <c r="AS134" s="34" t="s">
        <v>7235</v>
      </c>
      <c r="AT134" s="34" t="s">
        <v>17056</v>
      </c>
      <c r="AU134" s="34" t="s">
        <v>7235</v>
      </c>
      <c r="AV134" s="34" t="s">
        <v>7235</v>
      </c>
      <c r="AW134" s="34" t="s">
        <v>7236</v>
      </c>
      <c r="AX134" s="34" t="s">
        <v>7235</v>
      </c>
      <c r="AY134" s="34" t="s">
        <v>17057</v>
      </c>
      <c r="BA134" s="42" t="s">
        <v>9373</v>
      </c>
    </row>
    <row r="135" spans="1:53" x14ac:dyDescent="0.2">
      <c r="A135" s="5">
        <v>134</v>
      </c>
      <c r="B135" s="9">
        <v>134</v>
      </c>
      <c r="C135" s="9" t="s">
        <v>14850</v>
      </c>
      <c r="E135" s="1" t="s">
        <v>1623</v>
      </c>
      <c r="F135" s="1" t="s">
        <v>445</v>
      </c>
      <c r="G135" s="1" t="s">
        <v>7217</v>
      </c>
      <c r="H135" s="1" t="s">
        <v>9375</v>
      </c>
      <c r="I135" s="17">
        <v>19029</v>
      </c>
      <c r="J135" s="24" t="s">
        <v>4678</v>
      </c>
      <c r="L135" s="24" t="s">
        <v>7224</v>
      </c>
      <c r="N135" s="42" t="s">
        <v>9886</v>
      </c>
      <c r="O135" s="24" t="s">
        <v>1626</v>
      </c>
      <c r="P135" s="24" t="s">
        <v>7226</v>
      </c>
      <c r="Q135" s="24" t="s">
        <v>9376</v>
      </c>
      <c r="R135" s="17">
        <v>19131</v>
      </c>
      <c r="S135" s="17">
        <v>19131</v>
      </c>
      <c r="T135" s="83">
        <v>5900</v>
      </c>
      <c r="U135" s="83">
        <v>5900</v>
      </c>
      <c r="V135" s="24" t="s">
        <v>9377</v>
      </c>
      <c r="W135" s="24">
        <v>21</v>
      </c>
      <c r="X135" s="24">
        <v>9.5</v>
      </c>
      <c r="Y135" s="24" t="s">
        <v>336</v>
      </c>
      <c r="Z135" s="24" t="s">
        <v>7231</v>
      </c>
      <c r="AA135" s="35" t="s">
        <v>17043</v>
      </c>
      <c r="AB135" s="14">
        <f t="shared" si="4"/>
        <v>26.069785919444445</v>
      </c>
      <c r="AC135" s="13">
        <v>26</v>
      </c>
      <c r="AD135" s="13">
        <v>4</v>
      </c>
      <c r="AE135" s="13">
        <v>11.22931</v>
      </c>
      <c r="AF135" s="36" t="s">
        <v>17044</v>
      </c>
      <c r="AG135" s="14">
        <f t="shared" si="5"/>
        <v>-81.699304788888895</v>
      </c>
      <c r="AH135" s="13">
        <v>81</v>
      </c>
      <c r="AI135" s="13">
        <v>41</v>
      </c>
      <c r="AJ135" s="13">
        <v>57.497239999999998</v>
      </c>
      <c r="AK135" s="17">
        <v>19063</v>
      </c>
      <c r="AL135" s="34" t="s">
        <v>17050</v>
      </c>
      <c r="AM135" s="34" t="s">
        <v>17051</v>
      </c>
      <c r="AN135" s="34" t="s">
        <v>17052</v>
      </c>
      <c r="AO135" s="24" t="s">
        <v>7235</v>
      </c>
      <c r="AP135" s="24" t="s">
        <v>7235</v>
      </c>
      <c r="AQ135" s="34" t="s">
        <v>7236</v>
      </c>
      <c r="AR135" s="34" t="s">
        <v>7235</v>
      </c>
      <c r="AS135" s="34" t="s">
        <v>7235</v>
      </c>
      <c r="AT135" s="34" t="s">
        <v>17053</v>
      </c>
      <c r="AU135" s="34" t="s">
        <v>7235</v>
      </c>
      <c r="AV135" s="34" t="s">
        <v>7235</v>
      </c>
      <c r="AW135" s="34" t="s">
        <v>7236</v>
      </c>
      <c r="AX135" s="34" t="s">
        <v>7235</v>
      </c>
      <c r="AY135" s="34" t="s">
        <v>17049</v>
      </c>
      <c r="BA135" s="42" t="s">
        <v>9378</v>
      </c>
    </row>
    <row r="136" spans="1:53" x14ac:dyDescent="0.2">
      <c r="A136" s="5">
        <v>135</v>
      </c>
      <c r="B136" s="9">
        <v>135</v>
      </c>
      <c r="C136" s="9" t="s">
        <v>14851</v>
      </c>
      <c r="E136" s="1" t="s">
        <v>8696</v>
      </c>
      <c r="F136" s="1" t="s">
        <v>445</v>
      </c>
      <c r="G136" s="1" t="s">
        <v>60</v>
      </c>
      <c r="H136" s="1" t="s">
        <v>61</v>
      </c>
      <c r="I136" s="17">
        <v>19085</v>
      </c>
      <c r="J136" s="24" t="s">
        <v>4678</v>
      </c>
      <c r="L136" s="24" t="s">
        <v>7224</v>
      </c>
      <c r="N136" s="42" t="s">
        <v>9886</v>
      </c>
      <c r="O136" s="24" t="s">
        <v>7226</v>
      </c>
      <c r="P136" s="24" t="s">
        <v>7226</v>
      </c>
      <c r="Q136" s="24" t="s">
        <v>62</v>
      </c>
      <c r="R136" s="17">
        <v>19136</v>
      </c>
      <c r="S136" s="17">
        <v>19136</v>
      </c>
      <c r="T136" s="83">
        <v>7006</v>
      </c>
      <c r="U136" s="83">
        <v>7006</v>
      </c>
      <c r="V136" s="24" t="s">
        <v>63</v>
      </c>
      <c r="W136" s="24">
        <v>260</v>
      </c>
      <c r="X136" s="34" t="s">
        <v>7235</v>
      </c>
      <c r="Y136" s="24" t="s">
        <v>8148</v>
      </c>
      <c r="Z136" s="24" t="s">
        <v>7231</v>
      </c>
      <c r="AA136" s="35" t="s">
        <v>17047</v>
      </c>
      <c r="AB136" s="14">
        <f t="shared" si="4"/>
        <v>30.889916172222222</v>
      </c>
      <c r="AC136" s="13">
        <v>30</v>
      </c>
      <c r="AD136" s="13">
        <v>53</v>
      </c>
      <c r="AE136" s="13">
        <v>23.698219999999999</v>
      </c>
      <c r="AF136" s="68" t="s">
        <v>17048</v>
      </c>
      <c r="AG136" s="14">
        <f t="shared" si="5"/>
        <v>-87.43373484861111</v>
      </c>
      <c r="AH136" s="13">
        <v>87</v>
      </c>
      <c r="AI136" s="13">
        <v>26</v>
      </c>
      <c r="AJ136" s="13">
        <v>1.4454549999999999</v>
      </c>
      <c r="AK136" s="17">
        <v>19121</v>
      </c>
      <c r="AL136" s="34" t="s">
        <v>7235</v>
      </c>
      <c r="AM136" s="34" t="s">
        <v>17045</v>
      </c>
      <c r="AN136" s="24" t="s">
        <v>7235</v>
      </c>
      <c r="AO136" s="24" t="s">
        <v>7235</v>
      </c>
      <c r="AP136" s="24" t="s">
        <v>7235</v>
      </c>
      <c r="AQ136" s="34" t="s">
        <v>7236</v>
      </c>
      <c r="AR136" s="34" t="s">
        <v>7235</v>
      </c>
      <c r="AS136" s="34" t="s">
        <v>7235</v>
      </c>
      <c r="AT136" s="34" t="s">
        <v>7235</v>
      </c>
      <c r="AU136" s="34" t="s">
        <v>7235</v>
      </c>
      <c r="AV136" s="34" t="s">
        <v>7235</v>
      </c>
      <c r="AW136" s="34" t="s">
        <v>7235</v>
      </c>
      <c r="AX136" s="34" t="s">
        <v>7235</v>
      </c>
      <c r="AY136" s="34" t="s">
        <v>17046</v>
      </c>
      <c r="BA136" s="42" t="s">
        <v>64</v>
      </c>
    </row>
    <row r="137" spans="1:53" x14ac:dyDescent="0.2">
      <c r="A137" s="5">
        <v>136</v>
      </c>
      <c r="B137" s="9">
        <v>136</v>
      </c>
      <c r="C137" s="9" t="s">
        <v>14852</v>
      </c>
      <c r="E137" s="1" t="s">
        <v>1623</v>
      </c>
      <c r="F137" s="1" t="s">
        <v>445</v>
      </c>
      <c r="G137" s="1" t="s">
        <v>7217</v>
      </c>
      <c r="H137" s="1" t="s">
        <v>66</v>
      </c>
      <c r="I137" s="17">
        <v>19142</v>
      </c>
      <c r="J137" s="24" t="s">
        <v>4678</v>
      </c>
      <c r="L137" s="24" t="s">
        <v>7224</v>
      </c>
      <c r="N137" s="42" t="s">
        <v>7226</v>
      </c>
      <c r="O137" s="24" t="s">
        <v>1626</v>
      </c>
      <c r="P137" s="24" t="s">
        <v>7226</v>
      </c>
      <c r="Q137" s="24" t="s">
        <v>9376</v>
      </c>
      <c r="R137" s="17">
        <v>19145</v>
      </c>
      <c r="S137" s="17">
        <v>19145</v>
      </c>
      <c r="T137" s="83">
        <v>2515</v>
      </c>
      <c r="U137" s="83">
        <v>2515</v>
      </c>
      <c r="V137" s="24" t="s">
        <v>67</v>
      </c>
      <c r="W137" s="24">
        <v>21</v>
      </c>
      <c r="X137" s="24">
        <v>9.3000000000000007</v>
      </c>
      <c r="Y137" s="24" t="s">
        <v>8147</v>
      </c>
      <c r="Z137" s="24" t="s">
        <v>7231</v>
      </c>
      <c r="AA137" s="35" t="s">
        <v>17043</v>
      </c>
      <c r="AB137" s="14">
        <f t="shared" si="4"/>
        <v>26.069785919444445</v>
      </c>
      <c r="AC137" s="13">
        <v>26</v>
      </c>
      <c r="AD137" s="13">
        <v>4</v>
      </c>
      <c r="AE137" s="13">
        <v>11.22931</v>
      </c>
      <c r="AF137" s="36" t="s">
        <v>17044</v>
      </c>
      <c r="AG137" s="14">
        <f t="shared" si="5"/>
        <v>-81.699304788888895</v>
      </c>
      <c r="AH137" s="13">
        <v>81</v>
      </c>
      <c r="AI137" s="13">
        <v>41</v>
      </c>
      <c r="AJ137" s="13">
        <v>57.497239999999998</v>
      </c>
      <c r="AK137" s="17">
        <v>19135</v>
      </c>
      <c r="AL137" s="34" t="s">
        <v>17040</v>
      </c>
      <c r="AM137" s="34" t="s">
        <v>17041</v>
      </c>
      <c r="AN137" s="24" t="s">
        <v>7235</v>
      </c>
      <c r="AO137" s="24" t="s">
        <v>7235</v>
      </c>
      <c r="AP137" s="24" t="s">
        <v>7235</v>
      </c>
      <c r="AQ137" s="34" t="s">
        <v>7236</v>
      </c>
      <c r="AR137" s="34" t="s">
        <v>7235</v>
      </c>
      <c r="AS137" s="34" t="s">
        <v>7235</v>
      </c>
      <c r="AT137" s="34" t="s">
        <v>7235</v>
      </c>
      <c r="AU137" s="34" t="s">
        <v>7235</v>
      </c>
      <c r="AV137" s="34" t="s">
        <v>7235</v>
      </c>
      <c r="AW137" s="34" t="s">
        <v>7235</v>
      </c>
      <c r="AX137" s="34" t="s">
        <v>7235</v>
      </c>
      <c r="AY137" s="34" t="s">
        <v>17042</v>
      </c>
      <c r="BA137" s="42" t="s">
        <v>68</v>
      </c>
    </row>
    <row r="138" spans="1:53" x14ac:dyDescent="0.2">
      <c r="A138" s="5">
        <v>137</v>
      </c>
      <c r="B138" s="9">
        <v>137</v>
      </c>
      <c r="C138" s="9" t="s">
        <v>14853</v>
      </c>
      <c r="E138" s="1" t="s">
        <v>4621</v>
      </c>
      <c r="F138" s="1" t="s">
        <v>3446</v>
      </c>
      <c r="G138" s="1" t="s">
        <v>60</v>
      </c>
      <c r="H138" s="1" t="s">
        <v>4622</v>
      </c>
      <c r="I138" s="17">
        <v>19155</v>
      </c>
      <c r="J138" s="24" t="s">
        <v>4678</v>
      </c>
      <c r="L138" s="24" t="s">
        <v>7224</v>
      </c>
      <c r="N138" s="42" t="s">
        <v>9886</v>
      </c>
      <c r="O138" s="24" t="s">
        <v>7226</v>
      </c>
      <c r="P138" s="24" t="s">
        <v>7226</v>
      </c>
      <c r="Q138" s="24" t="s">
        <v>4623</v>
      </c>
      <c r="R138" s="17">
        <v>19164</v>
      </c>
      <c r="S138" s="17">
        <v>19164</v>
      </c>
      <c r="T138" s="83">
        <v>6770</v>
      </c>
      <c r="U138" s="83">
        <v>6770</v>
      </c>
      <c r="V138" s="24" t="s">
        <v>4624</v>
      </c>
      <c r="W138" s="24">
        <v>258</v>
      </c>
      <c r="X138" s="24">
        <v>250.97</v>
      </c>
      <c r="Y138" s="24" t="s">
        <v>8144</v>
      </c>
      <c r="Z138" s="24" t="s">
        <v>7231</v>
      </c>
      <c r="AA138" s="35" t="s">
        <v>17038</v>
      </c>
      <c r="AB138" s="14">
        <f t="shared" si="4"/>
        <v>30.976553922222219</v>
      </c>
      <c r="AC138" s="13">
        <v>30</v>
      </c>
      <c r="AD138" s="13">
        <v>58</v>
      </c>
      <c r="AE138" s="13">
        <v>35.594119999999997</v>
      </c>
      <c r="AF138" s="68" t="s">
        <v>17039</v>
      </c>
      <c r="AG138" s="14">
        <f t="shared" si="5"/>
        <v>-87.131010852777777</v>
      </c>
      <c r="AH138" s="13">
        <v>87</v>
      </c>
      <c r="AI138" s="13">
        <v>7</v>
      </c>
      <c r="AJ138" s="13">
        <v>51.639069999999997</v>
      </c>
      <c r="AK138" s="17">
        <v>19148</v>
      </c>
      <c r="AL138" s="34" t="s">
        <v>7235</v>
      </c>
      <c r="AM138" s="34" t="s">
        <v>17037</v>
      </c>
      <c r="AN138" s="24" t="s">
        <v>7235</v>
      </c>
      <c r="AO138" s="24" t="s">
        <v>7235</v>
      </c>
      <c r="AP138" s="24" t="s">
        <v>7235</v>
      </c>
      <c r="AQ138" s="24" t="s">
        <v>7236</v>
      </c>
      <c r="AR138" s="34" t="s">
        <v>7235</v>
      </c>
      <c r="AS138" s="34" t="s">
        <v>7235</v>
      </c>
      <c r="AT138" s="34" t="s">
        <v>7235</v>
      </c>
      <c r="AU138" s="34" t="s">
        <v>7235</v>
      </c>
      <c r="AV138" s="34" t="s">
        <v>7235</v>
      </c>
      <c r="AW138" s="34" t="s">
        <v>7235</v>
      </c>
      <c r="AX138" s="34" t="s">
        <v>7235</v>
      </c>
      <c r="AY138" s="34" t="s">
        <v>17036</v>
      </c>
      <c r="BA138" s="42" t="s">
        <v>4625</v>
      </c>
    </row>
    <row r="139" spans="1:53" x14ac:dyDescent="0.2">
      <c r="A139" s="5">
        <v>138</v>
      </c>
      <c r="B139" s="9">
        <v>138</v>
      </c>
      <c r="C139" s="9" t="s">
        <v>14854</v>
      </c>
      <c r="E139" s="1" t="s">
        <v>7598</v>
      </c>
      <c r="F139" s="1" t="s">
        <v>445</v>
      </c>
      <c r="G139" s="1" t="s">
        <v>7217</v>
      </c>
      <c r="H139" s="1" t="s">
        <v>4626</v>
      </c>
      <c r="I139" s="17">
        <v>19162</v>
      </c>
      <c r="J139" s="24" t="s">
        <v>4678</v>
      </c>
      <c r="L139" s="24" t="s">
        <v>7224</v>
      </c>
      <c r="N139" s="42" t="s">
        <v>9886</v>
      </c>
      <c r="O139" s="24" t="s">
        <v>7226</v>
      </c>
      <c r="P139" s="24" t="s">
        <v>7226</v>
      </c>
      <c r="Q139" s="24" t="s">
        <v>4627</v>
      </c>
      <c r="R139" s="17">
        <v>19406</v>
      </c>
      <c r="S139" s="17">
        <v>19406</v>
      </c>
      <c r="T139" s="83">
        <v>4736</v>
      </c>
      <c r="U139" s="83">
        <v>4736</v>
      </c>
      <c r="V139" s="24" t="s">
        <v>4628</v>
      </c>
      <c r="W139" s="24" t="s">
        <v>7235</v>
      </c>
      <c r="X139" s="24" t="s">
        <v>7235</v>
      </c>
      <c r="Y139" s="24" t="s">
        <v>1490</v>
      </c>
      <c r="Z139" s="24" t="s">
        <v>7231</v>
      </c>
      <c r="AA139" s="35" t="s">
        <v>17034</v>
      </c>
      <c r="AB139" s="14">
        <f t="shared" si="4"/>
        <v>29.934758307777777</v>
      </c>
      <c r="AC139" s="13">
        <v>29</v>
      </c>
      <c r="AD139" s="13">
        <v>56</v>
      </c>
      <c r="AE139" s="13">
        <v>5.1299080000000004</v>
      </c>
      <c r="AF139" s="36" t="s">
        <v>17035</v>
      </c>
      <c r="AG139" s="14">
        <f t="shared" si="5"/>
        <v>-84.739692102777781</v>
      </c>
      <c r="AH139" s="13">
        <v>84</v>
      </c>
      <c r="AI139" s="13">
        <v>44</v>
      </c>
      <c r="AJ139" s="13">
        <v>22.891570000000002</v>
      </c>
      <c r="AK139" s="17">
        <v>19301</v>
      </c>
      <c r="AL139" s="24" t="s">
        <v>4629</v>
      </c>
      <c r="AM139" s="24" t="s">
        <v>4630</v>
      </c>
      <c r="AN139" s="24" t="s">
        <v>4631</v>
      </c>
      <c r="AO139" s="34" t="s">
        <v>17033</v>
      </c>
      <c r="AP139" s="24" t="s">
        <v>7235</v>
      </c>
      <c r="AQ139" s="24" t="s">
        <v>7236</v>
      </c>
      <c r="AR139" s="34" t="s">
        <v>17031</v>
      </c>
      <c r="AS139" s="24" t="s">
        <v>7235</v>
      </c>
      <c r="AT139" s="24" t="s">
        <v>4632</v>
      </c>
      <c r="AU139" s="24" t="s">
        <v>7235</v>
      </c>
      <c r="AV139" s="24" t="s">
        <v>7235</v>
      </c>
      <c r="AW139" s="24" t="s">
        <v>4633</v>
      </c>
      <c r="AX139" s="24" t="s">
        <v>7235</v>
      </c>
      <c r="AY139" s="34" t="s">
        <v>17032</v>
      </c>
      <c r="AZ139" s="24" t="s">
        <v>5066</v>
      </c>
      <c r="BA139" s="42" t="s">
        <v>4634</v>
      </c>
    </row>
    <row r="140" spans="1:53" x14ac:dyDescent="0.2">
      <c r="A140" s="5">
        <v>139</v>
      </c>
      <c r="B140" s="9">
        <v>139</v>
      </c>
      <c r="C140" s="9" t="s">
        <v>14855</v>
      </c>
      <c r="E140" s="1" t="s">
        <v>3684</v>
      </c>
      <c r="F140" s="1" t="s">
        <v>445</v>
      </c>
      <c r="G140" s="1" t="s">
        <v>7217</v>
      </c>
      <c r="H140" s="1" t="s">
        <v>4636</v>
      </c>
      <c r="I140" s="17">
        <v>19162</v>
      </c>
      <c r="J140" s="24" t="s">
        <v>10262</v>
      </c>
      <c r="L140" s="24" t="s">
        <v>2730</v>
      </c>
      <c r="M140" s="24" t="s">
        <v>10262</v>
      </c>
      <c r="N140" s="42" t="s">
        <v>7226</v>
      </c>
      <c r="O140" s="24" t="s">
        <v>7226</v>
      </c>
      <c r="P140" s="24" t="s">
        <v>7226</v>
      </c>
      <c r="Q140" s="24" t="s">
        <v>4637</v>
      </c>
      <c r="R140" s="18" t="s">
        <v>10262</v>
      </c>
      <c r="S140" s="18" t="s">
        <v>10262</v>
      </c>
      <c r="T140" s="83"/>
      <c r="U140" s="81"/>
      <c r="V140" s="18" t="s">
        <v>10262</v>
      </c>
      <c r="W140" s="18" t="s">
        <v>10262</v>
      </c>
      <c r="X140" s="18" t="s">
        <v>10262</v>
      </c>
      <c r="Y140" s="24" t="s">
        <v>8146</v>
      </c>
      <c r="Z140" s="24" t="s">
        <v>7231</v>
      </c>
      <c r="AA140" s="35" t="s">
        <v>17029</v>
      </c>
      <c r="AB140" s="14">
        <f t="shared" si="4"/>
        <v>30.271761794444444</v>
      </c>
      <c r="AC140" s="13">
        <v>30</v>
      </c>
      <c r="AD140" s="13">
        <v>16</v>
      </c>
      <c r="AE140" s="13">
        <v>18.342459999999999</v>
      </c>
      <c r="AF140" s="68" t="s">
        <v>17030</v>
      </c>
      <c r="AG140" s="14">
        <f t="shared" si="5"/>
        <v>-83.118626140833328</v>
      </c>
      <c r="AH140" s="13">
        <v>83</v>
      </c>
      <c r="AI140" s="13">
        <v>7</v>
      </c>
      <c r="AJ140" s="13">
        <v>7.0541070000000001</v>
      </c>
      <c r="AK140" s="18" t="s">
        <v>10262</v>
      </c>
      <c r="AL140" s="18" t="s">
        <v>10262</v>
      </c>
      <c r="AM140" s="18" t="s">
        <v>10262</v>
      </c>
      <c r="AN140" s="18" t="s">
        <v>10262</v>
      </c>
      <c r="AO140" s="18" t="s">
        <v>10262</v>
      </c>
      <c r="AP140" s="18" t="s">
        <v>10262</v>
      </c>
      <c r="AQ140" s="18" t="s">
        <v>10262</v>
      </c>
      <c r="AR140" s="18" t="s">
        <v>10262</v>
      </c>
      <c r="AS140" s="18" t="s">
        <v>10262</v>
      </c>
      <c r="AT140" s="18" t="s">
        <v>10262</v>
      </c>
      <c r="AU140" s="18" t="s">
        <v>10262</v>
      </c>
      <c r="AV140" s="18" t="s">
        <v>10262</v>
      </c>
      <c r="AW140" s="18" t="s">
        <v>10262</v>
      </c>
      <c r="AX140" s="39" t="s">
        <v>10262</v>
      </c>
      <c r="AY140" s="18" t="s">
        <v>10262</v>
      </c>
      <c r="BA140" s="49" t="s">
        <v>17023</v>
      </c>
    </row>
    <row r="141" spans="1:53" x14ac:dyDescent="0.2">
      <c r="A141" s="5">
        <v>140</v>
      </c>
      <c r="B141" s="9">
        <v>140</v>
      </c>
      <c r="C141" s="9" t="s">
        <v>14856</v>
      </c>
      <c r="E141" s="1" t="s">
        <v>4621</v>
      </c>
      <c r="F141" s="1" t="s">
        <v>445</v>
      </c>
      <c r="G141" s="1" t="s">
        <v>60</v>
      </c>
      <c r="H141" s="1" t="s">
        <v>4639</v>
      </c>
      <c r="I141" s="17">
        <v>19176</v>
      </c>
      <c r="J141" s="24" t="s">
        <v>4678</v>
      </c>
      <c r="L141" s="24" t="s">
        <v>7224</v>
      </c>
      <c r="N141" s="42" t="s">
        <v>9886</v>
      </c>
      <c r="O141" s="24" t="s">
        <v>7226</v>
      </c>
      <c r="P141" s="24" t="s">
        <v>7226</v>
      </c>
      <c r="Q141" s="24" t="s">
        <v>4640</v>
      </c>
      <c r="R141" s="17">
        <v>19181</v>
      </c>
      <c r="S141" s="17">
        <v>19181</v>
      </c>
      <c r="T141" s="83">
        <v>7065</v>
      </c>
      <c r="U141" s="83">
        <v>7065</v>
      </c>
      <c r="V141" s="24" t="s">
        <v>4641</v>
      </c>
      <c r="W141" s="24">
        <v>260</v>
      </c>
      <c r="X141" s="24">
        <v>249.97</v>
      </c>
      <c r="Y141" s="24" t="s">
        <v>1490</v>
      </c>
      <c r="Z141" s="24" t="s">
        <v>7231</v>
      </c>
      <c r="AA141" s="35" t="s">
        <v>17027</v>
      </c>
      <c r="AB141" s="14">
        <f t="shared" si="4"/>
        <v>30.927491691666667</v>
      </c>
      <c r="AC141" s="13">
        <v>30</v>
      </c>
      <c r="AD141" s="13">
        <v>55</v>
      </c>
      <c r="AE141" s="13">
        <v>38.970089999999999</v>
      </c>
      <c r="AF141" s="68" t="s">
        <v>17028</v>
      </c>
      <c r="AG141" s="14">
        <f t="shared" si="5"/>
        <v>-87.124596149999988</v>
      </c>
      <c r="AH141" s="13">
        <v>87</v>
      </c>
      <c r="AI141" s="13">
        <v>7</v>
      </c>
      <c r="AJ141" s="13">
        <v>28.546140000000001</v>
      </c>
      <c r="AK141" s="17">
        <v>19167</v>
      </c>
      <c r="AL141" s="34" t="s">
        <v>7235</v>
      </c>
      <c r="AM141" s="34" t="s">
        <v>17024</v>
      </c>
      <c r="AN141" s="34" t="s">
        <v>7235</v>
      </c>
      <c r="AO141" s="34" t="s">
        <v>7235</v>
      </c>
      <c r="AP141" s="34" t="s">
        <v>7235</v>
      </c>
      <c r="AQ141" s="34" t="s">
        <v>7236</v>
      </c>
      <c r="AR141" s="34" t="s">
        <v>17026</v>
      </c>
      <c r="AS141" s="34" t="s">
        <v>7235</v>
      </c>
      <c r="AT141" s="34" t="s">
        <v>7235</v>
      </c>
      <c r="AU141" s="34" t="s">
        <v>7235</v>
      </c>
      <c r="AV141" s="34" t="s">
        <v>7235</v>
      </c>
      <c r="AW141" s="34" t="s">
        <v>7235</v>
      </c>
      <c r="AX141" s="34" t="s">
        <v>7235</v>
      </c>
      <c r="AY141" s="34" t="s">
        <v>17025</v>
      </c>
      <c r="BA141" s="42" t="s">
        <v>4642</v>
      </c>
    </row>
    <row r="142" spans="1:53" x14ac:dyDescent="0.2">
      <c r="A142" s="5">
        <v>141</v>
      </c>
      <c r="B142" s="9">
        <v>141</v>
      </c>
      <c r="C142" s="9" t="s">
        <v>14857</v>
      </c>
      <c r="E142" s="1" t="s">
        <v>4643</v>
      </c>
      <c r="F142" s="1" t="s">
        <v>445</v>
      </c>
      <c r="G142" s="1" t="s">
        <v>1006</v>
      </c>
      <c r="H142" s="1" t="s">
        <v>4644</v>
      </c>
      <c r="I142" s="17">
        <v>19162</v>
      </c>
      <c r="J142" s="24" t="s">
        <v>10262</v>
      </c>
      <c r="L142" s="24" t="s">
        <v>2730</v>
      </c>
      <c r="M142" s="24" t="s">
        <v>10262</v>
      </c>
      <c r="N142" s="42" t="s">
        <v>7226</v>
      </c>
      <c r="O142" s="24" t="s">
        <v>7226</v>
      </c>
      <c r="P142" s="24" t="s">
        <v>7226</v>
      </c>
      <c r="Q142" s="24" t="s">
        <v>5547</v>
      </c>
      <c r="R142" s="18" t="s">
        <v>10262</v>
      </c>
      <c r="S142" s="18" t="s">
        <v>10262</v>
      </c>
      <c r="T142" s="83"/>
      <c r="U142" s="81"/>
      <c r="V142" s="18" t="s">
        <v>10262</v>
      </c>
      <c r="W142" s="18" t="s">
        <v>10262</v>
      </c>
      <c r="X142" s="18" t="s">
        <v>10262</v>
      </c>
      <c r="Y142" s="24" t="s">
        <v>8145</v>
      </c>
      <c r="Z142" s="24" t="s">
        <v>7231</v>
      </c>
      <c r="AA142" s="35" t="s">
        <v>17021</v>
      </c>
      <c r="AB142" s="14">
        <f t="shared" si="4"/>
        <v>26.794232197222225</v>
      </c>
      <c r="AC142" s="13">
        <v>26</v>
      </c>
      <c r="AD142" s="13">
        <v>47</v>
      </c>
      <c r="AE142" s="13">
        <v>39.235909999999997</v>
      </c>
      <c r="AF142" s="36" t="s">
        <v>17022</v>
      </c>
      <c r="AG142" s="14">
        <f t="shared" si="5"/>
        <v>-80.965213544444453</v>
      </c>
      <c r="AH142" s="13">
        <v>80</v>
      </c>
      <c r="AI142" s="13">
        <v>57</v>
      </c>
      <c r="AJ142" s="13">
        <v>54.76876</v>
      </c>
      <c r="AK142" s="18" t="s">
        <v>10262</v>
      </c>
      <c r="AL142" s="18" t="s">
        <v>10262</v>
      </c>
      <c r="AM142" s="18" t="s">
        <v>10262</v>
      </c>
      <c r="AN142" s="18" t="s">
        <v>10262</v>
      </c>
      <c r="AO142" s="18" t="s">
        <v>10262</v>
      </c>
      <c r="AP142" s="18" t="s">
        <v>10262</v>
      </c>
      <c r="AQ142" s="18" t="s">
        <v>10262</v>
      </c>
      <c r="AR142" s="18" t="s">
        <v>10262</v>
      </c>
      <c r="AS142" s="18" t="s">
        <v>10262</v>
      </c>
      <c r="AT142" s="18" t="s">
        <v>10262</v>
      </c>
      <c r="AU142" s="18" t="s">
        <v>10262</v>
      </c>
      <c r="AV142" s="18" t="s">
        <v>10262</v>
      </c>
      <c r="AW142" s="18" t="s">
        <v>10262</v>
      </c>
      <c r="AX142" s="18" t="s">
        <v>10262</v>
      </c>
      <c r="AY142" s="18" t="s">
        <v>10262</v>
      </c>
      <c r="AZ142" s="18" t="s">
        <v>10262</v>
      </c>
      <c r="BA142" s="42" t="s">
        <v>4638</v>
      </c>
    </row>
    <row r="143" spans="1:53" x14ac:dyDescent="0.2">
      <c r="A143" s="5">
        <v>142</v>
      </c>
      <c r="B143" s="9">
        <v>142</v>
      </c>
      <c r="C143" s="9" t="s">
        <v>14858</v>
      </c>
      <c r="E143" s="1" t="s">
        <v>5026</v>
      </c>
      <c r="F143" s="1" t="s">
        <v>445</v>
      </c>
      <c r="G143" s="1" t="s">
        <v>5549</v>
      </c>
      <c r="H143" s="1" t="s">
        <v>5028</v>
      </c>
      <c r="I143" s="17">
        <v>19197</v>
      </c>
      <c r="J143" s="24" t="s">
        <v>4678</v>
      </c>
      <c r="L143" s="24" t="s">
        <v>7224</v>
      </c>
      <c r="M143" s="24" t="s">
        <v>785</v>
      </c>
      <c r="N143" s="42" t="s">
        <v>9886</v>
      </c>
      <c r="O143" s="24" t="s">
        <v>7226</v>
      </c>
      <c r="P143" s="24" t="s">
        <v>7226</v>
      </c>
      <c r="Q143" s="24" t="s">
        <v>5550</v>
      </c>
      <c r="R143" s="17">
        <v>19204</v>
      </c>
      <c r="S143" s="17">
        <v>19204</v>
      </c>
      <c r="T143" s="83">
        <v>5202</v>
      </c>
      <c r="U143" s="83">
        <v>5202</v>
      </c>
      <c r="V143" s="24" t="s">
        <v>5551</v>
      </c>
      <c r="W143" s="24">
        <v>51</v>
      </c>
      <c r="X143" s="24">
        <v>41</v>
      </c>
      <c r="Y143" s="24" t="s">
        <v>8144</v>
      </c>
      <c r="Z143" s="24" t="s">
        <v>7231</v>
      </c>
      <c r="AA143" s="35" t="s">
        <v>17019</v>
      </c>
      <c r="AB143" s="14">
        <f t="shared" si="4"/>
        <v>30.482051411111108</v>
      </c>
      <c r="AC143" s="13">
        <v>30</v>
      </c>
      <c r="AD143" s="13">
        <v>28</v>
      </c>
      <c r="AE143" s="13">
        <v>55.385080000000002</v>
      </c>
      <c r="AF143" s="16" t="s">
        <v>17020</v>
      </c>
      <c r="AG143" s="14">
        <f t="shared" si="5"/>
        <v>-85.937455394444441</v>
      </c>
      <c r="AH143" s="13">
        <v>85</v>
      </c>
      <c r="AI143" s="13">
        <v>56</v>
      </c>
      <c r="AJ143" s="13">
        <v>14.83942</v>
      </c>
      <c r="AK143" s="17">
        <v>19195</v>
      </c>
      <c r="AL143" s="24" t="s">
        <v>7235</v>
      </c>
      <c r="AM143" s="34" t="s">
        <v>17018</v>
      </c>
      <c r="AN143" s="24" t="s">
        <v>7235</v>
      </c>
      <c r="AO143" s="24" t="s">
        <v>7235</v>
      </c>
      <c r="AP143" s="24" t="s">
        <v>7235</v>
      </c>
      <c r="AQ143" s="24" t="s">
        <v>7236</v>
      </c>
      <c r="AR143" s="24" t="s">
        <v>17016</v>
      </c>
      <c r="AS143" s="24" t="s">
        <v>7235</v>
      </c>
      <c r="AT143" s="24" t="s">
        <v>7235</v>
      </c>
      <c r="AU143" s="24" t="s">
        <v>7235</v>
      </c>
      <c r="AV143" s="24" t="s">
        <v>7235</v>
      </c>
      <c r="AW143" s="24" t="s">
        <v>7235</v>
      </c>
      <c r="AX143" s="24" t="s">
        <v>7235</v>
      </c>
      <c r="AY143" s="24" t="s">
        <v>17017</v>
      </c>
      <c r="AZ143" s="24">
        <v>121</v>
      </c>
      <c r="BA143" s="42" t="s">
        <v>5552</v>
      </c>
    </row>
    <row r="144" spans="1:53" x14ac:dyDescent="0.2">
      <c r="A144" s="5">
        <v>143</v>
      </c>
      <c r="B144" s="9">
        <v>143</v>
      </c>
      <c r="C144" s="9" t="s">
        <v>14859</v>
      </c>
      <c r="E144" s="1" t="s">
        <v>3684</v>
      </c>
      <c r="F144" s="1" t="s">
        <v>445</v>
      </c>
      <c r="G144" s="1" t="s">
        <v>7217</v>
      </c>
      <c r="H144" s="1" t="s">
        <v>5554</v>
      </c>
      <c r="I144" s="17">
        <v>19218</v>
      </c>
      <c r="J144" s="24" t="s">
        <v>4678</v>
      </c>
      <c r="L144" s="24" t="s">
        <v>7224</v>
      </c>
      <c r="M144" s="24" t="s">
        <v>10260</v>
      </c>
      <c r="N144" s="42" t="s">
        <v>9886</v>
      </c>
      <c r="O144" s="24" t="s">
        <v>7226</v>
      </c>
      <c r="P144" s="24" t="s">
        <v>7226</v>
      </c>
      <c r="Q144" s="24" t="s">
        <v>5555</v>
      </c>
      <c r="R144" s="17">
        <v>19340</v>
      </c>
      <c r="S144" s="17">
        <v>19340</v>
      </c>
      <c r="T144" s="83">
        <v>3684</v>
      </c>
      <c r="U144" s="83">
        <v>3684</v>
      </c>
      <c r="V144" s="24" t="s">
        <v>5556</v>
      </c>
      <c r="W144" s="24" t="s">
        <v>3110</v>
      </c>
      <c r="X144" s="24" t="s">
        <v>7235</v>
      </c>
      <c r="Y144" s="24" t="s">
        <v>17013</v>
      </c>
      <c r="Z144" s="24" t="s">
        <v>7231</v>
      </c>
      <c r="AA144" s="1" t="s">
        <v>17014</v>
      </c>
      <c r="AB144" s="14">
        <f t="shared" si="4"/>
        <v>30.199250969444446</v>
      </c>
      <c r="AC144" s="13">
        <v>30</v>
      </c>
      <c r="AD144" s="13">
        <v>11</v>
      </c>
      <c r="AE144" s="13">
        <v>57.303489999999996</v>
      </c>
      <c r="AF144" s="36" t="s">
        <v>17015</v>
      </c>
      <c r="AG144" s="14">
        <f t="shared" si="5"/>
        <v>-82.969623633333342</v>
      </c>
      <c r="AH144" s="13">
        <v>82</v>
      </c>
      <c r="AI144" s="13">
        <v>58</v>
      </c>
      <c r="AJ144" s="13">
        <v>10.64508</v>
      </c>
      <c r="AK144" s="17">
        <v>19280</v>
      </c>
      <c r="AL144" s="24" t="s">
        <v>5557</v>
      </c>
      <c r="AM144" s="24" t="s">
        <v>5558</v>
      </c>
      <c r="AN144" s="24" t="s">
        <v>5559</v>
      </c>
      <c r="AO144" s="24" t="s">
        <v>7235</v>
      </c>
      <c r="AP144" s="24" t="s">
        <v>7235</v>
      </c>
      <c r="AQ144" s="24" t="s">
        <v>7236</v>
      </c>
      <c r="AR144" s="24" t="s">
        <v>3258</v>
      </c>
      <c r="AS144" s="24" t="s">
        <v>7235</v>
      </c>
      <c r="AT144" s="24" t="s">
        <v>7235</v>
      </c>
      <c r="AU144" s="24" t="s">
        <v>7235</v>
      </c>
      <c r="AV144" s="24" t="s">
        <v>7235</v>
      </c>
      <c r="AW144" s="24" t="s">
        <v>7235</v>
      </c>
      <c r="AX144" s="24" t="s">
        <v>7235</v>
      </c>
      <c r="AY144" s="24" t="s">
        <v>17012</v>
      </c>
      <c r="AZ144" s="24" t="s">
        <v>65</v>
      </c>
      <c r="BA144" s="42" t="s">
        <v>3259</v>
      </c>
    </row>
    <row r="145" spans="1:53" x14ac:dyDescent="0.2">
      <c r="A145" s="5">
        <v>144</v>
      </c>
      <c r="B145" s="9">
        <v>144</v>
      </c>
      <c r="C145" s="9" t="s">
        <v>14860</v>
      </c>
      <c r="E145" s="1" t="s">
        <v>4543</v>
      </c>
      <c r="F145" s="1" t="s">
        <v>445</v>
      </c>
      <c r="G145" s="1" t="s">
        <v>3261</v>
      </c>
      <c r="H145" s="1" t="s">
        <v>3262</v>
      </c>
      <c r="I145" s="17">
        <v>19225</v>
      </c>
      <c r="J145" s="24" t="s">
        <v>4678</v>
      </c>
      <c r="L145" s="24" t="s">
        <v>7224</v>
      </c>
      <c r="M145" s="24" t="s">
        <v>785</v>
      </c>
      <c r="N145" s="42" t="s">
        <v>9886</v>
      </c>
      <c r="O145" s="24" t="s">
        <v>7226</v>
      </c>
      <c r="P145" s="24" t="s">
        <v>7226</v>
      </c>
      <c r="Q145" s="24" t="s">
        <v>3263</v>
      </c>
      <c r="R145" s="17">
        <v>19272</v>
      </c>
      <c r="S145" s="17">
        <v>19272</v>
      </c>
      <c r="T145" s="83">
        <v>6324</v>
      </c>
      <c r="U145" s="83">
        <v>6324</v>
      </c>
      <c r="V145" s="24" t="s">
        <v>3264</v>
      </c>
      <c r="W145" s="24">
        <v>254</v>
      </c>
      <c r="X145" s="24">
        <v>245</v>
      </c>
      <c r="Y145" s="24" t="s">
        <v>4403</v>
      </c>
      <c r="Z145" s="24" t="s">
        <v>7231</v>
      </c>
      <c r="AA145" s="35" t="s">
        <v>17010</v>
      </c>
      <c r="AB145" s="14">
        <f t="shared" si="4"/>
        <v>30.815343241666667</v>
      </c>
      <c r="AC145" s="13">
        <v>30</v>
      </c>
      <c r="AD145" s="13">
        <v>48</v>
      </c>
      <c r="AE145" s="13">
        <v>55.235669999999999</v>
      </c>
      <c r="AF145" s="16" t="s">
        <v>17011</v>
      </c>
      <c r="AG145" s="14">
        <f t="shared" si="5"/>
        <v>-86.679381341666669</v>
      </c>
      <c r="AH145" s="13">
        <v>86</v>
      </c>
      <c r="AI145" s="13">
        <v>40</v>
      </c>
      <c r="AJ145" s="13">
        <v>45.772829999999999</v>
      </c>
      <c r="AK145" s="17">
        <v>19261</v>
      </c>
      <c r="AL145" s="24" t="s">
        <v>7235</v>
      </c>
      <c r="AM145" s="34" t="s">
        <v>17009</v>
      </c>
      <c r="AN145" s="24" t="s">
        <v>7235</v>
      </c>
      <c r="AO145" s="24" t="s">
        <v>7235</v>
      </c>
      <c r="AP145" s="24" t="s">
        <v>7235</v>
      </c>
      <c r="AQ145" s="24" t="s">
        <v>7236</v>
      </c>
      <c r="AR145" s="24" t="s">
        <v>7235</v>
      </c>
      <c r="AS145" s="24" t="s">
        <v>7235</v>
      </c>
      <c r="AT145" s="24" t="s">
        <v>7235</v>
      </c>
      <c r="AU145" s="24" t="s">
        <v>7235</v>
      </c>
      <c r="AV145" s="24" t="s">
        <v>7235</v>
      </c>
      <c r="AW145" s="24" t="s">
        <v>7235</v>
      </c>
      <c r="AX145" s="24" t="s">
        <v>7235</v>
      </c>
      <c r="AY145" s="24" t="s">
        <v>17008</v>
      </c>
      <c r="AZ145" s="24">
        <v>120</v>
      </c>
      <c r="BA145" s="42" t="s">
        <v>1065</v>
      </c>
    </row>
    <row r="146" spans="1:53" x14ac:dyDescent="0.2">
      <c r="A146" s="5">
        <v>145</v>
      </c>
      <c r="B146" s="9">
        <v>145</v>
      </c>
      <c r="C146" s="9" t="s">
        <v>14861</v>
      </c>
      <c r="E146" s="1" t="s">
        <v>3871</v>
      </c>
      <c r="F146" s="1" t="s">
        <v>445</v>
      </c>
      <c r="G146" s="1" t="s">
        <v>8933</v>
      </c>
      <c r="H146" s="1" t="s">
        <v>8934</v>
      </c>
      <c r="I146" s="17">
        <v>19324</v>
      </c>
      <c r="J146" s="24" t="s">
        <v>4678</v>
      </c>
      <c r="L146" s="24" t="s">
        <v>7224</v>
      </c>
      <c r="N146" s="42" t="s">
        <v>9886</v>
      </c>
      <c r="O146" s="24" t="s">
        <v>7226</v>
      </c>
      <c r="P146" s="24" t="s">
        <v>7226</v>
      </c>
      <c r="Q146" s="24" t="s">
        <v>8935</v>
      </c>
      <c r="R146" s="17">
        <v>19363</v>
      </c>
      <c r="S146" s="17">
        <v>19363</v>
      </c>
      <c r="T146" s="83">
        <v>4113</v>
      </c>
      <c r="U146" s="83">
        <v>4113</v>
      </c>
      <c r="V146" s="24" t="s">
        <v>4936</v>
      </c>
      <c r="W146" s="24">
        <v>141</v>
      </c>
      <c r="X146" s="24">
        <v>132.6</v>
      </c>
      <c r="Y146" s="24" t="s">
        <v>8143</v>
      </c>
      <c r="Z146" s="24" t="s">
        <v>7231</v>
      </c>
      <c r="AA146" s="35" t="s">
        <v>17006</v>
      </c>
      <c r="AB146" s="14">
        <f t="shared" si="4"/>
        <v>30.719947308333332</v>
      </c>
      <c r="AC146" s="13">
        <v>30</v>
      </c>
      <c r="AD146" s="13">
        <v>43</v>
      </c>
      <c r="AE146" s="13">
        <v>11.810309999999999</v>
      </c>
      <c r="AF146" s="16" t="s">
        <v>17007</v>
      </c>
      <c r="AG146" s="14">
        <f t="shared" si="5"/>
        <v>-85.074737922222212</v>
      </c>
      <c r="AH146" s="13">
        <v>85</v>
      </c>
      <c r="AI146" s="13">
        <v>4</v>
      </c>
      <c r="AJ146" s="13">
        <v>29.056519999999999</v>
      </c>
      <c r="AK146" s="17">
        <v>19347</v>
      </c>
      <c r="AL146" s="24" t="s">
        <v>7235</v>
      </c>
      <c r="AM146" s="24" t="s">
        <v>17005</v>
      </c>
      <c r="AN146" s="24" t="s">
        <v>7235</v>
      </c>
      <c r="AO146" s="24" t="s">
        <v>7235</v>
      </c>
      <c r="AP146" s="24" t="s">
        <v>7235</v>
      </c>
      <c r="AQ146" s="24" t="s">
        <v>7236</v>
      </c>
      <c r="AR146" s="24" t="s">
        <v>7235</v>
      </c>
      <c r="AS146" s="24" t="s">
        <v>7235</v>
      </c>
      <c r="AT146" s="24" t="s">
        <v>7235</v>
      </c>
      <c r="AU146" s="24" t="s">
        <v>7235</v>
      </c>
      <c r="AV146" s="24" t="s">
        <v>7235</v>
      </c>
      <c r="AW146" s="24" t="s">
        <v>7235</v>
      </c>
      <c r="AX146" s="24" t="s">
        <v>7235</v>
      </c>
      <c r="AY146" s="24" t="s">
        <v>17004</v>
      </c>
      <c r="BA146" s="42" t="s">
        <v>4937</v>
      </c>
    </row>
    <row r="147" spans="1:53" x14ac:dyDescent="0.2">
      <c r="A147" s="5">
        <v>146</v>
      </c>
      <c r="B147" s="9">
        <v>146</v>
      </c>
      <c r="C147" s="9" t="s">
        <v>14862</v>
      </c>
      <c r="E147" s="1" t="s">
        <v>4621</v>
      </c>
      <c r="F147" s="1" t="s">
        <v>445</v>
      </c>
      <c r="G147" s="1" t="s">
        <v>4939</v>
      </c>
      <c r="H147" s="1" t="s">
        <v>4940</v>
      </c>
      <c r="I147" s="17">
        <v>19324</v>
      </c>
      <c r="J147" s="24" t="s">
        <v>4678</v>
      </c>
      <c r="L147" s="24" t="s">
        <v>7224</v>
      </c>
      <c r="N147" s="42" t="s">
        <v>9886</v>
      </c>
      <c r="O147" s="24" t="s">
        <v>7226</v>
      </c>
      <c r="P147" s="24" t="s">
        <v>7226</v>
      </c>
      <c r="Q147" s="24" t="s">
        <v>4941</v>
      </c>
      <c r="R147" s="17">
        <v>19334</v>
      </c>
      <c r="S147" s="17">
        <v>19334</v>
      </c>
      <c r="T147" s="83">
        <v>6721</v>
      </c>
      <c r="U147" s="83">
        <v>6721</v>
      </c>
      <c r="V147" s="24" t="s">
        <v>4942</v>
      </c>
      <c r="W147" s="24">
        <v>174</v>
      </c>
      <c r="X147" s="24" t="s">
        <v>7235</v>
      </c>
      <c r="Y147" s="24" t="s">
        <v>6580</v>
      </c>
      <c r="Z147" s="24" t="s">
        <v>7231</v>
      </c>
      <c r="AA147" s="35" t="s">
        <v>17002</v>
      </c>
      <c r="AB147" s="14">
        <f t="shared" si="4"/>
        <v>30.997999297222222</v>
      </c>
      <c r="AC147" s="13">
        <v>30</v>
      </c>
      <c r="AD147" s="13">
        <v>59</v>
      </c>
      <c r="AE147" s="13">
        <v>52.797469999999997</v>
      </c>
      <c r="AF147" s="68" t="s">
        <v>17003</v>
      </c>
      <c r="AG147" s="14">
        <f t="shared" si="5"/>
        <v>-87.139559763888897</v>
      </c>
      <c r="AH147" s="13">
        <v>87</v>
      </c>
      <c r="AI147" s="13">
        <v>8</v>
      </c>
      <c r="AJ147" s="13">
        <v>22.415150000000001</v>
      </c>
      <c r="AK147" s="17">
        <v>19321</v>
      </c>
      <c r="AL147" s="24" t="s">
        <v>7235</v>
      </c>
      <c r="AM147" s="24" t="s">
        <v>16999</v>
      </c>
      <c r="AN147" s="24" t="s">
        <v>7235</v>
      </c>
      <c r="AO147" s="24" t="s">
        <v>7235</v>
      </c>
      <c r="AP147" s="24" t="s">
        <v>7235</v>
      </c>
      <c r="AQ147" s="24" t="s">
        <v>7236</v>
      </c>
      <c r="AR147" s="24" t="s">
        <v>17000</v>
      </c>
      <c r="AS147" s="24" t="s">
        <v>7235</v>
      </c>
      <c r="AT147" s="24" t="s">
        <v>7235</v>
      </c>
      <c r="AU147" s="24" t="s">
        <v>7235</v>
      </c>
      <c r="AV147" s="24" t="s">
        <v>7235</v>
      </c>
      <c r="AW147" s="24" t="s">
        <v>7235</v>
      </c>
      <c r="AX147" s="24" t="s">
        <v>7235</v>
      </c>
      <c r="AY147" s="24" t="s">
        <v>17001</v>
      </c>
      <c r="BA147" s="42" t="s">
        <v>4943</v>
      </c>
    </row>
    <row r="148" spans="1:53" x14ac:dyDescent="0.2">
      <c r="A148" s="5">
        <v>147</v>
      </c>
      <c r="B148" s="9">
        <v>147</v>
      </c>
      <c r="C148" s="9" t="s">
        <v>14863</v>
      </c>
      <c r="E148" s="1" t="s">
        <v>8696</v>
      </c>
      <c r="F148" s="1" t="s">
        <v>445</v>
      </c>
      <c r="G148" s="1" t="s">
        <v>60</v>
      </c>
      <c r="H148" s="1" t="s">
        <v>4945</v>
      </c>
      <c r="I148" s="17">
        <v>19345</v>
      </c>
      <c r="J148" s="24" t="s">
        <v>4678</v>
      </c>
      <c r="L148" s="24" t="s">
        <v>7224</v>
      </c>
      <c r="N148" s="42" t="s">
        <v>9886</v>
      </c>
      <c r="O148" s="24" t="s">
        <v>7226</v>
      </c>
      <c r="P148" s="24" t="s">
        <v>7226</v>
      </c>
      <c r="Q148" s="24" t="s">
        <v>4946</v>
      </c>
      <c r="R148" s="17">
        <v>19392</v>
      </c>
      <c r="S148" s="17">
        <v>19392</v>
      </c>
      <c r="T148" s="83">
        <v>7512</v>
      </c>
      <c r="U148" s="83">
        <v>7512</v>
      </c>
      <c r="V148" s="24" t="s">
        <v>4947</v>
      </c>
      <c r="W148" s="24">
        <v>201</v>
      </c>
      <c r="X148" s="24">
        <v>191</v>
      </c>
      <c r="Y148" s="24" t="s">
        <v>8133</v>
      </c>
      <c r="Z148" s="24" t="s">
        <v>7231</v>
      </c>
      <c r="AA148" s="1" t="s">
        <v>16997</v>
      </c>
      <c r="AB148" s="14">
        <f t="shared" si="4"/>
        <v>30.76671304111111</v>
      </c>
      <c r="AC148" s="13">
        <v>30</v>
      </c>
      <c r="AD148" s="13">
        <v>46</v>
      </c>
      <c r="AE148" s="13">
        <v>0.16694800000000001</v>
      </c>
      <c r="AF148" s="68" t="s">
        <v>16998</v>
      </c>
      <c r="AG148" s="14">
        <f t="shared" si="5"/>
        <v>-87.479074066666669</v>
      </c>
      <c r="AH148" s="13">
        <v>87</v>
      </c>
      <c r="AI148" s="13">
        <v>28</v>
      </c>
      <c r="AJ148" s="13">
        <v>44.666640000000001</v>
      </c>
      <c r="AK148" s="17">
        <v>19375</v>
      </c>
      <c r="AL148" s="24" t="s">
        <v>7235</v>
      </c>
      <c r="AM148" s="24" t="s">
        <v>16996</v>
      </c>
      <c r="AN148" s="24" t="s">
        <v>7235</v>
      </c>
      <c r="AO148" s="24" t="s">
        <v>7235</v>
      </c>
      <c r="AP148" s="24" t="s">
        <v>7235</v>
      </c>
      <c r="AQ148" s="24" t="s">
        <v>7236</v>
      </c>
      <c r="AR148" s="24" t="s">
        <v>7235</v>
      </c>
      <c r="AS148" s="24" t="s">
        <v>7235</v>
      </c>
      <c r="AT148" s="24" t="s">
        <v>7235</v>
      </c>
      <c r="AU148" s="24" t="s">
        <v>7235</v>
      </c>
      <c r="AV148" s="24" t="s">
        <v>7235</v>
      </c>
      <c r="AW148" s="24" t="s">
        <v>7235</v>
      </c>
      <c r="AX148" s="24" t="s">
        <v>7235</v>
      </c>
      <c r="AY148" s="24" t="s">
        <v>16995</v>
      </c>
      <c r="BA148" s="42" t="s">
        <v>4948</v>
      </c>
    </row>
    <row r="149" spans="1:53" x14ac:dyDescent="0.2">
      <c r="A149" s="5">
        <v>148</v>
      </c>
      <c r="B149" s="9">
        <v>148</v>
      </c>
      <c r="C149" s="9" t="s">
        <v>14864</v>
      </c>
      <c r="E149" s="1" t="s">
        <v>4157</v>
      </c>
      <c r="F149" s="1" t="s">
        <v>445</v>
      </c>
      <c r="G149" s="1" t="s">
        <v>3285</v>
      </c>
      <c r="H149" s="1" t="s">
        <v>3286</v>
      </c>
      <c r="I149" s="17">
        <v>19372</v>
      </c>
      <c r="J149" s="24" t="s">
        <v>4678</v>
      </c>
      <c r="K149" s="24" t="s">
        <v>785</v>
      </c>
      <c r="L149" s="24" t="s">
        <v>7224</v>
      </c>
      <c r="M149" s="24" t="s">
        <v>785</v>
      </c>
      <c r="N149" s="42" t="s">
        <v>9886</v>
      </c>
      <c r="O149" s="24" t="s">
        <v>4159</v>
      </c>
      <c r="P149" s="24" t="s">
        <v>7226</v>
      </c>
      <c r="Q149" s="24" t="s">
        <v>3287</v>
      </c>
      <c r="R149" s="17">
        <v>19605</v>
      </c>
      <c r="S149" s="17">
        <v>19605</v>
      </c>
      <c r="T149" s="83">
        <v>11968</v>
      </c>
      <c r="U149" s="83">
        <v>11968</v>
      </c>
      <c r="V149" s="24" t="s">
        <v>3288</v>
      </c>
      <c r="W149" s="24" t="s">
        <v>3364</v>
      </c>
      <c r="X149" s="24" t="s">
        <v>92</v>
      </c>
      <c r="Y149" s="24" t="s">
        <v>8142</v>
      </c>
      <c r="Z149" s="24" t="s">
        <v>7231</v>
      </c>
      <c r="AA149" s="1" t="s">
        <v>16993</v>
      </c>
      <c r="AB149" s="14">
        <f t="shared" si="4"/>
        <v>25.287505911111111</v>
      </c>
      <c r="AC149" s="13">
        <v>25</v>
      </c>
      <c r="AD149" s="13">
        <v>17</v>
      </c>
      <c r="AE149" s="13">
        <v>15.021280000000001</v>
      </c>
      <c r="AF149" s="36" t="s">
        <v>16994</v>
      </c>
      <c r="AG149" s="14">
        <f t="shared" si="5"/>
        <v>-80.288777533333331</v>
      </c>
      <c r="AH149" s="13">
        <v>80</v>
      </c>
      <c r="AI149" s="13">
        <v>17</v>
      </c>
      <c r="AJ149" s="13">
        <v>19.599119999999999</v>
      </c>
      <c r="AK149" s="17">
        <v>19380</v>
      </c>
      <c r="AL149" s="24" t="s">
        <v>1631</v>
      </c>
      <c r="AM149" s="24" t="s">
        <v>3289</v>
      </c>
      <c r="AN149" s="24" t="s">
        <v>3290</v>
      </c>
      <c r="AO149" s="24" t="s">
        <v>7235</v>
      </c>
      <c r="AP149" s="24" t="s">
        <v>7235</v>
      </c>
      <c r="AQ149" s="24" t="s">
        <v>7236</v>
      </c>
      <c r="AR149" s="24" t="s">
        <v>3291</v>
      </c>
      <c r="AS149" s="24" t="s">
        <v>7235</v>
      </c>
      <c r="AT149" s="24" t="s">
        <v>16992</v>
      </c>
      <c r="AU149" s="24" t="s">
        <v>7235</v>
      </c>
      <c r="AV149" s="24" t="s">
        <v>7235</v>
      </c>
      <c r="AW149" s="24" t="s">
        <v>7236</v>
      </c>
      <c r="AX149" s="24" t="s">
        <v>7235</v>
      </c>
      <c r="AY149" s="24" t="s">
        <v>3292</v>
      </c>
      <c r="AZ149" s="24" t="s">
        <v>3293</v>
      </c>
      <c r="BA149" s="42" t="s">
        <v>3294</v>
      </c>
    </row>
    <row r="150" spans="1:53" x14ac:dyDescent="0.2">
      <c r="A150" s="5">
        <v>149</v>
      </c>
      <c r="B150" s="9">
        <v>149</v>
      </c>
      <c r="C150" s="9" t="s">
        <v>14865</v>
      </c>
      <c r="E150" s="1" t="s">
        <v>5252</v>
      </c>
      <c r="F150" s="1" t="s">
        <v>445</v>
      </c>
      <c r="G150" s="1" t="s">
        <v>9884</v>
      </c>
      <c r="H150" s="1" t="s">
        <v>3296</v>
      </c>
      <c r="I150" s="17">
        <v>19386</v>
      </c>
      <c r="J150" s="24" t="s">
        <v>4678</v>
      </c>
      <c r="L150" s="24" t="s">
        <v>7224</v>
      </c>
      <c r="N150" s="42" t="s">
        <v>9886</v>
      </c>
      <c r="O150" s="24" t="s">
        <v>7226</v>
      </c>
      <c r="P150" s="24" t="s">
        <v>7226</v>
      </c>
      <c r="Q150" s="24" t="s">
        <v>3297</v>
      </c>
      <c r="R150" s="17">
        <v>19396</v>
      </c>
      <c r="S150" s="17">
        <v>19396</v>
      </c>
      <c r="T150" s="83">
        <v>5002</v>
      </c>
      <c r="U150" s="83">
        <v>5002</v>
      </c>
      <c r="V150" s="24" t="s">
        <v>3298</v>
      </c>
      <c r="W150" s="24">
        <v>160.16</v>
      </c>
      <c r="X150" s="24">
        <v>151.66</v>
      </c>
      <c r="Y150" s="24" t="s">
        <v>8133</v>
      </c>
      <c r="Z150" s="24" t="s">
        <v>7231</v>
      </c>
      <c r="AA150" s="1" t="s">
        <v>16990</v>
      </c>
      <c r="AB150" s="14">
        <f t="shared" si="4"/>
        <v>30.445153183333332</v>
      </c>
      <c r="AC150" s="13">
        <v>30</v>
      </c>
      <c r="AD150" s="13">
        <v>26</v>
      </c>
      <c r="AE150" s="13">
        <v>42.551459999999999</v>
      </c>
      <c r="AF150" s="36" t="s">
        <v>16991</v>
      </c>
      <c r="AG150" s="14">
        <f t="shared" si="5"/>
        <v>-85.289475725000003</v>
      </c>
      <c r="AH150" s="13">
        <v>85</v>
      </c>
      <c r="AI150" s="13">
        <v>17</v>
      </c>
      <c r="AJ150" s="13">
        <v>22.11261</v>
      </c>
      <c r="AK150" s="17">
        <v>19384</v>
      </c>
      <c r="AL150" s="24" t="s">
        <v>13055</v>
      </c>
      <c r="AM150" s="24" t="s">
        <v>16987</v>
      </c>
      <c r="AN150" s="24" t="s">
        <v>7235</v>
      </c>
      <c r="AO150" s="24" t="s">
        <v>7235</v>
      </c>
      <c r="AP150" s="24" t="s">
        <v>7235</v>
      </c>
      <c r="AQ150" s="24" t="s">
        <v>7236</v>
      </c>
      <c r="AR150" s="24" t="s">
        <v>7235</v>
      </c>
      <c r="AS150" s="24" t="s">
        <v>7235</v>
      </c>
      <c r="AT150" s="24" t="s">
        <v>7235</v>
      </c>
      <c r="AU150" s="24" t="s">
        <v>7235</v>
      </c>
      <c r="AV150" s="24" t="s">
        <v>7235</v>
      </c>
      <c r="AW150" s="24" t="s">
        <v>7235</v>
      </c>
      <c r="AX150" s="24" t="s">
        <v>7235</v>
      </c>
      <c r="AY150" s="24" t="s">
        <v>16986</v>
      </c>
      <c r="BA150" s="42" t="s">
        <v>3299</v>
      </c>
    </row>
    <row r="151" spans="1:53" x14ac:dyDescent="0.2">
      <c r="A151" s="5">
        <v>150</v>
      </c>
      <c r="B151" s="9">
        <v>150</v>
      </c>
      <c r="C151" s="9" t="s">
        <v>14866</v>
      </c>
      <c r="E151" s="1" t="s">
        <v>4543</v>
      </c>
      <c r="F151" s="1" t="s">
        <v>445</v>
      </c>
      <c r="G151" s="1" t="s">
        <v>9884</v>
      </c>
      <c r="H151" s="1" t="s">
        <v>1455</v>
      </c>
      <c r="I151" s="17">
        <v>19395</v>
      </c>
      <c r="J151" s="24" t="s">
        <v>4678</v>
      </c>
      <c r="L151" s="24" t="s">
        <v>7224</v>
      </c>
      <c r="M151" s="24" t="s">
        <v>785</v>
      </c>
      <c r="N151" s="42" t="s">
        <v>9886</v>
      </c>
      <c r="O151" s="24" t="s">
        <v>7226</v>
      </c>
      <c r="P151" s="24" t="s">
        <v>7226</v>
      </c>
      <c r="Q151" s="24" t="s">
        <v>1456</v>
      </c>
      <c r="R151" s="17">
        <v>19408</v>
      </c>
      <c r="S151" s="17">
        <v>19408</v>
      </c>
      <c r="T151" s="83">
        <v>6012</v>
      </c>
      <c r="U151" s="83">
        <v>6012</v>
      </c>
      <c r="V151" s="24" t="s">
        <v>1457</v>
      </c>
      <c r="W151" s="24">
        <v>173.07</v>
      </c>
      <c r="X151" s="24">
        <v>163.97</v>
      </c>
      <c r="Y151" s="24" t="s">
        <v>4354</v>
      </c>
      <c r="Z151" s="24" t="s">
        <v>7231</v>
      </c>
      <c r="AA151" s="35" t="s">
        <v>16988</v>
      </c>
      <c r="AB151" s="14">
        <f t="shared" si="4"/>
        <v>30.761324852777779</v>
      </c>
      <c r="AC151" s="13">
        <v>30</v>
      </c>
      <c r="AD151" s="13">
        <v>45</v>
      </c>
      <c r="AE151" s="13">
        <v>40.769469999999998</v>
      </c>
      <c r="AF151" s="16" t="s">
        <v>16989</v>
      </c>
      <c r="AG151" s="14">
        <f t="shared" si="5"/>
        <v>-86.487956419444444</v>
      </c>
      <c r="AH151" s="13">
        <v>86</v>
      </c>
      <c r="AI151" s="13">
        <v>29</v>
      </c>
      <c r="AJ151" s="13">
        <v>16.64311</v>
      </c>
      <c r="AK151" s="17">
        <v>19396</v>
      </c>
      <c r="AL151" s="24" t="s">
        <v>16984</v>
      </c>
      <c r="AM151" s="24" t="s">
        <v>16985</v>
      </c>
      <c r="AN151" s="24" t="s">
        <v>7235</v>
      </c>
      <c r="AO151" s="24" t="s">
        <v>7235</v>
      </c>
      <c r="AP151" s="24" t="s">
        <v>7235</v>
      </c>
      <c r="AQ151" s="24" t="s">
        <v>7236</v>
      </c>
      <c r="AR151" s="24" t="s">
        <v>16982</v>
      </c>
      <c r="AS151" s="24" t="s">
        <v>7235</v>
      </c>
      <c r="AT151" s="24" t="s">
        <v>7235</v>
      </c>
      <c r="AU151" s="24" t="s">
        <v>7235</v>
      </c>
      <c r="AV151" s="24" t="s">
        <v>7235</v>
      </c>
      <c r="AW151" s="24" t="s">
        <v>7235</v>
      </c>
      <c r="AX151" s="24" t="s">
        <v>7235</v>
      </c>
      <c r="AY151" s="24" t="s">
        <v>16983</v>
      </c>
      <c r="AZ151" s="24">
        <v>120</v>
      </c>
      <c r="BA151" s="42" t="s">
        <v>1458</v>
      </c>
    </row>
    <row r="152" spans="1:53" x14ac:dyDescent="0.2">
      <c r="A152" s="5">
        <v>151</v>
      </c>
      <c r="B152" s="9">
        <v>151</v>
      </c>
      <c r="C152" s="9" t="s">
        <v>14867</v>
      </c>
      <c r="E152" s="1" t="s">
        <v>3871</v>
      </c>
      <c r="F152" s="1" t="s">
        <v>445</v>
      </c>
      <c r="G152" s="1" t="s">
        <v>9884</v>
      </c>
      <c r="H152" s="1" t="s">
        <v>1460</v>
      </c>
      <c r="I152" s="17">
        <v>19407</v>
      </c>
      <c r="J152" s="24" t="s">
        <v>4678</v>
      </c>
      <c r="L152" s="24" t="s">
        <v>7224</v>
      </c>
      <c r="N152" s="42" t="s">
        <v>9886</v>
      </c>
      <c r="O152" s="24" t="s">
        <v>7226</v>
      </c>
      <c r="P152" s="24" t="s">
        <v>7226</v>
      </c>
      <c r="Q152" s="24" t="s">
        <v>1461</v>
      </c>
      <c r="R152" s="17">
        <v>19407</v>
      </c>
      <c r="S152" s="17">
        <v>19407</v>
      </c>
      <c r="T152" s="83">
        <v>3821</v>
      </c>
      <c r="U152" s="83">
        <v>3821</v>
      </c>
      <c r="V152" s="24" t="s">
        <v>1462</v>
      </c>
      <c r="W152" s="24">
        <v>138.46</v>
      </c>
      <c r="X152" s="24">
        <v>129.96</v>
      </c>
      <c r="Y152" s="24" t="s">
        <v>8141</v>
      </c>
      <c r="Z152" s="24" t="s">
        <v>7231</v>
      </c>
      <c r="AA152" s="35" t="s">
        <v>16980</v>
      </c>
      <c r="AB152" s="14">
        <f t="shared" si="4"/>
        <v>30.941295527777779</v>
      </c>
      <c r="AC152" s="13">
        <v>30</v>
      </c>
      <c r="AD152" s="13">
        <v>56</v>
      </c>
      <c r="AE152" s="13">
        <v>28.663900000000002</v>
      </c>
      <c r="AF152" s="36" t="s">
        <v>16981</v>
      </c>
      <c r="AG152" s="14">
        <f t="shared" si="5"/>
        <v>-85.290017274999997</v>
      </c>
      <c r="AH152" s="13">
        <v>85</v>
      </c>
      <c r="AI152" s="13">
        <v>17</v>
      </c>
      <c r="AJ152" s="13">
        <v>24.062190000000001</v>
      </c>
      <c r="AK152" s="17">
        <v>19399</v>
      </c>
      <c r="AL152" s="24" t="s">
        <v>16822</v>
      </c>
      <c r="AM152" s="24" t="s">
        <v>16979</v>
      </c>
      <c r="AN152" s="24" t="s">
        <v>7235</v>
      </c>
      <c r="AO152" s="24" t="s">
        <v>7235</v>
      </c>
      <c r="AP152" s="24" t="s">
        <v>7235</v>
      </c>
      <c r="AQ152" s="24" t="s">
        <v>7236</v>
      </c>
      <c r="AR152" s="24" t="s">
        <v>7235</v>
      </c>
      <c r="AS152" s="24" t="s">
        <v>7235</v>
      </c>
      <c r="AT152" s="24" t="s">
        <v>7235</v>
      </c>
      <c r="AU152" s="24" t="s">
        <v>7235</v>
      </c>
      <c r="AV152" s="24" t="s">
        <v>7235</v>
      </c>
      <c r="AW152" s="24" t="s">
        <v>7235</v>
      </c>
      <c r="AX152" s="24" t="s">
        <v>7235</v>
      </c>
      <c r="AY152" s="24" t="s">
        <v>16978</v>
      </c>
      <c r="BA152" s="42" t="s">
        <v>1463</v>
      </c>
    </row>
    <row r="153" spans="1:53" x14ac:dyDescent="0.2">
      <c r="A153" s="5">
        <v>152</v>
      </c>
      <c r="B153" s="9">
        <v>152</v>
      </c>
      <c r="C153" s="9" t="s">
        <v>14868</v>
      </c>
      <c r="E153" s="1" t="s">
        <v>4643</v>
      </c>
      <c r="F153" s="1" t="s">
        <v>445</v>
      </c>
      <c r="G153" s="1" t="s">
        <v>1006</v>
      </c>
      <c r="H153" s="1" t="s">
        <v>1464</v>
      </c>
      <c r="I153" s="17">
        <v>19414</v>
      </c>
      <c r="J153" s="24" t="s">
        <v>4678</v>
      </c>
      <c r="K153" s="24" t="s">
        <v>785</v>
      </c>
      <c r="L153" s="24" t="s">
        <v>7224</v>
      </c>
      <c r="M153" s="24" t="s">
        <v>785</v>
      </c>
      <c r="N153" s="42" t="s">
        <v>1465</v>
      </c>
      <c r="O153" s="24" t="s">
        <v>7226</v>
      </c>
      <c r="P153" s="24" t="s">
        <v>7226</v>
      </c>
      <c r="Q153" s="24" t="s">
        <v>1466</v>
      </c>
      <c r="R153" s="17">
        <v>19556</v>
      </c>
      <c r="S153" s="17">
        <v>19556</v>
      </c>
      <c r="T153" s="83">
        <v>13424</v>
      </c>
      <c r="U153" s="83">
        <v>13424</v>
      </c>
      <c r="V153" s="24" t="s">
        <v>1467</v>
      </c>
      <c r="W153" s="24" t="s">
        <v>1618</v>
      </c>
      <c r="X153" s="24">
        <v>13</v>
      </c>
      <c r="Y153" s="34" t="s">
        <v>16974</v>
      </c>
      <c r="Z153" s="24" t="s">
        <v>7231</v>
      </c>
      <c r="AA153" s="35" t="s">
        <v>16976</v>
      </c>
      <c r="AB153" s="14">
        <f t="shared" si="4"/>
        <v>26.794109236111112</v>
      </c>
      <c r="AC153" s="13">
        <v>26</v>
      </c>
      <c r="AD153" s="13">
        <v>47</v>
      </c>
      <c r="AE153" s="13">
        <v>38.79325</v>
      </c>
      <c r="AF153" s="36" t="s">
        <v>16977</v>
      </c>
      <c r="AG153" s="14">
        <f t="shared" si="5"/>
        <v>-80.989724150000001</v>
      </c>
      <c r="AH153" s="13">
        <v>80</v>
      </c>
      <c r="AI153" s="13">
        <v>59</v>
      </c>
      <c r="AJ153" s="13">
        <v>23.00694</v>
      </c>
      <c r="AK153" s="17">
        <v>19429</v>
      </c>
      <c r="AL153" s="24" t="s">
        <v>1468</v>
      </c>
      <c r="AM153" s="24" t="s">
        <v>1469</v>
      </c>
      <c r="AN153" s="24" t="s">
        <v>4143</v>
      </c>
      <c r="AO153" s="24" t="s">
        <v>7235</v>
      </c>
      <c r="AP153" s="24" t="s">
        <v>7235</v>
      </c>
      <c r="AQ153" s="24" t="s">
        <v>7236</v>
      </c>
      <c r="AR153" s="24" t="s">
        <v>4144</v>
      </c>
      <c r="AS153" s="24" t="s">
        <v>7235</v>
      </c>
      <c r="AT153" s="24" t="s">
        <v>4145</v>
      </c>
      <c r="AU153" s="24" t="s">
        <v>7235</v>
      </c>
      <c r="AV153" s="24" t="s">
        <v>7235</v>
      </c>
      <c r="AW153" s="24" t="s">
        <v>7235</v>
      </c>
      <c r="AX153" s="24" t="s">
        <v>7235</v>
      </c>
      <c r="AY153" s="34" t="s">
        <v>16975</v>
      </c>
      <c r="AZ153" s="24" t="s">
        <v>7515</v>
      </c>
      <c r="BA153" s="42" t="s">
        <v>4146</v>
      </c>
    </row>
    <row r="154" spans="1:53" x14ac:dyDescent="0.2">
      <c r="A154" s="5">
        <v>153</v>
      </c>
      <c r="B154" s="9">
        <v>153</v>
      </c>
      <c r="C154" s="9" t="s">
        <v>14869</v>
      </c>
      <c r="E154" s="1" t="s">
        <v>4621</v>
      </c>
      <c r="F154" s="1" t="s">
        <v>445</v>
      </c>
      <c r="G154" s="1" t="s">
        <v>4148</v>
      </c>
      <c r="H154" s="1" t="s">
        <v>4149</v>
      </c>
      <c r="I154" s="17">
        <v>19414</v>
      </c>
      <c r="J154" s="24" t="s">
        <v>4678</v>
      </c>
      <c r="L154" s="24" t="s">
        <v>7224</v>
      </c>
      <c r="N154" s="42" t="s">
        <v>9886</v>
      </c>
      <c r="O154" s="24" t="s">
        <v>4150</v>
      </c>
      <c r="P154" s="24" t="s">
        <v>7226</v>
      </c>
      <c r="Q154" s="24" t="s">
        <v>4151</v>
      </c>
      <c r="R154" s="17">
        <v>19428</v>
      </c>
      <c r="S154" s="17">
        <v>19428</v>
      </c>
      <c r="T154" s="83">
        <v>6045</v>
      </c>
      <c r="U154" s="83">
        <v>6045</v>
      </c>
      <c r="V154" s="24" t="s">
        <v>4152</v>
      </c>
      <c r="W154" s="24">
        <v>253.4</v>
      </c>
      <c r="X154" s="24">
        <v>241</v>
      </c>
      <c r="Y154" s="24" t="s">
        <v>1793</v>
      </c>
      <c r="Z154" s="24" t="s">
        <v>7231</v>
      </c>
      <c r="AA154" s="35" t="s">
        <v>16972</v>
      </c>
      <c r="AB154" s="14">
        <f t="shared" si="4"/>
        <v>30.985687998611112</v>
      </c>
      <c r="AC154" s="13">
        <v>30</v>
      </c>
      <c r="AD154" s="13">
        <v>59</v>
      </c>
      <c r="AE154" s="13">
        <v>8.4767949999999992</v>
      </c>
      <c r="AF154" s="36" t="s">
        <v>16973</v>
      </c>
      <c r="AG154" s="14">
        <f t="shared" si="5"/>
        <v>-86.848537633333322</v>
      </c>
      <c r="AH154" s="13">
        <v>86</v>
      </c>
      <c r="AI154" s="13">
        <v>50</v>
      </c>
      <c r="AJ154" s="13">
        <v>54.735480000000003</v>
      </c>
      <c r="AK154" s="17">
        <v>19410</v>
      </c>
      <c r="AL154" s="24" t="s">
        <v>7235</v>
      </c>
      <c r="AM154" s="34" t="s">
        <v>16971</v>
      </c>
      <c r="AN154" s="24" t="s">
        <v>7235</v>
      </c>
      <c r="AO154" s="24" t="s">
        <v>7235</v>
      </c>
      <c r="AP154" s="24" t="s">
        <v>7235</v>
      </c>
      <c r="AQ154" s="24" t="s">
        <v>7236</v>
      </c>
      <c r="AR154" s="24" t="s">
        <v>7235</v>
      </c>
      <c r="AS154" s="24" t="s">
        <v>7235</v>
      </c>
      <c r="AT154" s="24" t="s">
        <v>7235</v>
      </c>
      <c r="AU154" s="24" t="s">
        <v>7235</v>
      </c>
      <c r="AV154" s="24" t="s">
        <v>7235</v>
      </c>
      <c r="AW154" s="24" t="s">
        <v>7235</v>
      </c>
      <c r="AX154" s="24" t="s">
        <v>7235</v>
      </c>
      <c r="AY154" s="34" t="s">
        <v>16970</v>
      </c>
      <c r="BA154" s="42" t="s">
        <v>4153</v>
      </c>
    </row>
    <row r="155" spans="1:53" x14ac:dyDescent="0.2">
      <c r="A155" s="5">
        <v>154</v>
      </c>
      <c r="B155" s="9">
        <v>154</v>
      </c>
      <c r="C155" s="9" t="s">
        <v>14870</v>
      </c>
      <c r="E155" s="1" t="s">
        <v>5347</v>
      </c>
      <c r="F155" s="1" t="s">
        <v>445</v>
      </c>
      <c r="G155" s="1" t="s">
        <v>3265</v>
      </c>
      <c r="H155" s="1" t="s">
        <v>6669</v>
      </c>
      <c r="I155" s="17">
        <v>19421</v>
      </c>
      <c r="J155" s="24" t="s">
        <v>4678</v>
      </c>
      <c r="L155" s="24" t="s">
        <v>7224</v>
      </c>
      <c r="N155" s="42" t="s">
        <v>9886</v>
      </c>
      <c r="O155" s="24" t="s">
        <v>7226</v>
      </c>
      <c r="P155" s="24" t="s">
        <v>7226</v>
      </c>
      <c r="Q155" s="24" t="s">
        <v>6670</v>
      </c>
      <c r="R155" s="17">
        <v>19430</v>
      </c>
      <c r="S155" s="17">
        <v>19430</v>
      </c>
      <c r="T155" s="83">
        <v>5000</v>
      </c>
      <c r="U155" s="83">
        <v>5000</v>
      </c>
      <c r="V155" s="24" t="s">
        <v>6671</v>
      </c>
      <c r="W155" s="34" t="s">
        <v>7235</v>
      </c>
      <c r="X155" s="24">
        <v>77.400000000000006</v>
      </c>
      <c r="Y155" s="24" t="s">
        <v>4351</v>
      </c>
      <c r="Z155" s="24" t="s">
        <v>7231</v>
      </c>
      <c r="AA155" s="35" t="s">
        <v>16968</v>
      </c>
      <c r="AB155" s="14">
        <f t="shared" si="4"/>
        <v>30.468244040277778</v>
      </c>
      <c r="AC155" s="13">
        <v>30</v>
      </c>
      <c r="AD155" s="13">
        <v>28</v>
      </c>
      <c r="AE155" s="13">
        <v>5.6785449999999997</v>
      </c>
      <c r="AF155" s="36" t="s">
        <v>16969</v>
      </c>
      <c r="AG155" s="14">
        <f t="shared" si="5"/>
        <v>-85.859439080555546</v>
      </c>
      <c r="AH155" s="13">
        <v>85</v>
      </c>
      <c r="AI155" s="13">
        <v>51</v>
      </c>
      <c r="AJ155" s="13">
        <v>33.980690000000003</v>
      </c>
      <c r="AK155" s="17">
        <v>19415</v>
      </c>
      <c r="AL155" s="24" t="s">
        <v>7235</v>
      </c>
      <c r="AM155" s="34" t="s">
        <v>16966</v>
      </c>
      <c r="AN155" s="24" t="s">
        <v>7235</v>
      </c>
      <c r="AO155" s="24" t="s">
        <v>7235</v>
      </c>
      <c r="AP155" s="24" t="s">
        <v>7235</v>
      </c>
      <c r="AQ155" s="24" t="s">
        <v>7236</v>
      </c>
      <c r="AR155" s="34" t="s">
        <v>16967</v>
      </c>
      <c r="AS155" s="24" t="s">
        <v>7235</v>
      </c>
      <c r="AT155" s="24" t="s">
        <v>7235</v>
      </c>
      <c r="AU155" s="24" t="s">
        <v>7235</v>
      </c>
      <c r="AV155" s="24" t="s">
        <v>7235</v>
      </c>
      <c r="AW155" s="24" t="s">
        <v>7235</v>
      </c>
      <c r="AX155" s="24" t="s">
        <v>7235</v>
      </c>
      <c r="AY155" s="34" t="s">
        <v>16965</v>
      </c>
      <c r="BA155" s="42" t="s">
        <v>6672</v>
      </c>
    </row>
    <row r="156" spans="1:53" x14ac:dyDescent="0.2">
      <c r="A156" s="5">
        <v>155</v>
      </c>
      <c r="B156" s="9">
        <v>155</v>
      </c>
      <c r="C156" s="9" t="s">
        <v>14871</v>
      </c>
      <c r="E156" s="1" t="s">
        <v>1604</v>
      </c>
      <c r="F156" s="1" t="s">
        <v>445</v>
      </c>
      <c r="G156" s="1" t="s">
        <v>3265</v>
      </c>
      <c r="H156" s="1" t="s">
        <v>6673</v>
      </c>
      <c r="I156" s="17">
        <v>19428</v>
      </c>
      <c r="J156" s="24" t="s">
        <v>4678</v>
      </c>
      <c r="L156" s="24" t="s">
        <v>7224</v>
      </c>
      <c r="M156" s="24" t="s">
        <v>785</v>
      </c>
      <c r="N156" s="42" t="s">
        <v>8963</v>
      </c>
      <c r="O156" s="24" t="s">
        <v>7226</v>
      </c>
      <c r="P156" s="24" t="s">
        <v>7226</v>
      </c>
      <c r="Q156" s="24" t="s">
        <v>8964</v>
      </c>
      <c r="R156" s="17">
        <v>19449</v>
      </c>
      <c r="S156" s="17">
        <v>19449</v>
      </c>
      <c r="T156" s="83">
        <v>5020</v>
      </c>
      <c r="U156" s="83">
        <v>5020</v>
      </c>
      <c r="V156" s="24" t="s">
        <v>8965</v>
      </c>
      <c r="W156" s="24" t="s">
        <v>8966</v>
      </c>
      <c r="X156" s="34" t="s">
        <v>16962</v>
      </c>
      <c r="Y156" s="24" t="s">
        <v>853</v>
      </c>
      <c r="Z156" s="24" t="s">
        <v>7231</v>
      </c>
      <c r="AA156" s="35" t="s">
        <v>16963</v>
      </c>
      <c r="AB156" s="14">
        <f t="shared" si="4"/>
        <v>30.37031486388889</v>
      </c>
      <c r="AC156" s="13">
        <v>30</v>
      </c>
      <c r="AD156" s="13">
        <v>22</v>
      </c>
      <c r="AE156" s="13">
        <v>13.133509999999999</v>
      </c>
      <c r="AF156" s="36" t="s">
        <v>16964</v>
      </c>
      <c r="AG156" s="14">
        <f t="shared" si="5"/>
        <v>-85.72801608333333</v>
      </c>
      <c r="AH156" s="13">
        <v>85</v>
      </c>
      <c r="AI156" s="13">
        <v>43</v>
      </c>
      <c r="AJ156" s="13">
        <v>40.857900000000001</v>
      </c>
      <c r="AK156" s="17">
        <v>19433</v>
      </c>
      <c r="AL156" s="24" t="s">
        <v>7235</v>
      </c>
      <c r="AM156" s="24" t="s">
        <v>8968</v>
      </c>
      <c r="AN156" s="24" t="s">
        <v>7235</v>
      </c>
      <c r="AO156" s="24" t="s">
        <v>7235</v>
      </c>
      <c r="AP156" s="24" t="s">
        <v>7235</v>
      </c>
      <c r="AQ156" s="24" t="s">
        <v>7236</v>
      </c>
      <c r="AR156" s="24" t="s">
        <v>8969</v>
      </c>
      <c r="AS156" s="24" t="s">
        <v>7235</v>
      </c>
      <c r="AT156" s="24" t="s">
        <v>7235</v>
      </c>
      <c r="AU156" s="24" t="s">
        <v>7235</v>
      </c>
      <c r="AV156" s="24" t="s">
        <v>7235</v>
      </c>
      <c r="AW156" s="24" t="s">
        <v>7235</v>
      </c>
      <c r="AX156" s="24" t="s">
        <v>7235</v>
      </c>
      <c r="AY156" s="34" t="s">
        <v>16961</v>
      </c>
      <c r="AZ156" s="24" t="s">
        <v>65</v>
      </c>
      <c r="BA156" s="42" t="s">
        <v>8970</v>
      </c>
    </row>
    <row r="157" spans="1:53" x14ac:dyDescent="0.2">
      <c r="A157" s="5">
        <v>156</v>
      </c>
      <c r="B157" s="9">
        <v>156</v>
      </c>
      <c r="C157" s="9" t="s">
        <v>14872</v>
      </c>
      <c r="E157" s="1" t="s">
        <v>5347</v>
      </c>
      <c r="F157" s="1" t="s">
        <v>445</v>
      </c>
      <c r="G157" s="1" t="s">
        <v>3265</v>
      </c>
      <c r="H157" s="1" t="s">
        <v>5631</v>
      </c>
      <c r="I157" s="17">
        <v>19428</v>
      </c>
      <c r="J157" s="24" t="s">
        <v>4678</v>
      </c>
      <c r="L157" s="24" t="s">
        <v>7224</v>
      </c>
      <c r="N157" s="42" t="s">
        <v>9886</v>
      </c>
      <c r="O157" s="24" t="s">
        <v>7226</v>
      </c>
      <c r="P157" s="24" t="s">
        <v>7226</v>
      </c>
      <c r="Q157" s="24" t="s">
        <v>5632</v>
      </c>
      <c r="R157" s="17">
        <v>19472</v>
      </c>
      <c r="S157" s="17">
        <v>19472</v>
      </c>
      <c r="T157" s="83">
        <v>4720</v>
      </c>
      <c r="U157" s="83">
        <v>4720</v>
      </c>
      <c r="V157" s="24" t="s">
        <v>1965</v>
      </c>
      <c r="W157" s="24">
        <v>143.30000000000001</v>
      </c>
      <c r="X157" s="24">
        <v>140.69999999999999</v>
      </c>
      <c r="Y157" s="24" t="s">
        <v>4808</v>
      </c>
      <c r="Z157" s="24" t="s">
        <v>7231</v>
      </c>
      <c r="AA157" s="35" t="s">
        <v>16959</v>
      </c>
      <c r="AB157" s="14">
        <f t="shared" si="4"/>
        <v>30.545893291666669</v>
      </c>
      <c r="AC157" s="13">
        <v>30</v>
      </c>
      <c r="AD157" s="13">
        <v>32</v>
      </c>
      <c r="AE157" s="13">
        <v>45.215850000000003</v>
      </c>
      <c r="AF157" s="36" t="s">
        <v>16960</v>
      </c>
      <c r="AG157" s="14">
        <f t="shared" si="5"/>
        <v>-85.785280419444447</v>
      </c>
      <c r="AH157" s="13">
        <v>85</v>
      </c>
      <c r="AI157" s="13">
        <v>47</v>
      </c>
      <c r="AJ157" s="13">
        <v>7.0095099999999997</v>
      </c>
      <c r="AK157" s="17">
        <v>19453</v>
      </c>
      <c r="AL157" s="34" t="s">
        <v>16956</v>
      </c>
      <c r="AM157" s="34" t="s">
        <v>16957</v>
      </c>
      <c r="AN157" s="34" t="s">
        <v>7235</v>
      </c>
      <c r="AO157" s="34" t="s">
        <v>7235</v>
      </c>
      <c r="AP157" s="34" t="s">
        <v>7235</v>
      </c>
      <c r="AQ157" s="34" t="s">
        <v>7236</v>
      </c>
      <c r="AR157" s="34" t="s">
        <v>16958</v>
      </c>
      <c r="AS157" s="34" t="s">
        <v>7235</v>
      </c>
      <c r="AT157" s="34" t="s">
        <v>7235</v>
      </c>
      <c r="AU157" s="34" t="s">
        <v>7235</v>
      </c>
      <c r="AV157" s="34" t="s">
        <v>7235</v>
      </c>
      <c r="AW157" s="34" t="s">
        <v>7235</v>
      </c>
      <c r="AX157" s="34" t="s">
        <v>7235</v>
      </c>
      <c r="AY157" s="34" t="s">
        <v>16955</v>
      </c>
      <c r="BA157" s="42" t="s">
        <v>1966</v>
      </c>
    </row>
    <row r="158" spans="1:53" x14ac:dyDescent="0.2">
      <c r="A158" s="5">
        <v>157</v>
      </c>
      <c r="B158" s="9">
        <v>157</v>
      </c>
      <c r="C158" s="9" t="s">
        <v>14873</v>
      </c>
      <c r="E158" s="1" t="s">
        <v>4621</v>
      </c>
      <c r="F158" s="1" t="s">
        <v>445</v>
      </c>
      <c r="G158" s="1" t="s">
        <v>60</v>
      </c>
      <c r="H158" s="1" t="s">
        <v>1968</v>
      </c>
      <c r="I158" s="17">
        <v>19428</v>
      </c>
      <c r="J158" s="24" t="s">
        <v>4678</v>
      </c>
      <c r="L158" s="24" t="s">
        <v>7224</v>
      </c>
      <c r="N158" s="42" t="s">
        <v>9886</v>
      </c>
      <c r="O158" s="24" t="s">
        <v>7226</v>
      </c>
      <c r="P158" s="24" t="s">
        <v>7226</v>
      </c>
      <c r="Q158" s="24" t="s">
        <v>1969</v>
      </c>
      <c r="R158" s="17">
        <v>19444</v>
      </c>
      <c r="S158" s="17">
        <v>19444</v>
      </c>
      <c r="T158" s="83">
        <v>7000</v>
      </c>
      <c r="U158" s="83">
        <v>7000</v>
      </c>
      <c r="V158" s="24" t="s">
        <v>1970</v>
      </c>
      <c r="W158" s="24">
        <v>190</v>
      </c>
      <c r="X158" s="34" t="s">
        <v>7235</v>
      </c>
      <c r="Y158" s="24" t="s">
        <v>4354</v>
      </c>
      <c r="Z158" s="24" t="s">
        <v>7231</v>
      </c>
      <c r="AA158" s="35" t="s">
        <v>16953</v>
      </c>
      <c r="AB158" s="14">
        <f t="shared" si="4"/>
        <v>30.950022493611112</v>
      </c>
      <c r="AC158" s="13">
        <v>30</v>
      </c>
      <c r="AD158" s="13">
        <v>57</v>
      </c>
      <c r="AE158" s="13">
        <v>8.0976999999999993E-2</v>
      </c>
      <c r="AF158" s="68" t="s">
        <v>16954</v>
      </c>
      <c r="AG158" s="14">
        <f t="shared" si="5"/>
        <v>-87.103374861111106</v>
      </c>
      <c r="AH158" s="13">
        <v>87</v>
      </c>
      <c r="AI158" s="13">
        <v>6</v>
      </c>
      <c r="AJ158" s="13">
        <v>12.1495</v>
      </c>
      <c r="AK158" s="17">
        <v>19430</v>
      </c>
      <c r="AL158" s="34" t="s">
        <v>7235</v>
      </c>
      <c r="AM158" s="34" t="s">
        <v>16952</v>
      </c>
      <c r="AN158" s="34" t="s">
        <v>7235</v>
      </c>
      <c r="AO158" s="34" t="s">
        <v>7235</v>
      </c>
      <c r="AP158" s="34" t="s">
        <v>7235</v>
      </c>
      <c r="AQ158" s="34" t="s">
        <v>7236</v>
      </c>
      <c r="AR158" s="34" t="s">
        <v>7235</v>
      </c>
      <c r="AS158" s="34" t="s">
        <v>7235</v>
      </c>
      <c r="AT158" s="34" t="s">
        <v>7235</v>
      </c>
      <c r="AU158" s="34" t="s">
        <v>7235</v>
      </c>
      <c r="AV158" s="34" t="s">
        <v>7235</v>
      </c>
      <c r="AW158" s="34" t="s">
        <v>7235</v>
      </c>
      <c r="AX158" s="34" t="s">
        <v>7235</v>
      </c>
      <c r="AY158" s="34" t="s">
        <v>16951</v>
      </c>
      <c r="BA158" s="42" t="s">
        <v>1971</v>
      </c>
    </row>
    <row r="159" spans="1:53" x14ac:dyDescent="0.2">
      <c r="A159" s="5">
        <v>158</v>
      </c>
      <c r="B159" s="9">
        <v>158</v>
      </c>
      <c r="C159" s="9" t="s">
        <v>14874</v>
      </c>
      <c r="E159" s="1" t="s">
        <v>4621</v>
      </c>
      <c r="F159" s="1" t="s">
        <v>445</v>
      </c>
      <c r="G159" s="1" t="s">
        <v>4148</v>
      </c>
      <c r="H159" s="1" t="s">
        <v>1973</v>
      </c>
      <c r="I159" s="17">
        <v>19442</v>
      </c>
      <c r="J159" s="24" t="s">
        <v>4678</v>
      </c>
      <c r="L159" s="24" t="s">
        <v>7224</v>
      </c>
      <c r="N159" s="42" t="s">
        <v>9886</v>
      </c>
      <c r="O159" s="24" t="s">
        <v>4150</v>
      </c>
      <c r="P159" s="24" t="s">
        <v>7226</v>
      </c>
      <c r="Q159" s="24" t="s">
        <v>1974</v>
      </c>
      <c r="R159" s="17">
        <v>19527</v>
      </c>
      <c r="S159" s="17">
        <v>19527</v>
      </c>
      <c r="T159" s="83">
        <v>6367</v>
      </c>
      <c r="U159" s="83">
        <v>6367</v>
      </c>
      <c r="V159" s="24" t="s">
        <v>1975</v>
      </c>
      <c r="W159" s="24">
        <v>142</v>
      </c>
      <c r="X159" s="34" t="s">
        <v>7235</v>
      </c>
      <c r="Y159" s="24" t="s">
        <v>8140</v>
      </c>
      <c r="Z159" s="24" t="s">
        <v>7231</v>
      </c>
      <c r="AA159" s="35" t="s">
        <v>16949</v>
      </c>
      <c r="AB159" s="14">
        <f t="shared" si="4"/>
        <v>30.879551338888888</v>
      </c>
      <c r="AC159" s="13">
        <v>30</v>
      </c>
      <c r="AD159" s="13">
        <v>52</v>
      </c>
      <c r="AE159" s="13">
        <v>46.384819999999998</v>
      </c>
      <c r="AF159" s="36" t="s">
        <v>16950</v>
      </c>
      <c r="AG159" s="14">
        <f t="shared" si="5"/>
        <v>-86.94240311944445</v>
      </c>
      <c r="AH159" s="13">
        <v>86</v>
      </c>
      <c r="AI159" s="13">
        <v>56</v>
      </c>
      <c r="AJ159" s="13">
        <v>32.651229999999998</v>
      </c>
      <c r="AK159" s="17">
        <v>19507</v>
      </c>
      <c r="AL159" s="34" t="s">
        <v>7235</v>
      </c>
      <c r="AM159" s="34" t="s">
        <v>16948</v>
      </c>
      <c r="AN159" s="34" t="s">
        <v>7235</v>
      </c>
      <c r="AO159" s="34" t="s">
        <v>7235</v>
      </c>
      <c r="AP159" s="34" t="s">
        <v>7235</v>
      </c>
      <c r="AQ159" s="34" t="s">
        <v>7236</v>
      </c>
      <c r="AR159" s="34" t="s">
        <v>7235</v>
      </c>
      <c r="AS159" s="34" t="s">
        <v>7235</v>
      </c>
      <c r="AT159" s="34" t="s">
        <v>7235</v>
      </c>
      <c r="AU159" s="34" t="s">
        <v>7235</v>
      </c>
      <c r="AV159" s="34" t="s">
        <v>7235</v>
      </c>
      <c r="AW159" s="34" t="s">
        <v>7235</v>
      </c>
      <c r="AX159" s="34" t="s">
        <v>7235</v>
      </c>
      <c r="AY159" s="34" t="s">
        <v>16947</v>
      </c>
      <c r="BA159" s="42" t="s">
        <v>1976</v>
      </c>
    </row>
    <row r="160" spans="1:53" x14ac:dyDescent="0.2">
      <c r="A160" s="5">
        <v>159</v>
      </c>
      <c r="B160" s="9">
        <v>159</v>
      </c>
      <c r="C160" s="9" t="s">
        <v>14875</v>
      </c>
      <c r="E160" s="1" t="s">
        <v>4543</v>
      </c>
      <c r="F160" s="1" t="s">
        <v>445</v>
      </c>
      <c r="G160" s="1" t="s">
        <v>4148</v>
      </c>
      <c r="H160" s="1" t="s">
        <v>1978</v>
      </c>
      <c r="I160" s="17">
        <v>19456</v>
      </c>
      <c r="J160" s="24" t="s">
        <v>4678</v>
      </c>
      <c r="L160" s="24" t="s">
        <v>7224</v>
      </c>
      <c r="M160" s="24" t="s">
        <v>785</v>
      </c>
      <c r="N160" s="42" t="s">
        <v>9886</v>
      </c>
      <c r="O160" s="24" t="s">
        <v>4150</v>
      </c>
      <c r="P160" s="24" t="s">
        <v>7226</v>
      </c>
      <c r="Q160" s="24" t="s">
        <v>1979</v>
      </c>
      <c r="R160" s="17">
        <v>19480</v>
      </c>
      <c r="S160" s="17">
        <v>19480</v>
      </c>
      <c r="T160" s="83">
        <v>5775</v>
      </c>
      <c r="U160" s="83">
        <v>5775</v>
      </c>
      <c r="V160" s="24" t="s">
        <v>1980</v>
      </c>
      <c r="W160" s="24">
        <v>238.2</v>
      </c>
      <c r="X160" s="24">
        <v>228</v>
      </c>
      <c r="Y160" s="24" t="s">
        <v>8138</v>
      </c>
      <c r="Z160" s="24" t="s">
        <v>7231</v>
      </c>
      <c r="AA160" s="35" t="s">
        <v>16945</v>
      </c>
      <c r="AB160" s="14">
        <f t="shared" si="4"/>
        <v>30.908553319444444</v>
      </c>
      <c r="AC160" s="13">
        <v>30</v>
      </c>
      <c r="AD160" s="13">
        <v>54</v>
      </c>
      <c r="AE160" s="13">
        <v>30.79195</v>
      </c>
      <c r="AF160" s="36" t="s">
        <v>16946</v>
      </c>
      <c r="AG160" s="14">
        <f t="shared" si="5"/>
        <v>-86.652799600000009</v>
      </c>
      <c r="AH160" s="13">
        <v>86</v>
      </c>
      <c r="AI160" s="13">
        <v>39</v>
      </c>
      <c r="AJ160" s="13">
        <v>10.07856</v>
      </c>
      <c r="AK160" s="17">
        <v>19464</v>
      </c>
      <c r="AL160" s="34" t="s">
        <v>7235</v>
      </c>
      <c r="AM160" s="34" t="s">
        <v>16944</v>
      </c>
      <c r="AN160" s="34" t="s">
        <v>7235</v>
      </c>
      <c r="AO160" s="34" t="s">
        <v>7235</v>
      </c>
      <c r="AP160" s="34" t="s">
        <v>7235</v>
      </c>
      <c r="AQ160" s="34" t="s">
        <v>7236</v>
      </c>
      <c r="AR160" s="34" t="s">
        <v>7235</v>
      </c>
      <c r="AS160" s="34" t="s">
        <v>7235</v>
      </c>
      <c r="AT160" s="34" t="s">
        <v>7235</v>
      </c>
      <c r="AU160" s="34" t="s">
        <v>7235</v>
      </c>
      <c r="AV160" s="34" t="s">
        <v>7235</v>
      </c>
      <c r="AW160" s="34" t="s">
        <v>7235</v>
      </c>
      <c r="AX160" s="34" t="s">
        <v>7235</v>
      </c>
      <c r="AY160" s="34" t="s">
        <v>16943</v>
      </c>
      <c r="AZ160" s="24">
        <v>132</v>
      </c>
      <c r="BA160" s="42" t="s">
        <v>10239</v>
      </c>
    </row>
    <row r="161" spans="1:53" x14ac:dyDescent="0.2">
      <c r="A161" s="5">
        <v>160</v>
      </c>
      <c r="B161" s="9">
        <v>160</v>
      </c>
      <c r="C161" s="9" t="s">
        <v>14876</v>
      </c>
      <c r="E161" s="1" t="s">
        <v>10240</v>
      </c>
      <c r="F161" s="1" t="s">
        <v>445</v>
      </c>
      <c r="G161" s="1" t="s">
        <v>699</v>
      </c>
      <c r="H161" s="1" t="s">
        <v>10241</v>
      </c>
      <c r="I161" s="17">
        <v>19456</v>
      </c>
      <c r="J161" s="24" t="s">
        <v>4678</v>
      </c>
      <c r="K161" s="24" t="s">
        <v>785</v>
      </c>
      <c r="L161" s="24" t="s">
        <v>7224</v>
      </c>
      <c r="N161" s="42" t="s">
        <v>9886</v>
      </c>
      <c r="O161" s="24" t="s">
        <v>7226</v>
      </c>
      <c r="P161" s="24" t="s">
        <v>7226</v>
      </c>
      <c r="Q161" s="24" t="s">
        <v>3989</v>
      </c>
      <c r="R161" s="17">
        <v>19628</v>
      </c>
      <c r="S161" s="17">
        <v>19634</v>
      </c>
      <c r="T161" s="83">
        <v>12863</v>
      </c>
      <c r="U161" s="83">
        <v>12863</v>
      </c>
      <c r="V161" s="24" t="s">
        <v>3990</v>
      </c>
      <c r="W161" s="24">
        <v>47</v>
      </c>
      <c r="X161" s="34">
        <v>30</v>
      </c>
      <c r="Y161" s="24" t="s">
        <v>4351</v>
      </c>
      <c r="Z161" s="24" t="s">
        <v>7231</v>
      </c>
      <c r="AA161" s="35" t="s">
        <v>16941</v>
      </c>
      <c r="AB161" s="14">
        <f t="shared" si="4"/>
        <v>26.536904930555558</v>
      </c>
      <c r="AC161" s="13">
        <v>26</v>
      </c>
      <c r="AD161" s="13">
        <v>32</v>
      </c>
      <c r="AE161" s="13">
        <v>12.857749999999999</v>
      </c>
      <c r="AF161" s="36" t="s">
        <v>16942</v>
      </c>
      <c r="AG161" s="14">
        <f t="shared" si="5"/>
        <v>-81.697300036111116</v>
      </c>
      <c r="AH161" s="13">
        <v>81</v>
      </c>
      <c r="AI161" s="13">
        <v>41</v>
      </c>
      <c r="AJ161" s="13">
        <v>50.28013</v>
      </c>
      <c r="AK161" s="17">
        <v>19516</v>
      </c>
      <c r="AL161" s="34" t="s">
        <v>7913</v>
      </c>
      <c r="AM161" s="34" t="s">
        <v>16938</v>
      </c>
      <c r="AN161" s="34" t="s">
        <v>16939</v>
      </c>
      <c r="AO161" s="34" t="s">
        <v>7235</v>
      </c>
      <c r="AP161" s="34" t="s">
        <v>7235</v>
      </c>
      <c r="AQ161" s="34" t="s">
        <v>7236</v>
      </c>
      <c r="AR161" s="34" t="s">
        <v>16936</v>
      </c>
      <c r="AS161" s="34" t="s">
        <v>7235</v>
      </c>
      <c r="AT161" s="34" t="s">
        <v>16940</v>
      </c>
      <c r="AU161" s="34" t="s">
        <v>7236</v>
      </c>
      <c r="AV161" s="34" t="s">
        <v>7235</v>
      </c>
      <c r="AW161" s="34" t="s">
        <v>7236</v>
      </c>
      <c r="AX161" s="34" t="s">
        <v>7235</v>
      </c>
      <c r="AY161" s="34" t="s">
        <v>16937</v>
      </c>
      <c r="BA161" s="42" t="s">
        <v>3992</v>
      </c>
    </row>
    <row r="162" spans="1:53" x14ac:dyDescent="0.2">
      <c r="A162" s="5">
        <v>161</v>
      </c>
      <c r="B162" s="9">
        <v>161</v>
      </c>
      <c r="C162" s="9" t="s">
        <v>14877</v>
      </c>
      <c r="E162" s="1" t="s">
        <v>10240</v>
      </c>
      <c r="F162" s="1" t="s">
        <v>445</v>
      </c>
      <c r="G162" s="1" t="s">
        <v>7217</v>
      </c>
      <c r="H162" s="1" t="s">
        <v>3993</v>
      </c>
      <c r="I162" s="17">
        <v>19456</v>
      </c>
      <c r="J162" s="24" t="s">
        <v>4678</v>
      </c>
      <c r="K162" s="24" t="s">
        <v>785</v>
      </c>
      <c r="L162" s="24" t="s">
        <v>7224</v>
      </c>
      <c r="M162" s="24" t="s">
        <v>785</v>
      </c>
      <c r="N162" s="42" t="s">
        <v>3994</v>
      </c>
      <c r="O162" s="24" t="s">
        <v>7226</v>
      </c>
      <c r="P162" s="24" t="s">
        <v>7226</v>
      </c>
      <c r="Q162" s="24" t="s">
        <v>3995</v>
      </c>
      <c r="R162" s="17">
        <v>19616</v>
      </c>
      <c r="S162" s="17">
        <v>19616</v>
      </c>
      <c r="T162" s="83">
        <v>12877</v>
      </c>
      <c r="U162" s="83">
        <v>12877</v>
      </c>
      <c r="V162" s="24" t="s">
        <v>9094</v>
      </c>
      <c r="W162" s="24">
        <v>22</v>
      </c>
      <c r="X162" s="34" t="s">
        <v>7235</v>
      </c>
      <c r="Y162" s="24" t="s">
        <v>168</v>
      </c>
      <c r="Z162" s="24" t="s">
        <v>7231</v>
      </c>
      <c r="AA162" s="35" t="s">
        <v>16934</v>
      </c>
      <c r="AB162" s="14">
        <f t="shared" si="4"/>
        <v>26.616446322222224</v>
      </c>
      <c r="AC162" s="13">
        <v>26</v>
      </c>
      <c r="AD162" s="13">
        <v>36</v>
      </c>
      <c r="AE162" s="13">
        <v>59.206760000000003</v>
      </c>
      <c r="AF162" s="36" t="s">
        <v>16935</v>
      </c>
      <c r="AG162" s="14">
        <f t="shared" si="5"/>
        <v>-81.875692422222215</v>
      </c>
      <c r="AH162" s="13">
        <v>81</v>
      </c>
      <c r="AI162" s="13">
        <v>52</v>
      </c>
      <c r="AJ162" s="13">
        <v>32.492719999999998</v>
      </c>
      <c r="AK162" s="17">
        <v>19467</v>
      </c>
      <c r="AL162" s="34" t="s">
        <v>16928</v>
      </c>
      <c r="AM162" s="34" t="s">
        <v>16929</v>
      </c>
      <c r="AN162" s="34" t="s">
        <v>16930</v>
      </c>
      <c r="AO162" s="34" t="s">
        <v>16931</v>
      </c>
      <c r="AP162" s="34" t="s">
        <v>7235</v>
      </c>
      <c r="AQ162" s="34" t="s">
        <v>7236</v>
      </c>
      <c r="AR162" s="34" t="s">
        <v>16926</v>
      </c>
      <c r="AS162" s="34" t="s">
        <v>7236</v>
      </c>
      <c r="AT162" s="34" t="s">
        <v>16932</v>
      </c>
      <c r="AU162" s="34" t="s">
        <v>7236</v>
      </c>
      <c r="AV162" s="34" t="s">
        <v>7235</v>
      </c>
      <c r="AW162" s="34" t="s">
        <v>7235</v>
      </c>
      <c r="AX162" s="34" t="s">
        <v>16933</v>
      </c>
      <c r="AY162" s="34" t="s">
        <v>16927</v>
      </c>
      <c r="BA162" s="42" t="s">
        <v>9095</v>
      </c>
    </row>
    <row r="163" spans="1:53" x14ac:dyDescent="0.2">
      <c r="A163" s="5">
        <v>162</v>
      </c>
      <c r="B163" s="9">
        <v>162</v>
      </c>
      <c r="C163" s="9" t="s">
        <v>14878</v>
      </c>
      <c r="E163" s="1" t="s">
        <v>9382</v>
      </c>
      <c r="F163" s="1" t="s">
        <v>445</v>
      </c>
      <c r="G163" s="1" t="s">
        <v>9644</v>
      </c>
      <c r="H163" s="1" t="s">
        <v>9096</v>
      </c>
      <c r="I163" s="17">
        <v>19456</v>
      </c>
      <c r="J163" s="24" t="s">
        <v>4678</v>
      </c>
      <c r="L163" s="24" t="s">
        <v>7224</v>
      </c>
      <c r="N163" s="42" t="s">
        <v>9886</v>
      </c>
      <c r="O163" s="24" t="s">
        <v>7226</v>
      </c>
      <c r="P163" s="24" t="s">
        <v>7226</v>
      </c>
      <c r="Q163" s="24" t="s">
        <v>9097</v>
      </c>
      <c r="R163" s="17">
        <v>19509</v>
      </c>
      <c r="S163" s="17">
        <v>19510</v>
      </c>
      <c r="T163" s="83">
        <v>6098</v>
      </c>
      <c r="U163" s="83">
        <v>6098</v>
      </c>
      <c r="V163" s="24" t="s">
        <v>9098</v>
      </c>
      <c r="W163" s="24">
        <v>40</v>
      </c>
      <c r="X163" s="34" t="s">
        <v>7235</v>
      </c>
      <c r="Y163" s="24" t="s">
        <v>8139</v>
      </c>
      <c r="Z163" s="24" t="s">
        <v>7231</v>
      </c>
      <c r="AA163" s="35" t="s">
        <v>16924</v>
      </c>
      <c r="AB163" s="14">
        <f t="shared" si="4"/>
        <v>26.568426165555554</v>
      </c>
      <c r="AC163" s="13">
        <v>26</v>
      </c>
      <c r="AD163" s="13">
        <v>34</v>
      </c>
      <c r="AE163" s="13">
        <v>6.3341960000000004</v>
      </c>
      <c r="AF163" s="36" t="s">
        <v>16925</v>
      </c>
      <c r="AG163" s="14">
        <f t="shared" si="5"/>
        <v>-81.471261408333334</v>
      </c>
      <c r="AH163" s="13">
        <v>81</v>
      </c>
      <c r="AI163" s="13">
        <v>28</v>
      </c>
      <c r="AJ163" s="13">
        <v>16.541070000000001</v>
      </c>
      <c r="AK163" s="17">
        <v>19466</v>
      </c>
      <c r="AL163" s="34" t="s">
        <v>7235</v>
      </c>
      <c r="AM163" s="34" t="s">
        <v>16922</v>
      </c>
      <c r="AN163" s="34" t="s">
        <v>16923</v>
      </c>
      <c r="AO163" s="34" t="s">
        <v>7235</v>
      </c>
      <c r="AP163" s="34" t="s">
        <v>7235</v>
      </c>
      <c r="AQ163" s="34" t="s">
        <v>7236</v>
      </c>
      <c r="AR163" s="34" t="s">
        <v>7235</v>
      </c>
      <c r="AS163" s="34" t="s">
        <v>7235</v>
      </c>
      <c r="AT163" s="34" t="s">
        <v>7235</v>
      </c>
      <c r="AU163" s="34" t="s">
        <v>7235</v>
      </c>
      <c r="AV163" s="34" t="s">
        <v>7235</v>
      </c>
      <c r="AW163" s="34" t="s">
        <v>7235</v>
      </c>
      <c r="AX163" s="34" t="s">
        <v>7235</v>
      </c>
      <c r="AY163" s="34" t="s">
        <v>16921</v>
      </c>
      <c r="BA163" s="42" t="s">
        <v>9099</v>
      </c>
    </row>
    <row r="164" spans="1:53" x14ac:dyDescent="0.2">
      <c r="A164" s="5">
        <v>163</v>
      </c>
      <c r="B164" s="9">
        <v>163</v>
      </c>
      <c r="C164" s="9" t="s">
        <v>14879</v>
      </c>
      <c r="E164" s="1" t="s">
        <v>9382</v>
      </c>
      <c r="F164" s="1" t="s">
        <v>445</v>
      </c>
      <c r="G164" s="1" t="s">
        <v>9644</v>
      </c>
      <c r="H164" s="1" t="s">
        <v>9101</v>
      </c>
      <c r="I164" s="17">
        <v>19456</v>
      </c>
      <c r="J164" s="24" t="s">
        <v>4678</v>
      </c>
      <c r="L164" s="24" t="s">
        <v>7224</v>
      </c>
      <c r="N164" s="42" t="s">
        <v>7226</v>
      </c>
      <c r="O164" s="24" t="s">
        <v>7226</v>
      </c>
      <c r="P164" s="24" t="s">
        <v>7226</v>
      </c>
      <c r="Q164" s="24" t="s">
        <v>9102</v>
      </c>
      <c r="R164" s="38">
        <v>19534</v>
      </c>
      <c r="S164" s="38">
        <v>19890</v>
      </c>
      <c r="T164" s="83">
        <v>2445</v>
      </c>
      <c r="U164" s="83">
        <v>2445</v>
      </c>
      <c r="V164" s="24" t="s">
        <v>9103</v>
      </c>
      <c r="W164" s="24">
        <v>40</v>
      </c>
      <c r="X164" s="34" t="s">
        <v>7235</v>
      </c>
      <c r="Y164" s="24" t="s">
        <v>4351</v>
      </c>
      <c r="Z164" s="24" t="s">
        <v>7231</v>
      </c>
      <c r="AA164" s="35" t="s">
        <v>16799</v>
      </c>
      <c r="AB164" s="14">
        <f t="shared" si="4"/>
        <v>26.539004563888891</v>
      </c>
      <c r="AC164" s="13">
        <v>26</v>
      </c>
      <c r="AD164" s="13">
        <v>32</v>
      </c>
      <c r="AE164" s="13">
        <v>20.416429999999998</v>
      </c>
      <c r="AF164" s="36" t="s">
        <v>16800</v>
      </c>
      <c r="AG164" s="14">
        <f t="shared" si="5"/>
        <v>-81.470741441666675</v>
      </c>
      <c r="AH164" s="13">
        <v>81</v>
      </c>
      <c r="AI164" s="13">
        <v>28</v>
      </c>
      <c r="AJ164" s="13">
        <v>14.66919</v>
      </c>
      <c r="AK164" s="17">
        <v>19518</v>
      </c>
      <c r="AL164" s="34" t="s">
        <v>7767</v>
      </c>
      <c r="AM164" s="34" t="s">
        <v>16919</v>
      </c>
      <c r="AN164" s="34" t="s">
        <v>7235</v>
      </c>
      <c r="AO164" s="34" t="s">
        <v>7235</v>
      </c>
      <c r="AP164" s="34" t="s">
        <v>7235</v>
      </c>
      <c r="AQ164" s="34" t="s">
        <v>7236</v>
      </c>
      <c r="AR164" s="34" t="s">
        <v>7235</v>
      </c>
      <c r="AS164" s="34" t="s">
        <v>7235</v>
      </c>
      <c r="AT164" s="34" t="s">
        <v>7235</v>
      </c>
      <c r="AU164" s="34" t="s">
        <v>7235</v>
      </c>
      <c r="AV164" s="34" t="s">
        <v>7235</v>
      </c>
      <c r="AW164" s="34" t="s">
        <v>7235</v>
      </c>
      <c r="AX164" s="34" t="s">
        <v>7235</v>
      </c>
      <c r="AY164" s="34" t="s">
        <v>16920</v>
      </c>
      <c r="BA164" s="42" t="s">
        <v>9104</v>
      </c>
    </row>
    <row r="165" spans="1:53" x14ac:dyDescent="0.2">
      <c r="A165" s="5">
        <v>164</v>
      </c>
      <c r="B165" s="9">
        <v>164</v>
      </c>
      <c r="C165" s="9" t="s">
        <v>14880</v>
      </c>
      <c r="E165" s="1" t="s">
        <v>5347</v>
      </c>
      <c r="F165" s="1" t="s">
        <v>445</v>
      </c>
      <c r="G165" s="1" t="s">
        <v>3265</v>
      </c>
      <c r="H165" s="1" t="s">
        <v>2573</v>
      </c>
      <c r="I165" s="17">
        <v>19470</v>
      </c>
      <c r="J165" s="24" t="s">
        <v>4678</v>
      </c>
      <c r="L165" s="24" t="s">
        <v>7224</v>
      </c>
      <c r="N165" s="42" t="s">
        <v>2574</v>
      </c>
      <c r="O165" s="24" t="s">
        <v>7226</v>
      </c>
      <c r="P165" s="24" t="s">
        <v>7226</v>
      </c>
      <c r="Q165" s="24" t="s">
        <v>2575</v>
      </c>
      <c r="R165" s="17">
        <v>19494</v>
      </c>
      <c r="S165" s="17">
        <v>19494</v>
      </c>
      <c r="T165" s="83">
        <v>5024</v>
      </c>
      <c r="U165" s="83">
        <v>5024</v>
      </c>
      <c r="V165" s="24" t="s">
        <v>2576</v>
      </c>
      <c r="W165" s="24">
        <v>130.9</v>
      </c>
      <c r="X165" s="24">
        <v>125.9</v>
      </c>
      <c r="Y165" s="34" t="s">
        <v>1493</v>
      </c>
      <c r="Z165" s="24" t="s">
        <v>7231</v>
      </c>
      <c r="AA165" s="35" t="s">
        <v>16917</v>
      </c>
      <c r="AB165" s="14">
        <f t="shared" si="4"/>
        <v>30.472253599999998</v>
      </c>
      <c r="AC165" s="13">
        <v>30</v>
      </c>
      <c r="AD165" s="13">
        <v>28</v>
      </c>
      <c r="AE165" s="13">
        <v>20.112960000000001</v>
      </c>
      <c r="AF165" s="36" t="s">
        <v>16918</v>
      </c>
      <c r="AG165" s="14">
        <f t="shared" si="5"/>
        <v>-85.726603966666673</v>
      </c>
      <c r="AH165" s="13">
        <v>85</v>
      </c>
      <c r="AI165" s="13">
        <v>43</v>
      </c>
      <c r="AJ165" s="13">
        <v>35.774279999999997</v>
      </c>
      <c r="AK165" s="17">
        <v>19479</v>
      </c>
      <c r="AL165" s="34" t="s">
        <v>7235</v>
      </c>
      <c r="AM165" s="34" t="s">
        <v>16916</v>
      </c>
      <c r="AN165" s="34" t="s">
        <v>7235</v>
      </c>
      <c r="AO165" s="34" t="s">
        <v>7235</v>
      </c>
      <c r="AP165" s="34" t="s">
        <v>7235</v>
      </c>
      <c r="AQ165" s="34" t="s">
        <v>7236</v>
      </c>
      <c r="AR165" s="34" t="s">
        <v>16914</v>
      </c>
      <c r="AS165" s="34" t="s">
        <v>7235</v>
      </c>
      <c r="AT165" s="34" t="s">
        <v>7235</v>
      </c>
      <c r="AU165" s="34" t="s">
        <v>7235</v>
      </c>
      <c r="AV165" s="34" t="s">
        <v>7235</v>
      </c>
      <c r="AW165" s="34" t="s">
        <v>7235</v>
      </c>
      <c r="AX165" s="34" t="s">
        <v>7235</v>
      </c>
      <c r="AY165" s="34" t="s">
        <v>16915</v>
      </c>
      <c r="BA165" s="42" t="s">
        <v>2577</v>
      </c>
    </row>
    <row r="166" spans="1:53" x14ac:dyDescent="0.2">
      <c r="A166" s="5">
        <v>165</v>
      </c>
      <c r="B166" s="9">
        <v>165</v>
      </c>
      <c r="C166" s="9" t="s">
        <v>14881</v>
      </c>
      <c r="E166" s="1" t="s">
        <v>4621</v>
      </c>
      <c r="F166" s="1" t="s">
        <v>445</v>
      </c>
      <c r="G166" s="1" t="s">
        <v>1204</v>
      </c>
      <c r="H166" s="1" t="s">
        <v>2578</v>
      </c>
      <c r="I166" s="17">
        <v>19477</v>
      </c>
      <c r="J166" s="24" t="s">
        <v>4678</v>
      </c>
      <c r="L166" s="24" t="s">
        <v>7224</v>
      </c>
      <c r="N166" s="42" t="s">
        <v>9886</v>
      </c>
      <c r="O166" s="24" t="s">
        <v>4150</v>
      </c>
      <c r="P166" s="24" t="s">
        <v>7226</v>
      </c>
      <c r="Q166" s="24" t="s">
        <v>2579</v>
      </c>
      <c r="R166" s="17">
        <v>19534</v>
      </c>
      <c r="S166" s="17">
        <v>19535</v>
      </c>
      <c r="T166" s="83">
        <v>6380</v>
      </c>
      <c r="U166" s="83">
        <v>6380</v>
      </c>
      <c r="V166" s="24" t="s">
        <v>3657</v>
      </c>
      <c r="W166" s="24">
        <v>163.5</v>
      </c>
      <c r="X166" s="24">
        <v>153.19999999999999</v>
      </c>
      <c r="Y166" s="24" t="s">
        <v>1826</v>
      </c>
      <c r="Z166" s="24" t="s">
        <v>7231</v>
      </c>
      <c r="AA166" s="35" t="s">
        <v>16912</v>
      </c>
      <c r="AB166" s="14">
        <f t="shared" si="4"/>
        <v>30.89972768611111</v>
      </c>
      <c r="AC166" s="13">
        <v>30</v>
      </c>
      <c r="AD166" s="13">
        <v>53</v>
      </c>
      <c r="AE166" s="13">
        <v>59.019669999999998</v>
      </c>
      <c r="AF166" s="36" t="s">
        <v>16913</v>
      </c>
      <c r="AG166" s="14">
        <f t="shared" si="5"/>
        <v>-86.883433582500004</v>
      </c>
      <c r="AH166" s="13">
        <v>86</v>
      </c>
      <c r="AI166" s="13">
        <v>53</v>
      </c>
      <c r="AJ166" s="13">
        <v>0.36089700000000002</v>
      </c>
      <c r="AK166" s="17">
        <v>19524</v>
      </c>
      <c r="AL166" s="34" t="s">
        <v>7235</v>
      </c>
      <c r="AM166" s="34" t="s">
        <v>16910</v>
      </c>
      <c r="AN166" s="34" t="s">
        <v>7235</v>
      </c>
      <c r="AO166" s="34" t="s">
        <v>7235</v>
      </c>
      <c r="AP166" s="34" t="s">
        <v>7235</v>
      </c>
      <c r="AQ166" s="34" t="s">
        <v>7236</v>
      </c>
      <c r="AR166" s="34" t="s">
        <v>7235</v>
      </c>
      <c r="AS166" s="34" t="s">
        <v>7235</v>
      </c>
      <c r="AT166" s="34" t="s">
        <v>7235</v>
      </c>
      <c r="AU166" s="34" t="s">
        <v>7235</v>
      </c>
      <c r="AV166" s="34" t="s">
        <v>7235</v>
      </c>
      <c r="AW166" s="34" t="s">
        <v>7235</v>
      </c>
      <c r="AX166" s="34" t="s">
        <v>7235</v>
      </c>
      <c r="AY166" s="34" t="s">
        <v>16911</v>
      </c>
      <c r="BA166" s="42" t="s">
        <v>3658</v>
      </c>
    </row>
    <row r="167" spans="1:53" x14ac:dyDescent="0.2">
      <c r="A167" s="5">
        <v>166</v>
      </c>
      <c r="B167" s="9">
        <v>166</v>
      </c>
      <c r="C167" s="9" t="s">
        <v>14882</v>
      </c>
      <c r="E167" s="1" t="s">
        <v>4621</v>
      </c>
      <c r="F167" s="1" t="s">
        <v>445</v>
      </c>
      <c r="G167" s="1" t="s">
        <v>3660</v>
      </c>
      <c r="H167" s="1" t="s">
        <v>3661</v>
      </c>
      <c r="I167" s="17">
        <v>19592</v>
      </c>
      <c r="J167" s="24" t="s">
        <v>4678</v>
      </c>
      <c r="L167" s="24" t="s">
        <v>7224</v>
      </c>
      <c r="N167" s="42" t="s">
        <v>9886</v>
      </c>
      <c r="O167" s="24" t="s">
        <v>4150</v>
      </c>
      <c r="P167" s="24" t="s">
        <v>7226</v>
      </c>
      <c r="Q167" s="24" t="s">
        <v>3662</v>
      </c>
      <c r="R167" s="17">
        <v>19621</v>
      </c>
      <c r="S167" s="17">
        <v>19621</v>
      </c>
      <c r="T167" s="83">
        <v>6500</v>
      </c>
      <c r="U167" s="83">
        <v>6500</v>
      </c>
      <c r="V167" s="24" t="s">
        <v>3663</v>
      </c>
      <c r="W167" s="24">
        <v>130</v>
      </c>
      <c r="X167" s="24">
        <v>122.6</v>
      </c>
      <c r="Y167" s="24" t="s">
        <v>8133</v>
      </c>
      <c r="Z167" s="24" t="s">
        <v>7231</v>
      </c>
      <c r="AA167" s="35" t="s">
        <v>16908</v>
      </c>
      <c r="AB167" s="14">
        <f t="shared" si="4"/>
        <v>30.79898184166667</v>
      </c>
      <c r="AC167" s="13">
        <v>30</v>
      </c>
      <c r="AD167" s="13">
        <v>47</v>
      </c>
      <c r="AE167" s="13">
        <v>56.334629999999997</v>
      </c>
      <c r="AF167" s="36" t="s">
        <v>16909</v>
      </c>
      <c r="AG167" s="14">
        <f t="shared" si="5"/>
        <v>-86.893567897222226</v>
      </c>
      <c r="AH167" s="13">
        <v>86</v>
      </c>
      <c r="AI167" s="13">
        <v>53</v>
      </c>
      <c r="AJ167" s="13">
        <v>36.844430000000003</v>
      </c>
      <c r="AK167" s="17">
        <v>19608</v>
      </c>
      <c r="AL167" s="34" t="s">
        <v>7235</v>
      </c>
      <c r="AM167" s="34" t="s">
        <v>16868</v>
      </c>
      <c r="AN167" s="34" t="s">
        <v>7235</v>
      </c>
      <c r="AO167" s="34" t="s">
        <v>7235</v>
      </c>
      <c r="AP167" s="34" t="s">
        <v>7235</v>
      </c>
      <c r="AQ167" s="34" t="s">
        <v>7236</v>
      </c>
      <c r="AR167" s="34" t="s">
        <v>7235</v>
      </c>
      <c r="AS167" s="34" t="s">
        <v>7235</v>
      </c>
      <c r="AT167" s="34" t="s">
        <v>7235</v>
      </c>
      <c r="AU167" s="34" t="s">
        <v>7235</v>
      </c>
      <c r="AV167" s="34" t="s">
        <v>7235</v>
      </c>
      <c r="AW167" s="34" t="s">
        <v>7235</v>
      </c>
      <c r="AX167" s="34" t="s">
        <v>7235</v>
      </c>
      <c r="AY167" s="34" t="s">
        <v>16907</v>
      </c>
      <c r="BA167" s="42" t="s">
        <v>3664</v>
      </c>
    </row>
    <row r="168" spans="1:53" x14ac:dyDescent="0.2">
      <c r="A168" s="5">
        <v>167</v>
      </c>
      <c r="B168" s="9">
        <v>167</v>
      </c>
      <c r="C168" s="9" t="s">
        <v>14883</v>
      </c>
      <c r="E168" s="1" t="s">
        <v>2727</v>
      </c>
      <c r="F168" s="1" t="s">
        <v>3133</v>
      </c>
      <c r="G168" s="1" t="s">
        <v>699</v>
      </c>
      <c r="H168" s="1" t="s">
        <v>3134</v>
      </c>
      <c r="I168" s="17">
        <v>19512</v>
      </c>
      <c r="J168" s="24" t="s">
        <v>18045</v>
      </c>
      <c r="L168" s="24" t="s">
        <v>3135</v>
      </c>
      <c r="M168" s="24" t="s">
        <v>785</v>
      </c>
      <c r="N168" s="42" t="s">
        <v>9886</v>
      </c>
      <c r="O168" s="24" t="s">
        <v>7226</v>
      </c>
      <c r="P168" s="24" t="s">
        <v>7226</v>
      </c>
      <c r="Q168" s="24" t="s">
        <v>3136</v>
      </c>
      <c r="R168" s="17">
        <v>19756</v>
      </c>
      <c r="S168" s="17">
        <v>20541</v>
      </c>
      <c r="T168" s="83">
        <v>11557</v>
      </c>
      <c r="U168" s="83">
        <v>11557</v>
      </c>
      <c r="V168" s="24" t="s">
        <v>3137</v>
      </c>
      <c r="W168" s="24">
        <v>19.899999999999999</v>
      </c>
      <c r="X168" s="24">
        <v>9.1999999999999993</v>
      </c>
      <c r="Y168" s="24" t="s">
        <v>8137</v>
      </c>
      <c r="Z168" s="24" t="s">
        <v>7231</v>
      </c>
      <c r="AA168" s="35" t="s">
        <v>16905</v>
      </c>
      <c r="AB168" s="14">
        <f t="shared" si="4"/>
        <v>25.764682611111112</v>
      </c>
      <c r="AC168" s="13">
        <v>25</v>
      </c>
      <c r="AD168" s="13">
        <v>45</v>
      </c>
      <c r="AE168" s="13">
        <v>52.857399999999998</v>
      </c>
      <c r="AF168" s="36" t="s">
        <v>16906</v>
      </c>
      <c r="AG168" s="14">
        <f t="shared" si="5"/>
        <v>-80.832852974999994</v>
      </c>
      <c r="AH168" s="13">
        <v>80</v>
      </c>
      <c r="AI168" s="13">
        <v>49</v>
      </c>
      <c r="AJ168" s="13">
        <v>58.270710000000001</v>
      </c>
      <c r="AK168" s="17">
        <v>19565</v>
      </c>
      <c r="AL168" s="24" t="s">
        <v>3140</v>
      </c>
      <c r="AM168" s="24" t="s">
        <v>3141</v>
      </c>
      <c r="AN168" s="24" t="s">
        <v>3142</v>
      </c>
      <c r="AO168" s="34" t="s">
        <v>16903</v>
      </c>
      <c r="AP168" s="24" t="s">
        <v>3143</v>
      </c>
      <c r="AQ168" s="34" t="s">
        <v>7236</v>
      </c>
      <c r="AR168" s="24" t="s">
        <v>3144</v>
      </c>
      <c r="AS168" s="24" t="s">
        <v>7236</v>
      </c>
      <c r="AT168" s="34" t="s">
        <v>16901</v>
      </c>
      <c r="AU168" s="34" t="s">
        <v>16904</v>
      </c>
      <c r="AV168" s="24" t="s">
        <v>3145</v>
      </c>
      <c r="AW168" s="24" t="s">
        <v>3146</v>
      </c>
      <c r="AX168" s="24" t="s">
        <v>3147</v>
      </c>
      <c r="AY168" s="34" t="s">
        <v>16902</v>
      </c>
      <c r="AZ168" s="24" t="s">
        <v>3148</v>
      </c>
      <c r="BA168" s="42" t="s">
        <v>3149</v>
      </c>
    </row>
    <row r="169" spans="1:53" x14ac:dyDescent="0.2">
      <c r="A169" s="5">
        <v>168</v>
      </c>
      <c r="B169" s="9">
        <v>168</v>
      </c>
      <c r="C169" s="9" t="s">
        <v>14884</v>
      </c>
      <c r="E169" s="1" t="s">
        <v>5026</v>
      </c>
      <c r="F169" s="1" t="s">
        <v>445</v>
      </c>
      <c r="G169" s="1" t="s">
        <v>3265</v>
      </c>
      <c r="H169" s="1" t="s">
        <v>3150</v>
      </c>
      <c r="I169" s="17">
        <v>19519</v>
      </c>
      <c r="J169" s="24" t="s">
        <v>4678</v>
      </c>
      <c r="L169" s="24" t="s">
        <v>7224</v>
      </c>
      <c r="M169" s="24" t="s">
        <v>785</v>
      </c>
      <c r="N169" s="42" t="s">
        <v>9886</v>
      </c>
      <c r="O169" s="24" t="s">
        <v>7226</v>
      </c>
      <c r="P169" s="24" t="s">
        <v>7226</v>
      </c>
      <c r="Q169" s="24" t="s">
        <v>3151</v>
      </c>
      <c r="R169" s="17">
        <v>19515</v>
      </c>
      <c r="S169" s="17">
        <v>19516</v>
      </c>
      <c r="T169" s="83">
        <v>5125</v>
      </c>
      <c r="U169" s="83">
        <v>5125</v>
      </c>
      <c r="V169" s="24" t="s">
        <v>3152</v>
      </c>
      <c r="W169" s="24">
        <v>250</v>
      </c>
      <c r="X169" s="24">
        <v>244.8</v>
      </c>
      <c r="Y169" s="24" t="s">
        <v>5169</v>
      </c>
      <c r="Z169" s="24" t="s">
        <v>7231</v>
      </c>
      <c r="AA169" s="35" t="s">
        <v>16899</v>
      </c>
      <c r="AB169" s="14">
        <f t="shared" si="4"/>
        <v>30.820557872222221</v>
      </c>
      <c r="AC169" s="13">
        <v>30</v>
      </c>
      <c r="AD169" s="13">
        <v>49</v>
      </c>
      <c r="AE169" s="13">
        <v>14.00834</v>
      </c>
      <c r="AF169" s="36" t="s">
        <v>16900</v>
      </c>
      <c r="AG169" s="14">
        <f t="shared" si="5"/>
        <v>-86.235475849166662</v>
      </c>
      <c r="AH169" s="13">
        <v>86</v>
      </c>
      <c r="AI169" s="13">
        <v>14</v>
      </c>
      <c r="AJ169" s="13">
        <v>7.7130570000000001</v>
      </c>
      <c r="AK169" s="17">
        <v>19499</v>
      </c>
      <c r="AL169" s="34" t="s">
        <v>7235</v>
      </c>
      <c r="AM169" s="34" t="s">
        <v>16898</v>
      </c>
      <c r="AN169" s="24" t="s">
        <v>7235</v>
      </c>
      <c r="AO169" s="24" t="s">
        <v>7235</v>
      </c>
      <c r="AP169" s="24" t="s">
        <v>7235</v>
      </c>
      <c r="AQ169" s="24" t="s">
        <v>7236</v>
      </c>
      <c r="AR169" s="34" t="s">
        <v>16896</v>
      </c>
      <c r="AS169" s="24" t="s">
        <v>7235</v>
      </c>
      <c r="AT169" s="24" t="s">
        <v>7235</v>
      </c>
      <c r="AU169" s="24" t="s">
        <v>7235</v>
      </c>
      <c r="AV169" s="24" t="s">
        <v>7235</v>
      </c>
      <c r="AW169" s="24" t="s">
        <v>7235</v>
      </c>
      <c r="AX169" s="24" t="s">
        <v>7235</v>
      </c>
      <c r="AY169" s="34" t="s">
        <v>16897</v>
      </c>
      <c r="AZ169" s="24">
        <v>131</v>
      </c>
      <c r="BA169" s="42" t="s">
        <v>3153</v>
      </c>
    </row>
    <row r="170" spans="1:53" x14ac:dyDescent="0.2">
      <c r="A170" s="5">
        <v>169</v>
      </c>
      <c r="B170" s="9">
        <v>169</v>
      </c>
      <c r="C170" s="9" t="s">
        <v>14885</v>
      </c>
      <c r="E170" s="1" t="s">
        <v>5026</v>
      </c>
      <c r="F170" s="1" t="s">
        <v>445</v>
      </c>
      <c r="G170" s="1" t="s">
        <v>3265</v>
      </c>
      <c r="H170" s="1" t="s">
        <v>3155</v>
      </c>
      <c r="I170" s="17">
        <v>19519</v>
      </c>
      <c r="J170" s="24" t="s">
        <v>4678</v>
      </c>
      <c r="L170" s="24" t="s">
        <v>7224</v>
      </c>
      <c r="M170" s="24" t="s">
        <v>785</v>
      </c>
      <c r="N170" s="42" t="s">
        <v>9886</v>
      </c>
      <c r="O170" s="24" t="s">
        <v>7226</v>
      </c>
      <c r="P170" s="24" t="s">
        <v>7226</v>
      </c>
      <c r="Q170" s="24" t="s">
        <v>3156</v>
      </c>
      <c r="R170" s="17">
        <v>19536</v>
      </c>
      <c r="S170" s="17">
        <v>19537</v>
      </c>
      <c r="T170" s="83">
        <v>4974</v>
      </c>
      <c r="U170" s="83">
        <v>4974</v>
      </c>
      <c r="V170" s="24" t="s">
        <v>5690</v>
      </c>
      <c r="W170" s="24">
        <v>227.1</v>
      </c>
      <c r="X170" s="24">
        <v>222.7</v>
      </c>
      <c r="Y170" s="24" t="s">
        <v>4354</v>
      </c>
      <c r="Z170" s="24" t="s">
        <v>7231</v>
      </c>
      <c r="AA170" s="35" t="s">
        <v>16894</v>
      </c>
      <c r="AB170" s="14">
        <f t="shared" si="4"/>
        <v>30.760927691666666</v>
      </c>
      <c r="AC170" s="13">
        <v>30</v>
      </c>
      <c r="AD170" s="13">
        <v>45</v>
      </c>
      <c r="AE170" s="13">
        <v>39.339689999999997</v>
      </c>
      <c r="AF170" s="36" t="s">
        <v>16895</v>
      </c>
      <c r="AG170" s="14">
        <f t="shared" si="5"/>
        <v>-86.134816620000009</v>
      </c>
      <c r="AH170" s="13">
        <v>86</v>
      </c>
      <c r="AI170" s="13">
        <v>8</v>
      </c>
      <c r="AJ170" s="13">
        <v>5.3398320000000004</v>
      </c>
      <c r="AK170" s="17">
        <v>19520</v>
      </c>
      <c r="AL170" s="34" t="s">
        <v>7235</v>
      </c>
      <c r="AM170" s="34" t="s">
        <v>16893</v>
      </c>
      <c r="AN170" s="24" t="s">
        <v>7235</v>
      </c>
      <c r="AO170" s="24" t="s">
        <v>7235</v>
      </c>
      <c r="AP170" s="24" t="s">
        <v>7235</v>
      </c>
      <c r="AQ170" s="24" t="s">
        <v>7236</v>
      </c>
      <c r="AR170" s="34" t="s">
        <v>16891</v>
      </c>
      <c r="AS170" s="24" t="s">
        <v>7235</v>
      </c>
      <c r="AT170" s="24" t="s">
        <v>7235</v>
      </c>
      <c r="AU170" s="24" t="s">
        <v>7235</v>
      </c>
      <c r="AV170" s="24" t="s">
        <v>7235</v>
      </c>
      <c r="AW170" s="24" t="s">
        <v>7235</v>
      </c>
      <c r="AX170" s="24" t="s">
        <v>7235</v>
      </c>
      <c r="AY170" s="34" t="s">
        <v>16892</v>
      </c>
      <c r="AZ170" s="24">
        <v>126</v>
      </c>
      <c r="BA170" s="42" t="s">
        <v>5691</v>
      </c>
    </row>
    <row r="171" spans="1:53" x14ac:dyDescent="0.2">
      <c r="A171" s="5">
        <v>170</v>
      </c>
      <c r="B171" s="9">
        <v>170</v>
      </c>
      <c r="C171" s="9" t="s">
        <v>14886</v>
      </c>
      <c r="E171" s="1" t="s">
        <v>5365</v>
      </c>
      <c r="F171" s="1" t="s">
        <v>445</v>
      </c>
      <c r="G171" s="1" t="s">
        <v>45</v>
      </c>
      <c r="H171" s="1" t="s">
        <v>5693</v>
      </c>
      <c r="I171" s="67" t="s">
        <v>16888</v>
      </c>
      <c r="J171" s="24" t="s">
        <v>4678</v>
      </c>
      <c r="L171" s="24" t="s">
        <v>7224</v>
      </c>
      <c r="N171" s="42" t="s">
        <v>7226</v>
      </c>
      <c r="O171" s="24" t="s">
        <v>7226</v>
      </c>
      <c r="P171" s="24" t="s">
        <v>7226</v>
      </c>
      <c r="Q171" s="24" t="s">
        <v>5694</v>
      </c>
      <c r="R171" s="17">
        <v>21655</v>
      </c>
      <c r="S171" s="17">
        <v>21655</v>
      </c>
      <c r="T171" s="83">
        <v>4103</v>
      </c>
      <c r="U171" s="83">
        <v>4103</v>
      </c>
      <c r="V171" s="24" t="s">
        <v>5695</v>
      </c>
      <c r="W171" s="24" t="s">
        <v>1630</v>
      </c>
      <c r="X171" s="24" t="s">
        <v>8972</v>
      </c>
      <c r="Y171" s="24" t="s">
        <v>8136</v>
      </c>
      <c r="Z171" s="24" t="s">
        <v>7231</v>
      </c>
      <c r="AA171" s="1" t="s">
        <v>16889</v>
      </c>
      <c r="AB171" s="14">
        <f t="shared" si="4"/>
        <v>28.148067580555555</v>
      </c>
      <c r="AC171" s="13">
        <v>28</v>
      </c>
      <c r="AD171" s="13">
        <v>8</v>
      </c>
      <c r="AE171" s="13">
        <v>53.043289999999999</v>
      </c>
      <c r="AF171" s="36" t="s">
        <v>16890</v>
      </c>
      <c r="AG171" s="14">
        <f t="shared" si="5"/>
        <v>-82.695842505555561</v>
      </c>
      <c r="AH171" s="13">
        <v>82</v>
      </c>
      <c r="AI171" s="13">
        <v>41</v>
      </c>
      <c r="AJ171" s="13">
        <v>45.03302</v>
      </c>
      <c r="AK171" s="17">
        <v>21374</v>
      </c>
      <c r="AL171" s="24" t="s">
        <v>5696</v>
      </c>
      <c r="AM171" s="24" t="s">
        <v>5697</v>
      </c>
      <c r="AN171" s="24" t="s">
        <v>5698</v>
      </c>
      <c r="AO171" s="24" t="s">
        <v>7235</v>
      </c>
      <c r="AP171" s="34" t="s">
        <v>7235</v>
      </c>
      <c r="AQ171" s="24" t="s">
        <v>7236</v>
      </c>
      <c r="AR171" s="24" t="s">
        <v>7235</v>
      </c>
      <c r="AS171" s="24" t="s">
        <v>7235</v>
      </c>
      <c r="AT171" s="24" t="s">
        <v>7235</v>
      </c>
      <c r="AU171" s="24" t="s">
        <v>7235</v>
      </c>
      <c r="AV171" s="24" t="s">
        <v>7235</v>
      </c>
      <c r="AW171" s="24" t="s">
        <v>7235</v>
      </c>
      <c r="AX171" s="24" t="s">
        <v>7235</v>
      </c>
      <c r="AY171" s="24" t="s">
        <v>16887</v>
      </c>
      <c r="BA171" s="42" t="s">
        <v>5699</v>
      </c>
    </row>
    <row r="172" spans="1:53" x14ac:dyDescent="0.2">
      <c r="A172" s="5">
        <v>171</v>
      </c>
      <c r="B172" s="9">
        <v>171</v>
      </c>
      <c r="C172" s="9" t="s">
        <v>14887</v>
      </c>
      <c r="E172" s="1" t="s">
        <v>9382</v>
      </c>
      <c r="F172" s="1" t="s">
        <v>445</v>
      </c>
      <c r="G172" s="1" t="s">
        <v>7217</v>
      </c>
      <c r="H172" s="1" t="s">
        <v>5701</v>
      </c>
      <c r="I172" s="17">
        <v>19554</v>
      </c>
      <c r="J172" s="24" t="s">
        <v>4678</v>
      </c>
      <c r="L172" s="24" t="s">
        <v>7224</v>
      </c>
      <c r="N172" s="42" t="s">
        <v>9886</v>
      </c>
      <c r="O172" s="24" t="s">
        <v>1626</v>
      </c>
      <c r="P172" s="24" t="s">
        <v>7226</v>
      </c>
      <c r="Q172" s="24" t="s">
        <v>9371</v>
      </c>
      <c r="R172" s="17">
        <v>19681</v>
      </c>
      <c r="S172" s="17">
        <v>19681</v>
      </c>
      <c r="T172" s="83">
        <v>8493</v>
      </c>
      <c r="U172" s="83">
        <v>8493</v>
      </c>
      <c r="V172" s="24" t="s">
        <v>5702</v>
      </c>
      <c r="W172" s="24">
        <v>40</v>
      </c>
      <c r="X172" s="24" t="s">
        <v>7235</v>
      </c>
      <c r="Y172" s="24" t="s">
        <v>8135</v>
      </c>
      <c r="Z172" s="24" t="s">
        <v>7231</v>
      </c>
      <c r="AA172" s="35" t="s">
        <v>16880</v>
      </c>
      <c r="AB172" s="14">
        <f t="shared" si="4"/>
        <v>26.38940593611111</v>
      </c>
      <c r="AC172" s="13">
        <v>26</v>
      </c>
      <c r="AD172" s="13">
        <v>23</v>
      </c>
      <c r="AE172" s="13">
        <v>21.861370000000001</v>
      </c>
      <c r="AF172" s="36" t="s">
        <v>16881</v>
      </c>
      <c r="AG172" s="14">
        <f t="shared" si="5"/>
        <v>-81.194386869444443</v>
      </c>
      <c r="AH172" s="13">
        <v>81</v>
      </c>
      <c r="AI172" s="13">
        <v>11</v>
      </c>
      <c r="AJ172" s="13">
        <v>39.792729999999999</v>
      </c>
      <c r="AK172" s="17">
        <v>19624</v>
      </c>
      <c r="AL172" s="24" t="s">
        <v>7408</v>
      </c>
      <c r="AM172" s="24" t="s">
        <v>16883</v>
      </c>
      <c r="AN172" s="24" t="s">
        <v>16884</v>
      </c>
      <c r="AO172" s="24" t="s">
        <v>7235</v>
      </c>
      <c r="AP172" s="24" t="s">
        <v>7235</v>
      </c>
      <c r="AQ172" s="24" t="s">
        <v>7236</v>
      </c>
      <c r="AR172" s="24" t="s">
        <v>16882</v>
      </c>
      <c r="AS172" s="24" t="s">
        <v>7235</v>
      </c>
      <c r="AT172" s="24" t="s">
        <v>16885</v>
      </c>
      <c r="AU172" s="24" t="s">
        <v>7235</v>
      </c>
      <c r="AV172" s="24" t="s">
        <v>7235</v>
      </c>
      <c r="AW172" s="24" t="s">
        <v>7235</v>
      </c>
      <c r="AX172" s="24" t="s">
        <v>7235</v>
      </c>
      <c r="AY172" s="24" t="s">
        <v>16886</v>
      </c>
      <c r="BA172" s="42" t="s">
        <v>7717</v>
      </c>
    </row>
    <row r="173" spans="1:53" x14ac:dyDescent="0.2">
      <c r="A173" s="5">
        <v>172</v>
      </c>
      <c r="B173" s="9">
        <v>172</v>
      </c>
      <c r="C173" s="9" t="s">
        <v>14888</v>
      </c>
      <c r="E173" s="1" t="s">
        <v>1604</v>
      </c>
      <c r="F173" s="1" t="s">
        <v>445</v>
      </c>
      <c r="G173" s="1" t="s">
        <v>3265</v>
      </c>
      <c r="H173" s="1" t="s">
        <v>6356</v>
      </c>
      <c r="I173" s="17">
        <v>19561</v>
      </c>
      <c r="J173" s="24" t="s">
        <v>4678</v>
      </c>
      <c r="L173" s="24" t="s">
        <v>7224</v>
      </c>
      <c r="M173" s="24" t="s">
        <v>785</v>
      </c>
      <c r="N173" s="42" t="s">
        <v>9886</v>
      </c>
      <c r="O173" s="24" t="s">
        <v>7226</v>
      </c>
      <c r="P173" s="24" t="s">
        <v>7226</v>
      </c>
      <c r="Q173" s="24" t="s">
        <v>6357</v>
      </c>
      <c r="R173" s="17">
        <v>19567</v>
      </c>
      <c r="S173" s="17">
        <v>19568</v>
      </c>
      <c r="T173" s="83">
        <v>4834</v>
      </c>
      <c r="U173" s="83">
        <v>4834</v>
      </c>
      <c r="V173" s="24" t="s">
        <v>6358</v>
      </c>
      <c r="W173" s="24" t="s">
        <v>6359</v>
      </c>
      <c r="X173" s="24" t="s">
        <v>8215</v>
      </c>
      <c r="Y173" s="24" t="s">
        <v>1493</v>
      </c>
      <c r="Z173" s="24" t="s">
        <v>7231</v>
      </c>
      <c r="AA173" s="1" t="s">
        <v>16878</v>
      </c>
      <c r="AB173" s="14">
        <f t="shared" si="4"/>
        <v>30.354109400000002</v>
      </c>
      <c r="AC173" s="13">
        <v>30</v>
      </c>
      <c r="AD173" s="13">
        <v>21</v>
      </c>
      <c r="AE173" s="13">
        <v>14.793839999999999</v>
      </c>
      <c r="AF173" s="16" t="s">
        <v>16879</v>
      </c>
      <c r="AG173" s="14">
        <f t="shared" si="5"/>
        <v>-85.411230549999999</v>
      </c>
      <c r="AH173" s="13">
        <v>85</v>
      </c>
      <c r="AI173" s="13">
        <v>24</v>
      </c>
      <c r="AJ173" s="13">
        <v>40.42998</v>
      </c>
      <c r="AK173" s="17">
        <v>19556</v>
      </c>
      <c r="AL173" s="24" t="s">
        <v>7235</v>
      </c>
      <c r="AM173" s="24" t="s">
        <v>6360</v>
      </c>
      <c r="AN173" s="24" t="s">
        <v>7235</v>
      </c>
      <c r="AO173" s="24" t="s">
        <v>7235</v>
      </c>
      <c r="AP173" s="24" t="s">
        <v>7235</v>
      </c>
      <c r="AQ173" s="24" t="s">
        <v>7236</v>
      </c>
      <c r="AR173" s="24" t="s">
        <v>6361</v>
      </c>
      <c r="AS173" s="24" t="s">
        <v>7235</v>
      </c>
      <c r="AT173" s="24" t="s">
        <v>7235</v>
      </c>
      <c r="AU173" s="24" t="s">
        <v>7235</v>
      </c>
      <c r="AV173" s="24" t="s">
        <v>7235</v>
      </c>
      <c r="AW173" s="24" t="s">
        <v>7235</v>
      </c>
      <c r="AX173" s="24" t="s">
        <v>7235</v>
      </c>
      <c r="AY173" s="24" t="s">
        <v>6362</v>
      </c>
      <c r="AZ173" s="24" t="s">
        <v>2714</v>
      </c>
      <c r="BA173" s="42" t="s">
        <v>6363</v>
      </c>
    </row>
    <row r="174" spans="1:53" x14ac:dyDescent="0.2">
      <c r="A174" s="5">
        <v>173</v>
      </c>
      <c r="B174" s="9">
        <v>173</v>
      </c>
      <c r="C174" s="9" t="s">
        <v>14889</v>
      </c>
      <c r="E174" s="1" t="s">
        <v>1604</v>
      </c>
      <c r="F174" s="1" t="s">
        <v>445</v>
      </c>
      <c r="G174" s="1" t="s">
        <v>3265</v>
      </c>
      <c r="H174" s="1" t="s">
        <v>7130</v>
      </c>
      <c r="I174" s="17">
        <v>19575</v>
      </c>
      <c r="J174" s="24" t="s">
        <v>4678</v>
      </c>
      <c r="L174" s="24" t="s">
        <v>7224</v>
      </c>
      <c r="M174" s="24" t="s">
        <v>785</v>
      </c>
      <c r="N174" s="42" t="s">
        <v>9886</v>
      </c>
      <c r="O174" s="24" t="s">
        <v>7226</v>
      </c>
      <c r="P174" s="24" t="s">
        <v>7226</v>
      </c>
      <c r="Q174" s="24" t="s">
        <v>7131</v>
      </c>
      <c r="R174" s="17">
        <v>19585</v>
      </c>
      <c r="S174" s="17">
        <v>19585</v>
      </c>
      <c r="T174" s="83">
        <v>5010</v>
      </c>
      <c r="U174" s="83">
        <v>5010</v>
      </c>
      <c r="V174" s="24" t="s">
        <v>7133</v>
      </c>
      <c r="W174" s="24" t="s">
        <v>7342</v>
      </c>
      <c r="X174" s="24" t="s">
        <v>8018</v>
      </c>
      <c r="Y174" s="24" t="s">
        <v>8134</v>
      </c>
      <c r="Z174" s="24" t="s">
        <v>7231</v>
      </c>
      <c r="AA174" s="1" t="s">
        <v>16876</v>
      </c>
      <c r="AB174" s="14">
        <f t="shared" si="4"/>
        <v>30.222211502777775</v>
      </c>
      <c r="AC174" s="13">
        <v>30</v>
      </c>
      <c r="AD174" s="13">
        <v>13</v>
      </c>
      <c r="AE174" s="13">
        <v>19.961410000000001</v>
      </c>
      <c r="AF174" s="16" t="s">
        <v>16877</v>
      </c>
      <c r="AG174" s="14">
        <f t="shared" si="5"/>
        <v>-85.519143832222227</v>
      </c>
      <c r="AH174" s="13">
        <v>85</v>
      </c>
      <c r="AI174" s="13">
        <v>31</v>
      </c>
      <c r="AJ174" s="13">
        <v>8.9177959999999992</v>
      </c>
      <c r="AK174" s="17">
        <v>19572</v>
      </c>
      <c r="AL174" s="24" t="s">
        <v>7134</v>
      </c>
      <c r="AM174" s="24" t="s">
        <v>7135</v>
      </c>
      <c r="AN174" s="24" t="s">
        <v>7235</v>
      </c>
      <c r="AO174" s="24" t="s">
        <v>7235</v>
      </c>
      <c r="AP174" s="24" t="s">
        <v>7235</v>
      </c>
      <c r="AQ174" s="24" t="s">
        <v>7236</v>
      </c>
      <c r="AR174" s="24" t="s">
        <v>7136</v>
      </c>
      <c r="AS174" s="24" t="s">
        <v>7235</v>
      </c>
      <c r="AT174" s="24" t="s">
        <v>7235</v>
      </c>
      <c r="AU174" s="24" t="s">
        <v>7235</v>
      </c>
      <c r="AV174" s="24" t="s">
        <v>7235</v>
      </c>
      <c r="AW174" s="24" t="s">
        <v>7235</v>
      </c>
      <c r="AX174" s="24" t="s">
        <v>7235</v>
      </c>
      <c r="AY174" s="24" t="s">
        <v>7137</v>
      </c>
      <c r="AZ174" s="24" t="s">
        <v>4535</v>
      </c>
      <c r="BA174" s="42" t="s">
        <v>7138</v>
      </c>
    </row>
    <row r="175" spans="1:53" x14ac:dyDescent="0.2">
      <c r="A175" s="5">
        <v>174</v>
      </c>
      <c r="B175" s="9">
        <v>174</v>
      </c>
      <c r="C175" s="9" t="s">
        <v>14890</v>
      </c>
      <c r="E175" s="1" t="s">
        <v>5252</v>
      </c>
      <c r="F175" s="1" t="s">
        <v>445</v>
      </c>
      <c r="G175" s="1" t="s">
        <v>3265</v>
      </c>
      <c r="H175" s="1" t="s">
        <v>7140</v>
      </c>
      <c r="I175" s="17">
        <v>19582</v>
      </c>
      <c r="J175" s="24" t="s">
        <v>4678</v>
      </c>
      <c r="L175" s="24" t="s">
        <v>7224</v>
      </c>
      <c r="N175" s="42" t="s">
        <v>9886</v>
      </c>
      <c r="O175" s="24" t="s">
        <v>7226</v>
      </c>
      <c r="P175" s="24" t="s">
        <v>7226</v>
      </c>
      <c r="Q175" s="24" t="s">
        <v>7141</v>
      </c>
      <c r="R175" s="17">
        <v>19601</v>
      </c>
      <c r="S175" s="17">
        <v>19601</v>
      </c>
      <c r="T175" s="83">
        <v>4600</v>
      </c>
      <c r="U175" s="83">
        <v>4600</v>
      </c>
      <c r="V175" s="24" t="s">
        <v>7949</v>
      </c>
      <c r="W175" s="24">
        <v>154</v>
      </c>
      <c r="X175" s="24">
        <v>147.30000000000001</v>
      </c>
      <c r="Y175" s="24" t="s">
        <v>8133</v>
      </c>
      <c r="Z175" s="24" t="s">
        <v>7231</v>
      </c>
      <c r="AA175" s="1" t="s">
        <v>16874</v>
      </c>
      <c r="AB175" s="14">
        <f t="shared" si="4"/>
        <v>30.444423172222223</v>
      </c>
      <c r="AC175" s="13">
        <v>30</v>
      </c>
      <c r="AD175" s="13">
        <v>26</v>
      </c>
      <c r="AE175" s="13">
        <v>39.92342</v>
      </c>
      <c r="AF175" s="16" t="s">
        <v>16875</v>
      </c>
      <c r="AG175" s="14">
        <f t="shared" si="5"/>
        <v>-85.23918743055556</v>
      </c>
      <c r="AH175" s="13">
        <v>85</v>
      </c>
      <c r="AI175" s="13">
        <v>14</v>
      </c>
      <c r="AJ175" s="13">
        <v>21.074750000000002</v>
      </c>
      <c r="AK175" s="17">
        <v>19588</v>
      </c>
      <c r="AL175" s="24" t="s">
        <v>16872</v>
      </c>
      <c r="AM175" s="24" t="s">
        <v>16873</v>
      </c>
      <c r="AN175" s="24" t="s">
        <v>7235</v>
      </c>
      <c r="AO175" s="24" t="s">
        <v>7235</v>
      </c>
      <c r="AP175" s="24" t="s">
        <v>7235</v>
      </c>
      <c r="AQ175" s="24" t="s">
        <v>7236</v>
      </c>
      <c r="AR175" s="24" t="s">
        <v>7236</v>
      </c>
      <c r="AS175" s="24" t="s">
        <v>7235</v>
      </c>
      <c r="AT175" s="24" t="s">
        <v>7235</v>
      </c>
      <c r="AU175" s="24" t="s">
        <v>7235</v>
      </c>
      <c r="AV175" s="24" t="s">
        <v>7235</v>
      </c>
      <c r="AW175" s="24" t="s">
        <v>7235</v>
      </c>
      <c r="AX175" s="24" t="s">
        <v>7235</v>
      </c>
      <c r="AY175" s="24" t="s">
        <v>16871</v>
      </c>
      <c r="BA175" s="42" t="s">
        <v>7950</v>
      </c>
    </row>
    <row r="176" spans="1:53" x14ac:dyDescent="0.2">
      <c r="A176" s="5">
        <v>175</v>
      </c>
      <c r="B176" s="9">
        <v>175</v>
      </c>
      <c r="C176" s="9" t="s">
        <v>14891</v>
      </c>
      <c r="E176" s="1" t="s">
        <v>4621</v>
      </c>
      <c r="F176" s="1" t="s">
        <v>445</v>
      </c>
      <c r="G176" s="1" t="s">
        <v>6134</v>
      </c>
      <c r="H176" s="1" t="s">
        <v>6135</v>
      </c>
      <c r="I176" s="17">
        <v>19589</v>
      </c>
      <c r="J176" s="24" t="s">
        <v>4678</v>
      </c>
      <c r="L176" s="24" t="s">
        <v>7224</v>
      </c>
      <c r="N176" s="42" t="s">
        <v>9886</v>
      </c>
      <c r="O176" s="24" t="s">
        <v>4150</v>
      </c>
      <c r="P176" s="24" t="s">
        <v>7226</v>
      </c>
      <c r="Q176" s="24" t="s">
        <v>6136</v>
      </c>
      <c r="R176" s="17">
        <v>19603</v>
      </c>
      <c r="S176" s="17">
        <v>19603</v>
      </c>
      <c r="T176" s="83">
        <v>6505</v>
      </c>
      <c r="U176" s="83">
        <v>6505</v>
      </c>
      <c r="V176" s="24" t="s">
        <v>9706</v>
      </c>
      <c r="W176" s="24">
        <v>187.5</v>
      </c>
      <c r="X176" s="24">
        <v>179.6</v>
      </c>
      <c r="Y176" s="24" t="s">
        <v>8132</v>
      </c>
      <c r="Z176" s="24" t="s">
        <v>7231</v>
      </c>
      <c r="AA176" s="1" t="s">
        <v>16869</v>
      </c>
      <c r="AB176" s="14">
        <f t="shared" si="4"/>
        <v>30.956696902777779</v>
      </c>
      <c r="AC176" s="13">
        <v>30</v>
      </c>
      <c r="AD176" s="13">
        <v>57</v>
      </c>
      <c r="AE176" s="13">
        <v>24.10885</v>
      </c>
      <c r="AF176" s="16" t="s">
        <v>16870</v>
      </c>
      <c r="AG176" s="14">
        <f t="shared" si="5"/>
        <v>-86.857376877777767</v>
      </c>
      <c r="AH176" s="13">
        <v>86</v>
      </c>
      <c r="AI176" s="13">
        <v>51</v>
      </c>
      <c r="AJ176" s="13">
        <v>26.556760000000001</v>
      </c>
      <c r="AK176" s="17">
        <v>19592</v>
      </c>
      <c r="AL176" s="24" t="s">
        <v>7235</v>
      </c>
      <c r="AM176" s="24" t="s">
        <v>16868</v>
      </c>
      <c r="AN176" s="24" t="s">
        <v>7235</v>
      </c>
      <c r="AO176" s="24" t="s">
        <v>7235</v>
      </c>
      <c r="AP176" s="24" t="s">
        <v>7235</v>
      </c>
      <c r="AQ176" s="24" t="s">
        <v>7236</v>
      </c>
      <c r="AR176" s="24" t="s">
        <v>7235</v>
      </c>
      <c r="AS176" s="24" t="s">
        <v>7235</v>
      </c>
      <c r="AT176" s="24" t="s">
        <v>7235</v>
      </c>
      <c r="AU176" s="24" t="s">
        <v>7235</v>
      </c>
      <c r="AV176" s="24" t="s">
        <v>7235</v>
      </c>
      <c r="AW176" s="24" t="s">
        <v>7235</v>
      </c>
      <c r="AX176" s="24" t="s">
        <v>7235</v>
      </c>
      <c r="AY176" s="24" t="s">
        <v>16867</v>
      </c>
      <c r="BA176" s="42" t="s">
        <v>9737</v>
      </c>
    </row>
    <row r="177" spans="1:53" x14ac:dyDescent="0.2">
      <c r="A177" s="5">
        <v>176</v>
      </c>
      <c r="B177" s="9">
        <v>176</v>
      </c>
      <c r="C177" s="9" t="s">
        <v>14892</v>
      </c>
      <c r="E177" s="1" t="s">
        <v>4621</v>
      </c>
      <c r="F177" s="1" t="s">
        <v>445</v>
      </c>
      <c r="G177" s="1" t="s">
        <v>60</v>
      </c>
      <c r="H177" s="1" t="s">
        <v>4742</v>
      </c>
      <c r="I177" s="17">
        <v>19589</v>
      </c>
      <c r="J177" s="24" t="s">
        <v>4678</v>
      </c>
      <c r="L177" s="24" t="s">
        <v>7224</v>
      </c>
      <c r="N177" s="42" t="s">
        <v>9886</v>
      </c>
      <c r="O177" s="24" t="s">
        <v>7226</v>
      </c>
      <c r="P177" s="24" t="s">
        <v>7226</v>
      </c>
      <c r="Q177" s="24" t="s">
        <v>4743</v>
      </c>
      <c r="R177" s="17">
        <v>19614</v>
      </c>
      <c r="S177" s="17">
        <v>19614</v>
      </c>
      <c r="T177" s="83">
        <v>6588</v>
      </c>
      <c r="U177" s="83">
        <v>6588</v>
      </c>
      <c r="V177" s="24" t="s">
        <v>4744</v>
      </c>
      <c r="W177" s="24">
        <v>242</v>
      </c>
      <c r="X177" s="24">
        <v>232</v>
      </c>
      <c r="Y177" s="24" t="s">
        <v>16864</v>
      </c>
      <c r="Z177" s="24" t="s">
        <v>7231</v>
      </c>
      <c r="AA177" s="1" t="s">
        <v>16865</v>
      </c>
      <c r="AB177" s="14">
        <f t="shared" si="4"/>
        <v>30.896476849999999</v>
      </c>
      <c r="AC177" s="13">
        <v>30</v>
      </c>
      <c r="AD177" s="13">
        <v>53</v>
      </c>
      <c r="AE177" s="13">
        <v>47.316659999999999</v>
      </c>
      <c r="AF177" s="53" t="s">
        <v>16866</v>
      </c>
      <c r="AG177" s="14">
        <f t="shared" si="5"/>
        <v>-87.051929950555547</v>
      </c>
      <c r="AH177" s="13">
        <v>87</v>
      </c>
      <c r="AI177" s="13">
        <v>3</v>
      </c>
      <c r="AJ177" s="13">
        <v>6.9478220000000004</v>
      </c>
      <c r="AK177" s="17">
        <v>19601</v>
      </c>
      <c r="AL177" s="24" t="s">
        <v>7235</v>
      </c>
      <c r="AM177" s="24" t="s">
        <v>16863</v>
      </c>
      <c r="AN177" s="24" t="s">
        <v>7235</v>
      </c>
      <c r="AO177" s="24" t="s">
        <v>7235</v>
      </c>
      <c r="AP177" s="24" t="s">
        <v>7235</v>
      </c>
      <c r="AQ177" s="24" t="s">
        <v>7236</v>
      </c>
      <c r="AR177" s="24" t="s">
        <v>7235</v>
      </c>
      <c r="AS177" s="24" t="s">
        <v>7235</v>
      </c>
      <c r="AT177" s="24" t="s">
        <v>7235</v>
      </c>
      <c r="AU177" s="24" t="s">
        <v>7235</v>
      </c>
      <c r="AV177" s="24" t="s">
        <v>7235</v>
      </c>
      <c r="AW177" s="24" t="s">
        <v>7235</v>
      </c>
      <c r="AX177" s="24" t="s">
        <v>7235</v>
      </c>
      <c r="AY177" s="24" t="s">
        <v>16862</v>
      </c>
      <c r="BA177" s="42" t="s">
        <v>4745</v>
      </c>
    </row>
    <row r="178" spans="1:53" x14ac:dyDescent="0.2">
      <c r="A178" s="5">
        <v>177</v>
      </c>
      <c r="B178" s="9">
        <v>177</v>
      </c>
      <c r="C178" s="9" t="s">
        <v>14893</v>
      </c>
      <c r="E178" s="1" t="s">
        <v>4543</v>
      </c>
      <c r="F178" s="1" t="s">
        <v>445</v>
      </c>
      <c r="G178" s="1" t="s">
        <v>6134</v>
      </c>
      <c r="H178" s="1" t="s">
        <v>3661</v>
      </c>
      <c r="I178" s="17">
        <v>19610</v>
      </c>
      <c r="J178" s="24" t="s">
        <v>4678</v>
      </c>
      <c r="L178" s="24" t="s">
        <v>7224</v>
      </c>
      <c r="M178" s="24" t="s">
        <v>785</v>
      </c>
      <c r="N178" s="42" t="s">
        <v>9886</v>
      </c>
      <c r="O178" s="24" t="s">
        <v>4150</v>
      </c>
      <c r="P178" s="24" t="s">
        <v>7226</v>
      </c>
      <c r="Q178" s="24" t="s">
        <v>4747</v>
      </c>
      <c r="R178" s="17">
        <v>19641</v>
      </c>
      <c r="S178" s="17">
        <v>19641</v>
      </c>
      <c r="T178" s="83">
        <v>5978</v>
      </c>
      <c r="U178" s="83">
        <v>5978</v>
      </c>
      <c r="V178" s="24" t="s">
        <v>4748</v>
      </c>
      <c r="W178" s="24">
        <v>207</v>
      </c>
      <c r="X178" s="24">
        <v>200</v>
      </c>
      <c r="Y178" s="24" t="s">
        <v>5159</v>
      </c>
      <c r="Z178" s="24" t="s">
        <v>7231</v>
      </c>
      <c r="AA178" s="1" t="s">
        <v>16860</v>
      </c>
      <c r="AB178" s="14">
        <f t="shared" si="4"/>
        <v>30.967979515833331</v>
      </c>
      <c r="AC178" s="13">
        <v>30</v>
      </c>
      <c r="AD178" s="13">
        <v>58</v>
      </c>
      <c r="AE178" s="13">
        <v>4.7262570000000004</v>
      </c>
      <c r="AF178" s="16" t="s">
        <v>16861</v>
      </c>
      <c r="AG178" s="14">
        <f t="shared" si="5"/>
        <v>-86.765873499999998</v>
      </c>
      <c r="AH178" s="13">
        <v>86</v>
      </c>
      <c r="AI178" s="13">
        <v>45</v>
      </c>
      <c r="AJ178" s="13">
        <v>57.144599999999997</v>
      </c>
      <c r="AK178" s="17">
        <v>19630</v>
      </c>
      <c r="AL178" s="24" t="s">
        <v>7235</v>
      </c>
      <c r="AM178" s="24" t="s">
        <v>16859</v>
      </c>
      <c r="AN178" s="24" t="s">
        <v>7235</v>
      </c>
      <c r="AO178" s="24" t="s">
        <v>7235</v>
      </c>
      <c r="AP178" s="24" t="s">
        <v>7235</v>
      </c>
      <c r="AQ178" s="24" t="s">
        <v>7236</v>
      </c>
      <c r="AR178" s="24" t="s">
        <v>7235</v>
      </c>
      <c r="AS178" s="24" t="s">
        <v>7235</v>
      </c>
      <c r="AT178" s="24" t="s">
        <v>7235</v>
      </c>
      <c r="AU178" s="24" t="s">
        <v>7235</v>
      </c>
      <c r="AV178" s="24" t="s">
        <v>7235</v>
      </c>
      <c r="AW178" s="24" t="s">
        <v>7235</v>
      </c>
      <c r="AX178" s="24" t="s">
        <v>7235</v>
      </c>
      <c r="AY178" s="24" t="s">
        <v>16858</v>
      </c>
      <c r="AZ178" s="24">
        <v>139</v>
      </c>
      <c r="BA178" s="42" t="s">
        <v>4749</v>
      </c>
    </row>
    <row r="179" spans="1:53" x14ac:dyDescent="0.2">
      <c r="A179" s="5">
        <v>178</v>
      </c>
      <c r="B179" s="9">
        <v>178</v>
      </c>
      <c r="C179" s="9" t="s">
        <v>14894</v>
      </c>
      <c r="E179" s="1" t="s">
        <v>4750</v>
      </c>
      <c r="F179" s="1" t="s">
        <v>445</v>
      </c>
      <c r="G179" s="1" t="s">
        <v>699</v>
      </c>
      <c r="H179" s="1" t="s">
        <v>4751</v>
      </c>
      <c r="I179" s="17">
        <v>19624</v>
      </c>
      <c r="J179" s="24" t="s">
        <v>4678</v>
      </c>
      <c r="L179" s="24" t="s">
        <v>7224</v>
      </c>
      <c r="M179" s="24" t="s">
        <v>10260</v>
      </c>
      <c r="N179" s="42" t="s">
        <v>4752</v>
      </c>
      <c r="O179" s="24" t="s">
        <v>7226</v>
      </c>
      <c r="P179" s="24" t="s">
        <v>7226</v>
      </c>
      <c r="Q179" s="24" t="s">
        <v>4753</v>
      </c>
      <c r="R179" s="17">
        <v>19792</v>
      </c>
      <c r="S179" s="17">
        <v>19797</v>
      </c>
      <c r="T179" s="83">
        <v>12722</v>
      </c>
      <c r="U179" s="83">
        <v>12722</v>
      </c>
      <c r="V179" s="24" t="s">
        <v>4754</v>
      </c>
      <c r="W179" s="24" t="s">
        <v>17715</v>
      </c>
      <c r="X179" s="24" t="s">
        <v>17714</v>
      </c>
      <c r="Y179" s="24" t="s">
        <v>8131</v>
      </c>
      <c r="Z179" s="24" t="s">
        <v>7231</v>
      </c>
      <c r="AA179" s="35" t="s">
        <v>16856</v>
      </c>
      <c r="AB179" s="14">
        <f t="shared" si="4"/>
        <v>26.868721926944445</v>
      </c>
      <c r="AC179" s="13">
        <v>26</v>
      </c>
      <c r="AD179" s="13">
        <v>52</v>
      </c>
      <c r="AE179" s="13">
        <v>7.3989370000000001</v>
      </c>
      <c r="AF179" s="36" t="s">
        <v>16857</v>
      </c>
      <c r="AG179" s="14">
        <f t="shared" si="5"/>
        <v>-82.178948455555556</v>
      </c>
      <c r="AH179" s="13">
        <v>82</v>
      </c>
      <c r="AI179" s="13">
        <v>10</v>
      </c>
      <c r="AJ179" s="13">
        <v>44.214440000000003</v>
      </c>
      <c r="AK179" s="17">
        <v>19690</v>
      </c>
      <c r="AL179" s="24" t="s">
        <v>4755</v>
      </c>
      <c r="AM179" s="24" t="s">
        <v>4756</v>
      </c>
      <c r="AN179" s="24" t="s">
        <v>4757</v>
      </c>
      <c r="AO179" s="24" t="s">
        <v>7235</v>
      </c>
      <c r="AP179" s="24" t="s">
        <v>7235</v>
      </c>
      <c r="AQ179" s="24" t="s">
        <v>7236</v>
      </c>
      <c r="AR179" s="24" t="s">
        <v>9307</v>
      </c>
      <c r="AS179" s="24" t="s">
        <v>7235</v>
      </c>
      <c r="AT179" s="24" t="s">
        <v>7226</v>
      </c>
      <c r="AU179" s="24" t="s">
        <v>7235</v>
      </c>
      <c r="AV179" s="24" t="s">
        <v>7235</v>
      </c>
      <c r="AW179" s="24" t="s">
        <v>7235</v>
      </c>
      <c r="AX179" s="24" t="s">
        <v>7235</v>
      </c>
      <c r="AY179" s="24" t="s">
        <v>17429</v>
      </c>
      <c r="AZ179" s="24" t="s">
        <v>9308</v>
      </c>
      <c r="BA179" s="42" t="s">
        <v>9309</v>
      </c>
    </row>
    <row r="180" spans="1:53" x14ac:dyDescent="0.2">
      <c r="A180" s="5">
        <v>179</v>
      </c>
      <c r="B180" s="9">
        <v>179</v>
      </c>
      <c r="C180" s="9" t="s">
        <v>14895</v>
      </c>
      <c r="E180" s="1" t="s">
        <v>4621</v>
      </c>
      <c r="F180" s="1" t="s">
        <v>445</v>
      </c>
      <c r="G180" s="1" t="s">
        <v>6134</v>
      </c>
      <c r="H180" s="1" t="s">
        <v>9311</v>
      </c>
      <c r="I180" s="17">
        <v>19645</v>
      </c>
      <c r="J180" s="24" t="s">
        <v>4678</v>
      </c>
      <c r="L180" s="24" t="s">
        <v>7224</v>
      </c>
      <c r="N180" s="42" t="s">
        <v>9886</v>
      </c>
      <c r="O180" s="24" t="s">
        <v>7226</v>
      </c>
      <c r="P180" s="24" t="s">
        <v>7226</v>
      </c>
      <c r="Q180" s="24" t="s">
        <v>9312</v>
      </c>
      <c r="R180" s="17">
        <v>19675</v>
      </c>
      <c r="S180" s="17">
        <v>19675</v>
      </c>
      <c r="T180" s="83">
        <v>6457</v>
      </c>
      <c r="U180" s="83">
        <v>6457</v>
      </c>
      <c r="V180" s="24" t="s">
        <v>9313</v>
      </c>
      <c r="W180" s="24">
        <v>213</v>
      </c>
      <c r="X180" s="24">
        <v>206</v>
      </c>
      <c r="Y180" s="24" t="s">
        <v>16851</v>
      </c>
      <c r="Z180" s="24" t="s">
        <v>7231</v>
      </c>
      <c r="AA180" s="1" t="s">
        <v>16854</v>
      </c>
      <c r="AB180" s="14">
        <f t="shared" si="4"/>
        <v>30.832953741666667</v>
      </c>
      <c r="AC180" s="13">
        <v>30</v>
      </c>
      <c r="AD180" s="13">
        <v>49</v>
      </c>
      <c r="AE180" s="13">
        <v>58.633470000000003</v>
      </c>
      <c r="AF180" s="16" t="s">
        <v>16855</v>
      </c>
      <c r="AG180" s="14">
        <f t="shared" si="5"/>
        <v>-86.801705500277777</v>
      </c>
      <c r="AH180" s="13">
        <v>86</v>
      </c>
      <c r="AI180" s="13">
        <v>48</v>
      </c>
      <c r="AJ180" s="13">
        <v>6.1398010000000003</v>
      </c>
      <c r="AK180" s="17">
        <v>19649</v>
      </c>
      <c r="AL180" s="24" t="s">
        <v>7235</v>
      </c>
      <c r="AM180" s="24" t="s">
        <v>16852</v>
      </c>
      <c r="AN180" s="24" t="s">
        <v>7235</v>
      </c>
      <c r="AO180" s="24" t="s">
        <v>7235</v>
      </c>
      <c r="AP180" s="24" t="s">
        <v>7235</v>
      </c>
      <c r="AQ180" s="24" t="s">
        <v>7236</v>
      </c>
      <c r="AR180" s="24" t="s">
        <v>7235</v>
      </c>
      <c r="AS180" s="24" t="s">
        <v>7235</v>
      </c>
      <c r="AT180" s="24" t="s">
        <v>7235</v>
      </c>
      <c r="AU180" s="24" t="s">
        <v>7235</v>
      </c>
      <c r="AV180" s="24" t="s">
        <v>7235</v>
      </c>
      <c r="AW180" s="24" t="s">
        <v>7235</v>
      </c>
      <c r="AX180" s="24" t="s">
        <v>7235</v>
      </c>
      <c r="AY180" s="24" t="s">
        <v>16853</v>
      </c>
      <c r="BA180" s="42" t="s">
        <v>9314</v>
      </c>
    </row>
    <row r="181" spans="1:53" x14ac:dyDescent="0.2">
      <c r="A181" s="5">
        <v>180</v>
      </c>
      <c r="B181" s="9">
        <v>180</v>
      </c>
      <c r="C181" s="9" t="s">
        <v>14896</v>
      </c>
      <c r="E181" s="1" t="s">
        <v>7598</v>
      </c>
      <c r="F181" s="1" t="s">
        <v>445</v>
      </c>
      <c r="G181" s="1" t="s">
        <v>9315</v>
      </c>
      <c r="H181" s="1" t="s">
        <v>4626</v>
      </c>
      <c r="I181" s="17">
        <v>19666</v>
      </c>
      <c r="J181" s="24" t="s">
        <v>4678</v>
      </c>
      <c r="L181" s="24" t="s">
        <v>7224</v>
      </c>
      <c r="N181" s="42" t="s">
        <v>9886</v>
      </c>
      <c r="O181" s="24" t="s">
        <v>7226</v>
      </c>
      <c r="P181" s="24" t="s">
        <v>7226</v>
      </c>
      <c r="Q181" s="24" t="s">
        <v>9316</v>
      </c>
      <c r="R181" s="17">
        <v>19716</v>
      </c>
      <c r="S181" s="17">
        <v>19716</v>
      </c>
      <c r="T181" s="83">
        <v>4819</v>
      </c>
      <c r="U181" s="83">
        <v>4819</v>
      </c>
      <c r="V181" s="24" t="s">
        <v>9317</v>
      </c>
      <c r="W181" s="24" t="s">
        <v>7235</v>
      </c>
      <c r="X181" s="24" t="s">
        <v>16848</v>
      </c>
      <c r="Y181" s="24" t="s">
        <v>4403</v>
      </c>
      <c r="Z181" s="24" t="s">
        <v>7231</v>
      </c>
      <c r="AA181" s="1" t="s">
        <v>16849</v>
      </c>
      <c r="AB181" s="14">
        <f t="shared" si="4"/>
        <v>29.861558688888891</v>
      </c>
      <c r="AC181" s="13">
        <v>29</v>
      </c>
      <c r="AD181" s="13">
        <v>51</v>
      </c>
      <c r="AE181" s="13">
        <v>41.611280000000001</v>
      </c>
      <c r="AF181" s="16" t="s">
        <v>16850</v>
      </c>
      <c r="AG181" s="14">
        <f t="shared" si="5"/>
        <v>-84.707230350000003</v>
      </c>
      <c r="AH181" s="13">
        <v>84</v>
      </c>
      <c r="AI181" s="13">
        <v>42</v>
      </c>
      <c r="AJ181" s="13">
        <v>26.029260000000001</v>
      </c>
      <c r="AK181" s="17">
        <v>19668</v>
      </c>
      <c r="AL181" s="24" t="s">
        <v>9318</v>
      </c>
      <c r="AM181" s="24" t="s">
        <v>9052</v>
      </c>
      <c r="AN181" s="24" t="s">
        <v>7235</v>
      </c>
      <c r="AO181" s="24" t="s">
        <v>7235</v>
      </c>
      <c r="AP181" s="24" t="s">
        <v>7235</v>
      </c>
      <c r="AQ181" s="24" t="s">
        <v>7236</v>
      </c>
      <c r="AR181" s="24" t="s">
        <v>7235</v>
      </c>
      <c r="AS181" s="24" t="s">
        <v>7235</v>
      </c>
      <c r="AT181" s="24" t="s">
        <v>7226</v>
      </c>
      <c r="AU181" s="24" t="s">
        <v>7235</v>
      </c>
      <c r="AV181" s="24" t="s">
        <v>7235</v>
      </c>
      <c r="AW181" s="24" t="s">
        <v>7235</v>
      </c>
      <c r="AX181" s="24" t="s">
        <v>7235</v>
      </c>
      <c r="AY181" s="24" t="s">
        <v>9053</v>
      </c>
      <c r="AZ181" s="24" t="s">
        <v>8900</v>
      </c>
      <c r="BA181" s="42" t="s">
        <v>9054</v>
      </c>
    </row>
    <row r="182" spans="1:53" x14ac:dyDescent="0.2">
      <c r="A182" s="5">
        <v>181</v>
      </c>
      <c r="B182" s="9">
        <v>181</v>
      </c>
      <c r="C182" s="9" t="s">
        <v>14897</v>
      </c>
      <c r="E182" s="1" t="s">
        <v>4621</v>
      </c>
      <c r="F182" s="1" t="s">
        <v>445</v>
      </c>
      <c r="G182" s="1" t="s">
        <v>699</v>
      </c>
      <c r="H182" s="1" t="s">
        <v>5997</v>
      </c>
      <c r="I182" s="17">
        <v>19686</v>
      </c>
      <c r="J182" s="24" t="s">
        <v>4678</v>
      </c>
      <c r="L182" s="24" t="s">
        <v>7224</v>
      </c>
      <c r="M182" s="24" t="s">
        <v>785</v>
      </c>
      <c r="N182" s="42" t="s">
        <v>9886</v>
      </c>
      <c r="O182" s="24" t="s">
        <v>7226</v>
      </c>
      <c r="P182" s="24" t="s">
        <v>7226</v>
      </c>
      <c r="Q182" s="24" t="s">
        <v>5998</v>
      </c>
      <c r="R182" s="17">
        <v>19734</v>
      </c>
      <c r="S182" s="17">
        <v>19734</v>
      </c>
      <c r="T182" s="83">
        <v>6186</v>
      </c>
      <c r="U182" s="81">
        <v>6235</v>
      </c>
      <c r="V182" s="24" t="s">
        <v>5999</v>
      </c>
      <c r="W182" s="24">
        <v>10.1</v>
      </c>
      <c r="X182" s="24" t="s">
        <v>7235</v>
      </c>
      <c r="Y182" s="24" t="s">
        <v>5158</v>
      </c>
      <c r="Z182" s="24" t="s">
        <v>16843</v>
      </c>
      <c r="AA182" s="1" t="s">
        <v>16846</v>
      </c>
      <c r="AB182" s="14">
        <f t="shared" si="4"/>
        <v>30.478744669444442</v>
      </c>
      <c r="AC182" s="13">
        <v>30</v>
      </c>
      <c r="AD182" s="13">
        <v>28</v>
      </c>
      <c r="AE182" s="13">
        <v>43.480809999999998</v>
      </c>
      <c r="AF182" s="53" t="s">
        <v>16847</v>
      </c>
      <c r="AG182" s="14">
        <f t="shared" si="5"/>
        <v>-87.089424258333324</v>
      </c>
      <c r="AH182" s="13">
        <v>87</v>
      </c>
      <c r="AI182" s="13">
        <v>5</v>
      </c>
      <c r="AJ182" s="13">
        <v>21.927330000000001</v>
      </c>
      <c r="AK182" s="17">
        <v>19694</v>
      </c>
      <c r="AL182" s="24" t="s">
        <v>12887</v>
      </c>
      <c r="AM182" s="24" t="s">
        <v>16845</v>
      </c>
      <c r="AN182" s="24" t="s">
        <v>7235</v>
      </c>
      <c r="AO182" s="24" t="s">
        <v>7235</v>
      </c>
      <c r="AP182" s="24" t="s">
        <v>7235</v>
      </c>
      <c r="AQ182" s="24" t="s">
        <v>7236</v>
      </c>
      <c r="AR182" s="24" t="s">
        <v>7235</v>
      </c>
      <c r="AS182" s="24" t="s">
        <v>7235</v>
      </c>
      <c r="AT182" s="24" t="s">
        <v>7235</v>
      </c>
      <c r="AU182" s="24" t="s">
        <v>7235</v>
      </c>
      <c r="AV182" s="24" t="s">
        <v>7235</v>
      </c>
      <c r="AW182" s="24" t="s">
        <v>7235</v>
      </c>
      <c r="AX182" s="24" t="s">
        <v>7235</v>
      </c>
      <c r="AY182" s="24" t="s">
        <v>16844</v>
      </c>
      <c r="AZ182" s="24">
        <v>142</v>
      </c>
      <c r="BA182" s="42" t="s">
        <v>6000</v>
      </c>
    </row>
    <row r="183" spans="1:53" x14ac:dyDescent="0.2">
      <c r="A183" s="5">
        <v>182</v>
      </c>
      <c r="B183" s="9">
        <v>182</v>
      </c>
      <c r="C183" s="9" t="s">
        <v>14898</v>
      </c>
      <c r="E183" s="1" t="s">
        <v>2727</v>
      </c>
      <c r="F183" s="1" t="s">
        <v>3133</v>
      </c>
      <c r="G183" s="1" t="s">
        <v>699</v>
      </c>
      <c r="H183" s="1" t="s">
        <v>6002</v>
      </c>
      <c r="I183" s="17">
        <v>19701</v>
      </c>
      <c r="J183" s="24" t="s">
        <v>18045</v>
      </c>
      <c r="L183" s="24" t="s">
        <v>3135</v>
      </c>
      <c r="M183" s="24" t="s">
        <v>10260</v>
      </c>
      <c r="N183" s="42" t="s">
        <v>6003</v>
      </c>
      <c r="O183" s="24" t="s">
        <v>2546</v>
      </c>
      <c r="P183" s="24" t="s">
        <v>7226</v>
      </c>
      <c r="Q183" s="24" t="s">
        <v>6004</v>
      </c>
      <c r="R183" s="17">
        <v>19819</v>
      </c>
      <c r="S183" s="17">
        <v>20528</v>
      </c>
      <c r="T183" s="83">
        <v>11352</v>
      </c>
      <c r="U183" s="83">
        <v>11352</v>
      </c>
      <c r="V183" s="24" t="s">
        <v>6006</v>
      </c>
      <c r="W183" s="24" t="s">
        <v>8972</v>
      </c>
      <c r="X183" s="24" t="s">
        <v>5415</v>
      </c>
      <c r="Y183" s="24" t="s">
        <v>5157</v>
      </c>
      <c r="Z183" s="24" t="s">
        <v>7231</v>
      </c>
      <c r="AA183" s="1" t="s">
        <v>16837</v>
      </c>
      <c r="AB183" s="14">
        <f t="shared" si="4"/>
        <v>25.769858577777775</v>
      </c>
      <c r="AC183" s="13">
        <v>25</v>
      </c>
      <c r="AD183" s="13">
        <v>46</v>
      </c>
      <c r="AE183" s="13">
        <v>11.490880000000001</v>
      </c>
      <c r="AF183" s="36" t="s">
        <v>16838</v>
      </c>
      <c r="AG183" s="14">
        <f t="shared" si="5"/>
        <v>-80.867844861388889</v>
      </c>
      <c r="AH183" s="13">
        <v>80</v>
      </c>
      <c r="AI183" s="13">
        <v>52</v>
      </c>
      <c r="AJ183" s="13">
        <v>4.2415010000000004</v>
      </c>
      <c r="AK183" s="17">
        <v>19706</v>
      </c>
      <c r="AL183" s="24" t="s">
        <v>5416</v>
      </c>
      <c r="AM183" s="24" t="s">
        <v>5417</v>
      </c>
      <c r="AN183" s="24" t="s">
        <v>5418</v>
      </c>
      <c r="AO183" s="24" t="s">
        <v>5419</v>
      </c>
      <c r="AP183" s="24" t="s">
        <v>16839</v>
      </c>
      <c r="AQ183" s="24" t="s">
        <v>7236</v>
      </c>
      <c r="AR183" s="24" t="s">
        <v>5420</v>
      </c>
      <c r="AS183" s="24" t="s">
        <v>4540</v>
      </c>
      <c r="AT183" s="24" t="s">
        <v>5421</v>
      </c>
      <c r="AU183" s="24" t="s">
        <v>16840</v>
      </c>
      <c r="AV183" s="24" t="s">
        <v>16841</v>
      </c>
      <c r="AW183" s="24" t="s">
        <v>8445</v>
      </c>
      <c r="AX183" s="24" t="s">
        <v>8446</v>
      </c>
      <c r="AY183" s="24" t="s">
        <v>16842</v>
      </c>
      <c r="AZ183" s="24" t="s">
        <v>8447</v>
      </c>
      <c r="BA183" s="42" t="s">
        <v>8448</v>
      </c>
    </row>
    <row r="184" spans="1:53" x14ac:dyDescent="0.2">
      <c r="A184" s="5">
        <v>183</v>
      </c>
      <c r="B184" s="9">
        <v>183</v>
      </c>
      <c r="C184" s="9" t="s">
        <v>14899</v>
      </c>
      <c r="E184" s="1" t="s">
        <v>4621</v>
      </c>
      <c r="F184" s="1" t="s">
        <v>445</v>
      </c>
      <c r="G184" s="1" t="s">
        <v>8450</v>
      </c>
      <c r="H184" s="1" t="s">
        <v>8451</v>
      </c>
      <c r="I184" s="17">
        <v>19701</v>
      </c>
      <c r="J184" s="24" t="s">
        <v>4678</v>
      </c>
      <c r="L184" s="24" t="s">
        <v>7224</v>
      </c>
      <c r="N184" s="42" t="s">
        <v>9886</v>
      </c>
      <c r="O184" s="24" t="s">
        <v>7226</v>
      </c>
      <c r="P184" s="24" t="s">
        <v>7226</v>
      </c>
      <c r="Q184" s="24" t="s">
        <v>8452</v>
      </c>
      <c r="R184" s="17">
        <v>19739</v>
      </c>
      <c r="S184" s="17">
        <v>19739</v>
      </c>
      <c r="T184" s="83">
        <v>6810</v>
      </c>
      <c r="U184" s="83">
        <v>6810</v>
      </c>
      <c r="V184" s="24" t="s">
        <v>8453</v>
      </c>
      <c r="W184" s="24">
        <v>80.39</v>
      </c>
      <c r="X184" s="24">
        <v>72.209999999999994</v>
      </c>
      <c r="Y184" s="24" t="s">
        <v>16832</v>
      </c>
      <c r="Z184" s="24" t="s">
        <v>7231</v>
      </c>
      <c r="AA184" s="1" t="s">
        <v>16835</v>
      </c>
      <c r="AB184" s="14">
        <f t="shared" si="4"/>
        <v>30.837397674999998</v>
      </c>
      <c r="AC184" s="13">
        <v>30</v>
      </c>
      <c r="AD184" s="13">
        <v>50</v>
      </c>
      <c r="AE184" s="13">
        <v>14.631629999999999</v>
      </c>
      <c r="AF184" s="16" t="s">
        <v>16836</v>
      </c>
      <c r="AG184" s="14">
        <f t="shared" si="5"/>
        <v>-86.993967477777773</v>
      </c>
      <c r="AH184" s="13">
        <v>86</v>
      </c>
      <c r="AI184" s="13">
        <v>59</v>
      </c>
      <c r="AJ184" s="13">
        <v>38.282919999999997</v>
      </c>
      <c r="AK184" s="17">
        <v>19716</v>
      </c>
      <c r="AL184" s="24" t="s">
        <v>7235</v>
      </c>
      <c r="AM184" s="24" t="s">
        <v>16834</v>
      </c>
      <c r="AN184" s="24" t="s">
        <v>7235</v>
      </c>
      <c r="AO184" s="24" t="s">
        <v>7235</v>
      </c>
      <c r="AP184" s="24" t="s">
        <v>7235</v>
      </c>
      <c r="AQ184" s="24" t="s">
        <v>7236</v>
      </c>
      <c r="AR184" s="24" t="s">
        <v>7235</v>
      </c>
      <c r="AS184" s="24" t="s">
        <v>7235</v>
      </c>
      <c r="AT184" s="24" t="s">
        <v>7235</v>
      </c>
      <c r="AU184" s="24" t="s">
        <v>7235</v>
      </c>
      <c r="AV184" s="24" t="s">
        <v>7235</v>
      </c>
      <c r="AW184" s="24" t="s">
        <v>7235</v>
      </c>
      <c r="AX184" s="24" t="s">
        <v>7235</v>
      </c>
      <c r="AY184" s="24" t="s">
        <v>16833</v>
      </c>
      <c r="BA184" s="42" t="s">
        <v>8454</v>
      </c>
    </row>
    <row r="185" spans="1:53" x14ac:dyDescent="0.2">
      <c r="A185" s="5">
        <v>184</v>
      </c>
      <c r="B185" s="9">
        <v>184</v>
      </c>
      <c r="C185" s="9" t="s">
        <v>14900</v>
      </c>
      <c r="E185" s="1" t="s">
        <v>5252</v>
      </c>
      <c r="F185" s="1" t="s">
        <v>445</v>
      </c>
      <c r="G185" s="1" t="s">
        <v>9884</v>
      </c>
      <c r="H185" s="1" t="s">
        <v>8456</v>
      </c>
      <c r="I185" s="17">
        <v>19708</v>
      </c>
      <c r="J185" s="24" t="s">
        <v>4678</v>
      </c>
      <c r="L185" s="24" t="s">
        <v>7224</v>
      </c>
      <c r="N185" s="42" t="s">
        <v>9886</v>
      </c>
      <c r="O185" s="24" t="s">
        <v>7226</v>
      </c>
      <c r="P185" s="24" t="s">
        <v>7226</v>
      </c>
      <c r="Q185" s="24" t="s">
        <v>8457</v>
      </c>
      <c r="R185" s="17">
        <v>19743</v>
      </c>
      <c r="S185" s="17">
        <v>19743</v>
      </c>
      <c r="T185" s="83">
        <v>4611</v>
      </c>
      <c r="U185" s="83">
        <v>4611</v>
      </c>
      <c r="V185" s="24" t="s">
        <v>8458</v>
      </c>
      <c r="W185" s="24">
        <v>159.30000000000001</v>
      </c>
      <c r="X185" s="24">
        <v>150.5</v>
      </c>
      <c r="Y185" s="24" t="s">
        <v>5156</v>
      </c>
      <c r="Z185" s="24" t="s">
        <v>7231</v>
      </c>
      <c r="AA185" s="1" t="s">
        <v>16830</v>
      </c>
      <c r="AB185" s="14">
        <f t="shared" si="4"/>
        <v>30.438696441666668</v>
      </c>
      <c r="AC185" s="13">
        <v>30</v>
      </c>
      <c r="AD185" s="13">
        <v>26</v>
      </c>
      <c r="AE185" s="13">
        <v>19.307189999999999</v>
      </c>
      <c r="AF185" s="16" t="s">
        <v>16831</v>
      </c>
      <c r="AG185" s="14">
        <f t="shared" si="5"/>
        <v>-85.365612691666655</v>
      </c>
      <c r="AH185" s="13">
        <v>85</v>
      </c>
      <c r="AI185" s="13">
        <v>21</v>
      </c>
      <c r="AJ185" s="13">
        <v>56.205689999999997</v>
      </c>
      <c r="AK185" s="17">
        <v>19729</v>
      </c>
      <c r="AL185" s="24" t="s">
        <v>16827</v>
      </c>
      <c r="AM185" s="24" t="s">
        <v>16828</v>
      </c>
      <c r="AN185" s="24" t="s">
        <v>16829</v>
      </c>
      <c r="AO185" s="24" t="s">
        <v>7235</v>
      </c>
      <c r="AP185" s="24" t="s">
        <v>7235</v>
      </c>
      <c r="AQ185" s="24" t="s">
        <v>7236</v>
      </c>
      <c r="AR185" s="24" t="s">
        <v>7235</v>
      </c>
      <c r="AS185" s="24" t="s">
        <v>7235</v>
      </c>
      <c r="AT185" s="24" t="s">
        <v>7235</v>
      </c>
      <c r="AU185" s="24" t="s">
        <v>7235</v>
      </c>
      <c r="AV185" s="24" t="s">
        <v>7235</v>
      </c>
      <c r="AW185" s="24" t="s">
        <v>7235</v>
      </c>
      <c r="AX185" s="24" t="s">
        <v>7235</v>
      </c>
      <c r="AY185" s="24" t="s">
        <v>16826</v>
      </c>
      <c r="BA185" s="42" t="s">
        <v>8459</v>
      </c>
    </row>
    <row r="186" spans="1:53" x14ac:dyDescent="0.2">
      <c r="A186" s="5">
        <v>185</v>
      </c>
      <c r="B186" s="9">
        <v>185</v>
      </c>
      <c r="C186" s="9" t="s">
        <v>14901</v>
      </c>
      <c r="E186" s="1" t="s">
        <v>3871</v>
      </c>
      <c r="F186" s="1" t="s">
        <v>445</v>
      </c>
      <c r="G186" s="1" t="s">
        <v>9884</v>
      </c>
      <c r="H186" s="1" t="s">
        <v>8461</v>
      </c>
      <c r="I186" s="17">
        <v>19708</v>
      </c>
      <c r="J186" s="24" t="s">
        <v>4678</v>
      </c>
      <c r="L186" s="24" t="s">
        <v>7224</v>
      </c>
      <c r="N186" s="42" t="s">
        <v>9886</v>
      </c>
      <c r="O186" s="24" t="s">
        <v>7226</v>
      </c>
      <c r="P186" s="24" t="s">
        <v>7226</v>
      </c>
      <c r="Q186" s="24" t="s">
        <v>8462</v>
      </c>
      <c r="R186" s="17">
        <v>19725</v>
      </c>
      <c r="S186" s="17">
        <v>19725</v>
      </c>
      <c r="T186" s="83">
        <v>3819</v>
      </c>
      <c r="U186" s="83">
        <v>3819</v>
      </c>
      <c r="V186" s="24" t="s">
        <v>8463</v>
      </c>
      <c r="W186" s="24">
        <v>133.6</v>
      </c>
      <c r="X186" s="24">
        <v>125.3</v>
      </c>
      <c r="Y186" s="24" t="s">
        <v>5179</v>
      </c>
      <c r="Z186" s="24" t="s">
        <v>7231</v>
      </c>
      <c r="AA186" s="1" t="s">
        <v>16824</v>
      </c>
      <c r="AB186" s="14">
        <f t="shared" si="4"/>
        <v>30.941634552777778</v>
      </c>
      <c r="AC186" s="13">
        <v>30</v>
      </c>
      <c r="AD186" s="13">
        <v>56</v>
      </c>
      <c r="AE186" s="13">
        <v>29.88439</v>
      </c>
      <c r="AF186" s="16" t="s">
        <v>16825</v>
      </c>
      <c r="AG186" s="14">
        <f t="shared" si="5"/>
        <v>-85.340732588888883</v>
      </c>
      <c r="AH186" s="13">
        <v>85</v>
      </c>
      <c r="AI186" s="13">
        <v>20</v>
      </c>
      <c r="AJ186" s="13">
        <v>26.637319999999999</v>
      </c>
      <c r="AK186" s="17">
        <v>19716</v>
      </c>
      <c r="AL186" s="24" t="s">
        <v>16822</v>
      </c>
      <c r="AM186" s="24" t="s">
        <v>16823</v>
      </c>
      <c r="AN186" s="24" t="s">
        <v>7235</v>
      </c>
      <c r="AO186" s="24" t="s">
        <v>7235</v>
      </c>
      <c r="AP186" s="24" t="s">
        <v>7235</v>
      </c>
      <c r="AQ186" s="24" t="s">
        <v>7236</v>
      </c>
      <c r="AR186" s="24" t="s">
        <v>7235</v>
      </c>
      <c r="AS186" s="24" t="s">
        <v>7235</v>
      </c>
      <c r="AT186" s="24" t="s">
        <v>7235</v>
      </c>
      <c r="AU186" s="24" t="s">
        <v>7235</v>
      </c>
      <c r="AV186" s="24" t="s">
        <v>7235</v>
      </c>
      <c r="AW186" s="24" t="s">
        <v>7235</v>
      </c>
      <c r="AX186" s="24" t="s">
        <v>7235</v>
      </c>
      <c r="AY186" s="24" t="s">
        <v>16821</v>
      </c>
      <c r="BA186" s="42" t="s">
        <v>8464</v>
      </c>
    </row>
    <row r="187" spans="1:53" x14ac:dyDescent="0.2">
      <c r="A187" s="5">
        <v>186</v>
      </c>
      <c r="B187" s="9">
        <v>186</v>
      </c>
      <c r="C187" s="9" t="s">
        <v>14902</v>
      </c>
      <c r="E187" s="1" t="s">
        <v>4543</v>
      </c>
      <c r="F187" s="1" t="s">
        <v>445</v>
      </c>
      <c r="G187" s="1" t="s">
        <v>9884</v>
      </c>
      <c r="H187" s="1" t="s">
        <v>8466</v>
      </c>
      <c r="I187" s="17">
        <v>19722</v>
      </c>
      <c r="J187" s="24" t="s">
        <v>4678</v>
      </c>
      <c r="L187" s="24" t="s">
        <v>7224</v>
      </c>
      <c r="M187" s="24" t="s">
        <v>785</v>
      </c>
      <c r="N187" s="42" t="s">
        <v>9886</v>
      </c>
      <c r="O187" s="24" t="s">
        <v>7226</v>
      </c>
      <c r="P187" s="24" t="s">
        <v>7226</v>
      </c>
      <c r="Q187" s="24" t="s">
        <v>8467</v>
      </c>
      <c r="R187" s="17">
        <v>19758</v>
      </c>
      <c r="S187" s="17">
        <v>19758</v>
      </c>
      <c r="T187" s="83">
        <v>5700</v>
      </c>
      <c r="U187" s="83">
        <v>5700</v>
      </c>
      <c r="V187" s="24" t="s">
        <v>8468</v>
      </c>
      <c r="W187" s="24">
        <v>211.3</v>
      </c>
      <c r="X187" s="24">
        <v>202.5</v>
      </c>
      <c r="Y187" s="24" t="s">
        <v>5178</v>
      </c>
      <c r="Z187" s="24" t="s">
        <v>7231</v>
      </c>
      <c r="AA187" s="1" t="s">
        <v>16819</v>
      </c>
      <c r="AB187" s="14">
        <f t="shared" si="4"/>
        <v>30.818824032777776</v>
      </c>
      <c r="AC187" s="13">
        <v>30</v>
      </c>
      <c r="AD187" s="13">
        <v>49</v>
      </c>
      <c r="AE187" s="13">
        <v>7.7665179999999996</v>
      </c>
      <c r="AF187" s="16" t="s">
        <v>16820</v>
      </c>
      <c r="AG187" s="14">
        <f t="shared" si="5"/>
        <v>-86.453292488888891</v>
      </c>
      <c r="AH187" s="13">
        <v>86</v>
      </c>
      <c r="AI187" s="13">
        <v>27</v>
      </c>
      <c r="AJ187" s="13">
        <v>11.852959999999999</v>
      </c>
      <c r="AK187" s="17">
        <v>19748</v>
      </c>
      <c r="AL187" s="24" t="s">
        <v>12563</v>
      </c>
      <c r="AM187" s="24" t="s">
        <v>16817</v>
      </c>
      <c r="AN187" s="24" t="s">
        <v>7235</v>
      </c>
      <c r="AO187" s="24" t="s">
        <v>7235</v>
      </c>
      <c r="AP187" s="24" t="s">
        <v>7235</v>
      </c>
      <c r="AQ187" s="24" t="s">
        <v>7236</v>
      </c>
      <c r="AR187" s="24" t="s">
        <v>7235</v>
      </c>
      <c r="AS187" s="24" t="s">
        <v>7235</v>
      </c>
      <c r="AT187" s="24" t="s">
        <v>7235</v>
      </c>
      <c r="AU187" s="24" t="s">
        <v>7235</v>
      </c>
      <c r="AV187" s="24" t="s">
        <v>7235</v>
      </c>
      <c r="AW187" s="24" t="s">
        <v>7235</v>
      </c>
      <c r="AX187" s="24" t="s">
        <v>7235</v>
      </c>
      <c r="AY187" s="24" t="s">
        <v>16818</v>
      </c>
      <c r="AZ187" s="24">
        <v>120</v>
      </c>
      <c r="BA187" s="42" t="s">
        <v>8469</v>
      </c>
    </row>
    <row r="188" spans="1:53" x14ac:dyDescent="0.2">
      <c r="A188" s="5">
        <v>187</v>
      </c>
      <c r="B188" s="9">
        <v>187</v>
      </c>
      <c r="C188" s="9" t="s">
        <v>14903</v>
      </c>
      <c r="E188" s="1" t="s">
        <v>4621</v>
      </c>
      <c r="F188" s="1" t="s">
        <v>445</v>
      </c>
      <c r="G188" s="1" t="s">
        <v>8933</v>
      </c>
      <c r="H188" s="1" t="s">
        <v>8471</v>
      </c>
      <c r="I188" s="17">
        <v>19743</v>
      </c>
      <c r="J188" s="24" t="s">
        <v>4678</v>
      </c>
      <c r="L188" s="24" t="s">
        <v>7224</v>
      </c>
      <c r="N188" s="42" t="s">
        <v>9886</v>
      </c>
      <c r="O188" s="24" t="s">
        <v>7226</v>
      </c>
      <c r="P188" s="24" t="s">
        <v>7226</v>
      </c>
      <c r="Q188" s="24" t="s">
        <v>8472</v>
      </c>
      <c r="R188" s="17">
        <v>19766</v>
      </c>
      <c r="S188" s="17">
        <v>19767</v>
      </c>
      <c r="T188" s="83">
        <v>6750</v>
      </c>
      <c r="U188" s="83">
        <v>6750</v>
      </c>
      <c r="V188" s="24" t="s">
        <v>8473</v>
      </c>
      <c r="W188" s="24">
        <v>114.37</v>
      </c>
      <c r="X188" s="24">
        <v>106.5</v>
      </c>
      <c r="Y188" s="24" t="s">
        <v>5177</v>
      </c>
      <c r="Z188" s="24" t="s">
        <v>7231</v>
      </c>
      <c r="AA188" s="1" t="s">
        <v>16815</v>
      </c>
      <c r="AB188" s="14">
        <f t="shared" si="4"/>
        <v>30.734033885000002</v>
      </c>
      <c r="AC188" s="13">
        <v>30</v>
      </c>
      <c r="AD188" s="13">
        <v>44</v>
      </c>
      <c r="AE188" s="13">
        <v>2.5219860000000001</v>
      </c>
      <c r="AF188" s="16" t="s">
        <v>16816</v>
      </c>
      <c r="AG188" s="14">
        <f t="shared" si="5"/>
        <v>-86.904524213888891</v>
      </c>
      <c r="AH188" s="13">
        <v>86</v>
      </c>
      <c r="AI188" s="13">
        <v>54</v>
      </c>
      <c r="AJ188" s="13">
        <v>16.28717</v>
      </c>
      <c r="AK188" s="17">
        <v>19745</v>
      </c>
      <c r="AL188" s="24" t="s">
        <v>7235</v>
      </c>
      <c r="AM188" s="24" t="s">
        <v>16813</v>
      </c>
      <c r="AN188" s="24" t="s">
        <v>7235</v>
      </c>
      <c r="AO188" s="24" t="s">
        <v>7235</v>
      </c>
      <c r="AP188" s="24" t="s">
        <v>7235</v>
      </c>
      <c r="AQ188" s="24" t="s">
        <v>7236</v>
      </c>
      <c r="AR188" s="24" t="s">
        <v>7235</v>
      </c>
      <c r="AS188" s="24" t="s">
        <v>7235</v>
      </c>
      <c r="AT188" s="24" t="s">
        <v>7235</v>
      </c>
      <c r="AU188" s="24" t="s">
        <v>7235</v>
      </c>
      <c r="AV188" s="24" t="s">
        <v>7235</v>
      </c>
      <c r="AW188" s="24" t="s">
        <v>7235</v>
      </c>
      <c r="AX188" s="24" t="s">
        <v>7235</v>
      </c>
      <c r="AY188" s="24" t="s">
        <v>16814</v>
      </c>
      <c r="BA188" s="42" t="s">
        <v>1408</v>
      </c>
    </row>
    <row r="189" spans="1:53" x14ac:dyDescent="0.2">
      <c r="A189" s="5">
        <v>188</v>
      </c>
      <c r="B189" s="9">
        <v>188</v>
      </c>
      <c r="C189" s="9" t="s">
        <v>14904</v>
      </c>
      <c r="E189" s="1" t="s">
        <v>4549</v>
      </c>
      <c r="F189" s="1" t="s">
        <v>445</v>
      </c>
      <c r="G189" s="1" t="s">
        <v>1409</v>
      </c>
      <c r="H189" s="1" t="s">
        <v>1410</v>
      </c>
      <c r="I189" s="17">
        <v>19771</v>
      </c>
      <c r="J189" s="24" t="s">
        <v>4678</v>
      </c>
      <c r="L189" s="24" t="s">
        <v>7224</v>
      </c>
      <c r="N189" s="42" t="s">
        <v>9886</v>
      </c>
      <c r="O189" s="24" t="s">
        <v>7226</v>
      </c>
      <c r="P189" s="24" t="s">
        <v>7226</v>
      </c>
      <c r="Q189" s="24" t="s">
        <v>1411</v>
      </c>
      <c r="R189" s="17">
        <v>19794</v>
      </c>
      <c r="S189" s="17">
        <v>19794</v>
      </c>
      <c r="T189" s="83">
        <v>4310</v>
      </c>
      <c r="U189" s="83">
        <v>4310</v>
      </c>
      <c r="V189" s="24" t="s">
        <v>1412</v>
      </c>
      <c r="W189" s="24">
        <v>86</v>
      </c>
      <c r="X189" s="24">
        <v>77</v>
      </c>
      <c r="Y189" s="24" t="s">
        <v>1826</v>
      </c>
      <c r="Z189" s="24" t="s">
        <v>7231</v>
      </c>
      <c r="AA189" s="1" t="s">
        <v>16811</v>
      </c>
      <c r="AB189" s="14">
        <f t="shared" si="4"/>
        <v>30.787413727777778</v>
      </c>
      <c r="AC189" s="13">
        <v>30</v>
      </c>
      <c r="AD189" s="13">
        <v>47</v>
      </c>
      <c r="AE189" s="13">
        <v>14.68942</v>
      </c>
      <c r="AF189" s="16" t="s">
        <v>16812</v>
      </c>
      <c r="AG189" s="14">
        <f t="shared" si="5"/>
        <v>-85.897369125000012</v>
      </c>
      <c r="AH189" s="13">
        <v>85</v>
      </c>
      <c r="AI189" s="13">
        <v>53</v>
      </c>
      <c r="AJ189" s="13">
        <v>50.528849999999998</v>
      </c>
      <c r="AK189" s="17">
        <v>19785</v>
      </c>
      <c r="AL189" s="24" t="s">
        <v>16808</v>
      </c>
      <c r="AM189" s="24" t="s">
        <v>16809</v>
      </c>
      <c r="AN189" s="24" t="s">
        <v>7235</v>
      </c>
      <c r="AO189" s="24" t="s">
        <v>7235</v>
      </c>
      <c r="AP189" s="24" t="s">
        <v>7235</v>
      </c>
      <c r="AQ189" s="24" t="s">
        <v>7236</v>
      </c>
      <c r="AR189" s="24" t="s">
        <v>7235</v>
      </c>
      <c r="AS189" s="24" t="s">
        <v>7235</v>
      </c>
      <c r="AT189" s="24" t="s">
        <v>7235</v>
      </c>
      <c r="AU189" s="24" t="s">
        <v>7235</v>
      </c>
      <c r="AV189" s="24" t="s">
        <v>7235</v>
      </c>
      <c r="AW189" s="24" t="s">
        <v>7235</v>
      </c>
      <c r="AX189" s="24" t="s">
        <v>7235</v>
      </c>
      <c r="AY189" s="24" t="s">
        <v>16810</v>
      </c>
      <c r="BA189" s="42" t="s">
        <v>1413</v>
      </c>
    </row>
    <row r="190" spans="1:53" x14ac:dyDescent="0.2">
      <c r="A190" s="5">
        <v>189</v>
      </c>
      <c r="B190" s="9">
        <v>189</v>
      </c>
      <c r="C190" s="9" t="s">
        <v>14905</v>
      </c>
      <c r="E190" s="1" t="s">
        <v>4549</v>
      </c>
      <c r="F190" s="1" t="s">
        <v>445</v>
      </c>
      <c r="G190" s="1" t="s">
        <v>1409</v>
      </c>
      <c r="H190" s="1" t="s">
        <v>4045</v>
      </c>
      <c r="I190" s="17">
        <v>19771</v>
      </c>
      <c r="J190" s="24" t="s">
        <v>4678</v>
      </c>
      <c r="L190" s="24" t="s">
        <v>7224</v>
      </c>
      <c r="N190" s="42" t="s">
        <v>9886</v>
      </c>
      <c r="O190" s="24" t="s">
        <v>7226</v>
      </c>
      <c r="P190" s="24" t="s">
        <v>7226</v>
      </c>
      <c r="Q190" s="24" t="s">
        <v>4046</v>
      </c>
      <c r="R190" s="17">
        <v>19781</v>
      </c>
      <c r="S190" s="17">
        <v>19781</v>
      </c>
      <c r="T190" s="83">
        <v>4192</v>
      </c>
      <c r="U190" s="83">
        <v>4192</v>
      </c>
      <c r="V190" s="24" t="s">
        <v>4047</v>
      </c>
      <c r="W190" s="24">
        <v>81</v>
      </c>
      <c r="X190" s="24">
        <v>72</v>
      </c>
      <c r="Y190" s="24" t="s">
        <v>5174</v>
      </c>
      <c r="Z190" s="24" t="s">
        <v>7231</v>
      </c>
      <c r="AA190" s="1" t="s">
        <v>16806</v>
      </c>
      <c r="AB190" s="14">
        <f t="shared" si="4"/>
        <v>30.801844255277778</v>
      </c>
      <c r="AC190" s="13">
        <v>30</v>
      </c>
      <c r="AD190" s="13">
        <v>48</v>
      </c>
      <c r="AE190" s="13">
        <v>6.6393190000000004</v>
      </c>
      <c r="AF190" s="16" t="s">
        <v>16807</v>
      </c>
      <c r="AG190" s="14">
        <f t="shared" si="5"/>
        <v>-85.863920249999993</v>
      </c>
      <c r="AH190" s="13">
        <v>85</v>
      </c>
      <c r="AI190" s="13">
        <v>51</v>
      </c>
      <c r="AJ190" s="13">
        <v>50.112900000000003</v>
      </c>
      <c r="AK190" s="17">
        <v>19761</v>
      </c>
      <c r="AL190" s="24" t="s">
        <v>16804</v>
      </c>
      <c r="AM190" s="24" t="s">
        <v>16805</v>
      </c>
      <c r="AN190" s="24" t="s">
        <v>7235</v>
      </c>
      <c r="AO190" s="24" t="s">
        <v>7235</v>
      </c>
      <c r="AP190" s="24" t="s">
        <v>7235</v>
      </c>
      <c r="AQ190" s="24" t="s">
        <v>7236</v>
      </c>
      <c r="AR190" s="24" t="s">
        <v>7235</v>
      </c>
      <c r="AS190" s="24" t="s">
        <v>7235</v>
      </c>
      <c r="AT190" s="24" t="s">
        <v>7235</v>
      </c>
      <c r="AU190" s="24" t="s">
        <v>7235</v>
      </c>
      <c r="AV190" s="24" t="s">
        <v>7235</v>
      </c>
      <c r="AW190" s="24" t="s">
        <v>7235</v>
      </c>
      <c r="AX190" s="24" t="s">
        <v>7235</v>
      </c>
      <c r="AY190" s="24" t="s">
        <v>16803</v>
      </c>
      <c r="BA190" s="42" t="s">
        <v>4048</v>
      </c>
    </row>
    <row r="191" spans="1:53" x14ac:dyDescent="0.2">
      <c r="A191" s="5">
        <v>190</v>
      </c>
      <c r="B191" s="9">
        <v>190</v>
      </c>
      <c r="C191" s="9" t="s">
        <v>14906</v>
      </c>
      <c r="E191" s="1" t="s">
        <v>8488</v>
      </c>
      <c r="F191" s="1" t="s">
        <v>445</v>
      </c>
      <c r="G191" s="1" t="s">
        <v>8489</v>
      </c>
      <c r="H191" s="1" t="s">
        <v>8490</v>
      </c>
      <c r="I191" s="17">
        <v>19806</v>
      </c>
      <c r="J191" s="24" t="s">
        <v>4678</v>
      </c>
      <c r="L191" s="24" t="s">
        <v>7224</v>
      </c>
      <c r="N191" s="42" t="s">
        <v>7226</v>
      </c>
      <c r="O191" s="24" t="s">
        <v>7226</v>
      </c>
      <c r="P191" s="24" t="s">
        <v>7226</v>
      </c>
      <c r="Q191" s="24" t="s">
        <v>4052</v>
      </c>
      <c r="R191" s="17">
        <v>21139</v>
      </c>
      <c r="S191" s="17"/>
      <c r="T191" s="83">
        <v>603</v>
      </c>
      <c r="U191" s="83">
        <v>603</v>
      </c>
      <c r="V191" s="24" t="s">
        <v>4053</v>
      </c>
      <c r="W191" s="24" t="s">
        <v>7235</v>
      </c>
      <c r="X191" s="24" t="s">
        <v>1694</v>
      </c>
      <c r="Y191" s="24" t="s">
        <v>5173</v>
      </c>
      <c r="Z191" s="24" t="s">
        <v>7231</v>
      </c>
      <c r="AA191" s="1" t="s">
        <v>16801</v>
      </c>
      <c r="AB191" s="14">
        <f t="shared" si="4"/>
        <v>28.176994491666669</v>
      </c>
      <c r="AC191" s="13">
        <v>28</v>
      </c>
      <c r="AD191" s="13">
        <v>10</v>
      </c>
      <c r="AE191" s="13">
        <v>37.180169999999997</v>
      </c>
      <c r="AF191" s="36" t="s">
        <v>16802</v>
      </c>
      <c r="AG191" s="14">
        <f t="shared" si="5"/>
        <v>-82.645622202777787</v>
      </c>
      <c r="AH191" s="13">
        <v>82</v>
      </c>
      <c r="AI191" s="13">
        <v>38</v>
      </c>
      <c r="AJ191" s="13">
        <v>44.239930000000001</v>
      </c>
      <c r="AK191" s="17">
        <v>19810</v>
      </c>
      <c r="AL191" s="24" t="s">
        <v>4054</v>
      </c>
      <c r="AM191" s="24" t="s">
        <v>7235</v>
      </c>
      <c r="AN191" s="24" t="s">
        <v>7235</v>
      </c>
      <c r="AO191" s="24" t="s">
        <v>7235</v>
      </c>
      <c r="AP191" s="24" t="s">
        <v>7235</v>
      </c>
      <c r="AQ191" s="24" t="s">
        <v>7236</v>
      </c>
      <c r="AR191" s="24" t="s">
        <v>7235</v>
      </c>
      <c r="AS191" s="24" t="s">
        <v>7235</v>
      </c>
      <c r="AT191" s="24" t="s">
        <v>7235</v>
      </c>
      <c r="AU191" s="24" t="s">
        <v>7235</v>
      </c>
      <c r="AV191" s="24" t="s">
        <v>7235</v>
      </c>
      <c r="AW191" s="24" t="s">
        <v>7235</v>
      </c>
      <c r="AX191" s="24" t="s">
        <v>7235</v>
      </c>
      <c r="AY191" s="24" t="s">
        <v>7235</v>
      </c>
      <c r="AZ191" s="24" t="s">
        <v>7235</v>
      </c>
      <c r="BA191" s="42" t="s">
        <v>4055</v>
      </c>
    </row>
    <row r="192" spans="1:53" x14ac:dyDescent="0.2">
      <c r="A192" s="5">
        <v>191</v>
      </c>
      <c r="B192" s="9">
        <v>191</v>
      </c>
      <c r="C192" s="9" t="s">
        <v>14907</v>
      </c>
      <c r="E192" s="1" t="s">
        <v>9382</v>
      </c>
      <c r="F192" s="1" t="s">
        <v>445</v>
      </c>
      <c r="G192" s="1" t="s">
        <v>9644</v>
      </c>
      <c r="H192" s="1" t="s">
        <v>4057</v>
      </c>
      <c r="I192" s="17">
        <v>19820</v>
      </c>
      <c r="J192" s="24" t="s">
        <v>4678</v>
      </c>
      <c r="L192" s="24" t="s">
        <v>7224</v>
      </c>
      <c r="N192" s="42" t="s">
        <v>4058</v>
      </c>
      <c r="O192" s="24" t="s">
        <v>7226</v>
      </c>
      <c r="P192" s="24" t="s">
        <v>7226</v>
      </c>
      <c r="Q192" s="24" t="s">
        <v>9102</v>
      </c>
      <c r="R192" s="17">
        <v>19890</v>
      </c>
      <c r="S192" s="17">
        <v>19890</v>
      </c>
      <c r="T192" s="83">
        <v>11668</v>
      </c>
      <c r="U192" s="83">
        <v>11668</v>
      </c>
      <c r="V192" s="24" t="s">
        <v>4059</v>
      </c>
      <c r="W192" s="24">
        <v>50</v>
      </c>
      <c r="X192" s="24">
        <v>38</v>
      </c>
      <c r="Y192" s="24" t="s">
        <v>4351</v>
      </c>
      <c r="Z192" s="24" t="s">
        <v>7231</v>
      </c>
      <c r="AA192" s="35" t="s">
        <v>16799</v>
      </c>
      <c r="AB192" s="14">
        <f t="shared" si="4"/>
        <v>26.539004563888891</v>
      </c>
      <c r="AC192" s="13">
        <v>26</v>
      </c>
      <c r="AD192" s="13">
        <v>32</v>
      </c>
      <c r="AE192" s="13">
        <v>20.416429999999998</v>
      </c>
      <c r="AF192" s="36" t="s">
        <v>16800</v>
      </c>
      <c r="AG192" s="14">
        <f t="shared" si="5"/>
        <v>-81.470741441666675</v>
      </c>
      <c r="AH192" s="13">
        <v>81</v>
      </c>
      <c r="AI192" s="13">
        <v>28</v>
      </c>
      <c r="AJ192" s="13">
        <v>14.66919</v>
      </c>
      <c r="AK192" s="17">
        <v>19822</v>
      </c>
      <c r="AL192" s="24" t="s">
        <v>3671</v>
      </c>
      <c r="AM192" s="24" t="s">
        <v>16793</v>
      </c>
      <c r="AN192" s="24" t="s">
        <v>16794</v>
      </c>
      <c r="AO192" s="24" t="s">
        <v>7235</v>
      </c>
      <c r="AP192" s="24" t="s">
        <v>7235</v>
      </c>
      <c r="AQ192" s="24" t="s">
        <v>7236</v>
      </c>
      <c r="AR192" s="24" t="s">
        <v>7236</v>
      </c>
      <c r="AS192" s="24" t="s">
        <v>7235</v>
      </c>
      <c r="AT192" s="24" t="s">
        <v>16795</v>
      </c>
      <c r="AU192" s="24" t="s">
        <v>16796</v>
      </c>
      <c r="AV192" s="24" t="s">
        <v>7235</v>
      </c>
      <c r="AW192" s="24" t="s">
        <v>16797</v>
      </c>
      <c r="AX192" s="24" t="s">
        <v>7235</v>
      </c>
      <c r="AY192" s="24" t="s">
        <v>16798</v>
      </c>
      <c r="BA192" s="42" t="s">
        <v>4060</v>
      </c>
    </row>
    <row r="193" spans="1:53" x14ac:dyDescent="0.2">
      <c r="A193" s="5">
        <v>192</v>
      </c>
      <c r="B193" s="9">
        <v>192</v>
      </c>
      <c r="C193" s="9" t="s">
        <v>14908</v>
      </c>
      <c r="E193" s="1" t="s">
        <v>4543</v>
      </c>
      <c r="F193" s="1" t="s">
        <v>445</v>
      </c>
      <c r="G193" s="1" t="s">
        <v>9884</v>
      </c>
      <c r="H193" s="1" t="s">
        <v>4062</v>
      </c>
      <c r="I193" s="17">
        <v>19834</v>
      </c>
      <c r="J193" s="24" t="s">
        <v>4678</v>
      </c>
      <c r="L193" s="24" t="s">
        <v>7224</v>
      </c>
      <c r="M193" s="24" t="s">
        <v>785</v>
      </c>
      <c r="N193" s="42" t="s">
        <v>9886</v>
      </c>
      <c r="O193" s="24" t="s">
        <v>7226</v>
      </c>
      <c r="P193" s="24" t="s">
        <v>7226</v>
      </c>
      <c r="Q193" s="24" t="s">
        <v>4063</v>
      </c>
      <c r="R193" s="17">
        <v>19849</v>
      </c>
      <c r="S193" s="17">
        <v>19849</v>
      </c>
      <c r="T193" s="83">
        <v>5423</v>
      </c>
      <c r="U193" s="83">
        <v>5423</v>
      </c>
      <c r="V193" s="24" t="s">
        <v>4064</v>
      </c>
      <c r="W193" s="24">
        <v>158</v>
      </c>
      <c r="X193" s="24">
        <v>149.19999999999999</v>
      </c>
      <c r="Y193" s="24" t="s">
        <v>8142</v>
      </c>
      <c r="Z193" s="24" t="s">
        <v>7231</v>
      </c>
      <c r="AA193" s="1" t="s">
        <v>16791</v>
      </c>
      <c r="AB193" s="14">
        <f t="shared" si="4"/>
        <v>30.840312333333333</v>
      </c>
      <c r="AC193" s="13">
        <v>30</v>
      </c>
      <c r="AD193" s="13">
        <v>50</v>
      </c>
      <c r="AE193" s="13">
        <v>25.124400000000001</v>
      </c>
      <c r="AF193" s="16" t="s">
        <v>16792</v>
      </c>
      <c r="AG193" s="14">
        <f t="shared" si="5"/>
        <v>-86.394671955555566</v>
      </c>
      <c r="AH193" s="13">
        <v>86</v>
      </c>
      <c r="AI193" s="13">
        <v>23</v>
      </c>
      <c r="AJ193" s="13">
        <v>40.819040000000001</v>
      </c>
      <c r="AK193" s="17">
        <v>19836</v>
      </c>
      <c r="AL193" s="24" t="s">
        <v>447</v>
      </c>
      <c r="AM193" s="24" t="s">
        <v>16790</v>
      </c>
      <c r="AN193" s="24" t="s">
        <v>7235</v>
      </c>
      <c r="AO193" s="24" t="s">
        <v>7235</v>
      </c>
      <c r="AP193" s="24" t="s">
        <v>7235</v>
      </c>
      <c r="AQ193" s="24" t="s">
        <v>7236</v>
      </c>
      <c r="AR193" s="24" t="s">
        <v>7236</v>
      </c>
      <c r="AS193" s="24" t="s">
        <v>7235</v>
      </c>
      <c r="AT193" s="24" t="s">
        <v>7235</v>
      </c>
      <c r="AU193" s="24" t="s">
        <v>7235</v>
      </c>
      <c r="AV193" s="24" t="s">
        <v>7235</v>
      </c>
      <c r="AW193" s="24" t="s">
        <v>7235</v>
      </c>
      <c r="AX193" s="24" t="s">
        <v>7235</v>
      </c>
      <c r="AY193" s="24" t="s">
        <v>16789</v>
      </c>
      <c r="AZ193" s="24">
        <v>132</v>
      </c>
      <c r="BA193" s="42" t="s">
        <v>4065</v>
      </c>
    </row>
    <row r="194" spans="1:53" x14ac:dyDescent="0.2">
      <c r="A194" s="5">
        <v>193</v>
      </c>
      <c r="B194" s="9">
        <v>193</v>
      </c>
      <c r="C194" s="9" t="s">
        <v>14909</v>
      </c>
      <c r="E194" s="1" t="s">
        <v>4543</v>
      </c>
      <c r="F194" s="1" t="s">
        <v>445</v>
      </c>
      <c r="G194" s="1" t="s">
        <v>4067</v>
      </c>
      <c r="H194" s="1" t="s">
        <v>4068</v>
      </c>
      <c r="I194" s="17">
        <v>19834</v>
      </c>
      <c r="J194" s="24" t="s">
        <v>4678</v>
      </c>
      <c r="L194" s="24" t="s">
        <v>7224</v>
      </c>
      <c r="M194" s="24" t="s">
        <v>785</v>
      </c>
      <c r="N194" s="42" t="s">
        <v>9886</v>
      </c>
      <c r="O194" s="24" t="s">
        <v>7226</v>
      </c>
      <c r="P194" s="24" t="s">
        <v>7226</v>
      </c>
      <c r="Q194" s="24" t="s">
        <v>5176</v>
      </c>
      <c r="R194" s="17">
        <v>19863</v>
      </c>
      <c r="S194" s="17">
        <v>19863</v>
      </c>
      <c r="T194" s="83">
        <v>6250</v>
      </c>
      <c r="U194" s="83">
        <v>6250</v>
      </c>
      <c r="V194" s="24" t="s">
        <v>4069</v>
      </c>
      <c r="W194" s="24">
        <v>27</v>
      </c>
      <c r="X194" s="24">
        <v>15.78</v>
      </c>
      <c r="Y194" s="24" t="s">
        <v>16784</v>
      </c>
      <c r="Z194" s="24" t="s">
        <v>7231</v>
      </c>
      <c r="AA194" s="1" t="s">
        <v>16787</v>
      </c>
      <c r="AB194" s="14">
        <f t="shared" ref="AB194:AB257" si="6">AC194+(AD194/60)+(AE194/3600)</f>
        <v>30.409595005555556</v>
      </c>
      <c r="AC194" s="13">
        <v>30</v>
      </c>
      <c r="AD194" s="13">
        <v>24</v>
      </c>
      <c r="AE194" s="13">
        <v>34.542020000000001</v>
      </c>
      <c r="AF194" s="16" t="s">
        <v>16788</v>
      </c>
      <c r="AG194" s="14">
        <f t="shared" ref="AG194:AG257" si="7">-1*((AH194)+(AI194/60)+(AJ194/3600))</f>
        <v>-86.483039508333334</v>
      </c>
      <c r="AH194" s="13">
        <v>86</v>
      </c>
      <c r="AI194" s="13">
        <v>28</v>
      </c>
      <c r="AJ194" s="13">
        <v>58.942230000000002</v>
      </c>
      <c r="AK194" s="17">
        <v>19853</v>
      </c>
      <c r="AL194" s="24" t="s">
        <v>7235</v>
      </c>
      <c r="AM194" s="24" t="s">
        <v>16785</v>
      </c>
      <c r="AN194" s="24" t="s">
        <v>7235</v>
      </c>
      <c r="AO194" s="24" t="s">
        <v>7235</v>
      </c>
      <c r="AP194" s="24" t="s">
        <v>7235</v>
      </c>
      <c r="AQ194" s="24" t="s">
        <v>7236</v>
      </c>
      <c r="AR194" s="24" t="s">
        <v>7236</v>
      </c>
      <c r="AS194" s="24" t="s">
        <v>7236</v>
      </c>
      <c r="AT194" s="24" t="s">
        <v>7235</v>
      </c>
      <c r="AU194" s="24" t="s">
        <v>7235</v>
      </c>
      <c r="AV194" s="24" t="s">
        <v>7235</v>
      </c>
      <c r="AW194" s="24" t="s">
        <v>7235</v>
      </c>
      <c r="AX194" s="24" t="s">
        <v>7235</v>
      </c>
      <c r="AY194" s="24" t="s">
        <v>16786</v>
      </c>
      <c r="AZ194" s="24">
        <v>142</v>
      </c>
      <c r="BA194" s="42" t="s">
        <v>4070</v>
      </c>
    </row>
    <row r="195" spans="1:53" x14ac:dyDescent="0.2">
      <c r="A195" s="5">
        <v>194</v>
      </c>
      <c r="B195" s="9">
        <v>194</v>
      </c>
      <c r="C195" s="9" t="s">
        <v>14910</v>
      </c>
      <c r="E195" s="1" t="s">
        <v>1695</v>
      </c>
      <c r="F195" s="1" t="s">
        <v>445</v>
      </c>
      <c r="G195" s="1" t="s">
        <v>3265</v>
      </c>
      <c r="H195" s="1" t="s">
        <v>4072</v>
      </c>
      <c r="I195" s="17">
        <v>19876</v>
      </c>
      <c r="J195" s="24" t="s">
        <v>4678</v>
      </c>
      <c r="L195" s="24" t="s">
        <v>7224</v>
      </c>
      <c r="N195" s="42" t="s">
        <v>8963</v>
      </c>
      <c r="O195" s="24" t="s">
        <v>7226</v>
      </c>
      <c r="P195" s="24" t="s">
        <v>7226</v>
      </c>
      <c r="Q195" s="24" t="s">
        <v>4073</v>
      </c>
      <c r="R195" s="17">
        <v>19895</v>
      </c>
      <c r="S195" s="17">
        <v>19895</v>
      </c>
      <c r="T195" s="83">
        <v>4996</v>
      </c>
      <c r="U195" s="83">
        <v>4996</v>
      </c>
      <c r="V195" s="24" t="s">
        <v>315</v>
      </c>
      <c r="W195" s="24">
        <v>30</v>
      </c>
      <c r="X195" s="24">
        <v>25.1</v>
      </c>
      <c r="Y195" s="24" t="s">
        <v>6722</v>
      </c>
      <c r="Z195" s="24" t="s">
        <v>7231</v>
      </c>
      <c r="AA195" s="1" t="s">
        <v>16782</v>
      </c>
      <c r="AB195" s="14">
        <f t="shared" si="6"/>
        <v>30.002578331388889</v>
      </c>
      <c r="AC195" s="13">
        <v>30</v>
      </c>
      <c r="AD195" s="13">
        <v>0</v>
      </c>
      <c r="AE195" s="13">
        <v>9.2819929999999999</v>
      </c>
      <c r="AF195" s="16" t="s">
        <v>16783</v>
      </c>
      <c r="AG195" s="14">
        <f t="shared" si="7"/>
        <v>-85.15014262555556</v>
      </c>
      <c r="AH195" s="13">
        <v>85</v>
      </c>
      <c r="AI195" s="13">
        <v>9</v>
      </c>
      <c r="AJ195" s="13">
        <v>0.51345200000000002</v>
      </c>
      <c r="AK195" s="17">
        <v>19864</v>
      </c>
      <c r="AL195" s="24" t="s">
        <v>16780</v>
      </c>
      <c r="AM195" s="24" t="s">
        <v>16781</v>
      </c>
      <c r="AN195" s="24" t="s">
        <v>7235</v>
      </c>
      <c r="AO195" s="24" t="s">
        <v>7235</v>
      </c>
      <c r="AP195" s="24" t="s">
        <v>7235</v>
      </c>
      <c r="AQ195" s="24" t="s">
        <v>7236</v>
      </c>
      <c r="AR195" s="24" t="s">
        <v>7236</v>
      </c>
      <c r="AS195" s="24" t="s">
        <v>7235</v>
      </c>
      <c r="AT195" s="24" t="s">
        <v>7235</v>
      </c>
      <c r="AU195" s="24" t="s">
        <v>7235</v>
      </c>
      <c r="AV195" s="24" t="s">
        <v>7235</v>
      </c>
      <c r="AW195" s="24" t="s">
        <v>7235</v>
      </c>
      <c r="AX195" s="24" t="s">
        <v>7235</v>
      </c>
      <c r="AY195" s="24" t="s">
        <v>16779</v>
      </c>
      <c r="AZ195" s="24">
        <v>130</v>
      </c>
      <c r="BA195" s="42" t="s">
        <v>316</v>
      </c>
    </row>
    <row r="196" spans="1:53" x14ac:dyDescent="0.2">
      <c r="A196" s="5">
        <v>195</v>
      </c>
      <c r="B196" s="9">
        <v>195</v>
      </c>
      <c r="C196" s="9" t="s">
        <v>14911</v>
      </c>
      <c r="E196" s="1" t="s">
        <v>5252</v>
      </c>
      <c r="F196" s="1" t="s">
        <v>445</v>
      </c>
      <c r="G196" s="1" t="s">
        <v>3265</v>
      </c>
      <c r="H196" s="1" t="s">
        <v>9424</v>
      </c>
      <c r="I196" s="17">
        <v>19883</v>
      </c>
      <c r="J196" s="24" t="s">
        <v>4678</v>
      </c>
      <c r="L196" s="24" t="s">
        <v>7224</v>
      </c>
      <c r="N196" s="42" t="s">
        <v>7226</v>
      </c>
      <c r="O196" s="24" t="s">
        <v>7226</v>
      </c>
      <c r="P196" s="24" t="s">
        <v>7226</v>
      </c>
      <c r="Q196" s="24" t="s">
        <v>318</v>
      </c>
      <c r="R196" s="17">
        <v>19936</v>
      </c>
      <c r="S196" s="17">
        <v>19936</v>
      </c>
      <c r="T196" s="83">
        <v>4680</v>
      </c>
      <c r="U196" s="83">
        <v>4680</v>
      </c>
      <c r="V196" s="24" t="s">
        <v>319</v>
      </c>
      <c r="W196" s="24">
        <v>84</v>
      </c>
      <c r="X196" s="24">
        <v>79.2</v>
      </c>
      <c r="Y196" s="24" t="s">
        <v>4354</v>
      </c>
      <c r="Z196" s="24" t="s">
        <v>7231</v>
      </c>
      <c r="AA196" s="1" t="s">
        <v>16777</v>
      </c>
      <c r="AB196" s="14">
        <f t="shared" si="6"/>
        <v>30.313632375000001</v>
      </c>
      <c r="AC196" s="13">
        <v>30</v>
      </c>
      <c r="AD196" s="13">
        <v>18</v>
      </c>
      <c r="AE196" s="13">
        <v>49.076549999999997</v>
      </c>
      <c r="AF196" s="16" t="s">
        <v>16778</v>
      </c>
      <c r="AG196" s="14">
        <f t="shared" si="7"/>
        <v>-85.249473816666665</v>
      </c>
      <c r="AH196" s="13">
        <v>85</v>
      </c>
      <c r="AI196" s="13">
        <v>14</v>
      </c>
      <c r="AJ196" s="13">
        <v>58.105739999999997</v>
      </c>
      <c r="AK196" s="17">
        <v>19898</v>
      </c>
      <c r="AL196" s="24" t="s">
        <v>16775</v>
      </c>
      <c r="AM196" s="24" t="s">
        <v>16776</v>
      </c>
      <c r="AN196" s="24" t="s">
        <v>7235</v>
      </c>
      <c r="AO196" s="24" t="s">
        <v>7235</v>
      </c>
      <c r="AP196" s="24" t="s">
        <v>7235</v>
      </c>
      <c r="AQ196" s="24" t="s">
        <v>7236</v>
      </c>
      <c r="AR196" s="24" t="s">
        <v>7235</v>
      </c>
      <c r="AS196" s="24" t="s">
        <v>7235</v>
      </c>
      <c r="AT196" s="24" t="s">
        <v>7235</v>
      </c>
      <c r="AU196" s="24" t="s">
        <v>7235</v>
      </c>
      <c r="AV196" s="24" t="s">
        <v>7235</v>
      </c>
      <c r="AW196" s="24" t="s">
        <v>7235</v>
      </c>
      <c r="AX196" s="24" t="s">
        <v>7235</v>
      </c>
      <c r="AY196" s="24" t="s">
        <v>16774</v>
      </c>
      <c r="BA196" s="42" t="s">
        <v>320</v>
      </c>
    </row>
    <row r="197" spans="1:53" x14ac:dyDescent="0.2">
      <c r="A197" s="5">
        <v>196</v>
      </c>
      <c r="B197" s="9">
        <v>196</v>
      </c>
      <c r="C197" s="9" t="s">
        <v>14912</v>
      </c>
      <c r="E197" s="1" t="s">
        <v>4621</v>
      </c>
      <c r="F197" s="1" t="s">
        <v>445</v>
      </c>
      <c r="G197" s="1" t="s">
        <v>3285</v>
      </c>
      <c r="H197" s="1" t="s">
        <v>321</v>
      </c>
      <c r="I197" s="17">
        <v>19883</v>
      </c>
      <c r="J197" s="24" t="s">
        <v>4678</v>
      </c>
      <c r="L197" s="24" t="s">
        <v>7224</v>
      </c>
      <c r="M197" s="24" t="s">
        <v>785</v>
      </c>
      <c r="N197" s="42" t="s">
        <v>9886</v>
      </c>
      <c r="O197" s="24" t="s">
        <v>7226</v>
      </c>
      <c r="P197" s="24" t="s">
        <v>7226</v>
      </c>
      <c r="Q197" s="24" t="s">
        <v>322</v>
      </c>
      <c r="R197" s="17">
        <v>19913</v>
      </c>
      <c r="S197" s="17">
        <v>19913</v>
      </c>
      <c r="T197" s="83">
        <v>7001</v>
      </c>
      <c r="U197" s="83">
        <v>7001</v>
      </c>
      <c r="V197" s="24" t="s">
        <v>3727</v>
      </c>
      <c r="W197" s="24">
        <v>139</v>
      </c>
      <c r="X197" s="24">
        <v>128</v>
      </c>
      <c r="Y197" s="24" t="s">
        <v>4403</v>
      </c>
      <c r="Z197" s="24" t="s">
        <v>7231</v>
      </c>
      <c r="AA197" s="1" t="s">
        <v>16772</v>
      </c>
      <c r="AB197" s="14">
        <f t="shared" si="6"/>
        <v>30.605526958333336</v>
      </c>
      <c r="AC197" s="13">
        <v>30</v>
      </c>
      <c r="AD197" s="13">
        <v>36</v>
      </c>
      <c r="AE197" s="13">
        <v>19.89705</v>
      </c>
      <c r="AF197" s="16" t="s">
        <v>16773</v>
      </c>
      <c r="AG197" s="14">
        <f t="shared" si="7"/>
        <v>-86.950878474999996</v>
      </c>
      <c r="AH197" s="13">
        <v>86</v>
      </c>
      <c r="AI197" s="13">
        <v>57</v>
      </c>
      <c r="AJ197" s="13">
        <v>3.1625100000000002</v>
      </c>
      <c r="AK197" s="17">
        <v>19896</v>
      </c>
      <c r="AL197" s="24" t="s">
        <v>7235</v>
      </c>
      <c r="AM197" s="24" t="s">
        <v>16771</v>
      </c>
      <c r="AN197" s="24" t="s">
        <v>7235</v>
      </c>
      <c r="AO197" s="24" t="s">
        <v>7235</v>
      </c>
      <c r="AP197" s="24" t="s">
        <v>7235</v>
      </c>
      <c r="AQ197" s="24" t="s">
        <v>7236</v>
      </c>
      <c r="AR197" s="24" t="s">
        <v>7226</v>
      </c>
      <c r="AS197" s="24" t="s">
        <v>7235</v>
      </c>
      <c r="AT197" s="24" t="s">
        <v>7235</v>
      </c>
      <c r="AU197" s="24" t="s">
        <v>7235</v>
      </c>
      <c r="AV197" s="24" t="s">
        <v>7235</v>
      </c>
      <c r="AW197" s="24" t="s">
        <v>7235</v>
      </c>
      <c r="AX197" s="24" t="s">
        <v>7235</v>
      </c>
      <c r="AY197" s="24" t="s">
        <v>16770</v>
      </c>
      <c r="AZ197" s="24">
        <v>152</v>
      </c>
      <c r="BA197" s="42" t="s">
        <v>3728</v>
      </c>
    </row>
    <row r="198" spans="1:53" x14ac:dyDescent="0.2">
      <c r="A198" s="5">
        <v>197</v>
      </c>
      <c r="B198" s="9">
        <v>197</v>
      </c>
      <c r="C198" s="9" t="s">
        <v>14913</v>
      </c>
      <c r="E198" s="1" t="s">
        <v>4621</v>
      </c>
      <c r="F198" s="1" t="s">
        <v>445</v>
      </c>
      <c r="G198" s="1" t="s">
        <v>60</v>
      </c>
      <c r="H198" s="1" t="s">
        <v>3730</v>
      </c>
      <c r="I198" s="17">
        <v>19883</v>
      </c>
      <c r="J198" s="24" t="s">
        <v>4678</v>
      </c>
      <c r="L198" s="24" t="s">
        <v>7224</v>
      </c>
      <c r="N198" s="42" t="s">
        <v>9886</v>
      </c>
      <c r="O198" s="24" t="s">
        <v>4150</v>
      </c>
      <c r="P198" s="24" t="s">
        <v>7226</v>
      </c>
      <c r="Q198" s="24" t="s">
        <v>3731</v>
      </c>
      <c r="R198" s="17">
        <v>19917</v>
      </c>
      <c r="S198" s="17">
        <v>19918</v>
      </c>
      <c r="T198" s="83">
        <v>6475</v>
      </c>
      <c r="U198" s="83">
        <v>6475</v>
      </c>
      <c r="V198" s="24" t="s">
        <v>1144</v>
      </c>
      <c r="W198" s="24">
        <v>237</v>
      </c>
      <c r="X198" s="24">
        <v>225</v>
      </c>
      <c r="Y198" s="24" t="s">
        <v>5172</v>
      </c>
      <c r="Z198" s="24" t="s">
        <v>7231</v>
      </c>
      <c r="AA198" s="1" t="s">
        <v>16768</v>
      </c>
      <c r="AB198" s="14">
        <f t="shared" si="6"/>
        <v>30.943294116666667</v>
      </c>
      <c r="AC198" s="13">
        <v>30</v>
      </c>
      <c r="AD198" s="13">
        <v>56</v>
      </c>
      <c r="AE198" s="13">
        <v>35.858820000000001</v>
      </c>
      <c r="AF198" s="16" t="s">
        <v>16769</v>
      </c>
      <c r="AG198" s="14">
        <f t="shared" si="7"/>
        <v>-86.882727541666654</v>
      </c>
      <c r="AH198" s="13">
        <v>86</v>
      </c>
      <c r="AI198" s="13">
        <v>52</v>
      </c>
      <c r="AJ198" s="13">
        <v>57.81915</v>
      </c>
      <c r="AK198" s="17">
        <v>19908</v>
      </c>
      <c r="AL198" s="24" t="s">
        <v>7235</v>
      </c>
      <c r="AM198" s="24" t="s">
        <v>16767</v>
      </c>
      <c r="AN198" s="24" t="s">
        <v>7235</v>
      </c>
      <c r="AO198" s="24" t="s">
        <v>7235</v>
      </c>
      <c r="AP198" s="24" t="s">
        <v>7235</v>
      </c>
      <c r="AQ198" s="24" t="s">
        <v>7236</v>
      </c>
      <c r="AR198" s="24" t="s">
        <v>7226</v>
      </c>
      <c r="AS198" s="24" t="s">
        <v>7235</v>
      </c>
      <c r="AT198" s="24" t="s">
        <v>7235</v>
      </c>
      <c r="AU198" s="24" t="s">
        <v>7235</v>
      </c>
      <c r="AV198" s="24" t="s">
        <v>7235</v>
      </c>
      <c r="AW198" s="24" t="s">
        <v>7235</v>
      </c>
      <c r="AX198" s="24" t="s">
        <v>7235</v>
      </c>
      <c r="AY198" s="24" t="s">
        <v>16766</v>
      </c>
      <c r="BA198" s="42" t="s">
        <v>1145</v>
      </c>
    </row>
    <row r="199" spans="1:53" x14ac:dyDescent="0.2">
      <c r="A199" s="5">
        <v>198</v>
      </c>
      <c r="B199" s="9">
        <v>198</v>
      </c>
      <c r="C199" s="9" t="s">
        <v>14914</v>
      </c>
      <c r="E199" s="1" t="s">
        <v>4621</v>
      </c>
      <c r="F199" s="1" t="s">
        <v>445</v>
      </c>
      <c r="G199" s="1" t="s">
        <v>699</v>
      </c>
      <c r="H199" s="1" t="s">
        <v>1147</v>
      </c>
      <c r="I199" s="17">
        <v>19904</v>
      </c>
      <c r="J199" s="24" t="s">
        <v>4678</v>
      </c>
      <c r="L199" s="24" t="s">
        <v>7224</v>
      </c>
      <c r="N199" s="42" t="s">
        <v>9886</v>
      </c>
      <c r="O199" s="24" t="s">
        <v>7226</v>
      </c>
      <c r="P199" s="24" t="s">
        <v>7226</v>
      </c>
      <c r="Q199" s="24" t="s">
        <v>1148</v>
      </c>
      <c r="R199" s="17">
        <v>19934</v>
      </c>
      <c r="S199" s="17">
        <v>19934</v>
      </c>
      <c r="T199" s="83">
        <v>6380</v>
      </c>
      <c r="U199" s="83">
        <v>6380</v>
      </c>
      <c r="V199" s="24" t="s">
        <v>1149</v>
      </c>
      <c r="W199" s="24">
        <v>234</v>
      </c>
      <c r="X199" s="24">
        <v>222</v>
      </c>
      <c r="Y199" s="24" t="s">
        <v>5171</v>
      </c>
      <c r="Z199" s="24" t="s">
        <v>7231</v>
      </c>
      <c r="AA199" s="1" t="s">
        <v>16764</v>
      </c>
      <c r="AB199" s="14">
        <f t="shared" si="6"/>
        <v>30.947454272222224</v>
      </c>
      <c r="AC199" s="13">
        <v>30</v>
      </c>
      <c r="AD199" s="13">
        <v>56</v>
      </c>
      <c r="AE199" s="13">
        <v>50.835380000000001</v>
      </c>
      <c r="AF199" s="53" t="s">
        <v>16765</v>
      </c>
      <c r="AG199" s="14">
        <f t="shared" si="7"/>
        <v>-87.084119761388891</v>
      </c>
      <c r="AH199" s="13">
        <v>87</v>
      </c>
      <c r="AI199" s="13">
        <v>5</v>
      </c>
      <c r="AJ199" s="13">
        <v>2.8311410000000001</v>
      </c>
      <c r="AK199" s="17">
        <v>19918</v>
      </c>
      <c r="AL199" s="24" t="s">
        <v>7235</v>
      </c>
      <c r="AM199" s="24" t="s">
        <v>16762</v>
      </c>
      <c r="AN199" s="24" t="s">
        <v>7235</v>
      </c>
      <c r="AO199" s="24" t="s">
        <v>7235</v>
      </c>
      <c r="AP199" s="24" t="s">
        <v>7235</v>
      </c>
      <c r="AQ199" s="24" t="s">
        <v>7236</v>
      </c>
      <c r="AR199" s="24" t="s">
        <v>7226</v>
      </c>
      <c r="AS199" s="24" t="s">
        <v>7235</v>
      </c>
      <c r="AT199" s="24" t="s">
        <v>7226</v>
      </c>
      <c r="AU199" s="24" t="s">
        <v>7235</v>
      </c>
      <c r="AV199" s="24" t="s">
        <v>7235</v>
      </c>
      <c r="AW199" s="24" t="s">
        <v>7235</v>
      </c>
      <c r="AX199" s="24" t="s">
        <v>7235</v>
      </c>
      <c r="AY199" s="24" t="s">
        <v>16763</v>
      </c>
      <c r="BA199" s="42" t="s">
        <v>1150</v>
      </c>
    </row>
    <row r="200" spans="1:53" x14ac:dyDescent="0.2">
      <c r="A200" s="5">
        <v>199</v>
      </c>
      <c r="B200" s="9">
        <v>199</v>
      </c>
      <c r="C200" s="9" t="s">
        <v>14915</v>
      </c>
      <c r="E200" s="1" t="s">
        <v>708</v>
      </c>
      <c r="F200" s="1" t="s">
        <v>445</v>
      </c>
      <c r="G200" s="1" t="s">
        <v>1151</v>
      </c>
      <c r="H200" s="1" t="s">
        <v>8281</v>
      </c>
      <c r="I200" s="17">
        <v>19918</v>
      </c>
      <c r="J200" s="24" t="s">
        <v>4678</v>
      </c>
      <c r="L200" s="24" t="s">
        <v>7224</v>
      </c>
      <c r="M200" s="24" t="s">
        <v>10260</v>
      </c>
      <c r="N200" s="42" t="s">
        <v>1152</v>
      </c>
      <c r="O200" s="24" t="s">
        <v>7226</v>
      </c>
      <c r="P200" s="24" t="s">
        <v>7226</v>
      </c>
      <c r="Q200" s="24" t="s">
        <v>5031</v>
      </c>
      <c r="R200" s="17">
        <v>19953</v>
      </c>
      <c r="S200" s="17">
        <v>19953</v>
      </c>
      <c r="T200" s="83">
        <v>3857</v>
      </c>
      <c r="U200" s="83">
        <v>3857</v>
      </c>
      <c r="V200" s="24" t="s">
        <v>5032</v>
      </c>
      <c r="W200" s="24" t="s">
        <v>5033</v>
      </c>
      <c r="X200" s="24" t="s">
        <v>7235</v>
      </c>
      <c r="Y200" s="24" t="s">
        <v>8174</v>
      </c>
      <c r="Z200" s="24" t="s">
        <v>7231</v>
      </c>
      <c r="AA200" s="1" t="s">
        <v>16760</v>
      </c>
      <c r="AB200" s="14">
        <f t="shared" si="6"/>
        <v>29.304166397222222</v>
      </c>
      <c r="AC200" s="13">
        <v>29</v>
      </c>
      <c r="AD200" s="13">
        <v>18</v>
      </c>
      <c r="AE200" s="13">
        <v>14.999029999999999</v>
      </c>
      <c r="AF200" s="36" t="s">
        <v>16761</v>
      </c>
      <c r="AG200" s="14">
        <f t="shared" si="7"/>
        <v>-82.743153005555556</v>
      </c>
      <c r="AH200" s="13">
        <v>82</v>
      </c>
      <c r="AI200" s="13">
        <v>44</v>
      </c>
      <c r="AJ200" s="13">
        <v>35.350819999999999</v>
      </c>
      <c r="AK200" s="17">
        <v>19935</v>
      </c>
      <c r="AL200" s="24" t="s">
        <v>5034</v>
      </c>
      <c r="AM200" s="24" t="s">
        <v>5035</v>
      </c>
      <c r="AN200" s="24" t="s">
        <v>5036</v>
      </c>
      <c r="AO200" s="24" t="s">
        <v>7235</v>
      </c>
      <c r="AP200" s="24" t="s">
        <v>7235</v>
      </c>
      <c r="AQ200" s="24" t="s">
        <v>7236</v>
      </c>
      <c r="AR200" s="24" t="s">
        <v>7236</v>
      </c>
      <c r="AS200" s="24" t="s">
        <v>7235</v>
      </c>
      <c r="AT200" s="24" t="s">
        <v>7226</v>
      </c>
      <c r="AU200" s="24" t="s">
        <v>7235</v>
      </c>
      <c r="AV200" s="24" t="s">
        <v>7235</v>
      </c>
      <c r="AW200" s="24" t="s">
        <v>7235</v>
      </c>
      <c r="AX200" s="24" t="s">
        <v>7235</v>
      </c>
      <c r="AY200" s="24" t="s">
        <v>16385</v>
      </c>
      <c r="AZ200" s="24" t="s">
        <v>8012</v>
      </c>
      <c r="BA200" s="42" t="s">
        <v>5037</v>
      </c>
    </row>
    <row r="201" spans="1:53" x14ac:dyDescent="0.2">
      <c r="A201" s="5">
        <v>200</v>
      </c>
      <c r="B201" s="9">
        <v>200</v>
      </c>
      <c r="C201" s="9" t="s">
        <v>14916</v>
      </c>
      <c r="E201" s="1" t="s">
        <v>4621</v>
      </c>
      <c r="F201" s="1" t="s">
        <v>445</v>
      </c>
      <c r="G201" s="1" t="s">
        <v>60</v>
      </c>
      <c r="H201" s="1" t="s">
        <v>5038</v>
      </c>
      <c r="I201" s="17">
        <v>19918</v>
      </c>
      <c r="J201" s="24" t="s">
        <v>4678</v>
      </c>
      <c r="L201" s="24" t="s">
        <v>7224</v>
      </c>
      <c r="N201" s="42" t="s">
        <v>9886</v>
      </c>
      <c r="O201" s="24" t="s">
        <v>4150</v>
      </c>
      <c r="P201" s="24" t="s">
        <v>7226</v>
      </c>
      <c r="Q201" s="24" t="s">
        <v>5039</v>
      </c>
      <c r="R201" s="17">
        <v>19958</v>
      </c>
      <c r="S201" s="17">
        <v>19958</v>
      </c>
      <c r="T201" s="83">
        <v>6630</v>
      </c>
      <c r="U201" s="83">
        <v>6630</v>
      </c>
      <c r="V201" s="24" t="s">
        <v>5040</v>
      </c>
      <c r="W201" s="24">
        <v>145</v>
      </c>
      <c r="X201" s="24">
        <v>133</v>
      </c>
      <c r="Y201" s="24" t="s">
        <v>8173</v>
      </c>
      <c r="Z201" s="24" t="s">
        <v>7231</v>
      </c>
      <c r="AA201" s="1" t="s">
        <v>16758</v>
      </c>
      <c r="AB201" s="14">
        <f t="shared" si="6"/>
        <v>30.753767233333335</v>
      </c>
      <c r="AC201" s="13">
        <v>30</v>
      </c>
      <c r="AD201" s="13">
        <v>45</v>
      </c>
      <c r="AE201" s="13">
        <v>13.56204</v>
      </c>
      <c r="AF201" s="16" t="s">
        <v>16759</v>
      </c>
      <c r="AG201" s="14">
        <f t="shared" si="7"/>
        <v>-86.820888038888882</v>
      </c>
      <c r="AH201" s="13">
        <v>86</v>
      </c>
      <c r="AI201" s="13">
        <v>49</v>
      </c>
      <c r="AJ201" s="13">
        <v>15.19694</v>
      </c>
      <c r="AK201" s="17">
        <v>19949</v>
      </c>
      <c r="AL201" s="24" t="s">
        <v>7235</v>
      </c>
      <c r="AM201" s="24" t="s">
        <v>16756</v>
      </c>
      <c r="AN201" s="24" t="s">
        <v>7235</v>
      </c>
      <c r="AO201" s="24" t="s">
        <v>7235</v>
      </c>
      <c r="AP201" s="24" t="s">
        <v>7235</v>
      </c>
      <c r="AQ201" s="24" t="s">
        <v>7236</v>
      </c>
      <c r="AR201" s="24" t="s">
        <v>7235</v>
      </c>
      <c r="AS201" s="24" t="s">
        <v>7235</v>
      </c>
      <c r="AT201" s="24" t="s">
        <v>7235</v>
      </c>
      <c r="AU201" s="24" t="s">
        <v>7235</v>
      </c>
      <c r="AV201" s="24" t="s">
        <v>7235</v>
      </c>
      <c r="AW201" s="24" t="s">
        <v>7235</v>
      </c>
      <c r="AX201" s="24" t="s">
        <v>7235</v>
      </c>
      <c r="AY201" s="24" t="s">
        <v>16757</v>
      </c>
      <c r="BA201" s="42" t="s">
        <v>5041</v>
      </c>
    </row>
    <row r="202" spans="1:53" x14ac:dyDescent="0.2">
      <c r="A202" s="5">
        <v>201</v>
      </c>
      <c r="B202" s="9">
        <v>201</v>
      </c>
      <c r="C202" s="9" t="s">
        <v>14917</v>
      </c>
      <c r="E202" s="1" t="s">
        <v>4549</v>
      </c>
      <c r="F202" s="1" t="s">
        <v>445</v>
      </c>
      <c r="G202" s="1" t="s">
        <v>3265</v>
      </c>
      <c r="H202" s="1" t="s">
        <v>10223</v>
      </c>
      <c r="I202" s="17">
        <v>19918</v>
      </c>
      <c r="J202" s="24" t="s">
        <v>4678</v>
      </c>
      <c r="L202" s="24" t="s">
        <v>7224</v>
      </c>
      <c r="N202" s="42" t="s">
        <v>9886</v>
      </c>
      <c r="O202" s="24" t="s">
        <v>7226</v>
      </c>
      <c r="P202" s="24" t="s">
        <v>7226</v>
      </c>
      <c r="Q202" s="24" t="s">
        <v>5043</v>
      </c>
      <c r="R202" s="17">
        <v>19960</v>
      </c>
      <c r="S202" s="17">
        <v>19984</v>
      </c>
      <c r="T202" s="83">
        <v>4801</v>
      </c>
      <c r="U202" s="83">
        <v>4801</v>
      </c>
      <c r="V202" s="24" t="s">
        <v>5044</v>
      </c>
      <c r="W202" s="24">
        <v>83</v>
      </c>
      <c r="X202" s="24">
        <v>78.400000000000006</v>
      </c>
      <c r="Y202" s="24" t="s">
        <v>8172</v>
      </c>
      <c r="Z202" s="24" t="s">
        <v>7231</v>
      </c>
      <c r="AA202" s="1" t="s">
        <v>16754</v>
      </c>
      <c r="AB202" s="14">
        <f t="shared" si="6"/>
        <v>30.776692913888887</v>
      </c>
      <c r="AC202" s="13">
        <v>30</v>
      </c>
      <c r="AD202" s="13">
        <v>46</v>
      </c>
      <c r="AE202" s="13">
        <v>36.09449</v>
      </c>
      <c r="AF202" s="16" t="s">
        <v>16755</v>
      </c>
      <c r="AG202" s="14">
        <f t="shared" si="7"/>
        <v>-85.646561647222228</v>
      </c>
      <c r="AH202" s="13">
        <v>85</v>
      </c>
      <c r="AI202" s="13">
        <v>38</v>
      </c>
      <c r="AJ202" s="13">
        <v>47.621929999999999</v>
      </c>
      <c r="AK202" s="17">
        <v>19944</v>
      </c>
      <c r="AL202" s="24" t="s">
        <v>7235</v>
      </c>
      <c r="AM202" s="24" t="s">
        <v>16751</v>
      </c>
      <c r="AN202" s="24" t="s">
        <v>16752</v>
      </c>
      <c r="AO202" s="24" t="s">
        <v>7235</v>
      </c>
      <c r="AP202" s="24" t="s">
        <v>7235</v>
      </c>
      <c r="AQ202" s="24" t="s">
        <v>7236</v>
      </c>
      <c r="AR202" s="24" t="s">
        <v>7235</v>
      </c>
      <c r="AS202" s="24" t="s">
        <v>7235</v>
      </c>
      <c r="AT202" s="24" t="s">
        <v>7235</v>
      </c>
      <c r="AU202" s="24" t="s">
        <v>7235</v>
      </c>
      <c r="AV202" s="24" t="s">
        <v>7235</v>
      </c>
      <c r="AW202" s="24" t="s">
        <v>7235</v>
      </c>
      <c r="AX202" s="24" t="s">
        <v>7235</v>
      </c>
      <c r="AY202" s="24" t="s">
        <v>16753</v>
      </c>
      <c r="BA202" s="42" t="s">
        <v>5045</v>
      </c>
    </row>
    <row r="203" spans="1:53" x14ac:dyDescent="0.2">
      <c r="A203" s="5">
        <v>202</v>
      </c>
      <c r="B203" s="9">
        <v>202</v>
      </c>
      <c r="C203" s="9" t="s">
        <v>14918</v>
      </c>
      <c r="E203" s="1" t="s">
        <v>4621</v>
      </c>
      <c r="F203" s="1" t="s">
        <v>445</v>
      </c>
      <c r="G203" s="1" t="s">
        <v>3285</v>
      </c>
      <c r="H203" s="1" t="s">
        <v>5047</v>
      </c>
      <c r="I203" s="17">
        <v>19918</v>
      </c>
      <c r="J203" s="24" t="s">
        <v>4678</v>
      </c>
      <c r="L203" s="24" t="s">
        <v>7224</v>
      </c>
      <c r="M203" s="24" t="s">
        <v>785</v>
      </c>
      <c r="N203" s="42" t="s">
        <v>5048</v>
      </c>
      <c r="O203" s="24" t="s">
        <v>7226</v>
      </c>
      <c r="P203" s="24" t="s">
        <v>7226</v>
      </c>
      <c r="Q203" s="24" t="s">
        <v>5049</v>
      </c>
      <c r="R203" s="17">
        <v>19936</v>
      </c>
      <c r="S203" s="17">
        <v>19936</v>
      </c>
      <c r="T203" s="83">
        <v>6948</v>
      </c>
      <c r="U203" s="83">
        <v>6948</v>
      </c>
      <c r="V203" s="24" t="s">
        <v>5050</v>
      </c>
      <c r="W203" s="24">
        <v>34.82</v>
      </c>
      <c r="X203" s="24">
        <v>23.82</v>
      </c>
      <c r="Y203" s="24" t="s">
        <v>8171</v>
      </c>
      <c r="Z203" s="24" t="s">
        <v>7231</v>
      </c>
      <c r="AA203" s="1" t="s">
        <v>16749</v>
      </c>
      <c r="AB203" s="14">
        <f t="shared" si="6"/>
        <v>30.602983200000001</v>
      </c>
      <c r="AC203" s="13">
        <v>30</v>
      </c>
      <c r="AD203" s="13">
        <v>36</v>
      </c>
      <c r="AE203" s="13">
        <v>10.739520000000001</v>
      </c>
      <c r="AF203" s="16" t="s">
        <v>16750</v>
      </c>
      <c r="AG203" s="14">
        <f t="shared" si="7"/>
        <v>-86.989979208333338</v>
      </c>
      <c r="AH203" s="13">
        <v>86</v>
      </c>
      <c r="AI203" s="13">
        <v>59</v>
      </c>
      <c r="AJ203" s="13">
        <v>23.925149999999999</v>
      </c>
      <c r="AK203" s="17">
        <v>19918</v>
      </c>
      <c r="AL203" s="24" t="s">
        <v>7235</v>
      </c>
      <c r="AM203" s="24" t="s">
        <v>16748</v>
      </c>
      <c r="AN203" s="24" t="s">
        <v>7235</v>
      </c>
      <c r="AO203" s="24" t="s">
        <v>7235</v>
      </c>
      <c r="AP203" s="24" t="s">
        <v>7235</v>
      </c>
      <c r="AQ203" s="24" t="s">
        <v>7236</v>
      </c>
      <c r="AR203" s="24" t="s">
        <v>7235</v>
      </c>
      <c r="AS203" s="24" t="s">
        <v>7235</v>
      </c>
      <c r="AT203" s="24" t="s">
        <v>7235</v>
      </c>
      <c r="AU203" s="24" t="s">
        <v>7235</v>
      </c>
      <c r="AV203" s="24" t="s">
        <v>7235</v>
      </c>
      <c r="AW203" s="24" t="s">
        <v>7235</v>
      </c>
      <c r="AX203" s="24" t="s">
        <v>7235</v>
      </c>
      <c r="AY203" s="24" t="s">
        <v>16747</v>
      </c>
      <c r="AZ203" s="24">
        <v>150</v>
      </c>
      <c r="BA203" s="42" t="s">
        <v>5051</v>
      </c>
    </row>
    <row r="204" spans="1:53" x14ac:dyDescent="0.2">
      <c r="A204" s="5">
        <v>203</v>
      </c>
      <c r="B204" s="9">
        <v>203</v>
      </c>
      <c r="C204" s="9" t="s">
        <v>14919</v>
      </c>
      <c r="E204" s="1" t="s">
        <v>5026</v>
      </c>
      <c r="F204" s="1" t="s">
        <v>445</v>
      </c>
      <c r="G204" s="1" t="s">
        <v>60</v>
      </c>
      <c r="H204" s="1" t="s">
        <v>5053</v>
      </c>
      <c r="I204" s="17">
        <v>19925</v>
      </c>
      <c r="J204" s="24" t="s">
        <v>4678</v>
      </c>
      <c r="L204" s="24" t="s">
        <v>7224</v>
      </c>
      <c r="M204" s="24" t="s">
        <v>785</v>
      </c>
      <c r="N204" s="42" t="s">
        <v>9886</v>
      </c>
      <c r="O204" s="24" t="s">
        <v>7226</v>
      </c>
      <c r="P204" s="24" t="s">
        <v>7226</v>
      </c>
      <c r="Q204" s="24" t="s">
        <v>5054</v>
      </c>
      <c r="R204" s="17">
        <v>19934</v>
      </c>
      <c r="S204" s="17">
        <v>19934</v>
      </c>
      <c r="T204" s="83">
        <v>4632</v>
      </c>
      <c r="U204" s="83">
        <v>4632</v>
      </c>
      <c r="V204" s="24" t="s">
        <v>5055</v>
      </c>
      <c r="W204" s="24">
        <v>302</v>
      </c>
      <c r="X204" s="24" t="s">
        <v>7235</v>
      </c>
      <c r="Y204" s="24" t="s">
        <v>4351</v>
      </c>
      <c r="Z204" s="24" t="s">
        <v>7231</v>
      </c>
      <c r="AA204" s="1" t="s">
        <v>16745</v>
      </c>
      <c r="AB204" s="14">
        <f t="shared" si="6"/>
        <v>30.87755585</v>
      </c>
      <c r="AC204" s="13">
        <v>30</v>
      </c>
      <c r="AD204" s="13">
        <v>52</v>
      </c>
      <c r="AE204" s="13">
        <v>39.201059999999998</v>
      </c>
      <c r="AF204" s="16" t="s">
        <v>16746</v>
      </c>
      <c r="AG204" s="14">
        <f t="shared" si="7"/>
        <v>-86.056624458333332</v>
      </c>
      <c r="AH204" s="13">
        <v>86</v>
      </c>
      <c r="AI204" s="13">
        <v>3</v>
      </c>
      <c r="AJ204" s="13">
        <v>23.848050000000001</v>
      </c>
      <c r="AK204" s="17">
        <v>19929</v>
      </c>
      <c r="AL204" s="24" t="s">
        <v>5034</v>
      </c>
      <c r="AM204" s="24" t="s">
        <v>16744</v>
      </c>
      <c r="AN204" s="24" t="s">
        <v>7235</v>
      </c>
      <c r="AO204" s="24" t="s">
        <v>7235</v>
      </c>
      <c r="AP204" s="24" t="s">
        <v>7235</v>
      </c>
      <c r="AQ204" s="24" t="s">
        <v>7236</v>
      </c>
      <c r="AR204" s="24" t="s">
        <v>7235</v>
      </c>
      <c r="AS204" s="24" t="s">
        <v>7235</v>
      </c>
      <c r="AT204" s="24" t="s">
        <v>7235</v>
      </c>
      <c r="AU204" s="24" t="s">
        <v>7235</v>
      </c>
      <c r="AV204" s="24" t="s">
        <v>7235</v>
      </c>
      <c r="AW204" s="24" t="s">
        <v>7235</v>
      </c>
      <c r="AX204" s="24" t="s">
        <v>7235</v>
      </c>
      <c r="AY204" s="24" t="s">
        <v>16743</v>
      </c>
      <c r="AZ204" s="24">
        <v>130</v>
      </c>
      <c r="BA204" s="42" t="s">
        <v>5056</v>
      </c>
    </row>
    <row r="205" spans="1:53" x14ac:dyDescent="0.2">
      <c r="A205" s="5">
        <v>204</v>
      </c>
      <c r="B205" s="9">
        <v>204</v>
      </c>
      <c r="C205" s="9" t="s">
        <v>14920</v>
      </c>
      <c r="E205" s="1" t="s">
        <v>8696</v>
      </c>
      <c r="F205" s="1" t="s">
        <v>445</v>
      </c>
      <c r="G205" s="1" t="s">
        <v>3285</v>
      </c>
      <c r="H205" s="1" t="s">
        <v>5058</v>
      </c>
      <c r="I205" s="17">
        <v>19932</v>
      </c>
      <c r="J205" s="24" t="s">
        <v>4678</v>
      </c>
      <c r="L205" s="24" t="s">
        <v>7224</v>
      </c>
      <c r="M205" s="24" t="s">
        <v>785</v>
      </c>
      <c r="N205" s="42" t="s">
        <v>9886</v>
      </c>
      <c r="O205" s="24" t="s">
        <v>7226</v>
      </c>
      <c r="P205" s="24" t="s">
        <v>7226</v>
      </c>
      <c r="Q205" s="24" t="s">
        <v>5059</v>
      </c>
      <c r="R205" s="17">
        <v>19962</v>
      </c>
      <c r="S205" s="17">
        <v>19962</v>
      </c>
      <c r="T205" s="83">
        <v>7620</v>
      </c>
      <c r="U205" s="83">
        <v>7620</v>
      </c>
      <c r="V205" s="24" t="s">
        <v>5060</v>
      </c>
      <c r="W205" s="24" t="s">
        <v>7235</v>
      </c>
      <c r="X205" s="24">
        <v>23</v>
      </c>
      <c r="Y205" s="24" t="s">
        <v>8170</v>
      </c>
      <c r="Z205" s="24" t="s">
        <v>7231</v>
      </c>
      <c r="AA205" s="1" t="s">
        <v>16741</v>
      </c>
      <c r="AB205" s="14">
        <f t="shared" si="6"/>
        <v>30.371510552777778</v>
      </c>
      <c r="AC205" s="13">
        <v>30</v>
      </c>
      <c r="AD205" s="13">
        <v>22</v>
      </c>
      <c r="AE205" s="13">
        <v>17.437989999999999</v>
      </c>
      <c r="AF205" s="53" t="s">
        <v>16742</v>
      </c>
      <c r="AG205" s="14">
        <f t="shared" si="7"/>
        <v>-87.372791463888888</v>
      </c>
      <c r="AH205" s="13">
        <v>87</v>
      </c>
      <c r="AI205" s="13">
        <v>22</v>
      </c>
      <c r="AJ205" s="13">
        <v>22.04927</v>
      </c>
      <c r="AK205" s="17">
        <v>19940</v>
      </c>
      <c r="AL205" s="24" t="s">
        <v>7235</v>
      </c>
      <c r="AM205" s="24" t="s">
        <v>16740</v>
      </c>
      <c r="AN205" s="24" t="s">
        <v>7235</v>
      </c>
      <c r="AO205" s="24" t="s">
        <v>7235</v>
      </c>
      <c r="AP205" s="24" t="s">
        <v>7235</v>
      </c>
      <c r="AQ205" s="24" t="s">
        <v>7236</v>
      </c>
      <c r="AR205" s="24" t="s">
        <v>7235</v>
      </c>
      <c r="AS205" s="24" t="s">
        <v>7235</v>
      </c>
      <c r="AT205" s="24" t="s">
        <v>7235</v>
      </c>
      <c r="AU205" s="24" t="s">
        <v>7235</v>
      </c>
      <c r="AV205" s="24" t="s">
        <v>7235</v>
      </c>
      <c r="AW205" s="24" t="s">
        <v>7235</v>
      </c>
      <c r="AX205" s="24" t="s">
        <v>7235</v>
      </c>
      <c r="AY205" s="24" t="s">
        <v>16739</v>
      </c>
      <c r="AZ205" s="24">
        <v>155</v>
      </c>
      <c r="BA205" s="42" t="s">
        <v>9846</v>
      </c>
    </row>
    <row r="206" spans="1:53" x14ac:dyDescent="0.2">
      <c r="A206" s="5">
        <v>205</v>
      </c>
      <c r="B206" s="9">
        <v>205</v>
      </c>
      <c r="C206" s="9" t="s">
        <v>14921</v>
      </c>
      <c r="E206" s="1" t="s">
        <v>2727</v>
      </c>
      <c r="F206" s="1" t="s">
        <v>3133</v>
      </c>
      <c r="G206" s="1" t="s">
        <v>699</v>
      </c>
      <c r="H206" s="1" t="s">
        <v>9848</v>
      </c>
      <c r="I206" s="17">
        <v>19946</v>
      </c>
      <c r="J206" s="24" t="s">
        <v>4678</v>
      </c>
      <c r="K206" s="24" t="s">
        <v>785</v>
      </c>
      <c r="L206" s="24" t="s">
        <v>7224</v>
      </c>
      <c r="M206" s="24" t="s">
        <v>10260</v>
      </c>
      <c r="N206" s="42" t="s">
        <v>5048</v>
      </c>
      <c r="O206" s="24" t="s">
        <v>7226</v>
      </c>
      <c r="P206" s="24" t="s">
        <v>7226</v>
      </c>
      <c r="Q206" s="24" t="s">
        <v>9849</v>
      </c>
      <c r="R206" s="17">
        <v>20016</v>
      </c>
      <c r="S206" s="17">
        <v>20016</v>
      </c>
      <c r="T206" s="83">
        <v>11597</v>
      </c>
      <c r="U206" s="83">
        <v>11597</v>
      </c>
      <c r="V206" s="24" t="s">
        <v>9850</v>
      </c>
      <c r="W206" s="24" t="s">
        <v>8972</v>
      </c>
      <c r="X206" s="24" t="s">
        <v>9851</v>
      </c>
      <c r="Y206" s="24" t="s">
        <v>1500</v>
      </c>
      <c r="Z206" s="24" t="s">
        <v>7231</v>
      </c>
      <c r="AA206" s="1" t="s">
        <v>16737</v>
      </c>
      <c r="AB206" s="14">
        <f t="shared" si="6"/>
        <v>25.756827633333334</v>
      </c>
      <c r="AC206" s="13">
        <v>25</v>
      </c>
      <c r="AD206" s="13">
        <v>45</v>
      </c>
      <c r="AE206" s="13">
        <v>24.57948</v>
      </c>
      <c r="AF206" s="16" t="s">
        <v>16738</v>
      </c>
      <c r="AG206" s="14">
        <f t="shared" si="7"/>
        <v>-80.77263585</v>
      </c>
      <c r="AH206" s="13">
        <v>80</v>
      </c>
      <c r="AI206" s="13">
        <v>46</v>
      </c>
      <c r="AJ206" s="13">
        <v>21.489059999999998</v>
      </c>
      <c r="AK206" s="17">
        <v>19952</v>
      </c>
      <c r="AL206" s="24" t="s">
        <v>5416</v>
      </c>
      <c r="AM206" s="24" t="s">
        <v>9852</v>
      </c>
      <c r="AN206" s="24" t="s">
        <v>9853</v>
      </c>
      <c r="AO206" s="24" t="s">
        <v>7235</v>
      </c>
      <c r="AP206" s="24" t="s">
        <v>7235</v>
      </c>
      <c r="AQ206" s="24" t="s">
        <v>7236</v>
      </c>
      <c r="AR206" s="24" t="s">
        <v>7441</v>
      </c>
      <c r="AS206" s="24" t="s">
        <v>7235</v>
      </c>
      <c r="AT206" s="24" t="s">
        <v>16734</v>
      </c>
      <c r="AU206" s="24" t="s">
        <v>16735</v>
      </c>
      <c r="AV206" s="24" t="s">
        <v>7235</v>
      </c>
      <c r="AW206" s="24" t="s">
        <v>16736</v>
      </c>
      <c r="AX206" s="24" t="s">
        <v>7235</v>
      </c>
      <c r="AY206" s="24" t="s">
        <v>16733</v>
      </c>
      <c r="AZ206" s="24" t="s">
        <v>7894</v>
      </c>
      <c r="BA206" s="42" t="s">
        <v>7482</v>
      </c>
    </row>
    <row r="207" spans="1:53" x14ac:dyDescent="0.2">
      <c r="A207" s="5">
        <v>206</v>
      </c>
      <c r="B207" s="9">
        <v>206</v>
      </c>
      <c r="C207" s="9" t="s">
        <v>14922</v>
      </c>
      <c r="E207" s="1" t="s">
        <v>5026</v>
      </c>
      <c r="F207" s="1" t="s">
        <v>445</v>
      </c>
      <c r="G207" s="1" t="s">
        <v>4067</v>
      </c>
      <c r="H207" s="1" t="s">
        <v>7483</v>
      </c>
      <c r="I207" s="17">
        <v>19953</v>
      </c>
      <c r="J207" s="24" t="s">
        <v>4678</v>
      </c>
      <c r="L207" s="24" t="s">
        <v>7224</v>
      </c>
      <c r="M207" s="24" t="s">
        <v>785</v>
      </c>
      <c r="N207" s="42" t="s">
        <v>9886</v>
      </c>
      <c r="O207" s="24" t="s">
        <v>7226</v>
      </c>
      <c r="P207" s="24" t="s">
        <v>7226</v>
      </c>
      <c r="Q207" s="24" t="s">
        <v>7484</v>
      </c>
      <c r="R207" s="17">
        <v>19946</v>
      </c>
      <c r="S207" s="17">
        <v>19946</v>
      </c>
      <c r="T207" s="83">
        <v>6010</v>
      </c>
      <c r="U207" s="83">
        <v>6010</v>
      </c>
      <c r="V207" s="24">
        <v>3365</v>
      </c>
      <c r="W207" s="24">
        <v>36.6</v>
      </c>
      <c r="X207" s="24" t="s">
        <v>7235</v>
      </c>
      <c r="Y207" s="24" t="s">
        <v>204</v>
      </c>
      <c r="Z207" s="24" t="s">
        <v>7231</v>
      </c>
      <c r="AA207" s="1" t="s">
        <v>16731</v>
      </c>
      <c r="AB207" s="14">
        <f t="shared" si="6"/>
        <v>30.415812727777777</v>
      </c>
      <c r="AC207" s="13">
        <v>30</v>
      </c>
      <c r="AD207" s="13">
        <v>24</v>
      </c>
      <c r="AE207" s="13">
        <v>56.925820000000002</v>
      </c>
      <c r="AF207" s="16" t="s">
        <v>16732</v>
      </c>
      <c r="AG207" s="14">
        <f t="shared" si="7"/>
        <v>-86.316580213888884</v>
      </c>
      <c r="AH207" s="13">
        <v>86</v>
      </c>
      <c r="AI207" s="13">
        <v>18</v>
      </c>
      <c r="AJ207" s="13">
        <v>59.688769999999998</v>
      </c>
      <c r="AK207" s="17">
        <v>19938</v>
      </c>
      <c r="AL207" s="24" t="s">
        <v>16729</v>
      </c>
      <c r="AM207" s="24" t="s">
        <v>7235</v>
      </c>
      <c r="AN207" s="24" t="s">
        <v>7235</v>
      </c>
      <c r="AO207" s="24" t="s">
        <v>7235</v>
      </c>
      <c r="AP207" s="24" t="s">
        <v>7235</v>
      </c>
      <c r="AQ207" s="24" t="s">
        <v>7236</v>
      </c>
      <c r="AR207" s="24" t="s">
        <v>7235</v>
      </c>
      <c r="AS207" s="24" t="s">
        <v>7235</v>
      </c>
      <c r="AT207" s="24" t="s">
        <v>7235</v>
      </c>
      <c r="AU207" s="24" t="s">
        <v>7235</v>
      </c>
      <c r="AV207" s="24" t="s">
        <v>7235</v>
      </c>
      <c r="AW207" s="24" t="s">
        <v>7235</v>
      </c>
      <c r="AX207" s="24" t="s">
        <v>7235</v>
      </c>
      <c r="AY207" s="24" t="s">
        <v>16730</v>
      </c>
      <c r="AZ207" s="24">
        <v>140</v>
      </c>
      <c r="BA207" s="42" t="s">
        <v>7485</v>
      </c>
    </row>
    <row r="208" spans="1:53" x14ac:dyDescent="0.2">
      <c r="A208" s="5">
        <v>207</v>
      </c>
      <c r="B208" s="9">
        <v>207</v>
      </c>
      <c r="C208" s="9" t="s">
        <v>14923</v>
      </c>
      <c r="E208" s="1" t="s">
        <v>9382</v>
      </c>
      <c r="F208" s="1" t="s">
        <v>445</v>
      </c>
      <c r="G208" s="1" t="s">
        <v>7217</v>
      </c>
      <c r="H208" s="1" t="s">
        <v>7487</v>
      </c>
      <c r="I208" s="17">
        <v>19960</v>
      </c>
      <c r="J208" s="24" t="s">
        <v>4678</v>
      </c>
      <c r="L208" s="24" t="s">
        <v>7224</v>
      </c>
      <c r="N208" s="42" t="s">
        <v>7488</v>
      </c>
      <c r="O208" s="24" t="s">
        <v>7226</v>
      </c>
      <c r="P208" s="24" t="s">
        <v>7226</v>
      </c>
      <c r="Q208" s="24" t="s">
        <v>7489</v>
      </c>
      <c r="R208" s="17">
        <v>20099</v>
      </c>
      <c r="S208" s="17">
        <v>20099</v>
      </c>
      <c r="T208" s="83">
        <v>11595</v>
      </c>
      <c r="U208" s="83">
        <v>11595</v>
      </c>
      <c r="V208" s="24" t="s">
        <v>7490</v>
      </c>
      <c r="W208" s="24">
        <v>40</v>
      </c>
      <c r="X208" s="24" t="s">
        <v>7235</v>
      </c>
      <c r="Y208" s="24" t="s">
        <v>1499</v>
      </c>
      <c r="Z208" s="24" t="s">
        <v>7231</v>
      </c>
      <c r="AA208" s="35" t="s">
        <v>16727</v>
      </c>
      <c r="AB208" s="14">
        <f t="shared" si="6"/>
        <v>26.592835161111111</v>
      </c>
      <c r="AC208" s="13">
        <v>26</v>
      </c>
      <c r="AD208" s="13">
        <v>35</v>
      </c>
      <c r="AE208" s="13">
        <v>34.206580000000002</v>
      </c>
      <c r="AF208" s="36" t="s">
        <v>16728</v>
      </c>
      <c r="AG208" s="14">
        <f t="shared" si="7"/>
        <v>-81.440831424999999</v>
      </c>
      <c r="AH208" s="13">
        <v>81</v>
      </c>
      <c r="AI208" s="13">
        <v>26</v>
      </c>
      <c r="AJ208" s="13">
        <v>26.993130000000001</v>
      </c>
      <c r="AK208" s="17">
        <v>19967</v>
      </c>
      <c r="AL208" s="24" t="s">
        <v>16721</v>
      </c>
      <c r="AM208" s="24" t="s">
        <v>16722</v>
      </c>
      <c r="AN208" s="24" t="s">
        <v>16723</v>
      </c>
      <c r="AO208" s="24" t="s">
        <v>7235</v>
      </c>
      <c r="AP208" s="24" t="s">
        <v>7235</v>
      </c>
      <c r="AQ208" s="24" t="s">
        <v>7236</v>
      </c>
      <c r="AR208" s="24" t="s">
        <v>16726</v>
      </c>
      <c r="AS208" s="24" t="s">
        <v>7235</v>
      </c>
      <c r="AT208" s="24" t="s">
        <v>16724</v>
      </c>
      <c r="AU208" s="24" t="s">
        <v>7235</v>
      </c>
      <c r="AV208" s="24" t="s">
        <v>7235</v>
      </c>
      <c r="AW208" s="24" t="s">
        <v>7235</v>
      </c>
      <c r="AX208" s="24" t="s">
        <v>7235</v>
      </c>
      <c r="AY208" s="24" t="s">
        <v>16725</v>
      </c>
      <c r="BA208" s="42" t="s">
        <v>7491</v>
      </c>
    </row>
    <row r="209" spans="1:53" x14ac:dyDescent="0.2">
      <c r="A209" s="5">
        <v>208</v>
      </c>
      <c r="B209" s="9">
        <v>208</v>
      </c>
      <c r="C209" s="9" t="s">
        <v>14924</v>
      </c>
      <c r="E209" s="1" t="s">
        <v>10240</v>
      </c>
      <c r="F209" s="1" t="s">
        <v>445</v>
      </c>
      <c r="G209" s="1" t="s">
        <v>60</v>
      </c>
      <c r="H209" s="1" t="s">
        <v>7493</v>
      </c>
      <c r="I209" s="17">
        <v>19960</v>
      </c>
      <c r="J209" s="24" t="s">
        <v>4678</v>
      </c>
      <c r="L209" s="24" t="s">
        <v>7224</v>
      </c>
      <c r="M209" s="24" t="s">
        <v>785</v>
      </c>
      <c r="N209" s="42" t="s">
        <v>9886</v>
      </c>
      <c r="O209" s="24" t="s">
        <v>7226</v>
      </c>
      <c r="P209" s="24" t="s">
        <v>7226</v>
      </c>
      <c r="Q209" s="24" t="s">
        <v>7494</v>
      </c>
      <c r="R209" s="17">
        <v>19976</v>
      </c>
      <c r="S209" s="17">
        <v>19976</v>
      </c>
      <c r="T209" s="83">
        <v>5612</v>
      </c>
      <c r="U209" s="83">
        <v>5612</v>
      </c>
      <c r="V209" s="24" t="s">
        <v>7495</v>
      </c>
      <c r="W209" s="24">
        <v>21</v>
      </c>
      <c r="X209" s="24">
        <v>10.9</v>
      </c>
      <c r="Y209" s="24" t="s">
        <v>1498</v>
      </c>
      <c r="Z209" s="24" t="s">
        <v>7231</v>
      </c>
      <c r="AA209" s="35" t="s">
        <v>16719</v>
      </c>
      <c r="AB209" s="14">
        <f t="shared" si="6"/>
        <v>26.566321905555558</v>
      </c>
      <c r="AC209" s="13">
        <v>26</v>
      </c>
      <c r="AD209" s="13">
        <v>33</v>
      </c>
      <c r="AE209" s="13">
        <v>58.758859999999999</v>
      </c>
      <c r="AF209" s="36" t="s">
        <v>16720</v>
      </c>
      <c r="AG209" s="14">
        <f t="shared" si="7"/>
        <v>-81.871248633333323</v>
      </c>
      <c r="AH209" s="13">
        <v>81</v>
      </c>
      <c r="AI209" s="13">
        <v>52</v>
      </c>
      <c r="AJ209" s="13">
        <v>16.495080000000002</v>
      </c>
      <c r="AK209" s="17">
        <v>19957</v>
      </c>
      <c r="AL209" s="24" t="s">
        <v>1396</v>
      </c>
      <c r="AM209" s="24" t="s">
        <v>16716</v>
      </c>
      <c r="AN209" s="24" t="s">
        <v>7235</v>
      </c>
      <c r="AO209" s="24" t="s">
        <v>7235</v>
      </c>
      <c r="AP209" s="24" t="s">
        <v>7235</v>
      </c>
      <c r="AQ209" s="24" t="s">
        <v>7236</v>
      </c>
      <c r="AR209" s="24" t="s">
        <v>16718</v>
      </c>
      <c r="AS209" s="24" t="s">
        <v>7235</v>
      </c>
      <c r="AT209" s="24" t="s">
        <v>7235</v>
      </c>
      <c r="AU209" s="24" t="s">
        <v>7235</v>
      </c>
      <c r="AV209" s="24" t="s">
        <v>7235</v>
      </c>
      <c r="AW209" s="24" t="s">
        <v>7235</v>
      </c>
      <c r="AX209" s="24" t="s">
        <v>7235</v>
      </c>
      <c r="AY209" s="24" t="s">
        <v>16717</v>
      </c>
      <c r="BA209" s="42" t="s">
        <v>7496</v>
      </c>
    </row>
    <row r="210" spans="1:53" x14ac:dyDescent="0.2">
      <c r="A210" s="5">
        <v>209</v>
      </c>
      <c r="B210" s="9">
        <v>209</v>
      </c>
      <c r="C210" s="9" t="s">
        <v>14925</v>
      </c>
      <c r="E210" s="1" t="s">
        <v>2727</v>
      </c>
      <c r="F210" s="1" t="s">
        <v>3133</v>
      </c>
      <c r="G210" s="1" t="s">
        <v>699</v>
      </c>
      <c r="H210" s="1" t="s">
        <v>7498</v>
      </c>
      <c r="I210" s="17">
        <v>19960</v>
      </c>
      <c r="J210" s="24" t="s">
        <v>10262</v>
      </c>
      <c r="L210" s="24" t="s">
        <v>2730</v>
      </c>
      <c r="M210" s="24" t="s">
        <v>10262</v>
      </c>
      <c r="N210" s="42" t="s">
        <v>7226</v>
      </c>
      <c r="O210" s="24" t="s">
        <v>7226</v>
      </c>
      <c r="P210" s="24" t="s">
        <v>7499</v>
      </c>
      <c r="Q210" s="24" t="s">
        <v>7500</v>
      </c>
      <c r="R210" s="18" t="s">
        <v>10262</v>
      </c>
      <c r="S210" s="18" t="s">
        <v>10262</v>
      </c>
      <c r="T210" s="83"/>
      <c r="U210" s="81"/>
      <c r="V210" s="18" t="s">
        <v>10262</v>
      </c>
      <c r="W210" s="18" t="s">
        <v>10262</v>
      </c>
      <c r="X210" s="18" t="s">
        <v>10262</v>
      </c>
      <c r="Y210" s="24" t="s">
        <v>1497</v>
      </c>
      <c r="Z210" s="24" t="s">
        <v>7231</v>
      </c>
      <c r="AA210" s="1" t="s">
        <v>16714</v>
      </c>
      <c r="AB210" s="14">
        <f t="shared" si="6"/>
        <v>25.772925333333333</v>
      </c>
      <c r="AC210" s="13">
        <v>25</v>
      </c>
      <c r="AD210" s="13">
        <v>46</v>
      </c>
      <c r="AE210" s="13">
        <v>22.531199999999998</v>
      </c>
      <c r="AF210" s="16" t="s">
        <v>16715</v>
      </c>
      <c r="AG210" s="14">
        <f t="shared" si="7"/>
        <v>-80.777245638888886</v>
      </c>
      <c r="AH210" s="13">
        <v>80</v>
      </c>
      <c r="AI210" s="13">
        <v>46</v>
      </c>
      <c r="AJ210" s="13">
        <v>38.084299999999999</v>
      </c>
      <c r="AK210" s="18" t="s">
        <v>10262</v>
      </c>
      <c r="AL210" s="18" t="s">
        <v>10262</v>
      </c>
      <c r="AM210" s="18" t="s">
        <v>10262</v>
      </c>
      <c r="AN210" s="18" t="s">
        <v>10262</v>
      </c>
      <c r="AO210" s="18" t="s">
        <v>10262</v>
      </c>
      <c r="AP210" s="18" t="s">
        <v>10262</v>
      </c>
      <c r="AQ210" s="18" t="s">
        <v>10262</v>
      </c>
      <c r="AR210" s="18" t="s">
        <v>10262</v>
      </c>
      <c r="AS210" s="18" t="s">
        <v>10262</v>
      </c>
      <c r="AT210" s="18" t="s">
        <v>10262</v>
      </c>
      <c r="AU210" s="18" t="s">
        <v>10262</v>
      </c>
      <c r="AV210" s="18" t="s">
        <v>10262</v>
      </c>
      <c r="AW210" s="18" t="s">
        <v>10262</v>
      </c>
      <c r="AX210" s="18" t="s">
        <v>10262</v>
      </c>
      <c r="AY210" s="18" t="s">
        <v>10262</v>
      </c>
      <c r="BA210" s="42" t="s">
        <v>7501</v>
      </c>
    </row>
    <row r="211" spans="1:53" x14ac:dyDescent="0.2">
      <c r="A211" s="5">
        <v>210</v>
      </c>
      <c r="B211" s="9">
        <v>210</v>
      </c>
      <c r="C211" s="9" t="s">
        <v>14926</v>
      </c>
      <c r="E211" s="1" t="s">
        <v>4157</v>
      </c>
      <c r="F211" s="1" t="s">
        <v>445</v>
      </c>
      <c r="G211" s="1" t="s">
        <v>9644</v>
      </c>
      <c r="H211" s="1" t="s">
        <v>2868</v>
      </c>
      <c r="I211" s="17">
        <v>19981</v>
      </c>
      <c r="J211" s="24" t="s">
        <v>10262</v>
      </c>
      <c r="L211" s="24" t="s">
        <v>2730</v>
      </c>
      <c r="M211" s="24" t="s">
        <v>10262</v>
      </c>
      <c r="N211" s="42" t="s">
        <v>7226</v>
      </c>
      <c r="O211" s="24" t="s">
        <v>4159</v>
      </c>
      <c r="P211" s="24" t="s">
        <v>7499</v>
      </c>
      <c r="Q211" s="24" t="s">
        <v>2869</v>
      </c>
      <c r="R211" s="18" t="s">
        <v>10262</v>
      </c>
      <c r="S211" s="18" t="s">
        <v>10262</v>
      </c>
      <c r="T211" s="83"/>
      <c r="U211" s="81"/>
      <c r="V211" s="18" t="s">
        <v>10262</v>
      </c>
      <c r="W211" s="18" t="s">
        <v>10262</v>
      </c>
      <c r="X211" s="18" t="s">
        <v>10262</v>
      </c>
      <c r="Y211" s="24" t="s">
        <v>8589</v>
      </c>
      <c r="Z211" s="24" t="s">
        <v>7231</v>
      </c>
      <c r="AA211" s="1" t="s">
        <v>7735</v>
      </c>
      <c r="AB211" s="14">
        <f t="shared" si="6"/>
        <v>25.226666666666667</v>
      </c>
      <c r="AC211" s="13">
        <v>25</v>
      </c>
      <c r="AD211" s="13">
        <v>13</v>
      </c>
      <c r="AE211" s="13">
        <v>36</v>
      </c>
      <c r="AF211" s="16" t="s">
        <v>1418</v>
      </c>
      <c r="AG211" s="14">
        <f t="shared" si="7"/>
        <v>-80.396666666666675</v>
      </c>
      <c r="AH211" s="13">
        <v>80</v>
      </c>
      <c r="AI211" s="13">
        <v>23</v>
      </c>
      <c r="AJ211" s="13">
        <v>48</v>
      </c>
      <c r="AK211" s="18" t="s">
        <v>10262</v>
      </c>
      <c r="AL211" s="18" t="s">
        <v>10262</v>
      </c>
      <c r="AM211" s="18" t="s">
        <v>10262</v>
      </c>
      <c r="AN211" s="18" t="s">
        <v>10262</v>
      </c>
      <c r="AO211" s="18" t="s">
        <v>10262</v>
      </c>
      <c r="AP211" s="18" t="s">
        <v>10262</v>
      </c>
      <c r="AQ211" s="18" t="s">
        <v>10262</v>
      </c>
      <c r="AR211" s="18" t="s">
        <v>10262</v>
      </c>
      <c r="AS211" s="18" t="s">
        <v>10262</v>
      </c>
      <c r="AT211" s="18" t="s">
        <v>10262</v>
      </c>
      <c r="AU211" s="18" t="s">
        <v>10262</v>
      </c>
      <c r="AV211" s="18" t="s">
        <v>10262</v>
      </c>
      <c r="AW211" s="18" t="s">
        <v>10262</v>
      </c>
      <c r="AX211" s="18" t="s">
        <v>10262</v>
      </c>
      <c r="AY211" s="18" t="s">
        <v>10262</v>
      </c>
      <c r="BA211" s="42" t="s">
        <v>8554</v>
      </c>
    </row>
    <row r="212" spans="1:53" x14ac:dyDescent="0.2">
      <c r="A212" s="5">
        <v>211</v>
      </c>
      <c r="B212" s="9">
        <v>211</v>
      </c>
      <c r="C212" s="9" t="s">
        <v>14927</v>
      </c>
      <c r="E212" s="1" t="s">
        <v>4750</v>
      </c>
      <c r="F212" s="1" t="s">
        <v>445</v>
      </c>
      <c r="G212" s="1" t="s">
        <v>699</v>
      </c>
      <c r="H212" s="1" t="s">
        <v>8555</v>
      </c>
      <c r="I212" s="17">
        <v>19988</v>
      </c>
      <c r="J212" s="24" t="s">
        <v>10262</v>
      </c>
      <c r="L212" s="24" t="s">
        <v>2730</v>
      </c>
      <c r="M212" s="24" t="s">
        <v>10262</v>
      </c>
      <c r="N212" s="42" t="s">
        <v>7226</v>
      </c>
      <c r="O212" s="24" t="s">
        <v>7226</v>
      </c>
      <c r="P212" s="24" t="s">
        <v>7226</v>
      </c>
      <c r="Q212" s="24" t="s">
        <v>3893</v>
      </c>
      <c r="R212" s="18" t="s">
        <v>10262</v>
      </c>
      <c r="S212" s="18" t="s">
        <v>10262</v>
      </c>
      <c r="T212" s="83"/>
      <c r="U212" s="81"/>
      <c r="V212" s="18" t="s">
        <v>10262</v>
      </c>
      <c r="W212" s="18" t="s">
        <v>10262</v>
      </c>
      <c r="X212" s="18" t="s">
        <v>10262</v>
      </c>
      <c r="Y212" s="24" t="s">
        <v>1496</v>
      </c>
      <c r="Z212" s="24" t="s">
        <v>7231</v>
      </c>
      <c r="AA212" s="35" t="s">
        <v>16712</v>
      </c>
      <c r="AB212" s="14">
        <f t="shared" si="6"/>
        <v>26.794553077777781</v>
      </c>
      <c r="AC212" s="13">
        <v>26</v>
      </c>
      <c r="AD212" s="13">
        <v>47</v>
      </c>
      <c r="AE212" s="13">
        <v>40.391080000000002</v>
      </c>
      <c r="AF212" s="36" t="s">
        <v>16713</v>
      </c>
      <c r="AG212" s="14">
        <f t="shared" si="7"/>
        <v>-81.642869294444452</v>
      </c>
      <c r="AH212" s="13">
        <v>81</v>
      </c>
      <c r="AI212" s="13">
        <v>38</v>
      </c>
      <c r="AJ212" s="13">
        <v>34.329459999999997</v>
      </c>
      <c r="AK212" s="18" t="s">
        <v>10262</v>
      </c>
      <c r="AL212" s="18" t="s">
        <v>10262</v>
      </c>
      <c r="AM212" s="18" t="s">
        <v>10262</v>
      </c>
      <c r="AN212" s="18" t="s">
        <v>10262</v>
      </c>
      <c r="AO212" s="18" t="s">
        <v>10262</v>
      </c>
      <c r="AP212" s="18" t="s">
        <v>10262</v>
      </c>
      <c r="AQ212" s="18" t="s">
        <v>10262</v>
      </c>
      <c r="AR212" s="18" t="s">
        <v>10262</v>
      </c>
      <c r="AS212" s="18" t="s">
        <v>10262</v>
      </c>
      <c r="AT212" s="18" t="s">
        <v>10262</v>
      </c>
      <c r="AU212" s="18" t="s">
        <v>10262</v>
      </c>
      <c r="AV212" s="18" t="s">
        <v>10262</v>
      </c>
      <c r="AW212" s="18" t="s">
        <v>10262</v>
      </c>
      <c r="AX212" s="18" t="s">
        <v>10262</v>
      </c>
      <c r="AY212" s="18" t="s">
        <v>10262</v>
      </c>
      <c r="BA212" s="42" t="s">
        <v>3894</v>
      </c>
    </row>
    <row r="213" spans="1:53" x14ac:dyDescent="0.2">
      <c r="A213" s="5">
        <v>212</v>
      </c>
      <c r="B213" s="9">
        <v>212</v>
      </c>
      <c r="C213" s="9" t="s">
        <v>14928</v>
      </c>
      <c r="E213" s="1" t="s">
        <v>4621</v>
      </c>
      <c r="F213" s="1" t="s">
        <v>445</v>
      </c>
      <c r="G213" s="1" t="s">
        <v>40</v>
      </c>
      <c r="H213" s="1" t="s">
        <v>3895</v>
      </c>
      <c r="I213" s="17">
        <v>20002</v>
      </c>
      <c r="J213" s="24" t="s">
        <v>4678</v>
      </c>
      <c r="L213" s="24" t="s">
        <v>7224</v>
      </c>
      <c r="N213" s="42" t="s">
        <v>9886</v>
      </c>
      <c r="O213" s="24" t="s">
        <v>7226</v>
      </c>
      <c r="P213" s="24" t="s">
        <v>7226</v>
      </c>
      <c r="Q213" s="24" t="s">
        <v>3896</v>
      </c>
      <c r="R213" s="17">
        <v>20032</v>
      </c>
      <c r="S213" s="17">
        <v>20035</v>
      </c>
      <c r="T213" s="83">
        <v>7020</v>
      </c>
      <c r="U213" s="83">
        <v>7020</v>
      </c>
      <c r="V213" s="24" t="s">
        <v>3856</v>
      </c>
      <c r="W213" s="24">
        <v>154.5</v>
      </c>
      <c r="X213" s="24">
        <v>143.5</v>
      </c>
      <c r="Y213" s="24" t="s">
        <v>8857</v>
      </c>
      <c r="Z213" s="24" t="s">
        <v>7231</v>
      </c>
      <c r="AA213" s="1" t="s">
        <v>16710</v>
      </c>
      <c r="AB213" s="14">
        <f t="shared" si="6"/>
        <v>30.980216666666664</v>
      </c>
      <c r="AC213" s="13">
        <v>30</v>
      </c>
      <c r="AD213" s="13">
        <v>58</v>
      </c>
      <c r="AE213" s="13">
        <v>48.78</v>
      </c>
      <c r="AF213" s="53" t="s">
        <v>16711</v>
      </c>
      <c r="AG213" s="14">
        <f t="shared" si="7"/>
        <v>-87.155866666666668</v>
      </c>
      <c r="AH213" s="13">
        <v>87</v>
      </c>
      <c r="AI213" s="13">
        <v>9</v>
      </c>
      <c r="AJ213" s="13">
        <v>21.12</v>
      </c>
      <c r="AK213" s="17">
        <v>19999</v>
      </c>
      <c r="AL213" s="24" t="s">
        <v>7235</v>
      </c>
      <c r="AM213" s="24" t="s">
        <v>16708</v>
      </c>
      <c r="AN213" s="24" t="s">
        <v>7235</v>
      </c>
      <c r="AO213" s="24" t="s">
        <v>7235</v>
      </c>
      <c r="AP213" s="24" t="s">
        <v>7235</v>
      </c>
      <c r="AQ213" s="24" t="s">
        <v>7236</v>
      </c>
      <c r="AR213" s="24" t="s">
        <v>7226</v>
      </c>
      <c r="AS213" s="24" t="s">
        <v>7235</v>
      </c>
      <c r="AT213" s="24" t="s">
        <v>7235</v>
      </c>
      <c r="AU213" s="24" t="s">
        <v>7235</v>
      </c>
      <c r="AV213" s="24" t="s">
        <v>7235</v>
      </c>
      <c r="AW213" s="24" t="s">
        <v>7235</v>
      </c>
      <c r="AX213" s="24" t="s">
        <v>7235</v>
      </c>
      <c r="AY213" s="24" t="s">
        <v>16709</v>
      </c>
      <c r="BA213" s="42" t="s">
        <v>3928</v>
      </c>
    </row>
    <row r="214" spans="1:53" x14ac:dyDescent="0.2">
      <c r="A214" s="5">
        <v>213</v>
      </c>
      <c r="B214" s="9">
        <v>213</v>
      </c>
      <c r="C214" s="9" t="s">
        <v>14929</v>
      </c>
      <c r="E214" s="1" t="s">
        <v>3930</v>
      </c>
      <c r="F214" s="1" t="s">
        <v>445</v>
      </c>
      <c r="G214" s="1" t="s">
        <v>3931</v>
      </c>
      <c r="H214" s="1" t="s">
        <v>3932</v>
      </c>
      <c r="I214" s="17">
        <v>20002</v>
      </c>
      <c r="J214" s="24" t="s">
        <v>4678</v>
      </c>
      <c r="L214" s="24" t="s">
        <v>7224</v>
      </c>
      <c r="N214" s="42" t="s">
        <v>7226</v>
      </c>
      <c r="O214" s="24" t="s">
        <v>7226</v>
      </c>
      <c r="P214" s="24" t="s">
        <v>7226</v>
      </c>
      <c r="Q214" s="24" t="s">
        <v>3933</v>
      </c>
      <c r="R214" s="17">
        <v>20341</v>
      </c>
      <c r="S214" s="17">
        <v>20341</v>
      </c>
      <c r="T214" s="83">
        <v>970</v>
      </c>
      <c r="U214" s="83">
        <v>970</v>
      </c>
      <c r="V214" s="24" t="s">
        <v>3934</v>
      </c>
      <c r="W214" s="24" t="s">
        <v>7235</v>
      </c>
      <c r="X214" s="24" t="s">
        <v>7235</v>
      </c>
      <c r="Y214" s="24" t="s">
        <v>8793</v>
      </c>
      <c r="Z214" s="24" t="s">
        <v>7231</v>
      </c>
      <c r="AA214" s="1" t="s">
        <v>16706</v>
      </c>
      <c r="AB214" s="14">
        <f t="shared" si="6"/>
        <v>28.035400201111113</v>
      </c>
      <c r="AC214" s="13">
        <v>28</v>
      </c>
      <c r="AD214" s="13">
        <v>2</v>
      </c>
      <c r="AE214" s="13">
        <v>7.4407240000000003</v>
      </c>
      <c r="AF214" s="36" t="s">
        <v>16707</v>
      </c>
      <c r="AG214" s="14">
        <f t="shared" si="7"/>
        <v>-81.822893261111105</v>
      </c>
      <c r="AH214" s="13">
        <v>81</v>
      </c>
      <c r="AI214" s="13">
        <v>49</v>
      </c>
      <c r="AJ214" s="13">
        <v>22.41574</v>
      </c>
      <c r="AK214" s="18" t="s">
        <v>7235</v>
      </c>
      <c r="AL214" s="24" t="s">
        <v>3935</v>
      </c>
      <c r="AM214" s="24" t="s">
        <v>3936</v>
      </c>
      <c r="AN214" s="24" t="s">
        <v>7235</v>
      </c>
      <c r="AO214" s="24" t="s">
        <v>7235</v>
      </c>
      <c r="AP214" s="24" t="s">
        <v>7235</v>
      </c>
      <c r="AQ214" s="24" t="s">
        <v>7236</v>
      </c>
      <c r="AR214" s="24" t="s">
        <v>7226</v>
      </c>
      <c r="AS214" s="24" t="s">
        <v>7235</v>
      </c>
      <c r="AT214" s="24" t="s">
        <v>7235</v>
      </c>
      <c r="AU214" s="24" t="s">
        <v>7235</v>
      </c>
      <c r="AV214" s="24" t="s">
        <v>7235</v>
      </c>
      <c r="AW214" s="24" t="s">
        <v>7235</v>
      </c>
      <c r="AX214" s="24" t="s">
        <v>7235</v>
      </c>
      <c r="AY214" s="24" t="s">
        <v>3937</v>
      </c>
      <c r="BA214" s="42" t="s">
        <v>3938</v>
      </c>
    </row>
    <row r="215" spans="1:53" x14ac:dyDescent="0.2">
      <c r="A215" s="5">
        <v>214</v>
      </c>
      <c r="B215" s="9">
        <v>214</v>
      </c>
      <c r="C215" s="9" t="s">
        <v>14930</v>
      </c>
      <c r="E215" s="1" t="s">
        <v>2727</v>
      </c>
      <c r="F215" s="1" t="s">
        <v>3133</v>
      </c>
      <c r="G215" s="1" t="s">
        <v>699</v>
      </c>
      <c r="H215" s="1" t="s">
        <v>3940</v>
      </c>
      <c r="I215" s="17">
        <v>20044</v>
      </c>
      <c r="J215" s="24" t="s">
        <v>4678</v>
      </c>
      <c r="L215" s="24" t="s">
        <v>7224</v>
      </c>
      <c r="M215" s="24" t="s">
        <v>10260</v>
      </c>
      <c r="N215" s="42" t="s">
        <v>9886</v>
      </c>
      <c r="O215" s="24" t="s">
        <v>7226</v>
      </c>
      <c r="P215" s="24" t="s">
        <v>7226</v>
      </c>
      <c r="Q215" s="24" t="s">
        <v>9849</v>
      </c>
      <c r="R215" s="17">
        <v>20111</v>
      </c>
      <c r="S215" s="17">
        <v>20112</v>
      </c>
      <c r="T215" s="83">
        <v>11615</v>
      </c>
      <c r="U215" s="83">
        <v>11615</v>
      </c>
      <c r="V215" s="24" t="s">
        <v>3941</v>
      </c>
      <c r="W215" s="24" t="s">
        <v>8972</v>
      </c>
      <c r="X215" s="24" t="s">
        <v>9851</v>
      </c>
      <c r="Y215" s="24" t="s">
        <v>1495</v>
      </c>
      <c r="Z215" s="24" t="s">
        <v>7231</v>
      </c>
      <c r="AA215" s="1" t="s">
        <v>16704</v>
      </c>
      <c r="AB215" s="14">
        <f t="shared" si="6"/>
        <v>25.758281572222224</v>
      </c>
      <c r="AC215" s="13">
        <v>25</v>
      </c>
      <c r="AD215" s="13">
        <v>45</v>
      </c>
      <c r="AE215" s="13">
        <v>29.813659999999999</v>
      </c>
      <c r="AF215" s="36" t="s">
        <v>16705</v>
      </c>
      <c r="AG215" s="14">
        <f t="shared" si="7"/>
        <v>-80.777185141666664</v>
      </c>
      <c r="AH215" s="13">
        <v>80</v>
      </c>
      <c r="AI215" s="13">
        <v>46</v>
      </c>
      <c r="AJ215" s="13">
        <v>37.866509999999998</v>
      </c>
      <c r="AK215" s="17">
        <v>20054</v>
      </c>
      <c r="AL215" s="24" t="s">
        <v>3942</v>
      </c>
      <c r="AM215" s="24" t="s">
        <v>3943</v>
      </c>
      <c r="AN215" s="24" t="s">
        <v>3944</v>
      </c>
      <c r="AO215" s="24" t="s">
        <v>7235</v>
      </c>
      <c r="AP215" s="24" t="s">
        <v>7235</v>
      </c>
      <c r="AQ215" s="24" t="s">
        <v>7236</v>
      </c>
      <c r="AR215" s="24" t="s">
        <v>3945</v>
      </c>
      <c r="AS215" s="24" t="s">
        <v>7235</v>
      </c>
      <c r="AT215" s="24" t="s">
        <v>16700</v>
      </c>
      <c r="AU215" s="24" t="s">
        <v>16701</v>
      </c>
      <c r="AV215" s="24" t="s">
        <v>7235</v>
      </c>
      <c r="AW215" s="24" t="s">
        <v>16702</v>
      </c>
      <c r="AX215" s="24" t="s">
        <v>7235</v>
      </c>
      <c r="AY215" s="24" t="s">
        <v>16703</v>
      </c>
      <c r="AZ215" s="24">
        <v>220</v>
      </c>
      <c r="BA215" s="42" t="s">
        <v>5342</v>
      </c>
    </row>
    <row r="216" spans="1:53" x14ac:dyDescent="0.2">
      <c r="A216" s="5">
        <v>215</v>
      </c>
      <c r="B216" s="9">
        <v>215</v>
      </c>
      <c r="C216" s="9" t="s">
        <v>14931</v>
      </c>
      <c r="E216" s="1" t="s">
        <v>4621</v>
      </c>
      <c r="F216" s="1" t="s">
        <v>445</v>
      </c>
      <c r="G216" s="1" t="s">
        <v>699</v>
      </c>
      <c r="H216" s="1" t="s">
        <v>5343</v>
      </c>
      <c r="I216" s="17">
        <v>20058</v>
      </c>
      <c r="J216" s="24" t="s">
        <v>4678</v>
      </c>
      <c r="L216" s="24" t="s">
        <v>7224</v>
      </c>
      <c r="N216" s="42" t="s">
        <v>9886</v>
      </c>
      <c r="O216" s="24" t="s">
        <v>7226</v>
      </c>
      <c r="P216" s="24" t="s">
        <v>7226</v>
      </c>
      <c r="Q216" s="24" t="s">
        <v>4820</v>
      </c>
      <c r="R216" s="17">
        <v>20085</v>
      </c>
      <c r="S216" s="17">
        <v>20086</v>
      </c>
      <c r="T216" s="83">
        <v>6615</v>
      </c>
      <c r="U216" s="83">
        <v>6615</v>
      </c>
      <c r="V216" s="24" t="s">
        <v>4821</v>
      </c>
      <c r="W216" s="24">
        <v>236.6</v>
      </c>
      <c r="X216" s="24">
        <v>229.4</v>
      </c>
      <c r="Y216" s="24" t="s">
        <v>1494</v>
      </c>
      <c r="Z216" s="24" t="s">
        <v>7231</v>
      </c>
      <c r="AA216" s="1" t="s">
        <v>16698</v>
      </c>
      <c r="AB216" s="14">
        <f t="shared" si="6"/>
        <v>30.962529338888888</v>
      </c>
      <c r="AC216" s="13">
        <v>30</v>
      </c>
      <c r="AD216" s="13">
        <v>57</v>
      </c>
      <c r="AE216" s="13">
        <v>45.105620000000002</v>
      </c>
      <c r="AF216" s="36" t="s">
        <v>16699</v>
      </c>
      <c r="AG216" s="14">
        <f t="shared" si="7"/>
        <v>-87.153486722222226</v>
      </c>
      <c r="AH216" s="13">
        <v>87</v>
      </c>
      <c r="AI216" s="13">
        <v>9</v>
      </c>
      <c r="AJ216" s="13">
        <v>12.552199999999999</v>
      </c>
      <c r="AK216" s="17">
        <v>20068</v>
      </c>
      <c r="AL216" s="24" t="s">
        <v>7235</v>
      </c>
      <c r="AM216" s="24" t="s">
        <v>16696</v>
      </c>
      <c r="AN216" s="24" t="s">
        <v>7235</v>
      </c>
      <c r="AO216" s="24" t="s">
        <v>7235</v>
      </c>
      <c r="AP216" s="24" t="s">
        <v>7235</v>
      </c>
      <c r="AQ216" s="24" t="s">
        <v>7236</v>
      </c>
      <c r="AR216" s="24" t="s">
        <v>7235</v>
      </c>
      <c r="AS216" s="24" t="s">
        <v>7235</v>
      </c>
      <c r="AT216" s="24" t="s">
        <v>7235</v>
      </c>
      <c r="AU216" s="24" t="s">
        <v>7235</v>
      </c>
      <c r="AV216" s="24" t="s">
        <v>7235</v>
      </c>
      <c r="AW216" s="24" t="s">
        <v>7235</v>
      </c>
      <c r="AX216" s="24" t="s">
        <v>7235</v>
      </c>
      <c r="AY216" s="24" t="s">
        <v>16697</v>
      </c>
      <c r="BA216" s="42" t="s">
        <v>4822</v>
      </c>
    </row>
    <row r="217" spans="1:53" x14ac:dyDescent="0.2">
      <c r="A217" s="5">
        <v>216</v>
      </c>
      <c r="B217" s="9">
        <v>216</v>
      </c>
      <c r="C217" s="9" t="s">
        <v>14932</v>
      </c>
      <c r="E217" s="1" t="s">
        <v>5252</v>
      </c>
      <c r="F217" s="1" t="s">
        <v>445</v>
      </c>
      <c r="G217" s="1" t="s">
        <v>3265</v>
      </c>
      <c r="H217" s="1" t="s">
        <v>5253</v>
      </c>
      <c r="I217" s="17">
        <v>20065</v>
      </c>
      <c r="J217" s="24" t="s">
        <v>4678</v>
      </c>
      <c r="L217" s="24" t="s">
        <v>7224</v>
      </c>
      <c r="N217" s="42" t="s">
        <v>9886</v>
      </c>
      <c r="O217" s="24" t="s">
        <v>7226</v>
      </c>
      <c r="P217" s="24" t="s">
        <v>7226</v>
      </c>
      <c r="Q217" s="24" t="s">
        <v>2887</v>
      </c>
      <c r="R217" s="17">
        <v>20079</v>
      </c>
      <c r="S217" s="17">
        <v>20080</v>
      </c>
      <c r="T217" s="83">
        <v>4520</v>
      </c>
      <c r="U217" s="83">
        <v>4520</v>
      </c>
      <c r="V217" s="24" t="s">
        <v>2888</v>
      </c>
      <c r="W217" s="24">
        <v>100</v>
      </c>
      <c r="X217" s="24">
        <v>89.8</v>
      </c>
      <c r="Y217" s="24" t="s">
        <v>1493</v>
      </c>
      <c r="Z217" s="24" t="s">
        <v>7231</v>
      </c>
      <c r="AA217" s="1" t="s">
        <v>16694</v>
      </c>
      <c r="AB217" s="14">
        <f t="shared" si="6"/>
        <v>30.350011209722222</v>
      </c>
      <c r="AC217" s="13">
        <v>30</v>
      </c>
      <c r="AD217" s="13">
        <v>21</v>
      </c>
      <c r="AE217" s="13">
        <v>4.0355000000000002E-2</v>
      </c>
      <c r="AF217" s="16" t="s">
        <v>16695</v>
      </c>
      <c r="AG217" s="14">
        <f t="shared" si="7"/>
        <v>-85.257517988888893</v>
      </c>
      <c r="AH217" s="13">
        <v>85</v>
      </c>
      <c r="AI217" s="13">
        <v>15</v>
      </c>
      <c r="AJ217" s="13">
        <v>27.06476</v>
      </c>
      <c r="AK217" s="17">
        <v>20063</v>
      </c>
      <c r="AL217" s="24" t="s">
        <v>7235</v>
      </c>
      <c r="AM217" s="24" t="s">
        <v>16691</v>
      </c>
      <c r="AN217" s="24" t="s">
        <v>16692</v>
      </c>
      <c r="AO217" s="24" t="s">
        <v>7235</v>
      </c>
      <c r="AP217" s="24" t="s">
        <v>7235</v>
      </c>
      <c r="AQ217" s="24" t="s">
        <v>7236</v>
      </c>
      <c r="AR217" s="24" t="s">
        <v>7235</v>
      </c>
      <c r="AS217" s="24" t="s">
        <v>7235</v>
      </c>
      <c r="AT217" s="24" t="s">
        <v>7235</v>
      </c>
      <c r="AU217" s="24" t="s">
        <v>7235</v>
      </c>
      <c r="AV217" s="24" t="s">
        <v>7235</v>
      </c>
      <c r="AW217" s="24" t="s">
        <v>7235</v>
      </c>
      <c r="AX217" s="24" t="s">
        <v>7235</v>
      </c>
      <c r="AY217" s="24" t="s">
        <v>16693</v>
      </c>
      <c r="BA217" s="42" t="s">
        <v>2889</v>
      </c>
    </row>
    <row r="218" spans="1:53" x14ac:dyDescent="0.2">
      <c r="A218" s="5">
        <v>217</v>
      </c>
      <c r="B218" s="9">
        <v>217</v>
      </c>
      <c r="C218" s="9" t="s">
        <v>14933</v>
      </c>
      <c r="E218" s="1" t="s">
        <v>4621</v>
      </c>
      <c r="F218" s="1" t="s">
        <v>445</v>
      </c>
      <c r="G218" s="1" t="s">
        <v>628</v>
      </c>
      <c r="H218" s="1" t="s">
        <v>629</v>
      </c>
      <c r="I218" s="17">
        <v>20072</v>
      </c>
      <c r="J218" s="24" t="s">
        <v>4678</v>
      </c>
      <c r="L218" s="24" t="s">
        <v>7224</v>
      </c>
      <c r="M218" s="24" t="s">
        <v>785</v>
      </c>
      <c r="N218" s="42" t="s">
        <v>9886</v>
      </c>
      <c r="O218" s="24" t="s">
        <v>7226</v>
      </c>
      <c r="P218" s="24" t="s">
        <v>7226</v>
      </c>
      <c r="Q218" s="24" t="s">
        <v>630</v>
      </c>
      <c r="R218" s="17">
        <v>20078</v>
      </c>
      <c r="S218" s="17">
        <v>20079</v>
      </c>
      <c r="T218" s="83">
        <v>6800</v>
      </c>
      <c r="U218" s="83">
        <v>6800</v>
      </c>
      <c r="V218" s="24" t="s">
        <v>631</v>
      </c>
      <c r="W218" s="24">
        <v>45</v>
      </c>
      <c r="X218" s="24">
        <v>35</v>
      </c>
      <c r="Y218" s="24" t="s">
        <v>4351</v>
      </c>
      <c r="Z218" s="24" t="s">
        <v>7231</v>
      </c>
      <c r="AA218" s="1" t="s">
        <v>16689</v>
      </c>
      <c r="AB218" s="14">
        <f t="shared" si="6"/>
        <v>30.697917033333333</v>
      </c>
      <c r="AC218" s="13">
        <v>30</v>
      </c>
      <c r="AD218" s="13">
        <v>41</v>
      </c>
      <c r="AE218" s="13">
        <v>52.50132</v>
      </c>
      <c r="AF218" s="16" t="s">
        <v>16690</v>
      </c>
      <c r="AG218" s="14">
        <f t="shared" si="7"/>
        <v>-86.931118919444444</v>
      </c>
      <c r="AH218" s="13">
        <v>86</v>
      </c>
      <c r="AI218" s="13">
        <v>55</v>
      </c>
      <c r="AJ218" s="13">
        <v>52.028109999999998</v>
      </c>
      <c r="AK218" s="17">
        <v>20068</v>
      </c>
      <c r="AL218" s="24" t="s">
        <v>7235</v>
      </c>
      <c r="AM218" s="24" t="s">
        <v>16687</v>
      </c>
      <c r="AN218" s="24" t="s">
        <v>7235</v>
      </c>
      <c r="AO218" s="24" t="s">
        <v>7235</v>
      </c>
      <c r="AP218" s="24" t="s">
        <v>7235</v>
      </c>
      <c r="AQ218" s="24" t="s">
        <v>7236</v>
      </c>
      <c r="AR218" s="24" t="s">
        <v>7235</v>
      </c>
      <c r="AS218" s="24" t="s">
        <v>7235</v>
      </c>
      <c r="AT218" s="24" t="s">
        <v>7235</v>
      </c>
      <c r="AU218" s="24" t="s">
        <v>7235</v>
      </c>
      <c r="AV218" s="24" t="s">
        <v>7235</v>
      </c>
      <c r="AW218" s="24" t="s">
        <v>7235</v>
      </c>
      <c r="AX218" s="24" t="s">
        <v>7235</v>
      </c>
      <c r="AY218" s="24" t="s">
        <v>16688</v>
      </c>
      <c r="AZ218" s="24">
        <v>141</v>
      </c>
      <c r="BA218" s="42" t="s">
        <v>632</v>
      </c>
    </row>
    <row r="219" spans="1:53" x14ac:dyDescent="0.2">
      <c r="A219" s="5">
        <v>218</v>
      </c>
      <c r="B219" s="9">
        <v>218</v>
      </c>
      <c r="C219" s="9" t="s">
        <v>14934</v>
      </c>
      <c r="E219" s="1" t="s">
        <v>3871</v>
      </c>
      <c r="F219" s="1" t="s">
        <v>445</v>
      </c>
      <c r="G219" s="1" t="s">
        <v>9884</v>
      </c>
      <c r="H219" s="1" t="s">
        <v>651</v>
      </c>
      <c r="I219" s="17">
        <v>20079</v>
      </c>
      <c r="J219" s="24" t="s">
        <v>4678</v>
      </c>
      <c r="L219" s="24" t="s">
        <v>7224</v>
      </c>
      <c r="N219" s="42" t="s">
        <v>9886</v>
      </c>
      <c r="O219" s="24" t="s">
        <v>7226</v>
      </c>
      <c r="P219" s="24" t="s">
        <v>7226</v>
      </c>
      <c r="Q219" s="24" t="s">
        <v>652</v>
      </c>
      <c r="R219" s="17">
        <v>20103</v>
      </c>
      <c r="S219" s="17">
        <v>20104</v>
      </c>
      <c r="T219" s="83">
        <v>3660</v>
      </c>
      <c r="U219" s="83">
        <v>3660</v>
      </c>
      <c r="V219" s="24" t="s">
        <v>451</v>
      </c>
      <c r="W219" s="24">
        <v>118</v>
      </c>
      <c r="X219" s="24">
        <v>109</v>
      </c>
      <c r="Y219" s="24" t="s">
        <v>1493</v>
      </c>
      <c r="Z219" s="24" t="s">
        <v>7231</v>
      </c>
      <c r="AA219" s="1" t="s">
        <v>16685</v>
      </c>
      <c r="AB219" s="14">
        <f t="shared" si="6"/>
        <v>30.890277113888889</v>
      </c>
      <c r="AC219" s="13">
        <v>30</v>
      </c>
      <c r="AD219" s="13">
        <v>53</v>
      </c>
      <c r="AE219" s="13">
        <v>24.997610000000002</v>
      </c>
      <c r="AF219" s="16" t="s">
        <v>16686</v>
      </c>
      <c r="AG219" s="14">
        <f t="shared" si="7"/>
        <v>-85.282199122222224</v>
      </c>
      <c r="AH219" s="13">
        <v>85</v>
      </c>
      <c r="AI219" s="13">
        <v>16</v>
      </c>
      <c r="AJ219" s="13">
        <v>55.916840000000001</v>
      </c>
      <c r="AK219" s="17">
        <v>20098</v>
      </c>
      <c r="AL219" s="24" t="s">
        <v>16682</v>
      </c>
      <c r="AM219" s="24" t="s">
        <v>16683</v>
      </c>
      <c r="AN219" s="24" t="s">
        <v>7235</v>
      </c>
      <c r="AO219" s="24" t="s">
        <v>7235</v>
      </c>
      <c r="AP219" s="24" t="s">
        <v>7235</v>
      </c>
      <c r="AQ219" s="24" t="s">
        <v>7236</v>
      </c>
      <c r="AR219" s="24" t="s">
        <v>7235</v>
      </c>
      <c r="AS219" s="24" t="s">
        <v>7235</v>
      </c>
      <c r="AT219" s="24" t="s">
        <v>7235</v>
      </c>
      <c r="AU219" s="24" t="s">
        <v>7235</v>
      </c>
      <c r="AV219" s="24" t="s">
        <v>7235</v>
      </c>
      <c r="AW219" s="24" t="s">
        <v>7235</v>
      </c>
      <c r="AX219" s="24" t="s">
        <v>7235</v>
      </c>
      <c r="AY219" s="24" t="s">
        <v>16684</v>
      </c>
      <c r="BA219" s="42" t="s">
        <v>452</v>
      </c>
    </row>
    <row r="220" spans="1:53" x14ac:dyDescent="0.2">
      <c r="A220" s="5">
        <v>219</v>
      </c>
      <c r="B220" s="9">
        <v>219</v>
      </c>
      <c r="C220" s="9" t="s">
        <v>14935</v>
      </c>
      <c r="E220" s="1" t="s">
        <v>5026</v>
      </c>
      <c r="F220" s="1" t="s">
        <v>445</v>
      </c>
      <c r="G220" s="1" t="s">
        <v>9884</v>
      </c>
      <c r="H220" s="1" t="s">
        <v>454</v>
      </c>
      <c r="I220" s="17">
        <v>20079</v>
      </c>
      <c r="J220" s="24" t="s">
        <v>4678</v>
      </c>
      <c r="L220" s="24" t="s">
        <v>7224</v>
      </c>
      <c r="M220" s="24" t="s">
        <v>785</v>
      </c>
      <c r="N220" s="42" t="s">
        <v>9886</v>
      </c>
      <c r="O220" s="24" t="s">
        <v>7226</v>
      </c>
      <c r="P220" s="24" t="s">
        <v>7226</v>
      </c>
      <c r="Q220" s="24" t="s">
        <v>455</v>
      </c>
      <c r="R220" s="17">
        <v>20093</v>
      </c>
      <c r="S220" s="17">
        <v>20094</v>
      </c>
      <c r="T220" s="83">
        <v>5304</v>
      </c>
      <c r="U220" s="83">
        <v>5304</v>
      </c>
      <c r="V220" s="24" t="s">
        <v>456</v>
      </c>
      <c r="W220" s="24">
        <v>227</v>
      </c>
      <c r="X220" s="24">
        <v>218</v>
      </c>
      <c r="Y220" s="24" t="s">
        <v>8793</v>
      </c>
      <c r="Z220" s="24" t="s">
        <v>7231</v>
      </c>
      <c r="AA220" s="1" t="s">
        <v>16680</v>
      </c>
      <c r="AB220" s="14">
        <f t="shared" si="6"/>
        <v>30.80399645</v>
      </c>
      <c r="AC220" s="13">
        <v>30</v>
      </c>
      <c r="AD220" s="13">
        <v>48</v>
      </c>
      <c r="AE220" s="13">
        <v>14.387219999999999</v>
      </c>
      <c r="AF220" s="16" t="s">
        <v>16681</v>
      </c>
      <c r="AG220" s="14">
        <f t="shared" si="7"/>
        <v>-86.35299890277777</v>
      </c>
      <c r="AH220" s="13">
        <v>86</v>
      </c>
      <c r="AI220" s="13">
        <v>21</v>
      </c>
      <c r="AJ220" s="13">
        <v>10.796049999999999</v>
      </c>
      <c r="AK220" s="17">
        <v>20085</v>
      </c>
      <c r="AL220" s="24" t="s">
        <v>16678</v>
      </c>
      <c r="AM220" s="24" t="s">
        <v>9215</v>
      </c>
      <c r="AN220" s="24" t="s">
        <v>7235</v>
      </c>
      <c r="AO220" s="24" t="s">
        <v>7235</v>
      </c>
      <c r="AP220" s="24" t="s">
        <v>7235</v>
      </c>
      <c r="AQ220" s="24" t="s">
        <v>7236</v>
      </c>
      <c r="AR220" s="24" t="s">
        <v>7235</v>
      </c>
      <c r="AS220" s="24" t="s">
        <v>7235</v>
      </c>
      <c r="AT220" s="24" t="s">
        <v>7235</v>
      </c>
      <c r="AU220" s="24" t="s">
        <v>7235</v>
      </c>
      <c r="AV220" s="24" t="s">
        <v>7235</v>
      </c>
      <c r="AW220" s="24" t="s">
        <v>7235</v>
      </c>
      <c r="AX220" s="24" t="s">
        <v>7235</v>
      </c>
      <c r="AY220" s="24" t="s">
        <v>16679</v>
      </c>
      <c r="AZ220" s="24">
        <v>120</v>
      </c>
      <c r="BA220" s="42" t="s">
        <v>457</v>
      </c>
    </row>
    <row r="221" spans="1:53" x14ac:dyDescent="0.2">
      <c r="A221" s="5">
        <v>220</v>
      </c>
      <c r="B221" s="9">
        <v>220</v>
      </c>
      <c r="C221" s="9" t="s">
        <v>14936</v>
      </c>
      <c r="E221" s="1" t="s">
        <v>4621</v>
      </c>
      <c r="F221" s="1" t="s">
        <v>445</v>
      </c>
      <c r="G221" s="1" t="s">
        <v>699</v>
      </c>
      <c r="H221" s="1" t="s">
        <v>458</v>
      </c>
      <c r="I221" s="17">
        <v>20086</v>
      </c>
      <c r="J221" s="24" t="s">
        <v>4678</v>
      </c>
      <c r="L221" s="24" t="s">
        <v>7224</v>
      </c>
      <c r="N221" s="42" t="s">
        <v>9886</v>
      </c>
      <c r="O221" s="24" t="s">
        <v>7226</v>
      </c>
      <c r="P221" s="24" t="s">
        <v>7226</v>
      </c>
      <c r="Q221" s="24" t="s">
        <v>459</v>
      </c>
      <c r="R221" s="17">
        <v>20106</v>
      </c>
      <c r="S221" s="17">
        <v>20107</v>
      </c>
      <c r="T221" s="83">
        <v>6800</v>
      </c>
      <c r="U221" s="83">
        <v>6800</v>
      </c>
      <c r="V221" s="24" t="s">
        <v>460</v>
      </c>
      <c r="W221" s="24">
        <v>186</v>
      </c>
      <c r="X221" s="24">
        <v>178.5</v>
      </c>
      <c r="Y221" s="24" t="s">
        <v>1492</v>
      </c>
      <c r="Z221" s="24" t="s">
        <v>7231</v>
      </c>
      <c r="AA221" s="1" t="s">
        <v>16676</v>
      </c>
      <c r="AB221" s="14">
        <f t="shared" si="6"/>
        <v>30.826038363888888</v>
      </c>
      <c r="AC221" s="13">
        <v>30</v>
      </c>
      <c r="AD221" s="13">
        <v>49</v>
      </c>
      <c r="AE221" s="13">
        <v>33.738109999999999</v>
      </c>
      <c r="AF221" s="36" t="s">
        <v>16677</v>
      </c>
      <c r="AG221" s="14">
        <f t="shared" si="7"/>
        <v>-87.090564155555555</v>
      </c>
      <c r="AH221" s="13">
        <v>87</v>
      </c>
      <c r="AI221" s="13">
        <v>5</v>
      </c>
      <c r="AJ221" s="13">
        <v>26.03096</v>
      </c>
      <c r="AK221" s="17">
        <v>20089</v>
      </c>
      <c r="AL221" s="24" t="s">
        <v>7235</v>
      </c>
      <c r="AM221" s="24" t="s">
        <v>16675</v>
      </c>
      <c r="AN221" s="24" t="s">
        <v>7235</v>
      </c>
      <c r="AO221" s="24" t="s">
        <v>7235</v>
      </c>
      <c r="AP221" s="24" t="s">
        <v>7235</v>
      </c>
      <c r="AQ221" s="24" t="s">
        <v>7236</v>
      </c>
      <c r="AR221" s="24" t="s">
        <v>7235</v>
      </c>
      <c r="AS221" s="24" t="s">
        <v>7235</v>
      </c>
      <c r="AT221" s="24" t="s">
        <v>7235</v>
      </c>
      <c r="AU221" s="24" t="s">
        <v>7235</v>
      </c>
      <c r="AV221" s="24" t="s">
        <v>7235</v>
      </c>
      <c r="AW221" s="24" t="s">
        <v>7235</v>
      </c>
      <c r="AX221" s="24" t="s">
        <v>7235</v>
      </c>
      <c r="AY221" s="24" t="s">
        <v>16674</v>
      </c>
      <c r="BA221" s="42" t="s">
        <v>461</v>
      </c>
    </row>
    <row r="222" spans="1:53" x14ac:dyDescent="0.2">
      <c r="A222" s="5">
        <v>221</v>
      </c>
      <c r="B222" s="9">
        <v>221</v>
      </c>
      <c r="C222" s="9" t="s">
        <v>14937</v>
      </c>
      <c r="E222" s="1" t="s">
        <v>1604</v>
      </c>
      <c r="F222" s="1" t="s">
        <v>445</v>
      </c>
      <c r="G222" s="1" t="s">
        <v>9884</v>
      </c>
      <c r="H222" s="1" t="s">
        <v>463</v>
      </c>
      <c r="I222" s="17">
        <v>20100</v>
      </c>
      <c r="J222" s="24" t="s">
        <v>4678</v>
      </c>
      <c r="L222" s="24" t="s">
        <v>7224</v>
      </c>
      <c r="M222" s="24" t="s">
        <v>785</v>
      </c>
      <c r="N222" s="42" t="s">
        <v>9886</v>
      </c>
      <c r="O222" s="24" t="s">
        <v>7226</v>
      </c>
      <c r="P222" s="24" t="s">
        <v>7226</v>
      </c>
      <c r="Q222" s="24" t="s">
        <v>464</v>
      </c>
      <c r="R222" s="17">
        <v>20117</v>
      </c>
      <c r="S222" s="17">
        <v>20117</v>
      </c>
      <c r="T222" s="83">
        <v>4531</v>
      </c>
      <c r="U222" s="83">
        <v>4531</v>
      </c>
      <c r="V222" s="24" t="s">
        <v>465</v>
      </c>
      <c r="W222" s="24" t="s">
        <v>1459</v>
      </c>
      <c r="X222" s="24" t="s">
        <v>5548</v>
      </c>
      <c r="Y222" s="24" t="s">
        <v>1490</v>
      </c>
      <c r="Z222" s="24" t="s">
        <v>7231</v>
      </c>
      <c r="AA222" s="1" t="s">
        <v>16672</v>
      </c>
      <c r="AB222" s="14">
        <f t="shared" si="6"/>
        <v>30.432115691666667</v>
      </c>
      <c r="AC222" s="13">
        <v>30</v>
      </c>
      <c r="AD222" s="13">
        <v>25</v>
      </c>
      <c r="AE222" s="13">
        <v>55.616489999999999</v>
      </c>
      <c r="AF222" s="16" t="s">
        <v>16673</v>
      </c>
      <c r="AG222" s="14">
        <f t="shared" si="7"/>
        <v>-85.424616216666678</v>
      </c>
      <c r="AH222" s="13">
        <v>85</v>
      </c>
      <c r="AI222" s="13">
        <v>25</v>
      </c>
      <c r="AJ222" s="13">
        <v>28.618379999999998</v>
      </c>
      <c r="AK222" s="17">
        <v>20109</v>
      </c>
      <c r="AL222" s="24" t="s">
        <v>466</v>
      </c>
      <c r="AM222" s="24" t="s">
        <v>467</v>
      </c>
      <c r="AN222" s="24" t="s">
        <v>7235</v>
      </c>
      <c r="AO222" s="24" t="s">
        <v>7235</v>
      </c>
      <c r="AP222" s="24" t="s">
        <v>7235</v>
      </c>
      <c r="AQ222" s="24" t="s">
        <v>7236</v>
      </c>
      <c r="AR222" s="24" t="s">
        <v>7235</v>
      </c>
      <c r="AS222" s="24" t="s">
        <v>7235</v>
      </c>
      <c r="AT222" s="24" t="s">
        <v>7235</v>
      </c>
      <c r="AU222" s="24" t="s">
        <v>7235</v>
      </c>
      <c r="AV222" s="24" t="s">
        <v>7235</v>
      </c>
      <c r="AW222" s="24" t="s">
        <v>7235</v>
      </c>
      <c r="AX222" s="24" t="s">
        <v>7235</v>
      </c>
      <c r="AY222" s="24" t="s">
        <v>16671</v>
      </c>
      <c r="AZ222" s="24" t="s">
        <v>4535</v>
      </c>
      <c r="BA222" s="42" t="s">
        <v>468</v>
      </c>
    </row>
    <row r="223" spans="1:53" x14ac:dyDescent="0.2">
      <c r="A223" s="5">
        <v>222</v>
      </c>
      <c r="B223" s="9">
        <v>222</v>
      </c>
      <c r="C223" s="9" t="s">
        <v>14938</v>
      </c>
      <c r="E223" s="1" t="s">
        <v>1623</v>
      </c>
      <c r="F223" s="1" t="s">
        <v>445</v>
      </c>
      <c r="G223" s="1" t="s">
        <v>7217</v>
      </c>
      <c r="H223" s="1" t="s">
        <v>2741</v>
      </c>
      <c r="I223" s="17">
        <v>20114</v>
      </c>
      <c r="J223" s="24" t="s">
        <v>4678</v>
      </c>
      <c r="K223" s="24" t="s">
        <v>785</v>
      </c>
      <c r="L223" s="24" t="s">
        <v>7224</v>
      </c>
      <c r="N223" s="42" t="s">
        <v>9886</v>
      </c>
      <c r="O223" s="24" t="s">
        <v>1626</v>
      </c>
      <c r="P223" s="24" t="s">
        <v>7226</v>
      </c>
      <c r="Q223" s="24" t="s">
        <v>2742</v>
      </c>
      <c r="R223" s="17">
        <v>20268</v>
      </c>
      <c r="S223" s="17">
        <v>20276</v>
      </c>
      <c r="T223" s="83">
        <v>11937</v>
      </c>
      <c r="U223" s="83">
        <v>11937</v>
      </c>
      <c r="V223" s="24" t="s">
        <v>2743</v>
      </c>
      <c r="W223" s="24">
        <v>43</v>
      </c>
      <c r="X223" s="24">
        <v>28</v>
      </c>
      <c r="Y223" s="24" t="s">
        <v>1491</v>
      </c>
      <c r="Z223" s="24" t="s">
        <v>7231</v>
      </c>
      <c r="AA223" s="1" t="s">
        <v>2383</v>
      </c>
      <c r="AB223" s="14">
        <f t="shared" si="6"/>
        <v>26.406083333333331</v>
      </c>
      <c r="AC223" s="13">
        <v>26</v>
      </c>
      <c r="AD223" s="13">
        <v>24</v>
      </c>
      <c r="AE223" s="13">
        <v>21.9</v>
      </c>
      <c r="AF223" s="16" t="s">
        <v>6603</v>
      </c>
      <c r="AG223" s="14">
        <f t="shared" si="7"/>
        <v>-81.444966666666673</v>
      </c>
      <c r="AH223" s="13">
        <v>81</v>
      </c>
      <c r="AI223" s="13">
        <v>26</v>
      </c>
      <c r="AJ223" s="13">
        <v>41.88</v>
      </c>
      <c r="AK223" s="17">
        <v>20123</v>
      </c>
      <c r="AL223" s="24" t="s">
        <v>16667</v>
      </c>
      <c r="AM223" s="24" t="s">
        <v>16668</v>
      </c>
      <c r="AN223" s="24" t="s">
        <v>16669</v>
      </c>
      <c r="AO223" s="24" t="s">
        <v>16670</v>
      </c>
      <c r="AP223" s="24" t="s">
        <v>7235</v>
      </c>
      <c r="AQ223" s="24" t="s">
        <v>7236</v>
      </c>
      <c r="AR223" s="24" t="s">
        <v>16665</v>
      </c>
      <c r="AS223" s="24" t="s">
        <v>7235</v>
      </c>
      <c r="AT223" s="24" t="s">
        <v>7236</v>
      </c>
      <c r="AU223" s="24" t="s">
        <v>7235</v>
      </c>
      <c r="AV223" s="24" t="s">
        <v>7235</v>
      </c>
      <c r="AW223" s="24" t="s">
        <v>7235</v>
      </c>
      <c r="AX223" s="24" t="s">
        <v>7235</v>
      </c>
      <c r="AY223" s="24" t="s">
        <v>16666</v>
      </c>
      <c r="BA223" s="42" t="s">
        <v>2744</v>
      </c>
    </row>
    <row r="224" spans="1:53" x14ac:dyDescent="0.2">
      <c r="A224" s="5">
        <v>223</v>
      </c>
      <c r="B224" s="9">
        <v>223</v>
      </c>
      <c r="C224" s="9" t="s">
        <v>14939</v>
      </c>
      <c r="E224" s="1" t="s">
        <v>4621</v>
      </c>
      <c r="F224" s="1" t="s">
        <v>445</v>
      </c>
      <c r="G224" s="1" t="s">
        <v>2746</v>
      </c>
      <c r="H224" s="1" t="s">
        <v>2747</v>
      </c>
      <c r="I224" s="17">
        <v>20114</v>
      </c>
      <c r="J224" s="24" t="s">
        <v>4678</v>
      </c>
      <c r="L224" s="24" t="s">
        <v>7224</v>
      </c>
      <c r="N224" s="42" t="s">
        <v>9886</v>
      </c>
      <c r="O224" s="24" t="s">
        <v>7226</v>
      </c>
      <c r="P224" s="24" t="s">
        <v>7226</v>
      </c>
      <c r="Q224" s="24" t="s">
        <v>2748</v>
      </c>
      <c r="R224" s="17">
        <v>20121</v>
      </c>
      <c r="S224" s="17">
        <v>20122</v>
      </c>
      <c r="T224" s="83">
        <v>6490</v>
      </c>
      <c r="U224" s="83">
        <v>6490</v>
      </c>
      <c r="V224" s="24" t="s">
        <v>2749</v>
      </c>
      <c r="W224" s="24">
        <v>180</v>
      </c>
      <c r="X224" s="24">
        <v>170</v>
      </c>
      <c r="Y224" s="24" t="s">
        <v>204</v>
      </c>
      <c r="Z224" s="24" t="s">
        <v>7231</v>
      </c>
      <c r="AA224" s="1" t="s">
        <v>16663</v>
      </c>
      <c r="AB224" s="14">
        <f t="shared" si="6"/>
        <v>30.985186125833334</v>
      </c>
      <c r="AC224" s="13">
        <v>30</v>
      </c>
      <c r="AD224" s="13">
        <v>59</v>
      </c>
      <c r="AE224" s="13">
        <v>6.6700530000000002</v>
      </c>
      <c r="AF224" s="36" t="s">
        <v>16664</v>
      </c>
      <c r="AG224" s="14">
        <f t="shared" si="7"/>
        <v>-87.157496225000003</v>
      </c>
      <c r="AH224" s="13">
        <v>87</v>
      </c>
      <c r="AI224" s="13">
        <v>9</v>
      </c>
      <c r="AJ224" s="13">
        <v>26.986409999999999</v>
      </c>
      <c r="AK224" s="17">
        <v>20108</v>
      </c>
      <c r="AL224" s="24" t="s">
        <v>7235</v>
      </c>
      <c r="AM224" s="24" t="s">
        <v>16661</v>
      </c>
      <c r="AN224" s="24" t="s">
        <v>7235</v>
      </c>
      <c r="AO224" s="24" t="s">
        <v>7235</v>
      </c>
      <c r="AP224" s="24" t="s">
        <v>7235</v>
      </c>
      <c r="AQ224" s="24" t="s">
        <v>7236</v>
      </c>
      <c r="AR224" s="24" t="s">
        <v>7226</v>
      </c>
      <c r="AS224" s="24" t="s">
        <v>7235</v>
      </c>
      <c r="AT224" s="24" t="s">
        <v>7235</v>
      </c>
      <c r="AU224" s="24" t="s">
        <v>7235</v>
      </c>
      <c r="AV224" s="24" t="s">
        <v>7235</v>
      </c>
      <c r="AW224" s="24" t="s">
        <v>7235</v>
      </c>
      <c r="AX224" s="24" t="s">
        <v>7235</v>
      </c>
      <c r="AY224" s="24" t="s">
        <v>16662</v>
      </c>
      <c r="BA224" s="42" t="s">
        <v>2750</v>
      </c>
    </row>
    <row r="225" spans="1:53" x14ac:dyDescent="0.2">
      <c r="A225" s="5">
        <v>224</v>
      </c>
      <c r="B225" s="9">
        <v>224</v>
      </c>
      <c r="C225" s="9" t="s">
        <v>14940</v>
      </c>
      <c r="E225" s="1" t="s">
        <v>4621</v>
      </c>
      <c r="F225" s="1" t="s">
        <v>3446</v>
      </c>
      <c r="G225" s="1" t="s">
        <v>2746</v>
      </c>
      <c r="H225" s="1" t="s">
        <v>2752</v>
      </c>
      <c r="I225" s="17">
        <v>20128</v>
      </c>
      <c r="J225" s="24" t="s">
        <v>4678</v>
      </c>
      <c r="L225" s="24" t="s">
        <v>7224</v>
      </c>
      <c r="N225" s="42" t="s">
        <v>9886</v>
      </c>
      <c r="O225" s="24" t="s">
        <v>7226</v>
      </c>
      <c r="P225" s="24" t="s">
        <v>7226</v>
      </c>
      <c r="Q225" s="24" t="s">
        <v>2753</v>
      </c>
      <c r="R225" s="17">
        <v>20140</v>
      </c>
      <c r="S225" s="17">
        <v>20140</v>
      </c>
      <c r="T225" s="83">
        <v>6381</v>
      </c>
      <c r="U225" s="83">
        <v>6381</v>
      </c>
      <c r="V225" s="24" t="s">
        <v>4595</v>
      </c>
      <c r="W225" s="24">
        <v>227</v>
      </c>
      <c r="X225" s="24">
        <v>217</v>
      </c>
      <c r="Y225" s="24" t="s">
        <v>1490</v>
      </c>
      <c r="Z225" s="24" t="s">
        <v>7231</v>
      </c>
      <c r="AA225" s="1" t="s">
        <v>16659</v>
      </c>
      <c r="AB225" s="14">
        <f t="shared" si="6"/>
        <v>30.985987485555558</v>
      </c>
      <c r="AC225" s="13">
        <v>30</v>
      </c>
      <c r="AD225" s="13">
        <v>59</v>
      </c>
      <c r="AE225" s="13">
        <v>9.5549479999999996</v>
      </c>
      <c r="AF225" s="36" t="s">
        <v>16660</v>
      </c>
      <c r="AG225" s="14">
        <f t="shared" si="7"/>
        <v>-87.105493855555551</v>
      </c>
      <c r="AH225" s="13">
        <v>87</v>
      </c>
      <c r="AI225" s="13">
        <v>6</v>
      </c>
      <c r="AJ225" s="13">
        <v>19.77788</v>
      </c>
      <c r="AK225" s="17">
        <v>20123</v>
      </c>
      <c r="AL225" s="24" t="s">
        <v>7235</v>
      </c>
      <c r="AM225" s="24" t="s">
        <v>16647</v>
      </c>
      <c r="AN225" s="24" t="s">
        <v>7235</v>
      </c>
      <c r="AO225" s="24" t="s">
        <v>7235</v>
      </c>
      <c r="AP225" s="24" t="s">
        <v>7235</v>
      </c>
      <c r="AQ225" s="24" t="s">
        <v>7236</v>
      </c>
      <c r="AR225" s="24" t="s">
        <v>7226</v>
      </c>
      <c r="AS225" s="24" t="s">
        <v>7235</v>
      </c>
      <c r="AT225" s="24" t="s">
        <v>7235</v>
      </c>
      <c r="AU225" s="24" t="s">
        <v>7235</v>
      </c>
      <c r="AV225" s="24" t="s">
        <v>7235</v>
      </c>
      <c r="AW225" s="24" t="s">
        <v>7235</v>
      </c>
      <c r="AX225" s="24" t="s">
        <v>7235</v>
      </c>
      <c r="AY225" s="24" t="s">
        <v>16658</v>
      </c>
      <c r="BA225" s="42" t="s">
        <v>2754</v>
      </c>
    </row>
    <row r="226" spans="1:53" x14ac:dyDescent="0.2">
      <c r="A226" s="5">
        <v>225</v>
      </c>
      <c r="B226" s="9">
        <v>225</v>
      </c>
      <c r="C226" s="9" t="s">
        <v>14941</v>
      </c>
      <c r="E226" s="1" t="s">
        <v>2756</v>
      </c>
      <c r="F226" s="1" t="s">
        <v>445</v>
      </c>
      <c r="G226" s="1" t="s">
        <v>3948</v>
      </c>
      <c r="H226" s="1" t="s">
        <v>3949</v>
      </c>
      <c r="I226" s="17">
        <v>20149</v>
      </c>
      <c r="J226" s="24" t="s">
        <v>4678</v>
      </c>
      <c r="K226" s="24" t="s">
        <v>785</v>
      </c>
      <c r="L226" s="24" t="s">
        <v>7224</v>
      </c>
      <c r="M226" s="24" t="s">
        <v>785</v>
      </c>
      <c r="N226" s="42" t="s">
        <v>5048</v>
      </c>
      <c r="O226" s="24" t="s">
        <v>7226</v>
      </c>
      <c r="P226" s="24" t="s">
        <v>7226</v>
      </c>
      <c r="Q226" s="24" t="s">
        <v>3950</v>
      </c>
      <c r="R226" s="17">
        <v>20270</v>
      </c>
      <c r="S226" s="17">
        <v>20246</v>
      </c>
      <c r="T226" s="83">
        <v>12630</v>
      </c>
      <c r="U226" s="83">
        <v>12630</v>
      </c>
      <c r="V226" s="24" t="s">
        <v>3951</v>
      </c>
      <c r="W226" s="24" t="s">
        <v>4767</v>
      </c>
      <c r="X226" s="24" t="s">
        <v>6359</v>
      </c>
      <c r="Y226" s="24" t="s">
        <v>4807</v>
      </c>
      <c r="Z226" s="24" t="s">
        <v>7231</v>
      </c>
      <c r="AA226" s="1" t="s">
        <v>16656</v>
      </c>
      <c r="AB226" s="14">
        <f t="shared" si="6"/>
        <v>27.161363174999998</v>
      </c>
      <c r="AC226" s="13">
        <v>27</v>
      </c>
      <c r="AD226" s="13">
        <v>9</v>
      </c>
      <c r="AE226" s="13">
        <v>40.907429999999998</v>
      </c>
      <c r="AF226" s="36" t="s">
        <v>16657</v>
      </c>
      <c r="AG226" s="14">
        <f t="shared" si="7"/>
        <v>-81.53359700527777</v>
      </c>
      <c r="AH226" s="13">
        <v>81</v>
      </c>
      <c r="AI226" s="13">
        <v>32</v>
      </c>
      <c r="AJ226" s="13">
        <v>0.94921900000000003</v>
      </c>
      <c r="AK226" s="17">
        <v>20152</v>
      </c>
      <c r="AL226" s="24" t="s">
        <v>3952</v>
      </c>
      <c r="AM226" s="24" t="s">
        <v>3953</v>
      </c>
      <c r="AN226" s="24" t="s">
        <v>3954</v>
      </c>
      <c r="AO226" s="24" t="s">
        <v>7235</v>
      </c>
      <c r="AP226" s="24" t="s">
        <v>7235</v>
      </c>
      <c r="AQ226" s="24" t="s">
        <v>7236</v>
      </c>
      <c r="AR226" s="24" t="s">
        <v>3955</v>
      </c>
      <c r="AS226" s="24" t="s">
        <v>7236</v>
      </c>
      <c r="AT226" s="24" t="s">
        <v>3956</v>
      </c>
      <c r="AU226" s="24" t="s">
        <v>7235</v>
      </c>
      <c r="AV226" s="24" t="s">
        <v>7235</v>
      </c>
      <c r="AW226" s="24" t="s">
        <v>7235</v>
      </c>
      <c r="AX226" s="24" t="s">
        <v>7235</v>
      </c>
      <c r="AY226" s="24" t="s">
        <v>16655</v>
      </c>
      <c r="AZ226" s="24" t="s">
        <v>6355</v>
      </c>
      <c r="BA226" s="42" t="s">
        <v>3957</v>
      </c>
    </row>
    <row r="227" spans="1:53" x14ac:dyDescent="0.2">
      <c r="A227" s="5">
        <v>226</v>
      </c>
      <c r="B227" s="9">
        <v>226</v>
      </c>
      <c r="C227" s="9" t="s">
        <v>14942</v>
      </c>
      <c r="E227" s="1" t="s">
        <v>4549</v>
      </c>
      <c r="F227" s="1" t="s">
        <v>445</v>
      </c>
      <c r="G227" s="1" t="s">
        <v>3958</v>
      </c>
      <c r="H227" s="1" t="s">
        <v>3959</v>
      </c>
      <c r="I227" s="17">
        <v>20149</v>
      </c>
      <c r="J227" s="24" t="s">
        <v>4678</v>
      </c>
      <c r="L227" s="24" t="s">
        <v>7224</v>
      </c>
      <c r="N227" s="42" t="s">
        <v>9886</v>
      </c>
      <c r="O227" s="24" t="s">
        <v>7226</v>
      </c>
      <c r="P227" s="24" t="s">
        <v>7226</v>
      </c>
      <c r="Q227" s="24" t="s">
        <v>3960</v>
      </c>
      <c r="R227" s="17">
        <v>20160</v>
      </c>
      <c r="S227" s="17">
        <v>20160</v>
      </c>
      <c r="T227" s="83">
        <v>3922</v>
      </c>
      <c r="U227" s="83">
        <v>3922</v>
      </c>
      <c r="V227" s="24" t="s">
        <v>3961</v>
      </c>
      <c r="W227" s="24">
        <v>134</v>
      </c>
      <c r="X227" s="24">
        <v>129.5</v>
      </c>
      <c r="Y227" s="24" t="s">
        <v>204</v>
      </c>
      <c r="Z227" s="24" t="s">
        <v>7231</v>
      </c>
      <c r="AA227" s="1" t="s">
        <v>16653</v>
      </c>
      <c r="AB227" s="14">
        <f t="shared" si="6"/>
        <v>30.984208556666669</v>
      </c>
      <c r="AC227" s="13">
        <v>30</v>
      </c>
      <c r="AD227" s="13">
        <v>59</v>
      </c>
      <c r="AE227" s="13">
        <v>3.1508039999999999</v>
      </c>
      <c r="AF227" s="16" t="s">
        <v>16654</v>
      </c>
      <c r="AG227" s="14">
        <f t="shared" si="7"/>
        <v>-85.852722814999993</v>
      </c>
      <c r="AH227" s="13">
        <v>85</v>
      </c>
      <c r="AI227" s="13">
        <v>51</v>
      </c>
      <c r="AJ227" s="13">
        <v>9.8021340000000006</v>
      </c>
      <c r="AK227" s="17">
        <v>20149</v>
      </c>
      <c r="AL227" s="24" t="s">
        <v>7235</v>
      </c>
      <c r="AM227" s="24" t="s">
        <v>16652</v>
      </c>
      <c r="AN227" s="24" t="s">
        <v>7235</v>
      </c>
      <c r="AO227" s="24" t="s">
        <v>7235</v>
      </c>
      <c r="AP227" s="24" t="s">
        <v>7235</v>
      </c>
      <c r="AQ227" s="24" t="s">
        <v>7236</v>
      </c>
      <c r="AR227" s="24" t="s">
        <v>7226</v>
      </c>
      <c r="AS227" s="24" t="s">
        <v>7235</v>
      </c>
      <c r="AT227" s="24" t="s">
        <v>7235</v>
      </c>
      <c r="AU227" s="24" t="s">
        <v>7235</v>
      </c>
      <c r="AV227" s="24" t="s">
        <v>7235</v>
      </c>
      <c r="AW227" s="24" t="s">
        <v>7235</v>
      </c>
      <c r="AX227" s="24" t="s">
        <v>7235</v>
      </c>
      <c r="AY227" s="24" t="s">
        <v>16651</v>
      </c>
      <c r="BA227" s="42" t="s">
        <v>2482</v>
      </c>
    </row>
    <row r="228" spans="1:53" x14ac:dyDescent="0.2">
      <c r="A228" s="5">
        <v>227</v>
      </c>
      <c r="B228" s="9">
        <v>227</v>
      </c>
      <c r="C228" s="9" t="s">
        <v>14943</v>
      </c>
      <c r="E228" s="1" t="s">
        <v>4549</v>
      </c>
      <c r="F228" s="1" t="s">
        <v>445</v>
      </c>
      <c r="G228" s="1" t="s">
        <v>3958</v>
      </c>
      <c r="H228" s="1" t="s">
        <v>5822</v>
      </c>
      <c r="I228" s="17">
        <v>20149</v>
      </c>
      <c r="J228" s="24" t="s">
        <v>4678</v>
      </c>
      <c r="L228" s="24" t="s">
        <v>7224</v>
      </c>
      <c r="N228" s="42" t="s">
        <v>9886</v>
      </c>
      <c r="O228" s="24" t="s">
        <v>7226</v>
      </c>
      <c r="P228" s="24" t="s">
        <v>7226</v>
      </c>
      <c r="Q228" s="24" t="s">
        <v>5823</v>
      </c>
      <c r="R228" s="17">
        <v>20148</v>
      </c>
      <c r="S228" s="17">
        <v>20148</v>
      </c>
      <c r="T228" s="83">
        <v>3800</v>
      </c>
      <c r="U228" s="83">
        <v>3800</v>
      </c>
      <c r="V228" s="24" t="s">
        <v>5824</v>
      </c>
      <c r="W228" s="24" t="s">
        <v>7235</v>
      </c>
      <c r="X228" s="24">
        <v>208</v>
      </c>
      <c r="Y228" s="24" t="s">
        <v>1489</v>
      </c>
      <c r="Z228" s="24" t="s">
        <v>7231</v>
      </c>
      <c r="AA228" s="1" t="s">
        <v>16649</v>
      </c>
      <c r="AB228" s="14">
        <f t="shared" si="6"/>
        <v>30.982782541666666</v>
      </c>
      <c r="AC228" s="13">
        <v>30</v>
      </c>
      <c r="AD228" s="13">
        <v>58</v>
      </c>
      <c r="AE228" s="13">
        <v>58.017150000000001</v>
      </c>
      <c r="AF228" s="16" t="s">
        <v>16650</v>
      </c>
      <c r="AG228" s="14">
        <f t="shared" si="7"/>
        <v>-85.754350266666663</v>
      </c>
      <c r="AH228" s="13">
        <v>85</v>
      </c>
      <c r="AI228" s="13">
        <v>45</v>
      </c>
      <c r="AJ228" s="13">
        <v>15.660959999999999</v>
      </c>
      <c r="AK228" s="17">
        <v>20138</v>
      </c>
      <c r="AL228" s="24" t="s">
        <v>7235</v>
      </c>
      <c r="AM228" s="24" t="s">
        <v>16647</v>
      </c>
      <c r="AN228" s="24" t="s">
        <v>7235</v>
      </c>
      <c r="AO228" s="24" t="s">
        <v>7235</v>
      </c>
      <c r="AP228" s="24" t="s">
        <v>7235</v>
      </c>
      <c r="AQ228" s="24" t="s">
        <v>7236</v>
      </c>
      <c r="AR228" s="24" t="s">
        <v>7226</v>
      </c>
      <c r="AS228" s="24" t="s">
        <v>7235</v>
      </c>
      <c r="AT228" s="24" t="s">
        <v>7235</v>
      </c>
      <c r="AU228" s="24" t="s">
        <v>7235</v>
      </c>
      <c r="AV228" s="24" t="s">
        <v>7235</v>
      </c>
      <c r="AW228" s="24" t="s">
        <v>7235</v>
      </c>
      <c r="AX228" s="24" t="s">
        <v>7235</v>
      </c>
      <c r="AY228" s="24" t="s">
        <v>16648</v>
      </c>
      <c r="BA228" s="42" t="s">
        <v>5825</v>
      </c>
    </row>
    <row r="229" spans="1:53" x14ac:dyDescent="0.2">
      <c r="A229" s="5">
        <v>228</v>
      </c>
      <c r="B229" s="9">
        <v>228</v>
      </c>
      <c r="C229" s="9" t="s">
        <v>14944</v>
      </c>
      <c r="E229" s="1" t="s">
        <v>4543</v>
      </c>
      <c r="F229" s="1" t="s">
        <v>445</v>
      </c>
      <c r="G229" s="1" t="s">
        <v>2746</v>
      </c>
      <c r="H229" s="1" t="s">
        <v>5827</v>
      </c>
      <c r="I229" s="17">
        <v>20149</v>
      </c>
      <c r="J229" s="24" t="s">
        <v>4678</v>
      </c>
      <c r="L229" s="24" t="s">
        <v>7224</v>
      </c>
      <c r="M229" s="24" t="s">
        <v>785</v>
      </c>
      <c r="N229" s="42" t="s">
        <v>9886</v>
      </c>
      <c r="O229" s="24" t="s">
        <v>7226</v>
      </c>
      <c r="P229" s="24" t="s">
        <v>7226</v>
      </c>
      <c r="Q229" s="24" t="s">
        <v>5828</v>
      </c>
      <c r="R229" s="17">
        <v>20155</v>
      </c>
      <c r="S229" s="17">
        <v>20156</v>
      </c>
      <c r="T229" s="83">
        <v>6250</v>
      </c>
      <c r="U229" s="83">
        <v>6250</v>
      </c>
      <c r="V229" s="24" t="s">
        <v>5829</v>
      </c>
      <c r="W229" s="24">
        <v>227</v>
      </c>
      <c r="X229" s="24">
        <v>217</v>
      </c>
      <c r="Y229" s="24" t="s">
        <v>1488</v>
      </c>
      <c r="Z229" s="24" t="s">
        <v>7231</v>
      </c>
      <c r="AA229" s="1" t="s">
        <v>16645</v>
      </c>
      <c r="AB229" s="14">
        <f t="shared" si="6"/>
        <v>30.712360452777776</v>
      </c>
      <c r="AC229" s="13">
        <v>30</v>
      </c>
      <c r="AD229" s="13">
        <v>42</v>
      </c>
      <c r="AE229" s="13">
        <v>44.497630000000001</v>
      </c>
      <c r="AF229" s="16" t="s">
        <v>16646</v>
      </c>
      <c r="AG229" s="14">
        <f t="shared" si="7"/>
        <v>-86.622295924999989</v>
      </c>
      <c r="AH229" s="13">
        <v>86</v>
      </c>
      <c r="AI229" s="13">
        <v>37</v>
      </c>
      <c r="AJ229" s="13">
        <v>20.265329999999999</v>
      </c>
      <c r="AK229" s="17">
        <v>20144</v>
      </c>
      <c r="AL229" s="24" t="s">
        <v>7235</v>
      </c>
      <c r="AM229" s="24" t="s">
        <v>16643</v>
      </c>
      <c r="AN229" s="24" t="s">
        <v>7235</v>
      </c>
      <c r="AO229" s="24" t="s">
        <v>7235</v>
      </c>
      <c r="AP229" s="24" t="s">
        <v>7235</v>
      </c>
      <c r="AQ229" s="24" t="s">
        <v>7236</v>
      </c>
      <c r="AR229" s="24" t="s">
        <v>7226</v>
      </c>
      <c r="AS229" s="24" t="s">
        <v>7235</v>
      </c>
      <c r="AT229" s="24" t="s">
        <v>7235</v>
      </c>
      <c r="AU229" s="24" t="s">
        <v>7235</v>
      </c>
      <c r="AV229" s="24" t="s">
        <v>7235</v>
      </c>
      <c r="AW229" s="24" t="s">
        <v>7235</v>
      </c>
      <c r="AX229" s="24" t="s">
        <v>7235</v>
      </c>
      <c r="AY229" s="24" t="s">
        <v>16644</v>
      </c>
      <c r="AZ229" s="24">
        <v>134</v>
      </c>
      <c r="BA229" s="42" t="s">
        <v>5830</v>
      </c>
    </row>
    <row r="230" spans="1:53" x14ac:dyDescent="0.2">
      <c r="A230" s="5">
        <v>229</v>
      </c>
      <c r="B230" s="9">
        <v>229</v>
      </c>
      <c r="C230" s="9" t="s">
        <v>14945</v>
      </c>
      <c r="E230" s="1" t="s">
        <v>4621</v>
      </c>
      <c r="F230" s="1" t="s">
        <v>445</v>
      </c>
      <c r="G230" s="1" t="s">
        <v>2746</v>
      </c>
      <c r="H230" s="1" t="s">
        <v>5832</v>
      </c>
      <c r="I230" s="17">
        <v>20163</v>
      </c>
      <c r="J230" s="24" t="s">
        <v>4678</v>
      </c>
      <c r="L230" s="24" t="s">
        <v>7224</v>
      </c>
      <c r="N230" s="42" t="s">
        <v>9886</v>
      </c>
      <c r="O230" s="24" t="s">
        <v>7226</v>
      </c>
      <c r="P230" s="24" t="s">
        <v>7226</v>
      </c>
      <c r="Q230" s="24" t="s">
        <v>5833</v>
      </c>
      <c r="R230" s="17">
        <v>20173</v>
      </c>
      <c r="S230" s="17">
        <v>20174</v>
      </c>
      <c r="T230" s="83">
        <v>7038</v>
      </c>
      <c r="U230" s="83">
        <v>7038</v>
      </c>
      <c r="V230" s="24" t="s">
        <v>5834</v>
      </c>
      <c r="W230" s="24">
        <v>70.5</v>
      </c>
      <c r="X230" s="24">
        <v>60.5</v>
      </c>
      <c r="Y230" s="24" t="s">
        <v>4351</v>
      </c>
      <c r="Z230" s="24" t="s">
        <v>7231</v>
      </c>
      <c r="AA230" s="1" t="s">
        <v>16641</v>
      </c>
      <c r="AB230" s="14">
        <f t="shared" si="6"/>
        <v>30.852769232777778</v>
      </c>
      <c r="AC230" s="13">
        <v>30</v>
      </c>
      <c r="AD230" s="13">
        <v>51</v>
      </c>
      <c r="AE230" s="13">
        <v>9.9692380000000007</v>
      </c>
      <c r="AF230" s="36" t="s">
        <v>16642</v>
      </c>
      <c r="AG230" s="14">
        <f t="shared" si="7"/>
        <v>-87.285501306111115</v>
      </c>
      <c r="AH230" s="13">
        <v>87</v>
      </c>
      <c r="AI230" s="13">
        <v>17</v>
      </c>
      <c r="AJ230" s="13">
        <v>7.8047019999999998</v>
      </c>
      <c r="AK230" s="17">
        <v>20160</v>
      </c>
      <c r="AL230" s="24" t="s">
        <v>7235</v>
      </c>
      <c r="AM230" s="24" t="s">
        <v>16639</v>
      </c>
      <c r="AN230" s="24" t="s">
        <v>7235</v>
      </c>
      <c r="AO230" s="24" t="s">
        <v>7235</v>
      </c>
      <c r="AP230" s="24" t="s">
        <v>7235</v>
      </c>
      <c r="AQ230" s="24" t="s">
        <v>7236</v>
      </c>
      <c r="AR230" s="24" t="s">
        <v>7226</v>
      </c>
      <c r="AS230" s="24" t="s">
        <v>7235</v>
      </c>
      <c r="AT230" s="24" t="s">
        <v>7235</v>
      </c>
      <c r="AU230" s="24" t="s">
        <v>7235</v>
      </c>
      <c r="AV230" s="24" t="s">
        <v>7235</v>
      </c>
      <c r="AW230" s="24" t="s">
        <v>7235</v>
      </c>
      <c r="AX230" s="24" t="s">
        <v>7235</v>
      </c>
      <c r="AY230" s="24" t="s">
        <v>16640</v>
      </c>
      <c r="BA230" s="42" t="s">
        <v>5835</v>
      </c>
    </row>
    <row r="231" spans="1:53" x14ac:dyDescent="0.2">
      <c r="A231" s="5">
        <v>230</v>
      </c>
      <c r="B231" s="9">
        <v>230</v>
      </c>
      <c r="C231" s="9" t="s">
        <v>14946</v>
      </c>
      <c r="E231" s="1" t="s">
        <v>5837</v>
      </c>
      <c r="F231" s="1" t="s">
        <v>445</v>
      </c>
      <c r="G231" s="1" t="s">
        <v>5838</v>
      </c>
      <c r="H231" s="1" t="s">
        <v>5839</v>
      </c>
      <c r="I231" s="17">
        <v>20170</v>
      </c>
      <c r="J231" s="24" t="s">
        <v>4678</v>
      </c>
      <c r="L231" s="24" t="s">
        <v>7224</v>
      </c>
      <c r="M231" s="24" t="s">
        <v>785</v>
      </c>
      <c r="N231" s="42" t="s">
        <v>9300</v>
      </c>
      <c r="O231" s="24" t="s">
        <v>7226</v>
      </c>
      <c r="P231" s="24" t="s">
        <v>7226</v>
      </c>
      <c r="Q231" s="24" t="s">
        <v>9301</v>
      </c>
      <c r="R231" s="17">
        <v>20346</v>
      </c>
      <c r="S231" s="17">
        <v>20346</v>
      </c>
      <c r="T231" s="83">
        <v>6589</v>
      </c>
      <c r="U231" s="83">
        <v>6589</v>
      </c>
      <c r="V231" s="24" t="s">
        <v>6614</v>
      </c>
      <c r="W231" s="24">
        <v>100</v>
      </c>
      <c r="X231" s="24" t="s">
        <v>8216</v>
      </c>
      <c r="Y231" s="24" t="s">
        <v>1476</v>
      </c>
      <c r="Z231" s="24" t="s">
        <v>7231</v>
      </c>
      <c r="AA231" s="1" t="s">
        <v>16637</v>
      </c>
      <c r="AB231" s="14">
        <f t="shared" si="6"/>
        <v>28.470077283333332</v>
      </c>
      <c r="AC231" s="13">
        <v>28</v>
      </c>
      <c r="AD231" s="13">
        <v>28</v>
      </c>
      <c r="AE231" s="13">
        <v>12.278219999999999</v>
      </c>
      <c r="AF231" s="36" t="s">
        <v>16638</v>
      </c>
      <c r="AG231" s="14">
        <f t="shared" si="7"/>
        <v>-81.215187830555564</v>
      </c>
      <c r="AH231" s="13">
        <v>81</v>
      </c>
      <c r="AI231" s="13">
        <v>12</v>
      </c>
      <c r="AJ231" s="13">
        <v>54.676189999999998</v>
      </c>
      <c r="AK231" s="17">
        <v>20295</v>
      </c>
      <c r="AL231" s="24" t="s">
        <v>6615</v>
      </c>
      <c r="AM231" s="24" t="s">
        <v>6616</v>
      </c>
      <c r="AN231" s="24" t="s">
        <v>1422</v>
      </c>
      <c r="AO231" s="24" t="s">
        <v>7235</v>
      </c>
      <c r="AP231" s="24" t="s">
        <v>7235</v>
      </c>
      <c r="AQ231" s="24" t="s">
        <v>7236</v>
      </c>
      <c r="AR231" s="24" t="s">
        <v>1423</v>
      </c>
      <c r="AS231" s="24" t="s">
        <v>7235</v>
      </c>
      <c r="AT231" s="24" t="s">
        <v>1424</v>
      </c>
      <c r="AU231" s="24" t="s">
        <v>7235</v>
      </c>
      <c r="AV231" s="24" t="s">
        <v>7235</v>
      </c>
      <c r="AW231" s="24" t="s">
        <v>7235</v>
      </c>
      <c r="AX231" s="24" t="s">
        <v>7235</v>
      </c>
      <c r="AY231" s="24" t="s">
        <v>16305</v>
      </c>
      <c r="AZ231" s="24" t="s">
        <v>8752</v>
      </c>
      <c r="BA231" s="42" t="s">
        <v>1425</v>
      </c>
    </row>
    <row r="232" spans="1:53" x14ac:dyDescent="0.2">
      <c r="A232" s="5">
        <v>231</v>
      </c>
      <c r="B232" s="9">
        <v>231</v>
      </c>
      <c r="C232" s="9" t="s">
        <v>14947</v>
      </c>
      <c r="E232" s="1" t="s">
        <v>4549</v>
      </c>
      <c r="F232" s="1" t="s">
        <v>445</v>
      </c>
      <c r="G232" s="1" t="s">
        <v>3958</v>
      </c>
      <c r="H232" s="1" t="s">
        <v>1427</v>
      </c>
      <c r="I232" s="17">
        <v>20170</v>
      </c>
      <c r="J232" s="24" t="s">
        <v>4678</v>
      </c>
      <c r="L232" s="24" t="s">
        <v>7224</v>
      </c>
      <c r="N232" s="42" t="s">
        <v>9886</v>
      </c>
      <c r="O232" s="24" t="s">
        <v>7226</v>
      </c>
      <c r="P232" s="24" t="s">
        <v>7226</v>
      </c>
      <c r="Q232" s="24" t="s">
        <v>1314</v>
      </c>
      <c r="R232" s="17">
        <v>20176</v>
      </c>
      <c r="S232" s="17">
        <v>20177</v>
      </c>
      <c r="T232" s="83">
        <v>4280</v>
      </c>
      <c r="U232" s="83">
        <v>4280</v>
      </c>
      <c r="V232" s="24" t="s">
        <v>1315</v>
      </c>
      <c r="W232" s="24">
        <v>196</v>
      </c>
      <c r="X232" s="24">
        <v>192.27</v>
      </c>
      <c r="Y232" s="24" t="s">
        <v>1488</v>
      </c>
      <c r="Z232" s="24" t="s">
        <v>7231</v>
      </c>
      <c r="AA232" s="1" t="s">
        <v>16635</v>
      </c>
      <c r="AB232" s="14">
        <f t="shared" si="6"/>
        <v>30.853319680555558</v>
      </c>
      <c r="AC232" s="13">
        <v>30</v>
      </c>
      <c r="AD232" s="13">
        <v>51</v>
      </c>
      <c r="AE232" s="13">
        <v>11.950850000000001</v>
      </c>
      <c r="AF232" s="16" t="s">
        <v>16636</v>
      </c>
      <c r="AG232" s="14">
        <f t="shared" si="7"/>
        <v>-85.930429930555562</v>
      </c>
      <c r="AH232" s="13">
        <v>85</v>
      </c>
      <c r="AI232" s="13">
        <v>55</v>
      </c>
      <c r="AJ232" s="13">
        <v>49.547750000000001</v>
      </c>
      <c r="AK232" s="17">
        <v>20157</v>
      </c>
      <c r="AL232" s="24" t="s">
        <v>7235</v>
      </c>
      <c r="AM232" s="24" t="s">
        <v>16632</v>
      </c>
      <c r="AN232" s="24" t="s">
        <v>7235</v>
      </c>
      <c r="AO232" s="24" t="s">
        <v>7235</v>
      </c>
      <c r="AP232" s="24" t="s">
        <v>7235</v>
      </c>
      <c r="AQ232" s="24" t="s">
        <v>7236</v>
      </c>
      <c r="AR232" s="24" t="s">
        <v>7226</v>
      </c>
      <c r="AS232" s="24" t="s">
        <v>7235</v>
      </c>
      <c r="AT232" s="24" t="s">
        <v>16633</v>
      </c>
      <c r="AU232" s="24" t="s">
        <v>7235</v>
      </c>
      <c r="AV232" s="24" t="s">
        <v>7235</v>
      </c>
      <c r="AW232" s="24" t="s">
        <v>7235</v>
      </c>
      <c r="AX232" s="24" t="s">
        <v>7235</v>
      </c>
      <c r="AY232" s="24" t="s">
        <v>16634</v>
      </c>
      <c r="BA232" s="42" t="s">
        <v>1316</v>
      </c>
    </row>
    <row r="233" spans="1:53" x14ac:dyDescent="0.2">
      <c r="A233" s="5">
        <v>232</v>
      </c>
      <c r="B233" s="9">
        <v>232</v>
      </c>
      <c r="C233" s="9" t="s">
        <v>14948</v>
      </c>
      <c r="E233" s="1" t="s">
        <v>4157</v>
      </c>
      <c r="F233" s="1" t="s">
        <v>445</v>
      </c>
      <c r="G233" s="1" t="s">
        <v>699</v>
      </c>
      <c r="H233" s="1" t="s">
        <v>1318</v>
      </c>
      <c r="I233" s="17">
        <v>20177</v>
      </c>
      <c r="J233" s="24" t="s">
        <v>4678</v>
      </c>
      <c r="L233" s="24" t="s">
        <v>7224</v>
      </c>
      <c r="M233" s="24" t="s">
        <v>785</v>
      </c>
      <c r="N233" s="42" t="s">
        <v>9886</v>
      </c>
      <c r="O233" s="24" t="s">
        <v>7701</v>
      </c>
      <c r="P233" s="24" t="s">
        <v>7226</v>
      </c>
      <c r="Q233" s="24" t="s">
        <v>7701</v>
      </c>
      <c r="R233" s="17">
        <v>20416</v>
      </c>
      <c r="S233" s="17">
        <v>20416</v>
      </c>
      <c r="T233" s="83">
        <v>12630</v>
      </c>
      <c r="U233" s="83">
        <v>12630</v>
      </c>
      <c r="V233" s="24" t="s">
        <v>1319</v>
      </c>
      <c r="W233" s="24" t="s">
        <v>4093</v>
      </c>
      <c r="X233" s="24" t="s">
        <v>7600</v>
      </c>
      <c r="Y233" s="24" t="s">
        <v>8589</v>
      </c>
      <c r="Z233" s="24" t="s">
        <v>7231</v>
      </c>
      <c r="AA233" s="1" t="s">
        <v>16630</v>
      </c>
      <c r="AB233" s="14">
        <f t="shared" si="6"/>
        <v>25.009853055555556</v>
      </c>
      <c r="AC233" s="13">
        <v>25</v>
      </c>
      <c r="AD233" s="13">
        <v>0</v>
      </c>
      <c r="AE233" s="13">
        <v>35.470999999999997</v>
      </c>
      <c r="AF233" s="16" t="s">
        <v>16631</v>
      </c>
      <c r="AG233" s="14">
        <f t="shared" si="7"/>
        <v>-81.102723611111102</v>
      </c>
      <c r="AH233" s="13">
        <v>81</v>
      </c>
      <c r="AI233" s="13">
        <v>6</v>
      </c>
      <c r="AJ233" s="13">
        <v>9.8049999999999997</v>
      </c>
      <c r="AK233" s="17">
        <v>20209</v>
      </c>
      <c r="AL233" s="24" t="s">
        <v>1320</v>
      </c>
      <c r="AM233" s="24" t="s">
        <v>1321</v>
      </c>
      <c r="AN233" s="24" t="s">
        <v>1322</v>
      </c>
      <c r="AO233" s="24" t="s">
        <v>1323</v>
      </c>
      <c r="AP233" s="24" t="s">
        <v>1324</v>
      </c>
      <c r="AQ233" s="24" t="s">
        <v>7236</v>
      </c>
      <c r="AR233" s="24" t="s">
        <v>1325</v>
      </c>
      <c r="AS233" s="24" t="s">
        <v>7235</v>
      </c>
      <c r="AT233" s="24" t="s">
        <v>1326</v>
      </c>
      <c r="AU233" s="24" t="s">
        <v>7235</v>
      </c>
      <c r="AV233" s="24" t="s">
        <v>7235</v>
      </c>
      <c r="AW233" s="24" t="s">
        <v>7235</v>
      </c>
      <c r="AX233" s="24" t="s">
        <v>7235</v>
      </c>
      <c r="AY233" s="24" t="s">
        <v>1327</v>
      </c>
      <c r="AZ233" s="24" t="s">
        <v>6355</v>
      </c>
      <c r="BA233" s="42" t="s">
        <v>1328</v>
      </c>
    </row>
    <row r="234" spans="1:53" x14ac:dyDescent="0.2">
      <c r="A234" s="5">
        <v>233</v>
      </c>
      <c r="B234" s="9">
        <v>233</v>
      </c>
      <c r="C234" s="9" t="s">
        <v>14949</v>
      </c>
      <c r="E234" s="1" t="s">
        <v>339</v>
      </c>
      <c r="F234" s="1" t="s">
        <v>445</v>
      </c>
      <c r="G234" s="1" t="s">
        <v>1330</v>
      </c>
      <c r="H234" s="1" t="s">
        <v>1331</v>
      </c>
      <c r="I234" s="17">
        <v>20184</v>
      </c>
      <c r="J234" s="24" t="s">
        <v>4678</v>
      </c>
      <c r="L234" s="24" t="s">
        <v>7224</v>
      </c>
      <c r="N234" s="42" t="s">
        <v>9886</v>
      </c>
      <c r="O234" s="24" t="s">
        <v>7226</v>
      </c>
      <c r="P234" s="24" t="s">
        <v>7226</v>
      </c>
      <c r="Q234" s="24" t="s">
        <v>1332</v>
      </c>
      <c r="R234" s="17">
        <v>20214</v>
      </c>
      <c r="S234" s="17">
        <v>20214</v>
      </c>
      <c r="T234" s="83">
        <v>4024</v>
      </c>
      <c r="U234" s="83">
        <v>4024</v>
      </c>
      <c r="V234" s="24" t="s">
        <v>1333</v>
      </c>
      <c r="W234" s="24" t="s">
        <v>1334</v>
      </c>
      <c r="X234" s="24" t="s">
        <v>1335</v>
      </c>
      <c r="Y234" s="24" t="s">
        <v>1487</v>
      </c>
      <c r="Z234" s="24" t="s">
        <v>7231</v>
      </c>
      <c r="AA234" s="1" t="s">
        <v>16628</v>
      </c>
      <c r="AB234" s="14">
        <f t="shared" si="6"/>
        <v>30.558369272222222</v>
      </c>
      <c r="AC234" s="13">
        <v>30</v>
      </c>
      <c r="AD234" s="13">
        <v>33</v>
      </c>
      <c r="AE234" s="13">
        <v>30.129380000000001</v>
      </c>
      <c r="AF234" s="16" t="s">
        <v>16629</v>
      </c>
      <c r="AG234" s="14">
        <f t="shared" si="7"/>
        <v>-84.878825033333328</v>
      </c>
      <c r="AH234" s="13">
        <v>84</v>
      </c>
      <c r="AI234" s="13">
        <v>52</v>
      </c>
      <c r="AJ234" s="13">
        <v>43.770119999999999</v>
      </c>
      <c r="AK234" s="17">
        <v>20193</v>
      </c>
      <c r="AL234" s="24" t="s">
        <v>1336</v>
      </c>
      <c r="AM234" s="24" t="s">
        <v>16627</v>
      </c>
      <c r="AN234" s="24" t="s">
        <v>7235</v>
      </c>
      <c r="AO234" s="24" t="s">
        <v>7235</v>
      </c>
      <c r="AP234" s="24" t="s">
        <v>7235</v>
      </c>
      <c r="AQ234" s="24" t="s">
        <v>7236</v>
      </c>
      <c r="AR234" s="24" t="s">
        <v>7235</v>
      </c>
      <c r="AS234" s="24" t="s">
        <v>7235</v>
      </c>
      <c r="AT234" s="24" t="s">
        <v>7235</v>
      </c>
      <c r="AU234" s="24" t="s">
        <v>7235</v>
      </c>
      <c r="AV234" s="24" t="s">
        <v>7235</v>
      </c>
      <c r="AW234" s="24" t="s">
        <v>7235</v>
      </c>
      <c r="AX234" s="24" t="s">
        <v>7235</v>
      </c>
      <c r="AY234" s="24" t="s">
        <v>1337</v>
      </c>
      <c r="AZ234" s="24" t="s">
        <v>9670</v>
      </c>
      <c r="BA234" s="42" t="s">
        <v>1338</v>
      </c>
    </row>
    <row r="235" spans="1:53" x14ac:dyDescent="0.2">
      <c r="A235" s="5">
        <v>234</v>
      </c>
      <c r="B235" s="9">
        <v>234</v>
      </c>
      <c r="C235" s="9" t="s">
        <v>14950</v>
      </c>
      <c r="E235" s="1" t="s">
        <v>5026</v>
      </c>
      <c r="F235" s="1" t="s">
        <v>445</v>
      </c>
      <c r="G235" s="1" t="s">
        <v>3958</v>
      </c>
      <c r="H235" s="1" t="s">
        <v>1339</v>
      </c>
      <c r="I235" s="17">
        <v>20184</v>
      </c>
      <c r="J235" s="24" t="s">
        <v>4678</v>
      </c>
      <c r="L235" s="24" t="s">
        <v>7224</v>
      </c>
      <c r="M235" s="24" t="s">
        <v>785</v>
      </c>
      <c r="N235" s="42" t="s">
        <v>9886</v>
      </c>
      <c r="O235" s="24" t="s">
        <v>7226</v>
      </c>
      <c r="P235" s="24" t="s">
        <v>7226</v>
      </c>
      <c r="Q235" s="24" t="s">
        <v>1340</v>
      </c>
      <c r="R235" s="17">
        <v>20237</v>
      </c>
      <c r="S235" s="17">
        <v>20237</v>
      </c>
      <c r="T235" s="83">
        <v>4506</v>
      </c>
      <c r="U235" s="83">
        <v>4506</v>
      </c>
      <c r="V235" s="24" t="s">
        <v>9420</v>
      </c>
      <c r="W235" s="24">
        <v>303</v>
      </c>
      <c r="X235" s="24">
        <v>297.65699999999998</v>
      </c>
      <c r="Y235" s="24" t="s">
        <v>1486</v>
      </c>
      <c r="Z235" s="24" t="s">
        <v>7231</v>
      </c>
      <c r="AA235" s="1" t="s">
        <v>16625</v>
      </c>
      <c r="AB235" s="14">
        <f t="shared" si="6"/>
        <v>30.876690972222221</v>
      </c>
      <c r="AC235" s="13">
        <v>30</v>
      </c>
      <c r="AD235" s="13">
        <v>52</v>
      </c>
      <c r="AE235" s="13">
        <v>36.087499999999999</v>
      </c>
      <c r="AF235" s="16" t="s">
        <v>16626</v>
      </c>
      <c r="AG235" s="14">
        <f t="shared" si="7"/>
        <v>-86.074197633333327</v>
      </c>
      <c r="AH235" s="13">
        <v>86</v>
      </c>
      <c r="AI235" s="13">
        <v>4</v>
      </c>
      <c r="AJ235" s="13">
        <v>27.11148</v>
      </c>
      <c r="AK235" s="17">
        <v>20184</v>
      </c>
      <c r="AL235" s="24" t="s">
        <v>7235</v>
      </c>
      <c r="AM235" s="34" t="s">
        <v>16621</v>
      </c>
      <c r="AN235" s="34" t="s">
        <v>16622</v>
      </c>
      <c r="AO235" s="34" t="s">
        <v>16623</v>
      </c>
      <c r="AP235" s="24" t="s">
        <v>7235</v>
      </c>
      <c r="AQ235" s="24" t="s">
        <v>7236</v>
      </c>
      <c r="AR235" s="24" t="s">
        <v>7235</v>
      </c>
      <c r="AS235" s="24" t="s">
        <v>7235</v>
      </c>
      <c r="AT235" s="24" t="s">
        <v>7235</v>
      </c>
      <c r="AU235" s="24" t="s">
        <v>7235</v>
      </c>
      <c r="AV235" s="24" t="s">
        <v>7235</v>
      </c>
      <c r="AW235" s="24" t="s">
        <v>7235</v>
      </c>
      <c r="AX235" s="24" t="s">
        <v>7235</v>
      </c>
      <c r="AY235" s="24" t="s">
        <v>16624</v>
      </c>
      <c r="BA235" s="42" t="s">
        <v>1341</v>
      </c>
    </row>
    <row r="236" spans="1:53" x14ac:dyDescent="0.2">
      <c r="A236" s="5">
        <v>235</v>
      </c>
      <c r="B236" s="9">
        <v>235</v>
      </c>
      <c r="C236" s="9" t="s">
        <v>14951</v>
      </c>
      <c r="E236" s="1" t="s">
        <v>2338</v>
      </c>
      <c r="F236" s="1" t="s">
        <v>445</v>
      </c>
      <c r="G236" s="1" t="s">
        <v>1343</v>
      </c>
      <c r="H236" s="1" t="s">
        <v>1344</v>
      </c>
      <c r="I236" s="17">
        <v>20205</v>
      </c>
      <c r="J236" s="24" t="s">
        <v>4678</v>
      </c>
      <c r="L236" s="24" t="s">
        <v>7224</v>
      </c>
      <c r="M236" s="24" t="s">
        <v>10260</v>
      </c>
      <c r="N236" s="42" t="s">
        <v>1345</v>
      </c>
      <c r="O236" s="24" t="s">
        <v>7226</v>
      </c>
      <c r="P236" s="24" t="s">
        <v>7226</v>
      </c>
      <c r="Q236" s="24" t="s">
        <v>4282</v>
      </c>
      <c r="R236" s="17">
        <v>20373</v>
      </c>
      <c r="S236" s="17">
        <v>20373</v>
      </c>
      <c r="T236" s="83">
        <v>11031</v>
      </c>
      <c r="U236" s="83">
        <v>11031</v>
      </c>
      <c r="V236" s="24" t="s">
        <v>3373</v>
      </c>
      <c r="W236" s="24" t="s">
        <v>4283</v>
      </c>
      <c r="X236" s="24" t="s">
        <v>1618</v>
      </c>
      <c r="Y236" s="24" t="s">
        <v>4403</v>
      </c>
      <c r="Z236" s="24" t="s">
        <v>7231</v>
      </c>
      <c r="AA236" s="35" t="s">
        <v>16619</v>
      </c>
      <c r="AB236" s="14">
        <f t="shared" si="6"/>
        <v>26.859190972222223</v>
      </c>
      <c r="AC236" s="13">
        <v>26</v>
      </c>
      <c r="AD236" s="13">
        <v>51</v>
      </c>
      <c r="AE236" s="13">
        <v>33.087499999999999</v>
      </c>
      <c r="AF236" s="36" t="s">
        <v>16620</v>
      </c>
      <c r="AG236" s="14">
        <f t="shared" si="7"/>
        <v>-80.422030019444449</v>
      </c>
      <c r="AH236" s="13">
        <v>80</v>
      </c>
      <c r="AI236" s="13">
        <v>25</v>
      </c>
      <c r="AJ236" s="13">
        <v>19.308070000000001</v>
      </c>
      <c r="AK236" s="17">
        <v>20268</v>
      </c>
      <c r="AL236" s="24" t="s">
        <v>4284</v>
      </c>
      <c r="AM236" s="24" t="s">
        <v>4285</v>
      </c>
      <c r="AN236" s="24" t="s">
        <v>4286</v>
      </c>
      <c r="AO236" s="24" t="s">
        <v>7235</v>
      </c>
      <c r="AP236" s="24" t="s">
        <v>7235</v>
      </c>
      <c r="AQ236" s="24" t="s">
        <v>7236</v>
      </c>
      <c r="AR236" s="24" t="s">
        <v>4287</v>
      </c>
      <c r="AS236" s="24" t="s">
        <v>7235</v>
      </c>
      <c r="AT236" s="34" t="s">
        <v>7235</v>
      </c>
      <c r="AU236" s="24" t="s">
        <v>7235</v>
      </c>
      <c r="AV236" s="24" t="s">
        <v>7235</v>
      </c>
      <c r="AW236" s="24" t="s">
        <v>7235</v>
      </c>
      <c r="AX236" s="34" t="s">
        <v>7235</v>
      </c>
      <c r="AY236" s="24" t="s">
        <v>4288</v>
      </c>
      <c r="AZ236" s="24">
        <v>182</v>
      </c>
      <c r="BA236" s="42" t="s">
        <v>4289</v>
      </c>
    </row>
    <row r="237" spans="1:53" x14ac:dyDescent="0.2">
      <c r="A237" s="5">
        <v>236</v>
      </c>
      <c r="B237" s="9">
        <v>236</v>
      </c>
      <c r="C237" s="9" t="s">
        <v>14952</v>
      </c>
      <c r="E237" s="1" t="s">
        <v>4290</v>
      </c>
      <c r="F237" s="1" t="s">
        <v>445</v>
      </c>
      <c r="G237" s="1" t="s">
        <v>376</v>
      </c>
      <c r="H237" s="1" t="s">
        <v>4291</v>
      </c>
      <c r="I237" s="17">
        <v>20220</v>
      </c>
      <c r="J237" s="24" t="s">
        <v>4678</v>
      </c>
      <c r="L237" s="24" t="s">
        <v>7224</v>
      </c>
      <c r="M237" s="24" t="s">
        <v>785</v>
      </c>
      <c r="N237" s="42" t="s">
        <v>5844</v>
      </c>
      <c r="O237" s="24" t="s">
        <v>7226</v>
      </c>
      <c r="P237" s="24" t="s">
        <v>7226</v>
      </c>
      <c r="Q237" s="24" t="s">
        <v>5845</v>
      </c>
      <c r="R237" s="17">
        <v>20303</v>
      </c>
      <c r="S237" s="17">
        <v>20303</v>
      </c>
      <c r="T237" s="83">
        <v>11228</v>
      </c>
      <c r="U237" s="83">
        <v>11228</v>
      </c>
      <c r="V237" s="24" t="s">
        <v>5846</v>
      </c>
      <c r="W237" s="24" t="s">
        <v>5847</v>
      </c>
      <c r="X237" s="24" t="s">
        <v>5848</v>
      </c>
      <c r="Y237" s="24" t="s">
        <v>1485</v>
      </c>
      <c r="Z237" s="24" t="s">
        <v>7231</v>
      </c>
      <c r="AA237" s="35" t="s">
        <v>16617</v>
      </c>
      <c r="AB237" s="14">
        <f t="shared" si="6"/>
        <v>27.451213276388888</v>
      </c>
      <c r="AC237" s="13">
        <v>27</v>
      </c>
      <c r="AD237" s="13">
        <v>27</v>
      </c>
      <c r="AE237" s="13">
        <v>4.3677950000000001</v>
      </c>
      <c r="AF237" s="36" t="s">
        <v>16618</v>
      </c>
      <c r="AG237" s="14">
        <f t="shared" si="7"/>
        <v>-82.377610194444443</v>
      </c>
      <c r="AH237" s="13">
        <v>82</v>
      </c>
      <c r="AI237" s="13">
        <v>22</v>
      </c>
      <c r="AJ237" s="13">
        <v>39.396700000000003</v>
      </c>
      <c r="AK237" s="17">
        <v>20220</v>
      </c>
      <c r="AL237" s="24" t="s">
        <v>5849</v>
      </c>
      <c r="AM237" s="24" t="s">
        <v>5850</v>
      </c>
      <c r="AN237" s="24" t="s">
        <v>3944</v>
      </c>
      <c r="AO237" s="24" t="s">
        <v>7235</v>
      </c>
      <c r="AP237" s="24" t="s">
        <v>7235</v>
      </c>
      <c r="AQ237" s="24" t="s">
        <v>7236</v>
      </c>
      <c r="AR237" s="34" t="s">
        <v>16616</v>
      </c>
      <c r="AS237" s="24" t="s">
        <v>7235</v>
      </c>
      <c r="AT237" s="34" t="s">
        <v>16614</v>
      </c>
      <c r="AU237" s="24" t="s">
        <v>7235</v>
      </c>
      <c r="AV237" s="24" t="s">
        <v>7235</v>
      </c>
      <c r="AW237" s="24" t="s">
        <v>7235</v>
      </c>
      <c r="AX237" s="24" t="s">
        <v>7235</v>
      </c>
      <c r="AY237" s="34" t="s">
        <v>16615</v>
      </c>
      <c r="AZ237" s="24" t="s">
        <v>9915</v>
      </c>
      <c r="BA237" s="42" t="s">
        <v>2757</v>
      </c>
    </row>
    <row r="238" spans="1:53" x14ac:dyDescent="0.2">
      <c r="A238" s="5">
        <v>237</v>
      </c>
      <c r="B238" s="9">
        <v>237</v>
      </c>
      <c r="C238" s="9" t="s">
        <v>14953</v>
      </c>
      <c r="E238" s="1" t="s">
        <v>2759</v>
      </c>
      <c r="F238" s="1" t="s">
        <v>445</v>
      </c>
      <c r="G238" s="1" t="s">
        <v>2760</v>
      </c>
      <c r="H238" s="1" t="s">
        <v>2761</v>
      </c>
      <c r="I238" s="17">
        <v>20233</v>
      </c>
      <c r="J238" s="24" t="s">
        <v>4678</v>
      </c>
      <c r="L238" s="24" t="s">
        <v>7224</v>
      </c>
      <c r="M238" s="24" t="s">
        <v>785</v>
      </c>
      <c r="N238" s="42" t="s">
        <v>2762</v>
      </c>
      <c r="O238" s="24" t="s">
        <v>7226</v>
      </c>
      <c r="P238" s="24" t="s">
        <v>7226</v>
      </c>
      <c r="Q238" s="24" t="s">
        <v>2763</v>
      </c>
      <c r="R238" s="17">
        <v>20360</v>
      </c>
      <c r="S238" s="17">
        <v>20360</v>
      </c>
      <c r="T238" s="83">
        <v>10838</v>
      </c>
      <c r="U238" s="83">
        <v>10838</v>
      </c>
      <c r="V238" s="24">
        <v>3739</v>
      </c>
      <c r="W238" s="24" t="s">
        <v>8967</v>
      </c>
      <c r="X238" s="24" t="s">
        <v>712</v>
      </c>
      <c r="Y238" s="24" t="s">
        <v>1484</v>
      </c>
      <c r="Z238" s="24" t="s">
        <v>7231</v>
      </c>
      <c r="AA238" s="35" t="s">
        <v>16612</v>
      </c>
      <c r="AB238" s="14">
        <f t="shared" si="6"/>
        <v>27.371707916666669</v>
      </c>
      <c r="AC238" s="13">
        <v>27</v>
      </c>
      <c r="AD238" s="13">
        <v>22</v>
      </c>
      <c r="AE238" s="13">
        <v>18.148499999999999</v>
      </c>
      <c r="AF238" s="36" t="s">
        <v>16613</v>
      </c>
      <c r="AG238" s="14">
        <f t="shared" si="7"/>
        <v>-80.957640747222229</v>
      </c>
      <c r="AH238" s="13">
        <v>80</v>
      </c>
      <c r="AI238" s="13">
        <v>57</v>
      </c>
      <c r="AJ238" s="13">
        <v>27.506689999999999</v>
      </c>
      <c r="AK238" s="17">
        <v>20250</v>
      </c>
      <c r="AL238" s="24" t="s">
        <v>3952</v>
      </c>
      <c r="AM238" s="24" t="s">
        <v>2764</v>
      </c>
      <c r="AN238" s="24" t="s">
        <v>2765</v>
      </c>
      <c r="AO238" s="24" t="s">
        <v>7235</v>
      </c>
      <c r="AP238" s="24" t="s">
        <v>7235</v>
      </c>
      <c r="AQ238" s="24" t="s">
        <v>7236</v>
      </c>
      <c r="AR238" s="24" t="s">
        <v>2766</v>
      </c>
      <c r="AS238" s="24" t="s">
        <v>7236</v>
      </c>
      <c r="AT238" s="24" t="s">
        <v>2767</v>
      </c>
      <c r="AU238" s="24" t="s">
        <v>7235</v>
      </c>
      <c r="AV238" s="24" t="s">
        <v>7235</v>
      </c>
      <c r="AW238" s="24" t="s">
        <v>7235</v>
      </c>
      <c r="AX238" s="34" t="s">
        <v>2767</v>
      </c>
      <c r="AY238" s="24" t="s">
        <v>16611</v>
      </c>
      <c r="AZ238" s="24" t="s">
        <v>9838</v>
      </c>
      <c r="BA238" s="42" t="s">
        <v>2768</v>
      </c>
    </row>
    <row r="239" spans="1:53" x14ac:dyDescent="0.2">
      <c r="A239" s="5">
        <v>238</v>
      </c>
      <c r="B239" s="9">
        <v>238</v>
      </c>
      <c r="C239" s="9" t="s">
        <v>14954</v>
      </c>
      <c r="E239" s="1" t="s">
        <v>7460</v>
      </c>
      <c r="F239" s="1" t="s">
        <v>445</v>
      </c>
      <c r="G239" s="1" t="s">
        <v>40</v>
      </c>
      <c r="H239" s="1" t="s">
        <v>2770</v>
      </c>
      <c r="I239" s="17">
        <v>20254</v>
      </c>
      <c r="J239" s="24" t="s">
        <v>4678</v>
      </c>
      <c r="L239" s="24" t="s">
        <v>7224</v>
      </c>
      <c r="N239" s="42" t="s">
        <v>9886</v>
      </c>
      <c r="O239" s="24" t="s">
        <v>7226</v>
      </c>
      <c r="P239" s="24" t="s">
        <v>7226</v>
      </c>
      <c r="Q239" s="24" t="s">
        <v>2771</v>
      </c>
      <c r="R239" s="17">
        <v>20328</v>
      </c>
      <c r="S239" s="17">
        <v>20328</v>
      </c>
      <c r="T239" s="83">
        <v>3527</v>
      </c>
      <c r="U239" s="83">
        <v>3527</v>
      </c>
      <c r="V239" s="24" t="s">
        <v>506</v>
      </c>
      <c r="W239" s="24" t="s">
        <v>8391</v>
      </c>
      <c r="X239" s="24" t="s">
        <v>8014</v>
      </c>
      <c r="Y239" s="24" t="s">
        <v>4808</v>
      </c>
      <c r="Z239" s="24" t="s">
        <v>7231</v>
      </c>
      <c r="AA239" s="1" t="s">
        <v>16609</v>
      </c>
      <c r="AB239" s="14">
        <f t="shared" si="6"/>
        <v>29.530788080555556</v>
      </c>
      <c r="AC239" s="13">
        <v>29</v>
      </c>
      <c r="AD239" s="13">
        <v>31</v>
      </c>
      <c r="AE239" s="13">
        <v>50.837090000000003</v>
      </c>
      <c r="AF239" s="16" t="s">
        <v>16610</v>
      </c>
      <c r="AG239" s="14">
        <f t="shared" si="7"/>
        <v>-82.421232452777787</v>
      </c>
      <c r="AH239" s="13">
        <v>82</v>
      </c>
      <c r="AI239" s="13">
        <v>25</v>
      </c>
      <c r="AJ239" s="13">
        <v>16.43683</v>
      </c>
      <c r="AK239" s="17">
        <v>20272</v>
      </c>
      <c r="AL239" s="24" t="s">
        <v>16607</v>
      </c>
      <c r="AM239" s="24" t="s">
        <v>507</v>
      </c>
      <c r="AN239" s="24" t="s">
        <v>7235</v>
      </c>
      <c r="AO239" s="24" t="s">
        <v>7235</v>
      </c>
      <c r="AP239" s="24" t="s">
        <v>7235</v>
      </c>
      <c r="AQ239" s="24" t="s">
        <v>7236</v>
      </c>
      <c r="AR239" s="24" t="s">
        <v>7226</v>
      </c>
      <c r="AS239" s="24" t="s">
        <v>7235</v>
      </c>
      <c r="AT239" s="24" t="s">
        <v>7235</v>
      </c>
      <c r="AU239" s="24" t="s">
        <v>7235</v>
      </c>
      <c r="AV239" s="24" t="s">
        <v>7235</v>
      </c>
      <c r="AW239" s="24" t="s">
        <v>7235</v>
      </c>
      <c r="AX239" s="24" t="s">
        <v>7235</v>
      </c>
      <c r="AY239" s="24" t="s">
        <v>16606</v>
      </c>
      <c r="AZ239" s="24" t="s">
        <v>3876</v>
      </c>
      <c r="BA239" s="42" t="s">
        <v>9186</v>
      </c>
    </row>
    <row r="240" spans="1:53" x14ac:dyDescent="0.2">
      <c r="A240" s="5">
        <v>239</v>
      </c>
      <c r="B240" s="9">
        <v>239</v>
      </c>
      <c r="C240" s="9" t="s">
        <v>14955</v>
      </c>
      <c r="E240" s="1" t="s">
        <v>3871</v>
      </c>
      <c r="F240" s="1" t="s">
        <v>445</v>
      </c>
      <c r="G240" s="1" t="s">
        <v>3958</v>
      </c>
      <c r="H240" s="1" t="s">
        <v>9187</v>
      </c>
      <c r="I240" s="17">
        <v>20254</v>
      </c>
      <c r="J240" s="24" t="s">
        <v>4678</v>
      </c>
      <c r="L240" s="24" t="s">
        <v>7224</v>
      </c>
      <c r="N240" s="42" t="s">
        <v>9886</v>
      </c>
      <c r="O240" s="24" t="s">
        <v>7226</v>
      </c>
      <c r="P240" s="24" t="s">
        <v>7226</v>
      </c>
      <c r="Q240" s="24" t="s">
        <v>9188</v>
      </c>
      <c r="R240" s="17">
        <v>20253</v>
      </c>
      <c r="S240" s="17">
        <v>20253</v>
      </c>
      <c r="T240" s="83">
        <v>3920</v>
      </c>
      <c r="U240" s="83">
        <v>3920</v>
      </c>
      <c r="V240" s="24" t="s">
        <v>9189</v>
      </c>
      <c r="W240" s="24">
        <v>136</v>
      </c>
      <c r="X240" s="24">
        <v>130.6</v>
      </c>
      <c r="Y240" s="24" t="s">
        <v>1482</v>
      </c>
      <c r="Z240" s="24" t="s">
        <v>7231</v>
      </c>
      <c r="AA240" s="1" t="s">
        <v>16594</v>
      </c>
      <c r="AB240" s="14">
        <f t="shared" si="6"/>
        <v>30.838585708333333</v>
      </c>
      <c r="AC240" s="13">
        <v>30</v>
      </c>
      <c r="AD240" s="13">
        <v>50</v>
      </c>
      <c r="AE240" s="13">
        <v>18.908550000000002</v>
      </c>
      <c r="AF240" s="16" t="s">
        <v>16595</v>
      </c>
      <c r="AG240" s="14">
        <f t="shared" si="7"/>
        <v>-85.48377843555555</v>
      </c>
      <c r="AH240" s="13">
        <v>85</v>
      </c>
      <c r="AI240" s="13">
        <v>29</v>
      </c>
      <c r="AJ240" s="13">
        <v>1.602368</v>
      </c>
      <c r="AK240" s="17">
        <v>20241</v>
      </c>
      <c r="AL240" s="24" t="s">
        <v>7235</v>
      </c>
      <c r="AM240" s="24" t="s">
        <v>16592</v>
      </c>
      <c r="AN240" s="24" t="s">
        <v>7235</v>
      </c>
      <c r="AO240" s="24" t="s">
        <v>7235</v>
      </c>
      <c r="AP240" s="24" t="s">
        <v>7235</v>
      </c>
      <c r="AQ240" s="24" t="s">
        <v>7236</v>
      </c>
      <c r="AR240" s="24" t="s">
        <v>7226</v>
      </c>
      <c r="AS240" s="24" t="s">
        <v>7235</v>
      </c>
      <c r="AT240" s="24" t="s">
        <v>7235</v>
      </c>
      <c r="AU240" s="24" t="s">
        <v>7235</v>
      </c>
      <c r="AV240" s="24" t="s">
        <v>7235</v>
      </c>
      <c r="AW240" s="24" t="s">
        <v>7235</v>
      </c>
      <c r="AX240" s="24" t="s">
        <v>7235</v>
      </c>
      <c r="AY240" s="24" t="s">
        <v>16593</v>
      </c>
      <c r="BA240" s="42" t="s">
        <v>9190</v>
      </c>
    </row>
    <row r="241" spans="1:53" x14ac:dyDescent="0.2">
      <c r="A241" s="5">
        <v>240</v>
      </c>
      <c r="B241" s="9">
        <v>240</v>
      </c>
      <c r="C241" s="9" t="s">
        <v>14956</v>
      </c>
      <c r="E241" s="1" t="s">
        <v>5347</v>
      </c>
      <c r="F241" s="1" t="s">
        <v>445</v>
      </c>
      <c r="G241" s="1" t="s">
        <v>3958</v>
      </c>
      <c r="H241" s="1" t="s">
        <v>9192</v>
      </c>
      <c r="I241" s="17">
        <v>20282</v>
      </c>
      <c r="J241" s="24" t="s">
        <v>4678</v>
      </c>
      <c r="L241" s="24" t="s">
        <v>7224</v>
      </c>
      <c r="N241" s="42" t="s">
        <v>9886</v>
      </c>
      <c r="O241" s="24" t="s">
        <v>7226</v>
      </c>
      <c r="P241" s="24" t="s">
        <v>7226</v>
      </c>
      <c r="Q241" s="24" t="s">
        <v>9193</v>
      </c>
      <c r="R241" s="17">
        <v>20266</v>
      </c>
      <c r="S241" s="17">
        <v>20267</v>
      </c>
      <c r="T241" s="83">
        <v>4170</v>
      </c>
      <c r="U241" s="83">
        <v>4170</v>
      </c>
      <c r="V241" s="24" t="s">
        <v>9194</v>
      </c>
      <c r="W241" s="24">
        <v>43</v>
      </c>
      <c r="X241" s="24">
        <v>38</v>
      </c>
      <c r="Y241" s="24" t="s">
        <v>1482</v>
      </c>
      <c r="Z241" s="24" t="s">
        <v>7231</v>
      </c>
      <c r="AA241" s="1" t="s">
        <v>16604</v>
      </c>
      <c r="AB241" s="14">
        <f t="shared" si="6"/>
        <v>30.689427655555555</v>
      </c>
      <c r="AC241" s="13">
        <v>30</v>
      </c>
      <c r="AD241" s="13">
        <v>41</v>
      </c>
      <c r="AE241" s="13">
        <v>21.93956</v>
      </c>
      <c r="AF241" s="16" t="s">
        <v>16605</v>
      </c>
      <c r="AG241" s="14">
        <f t="shared" si="7"/>
        <v>-85.639633541666669</v>
      </c>
      <c r="AH241" s="13">
        <v>85</v>
      </c>
      <c r="AI241" s="13">
        <v>38</v>
      </c>
      <c r="AJ241" s="13">
        <v>22.68075</v>
      </c>
      <c r="AK241" s="17">
        <v>20254</v>
      </c>
      <c r="AL241" s="24" t="s">
        <v>16596</v>
      </c>
      <c r="AM241" s="24" t="s">
        <v>16597</v>
      </c>
      <c r="AN241" s="24" t="s">
        <v>7235</v>
      </c>
      <c r="AO241" s="24" t="s">
        <v>7235</v>
      </c>
      <c r="AP241" s="24" t="s">
        <v>7235</v>
      </c>
      <c r="AQ241" s="24" t="s">
        <v>7236</v>
      </c>
      <c r="AR241" s="24" t="s">
        <v>7226</v>
      </c>
      <c r="AS241" s="24" t="s">
        <v>7235</v>
      </c>
      <c r="AT241" s="24" t="s">
        <v>7235</v>
      </c>
      <c r="AU241" s="24" t="s">
        <v>7235</v>
      </c>
      <c r="AV241" s="24" t="s">
        <v>7235</v>
      </c>
      <c r="AW241" s="24" t="s">
        <v>7235</v>
      </c>
      <c r="AX241" s="24" t="s">
        <v>7235</v>
      </c>
      <c r="AY241" s="24" t="s">
        <v>16598</v>
      </c>
      <c r="BA241" s="42" t="s">
        <v>9195</v>
      </c>
    </row>
    <row r="242" spans="1:53" x14ac:dyDescent="0.2">
      <c r="A242" s="5">
        <v>241</v>
      </c>
      <c r="B242" s="9">
        <v>241</v>
      </c>
      <c r="C242" s="9" t="s">
        <v>14957</v>
      </c>
      <c r="E242" s="1" t="s">
        <v>3871</v>
      </c>
      <c r="F242" s="1" t="s">
        <v>445</v>
      </c>
      <c r="G242" s="1" t="s">
        <v>3958</v>
      </c>
      <c r="H242" s="1" t="s">
        <v>9197</v>
      </c>
      <c r="I242" s="17">
        <v>20282</v>
      </c>
      <c r="J242" s="24" t="s">
        <v>4678</v>
      </c>
      <c r="L242" s="24" t="s">
        <v>7224</v>
      </c>
      <c r="N242" s="42" t="s">
        <v>9886</v>
      </c>
      <c r="O242" s="24" t="s">
        <v>7226</v>
      </c>
      <c r="P242" s="24" t="s">
        <v>7226</v>
      </c>
      <c r="Q242" s="24" t="s">
        <v>9198</v>
      </c>
      <c r="R242" s="17">
        <v>20286</v>
      </c>
      <c r="S242" s="17">
        <v>20286</v>
      </c>
      <c r="T242" s="83">
        <v>3750</v>
      </c>
      <c r="U242" s="83">
        <v>3750</v>
      </c>
      <c r="V242" s="24" t="s">
        <v>9199</v>
      </c>
      <c r="W242" s="24">
        <v>94.95</v>
      </c>
      <c r="X242" s="24">
        <v>88.95</v>
      </c>
      <c r="Y242" s="24" t="s">
        <v>1483</v>
      </c>
      <c r="Z242" s="24" t="s">
        <v>7231</v>
      </c>
      <c r="AA242" s="1" t="s">
        <v>16599</v>
      </c>
      <c r="AB242" s="14">
        <f t="shared" si="6"/>
        <v>30.850787140000001</v>
      </c>
      <c r="AC242" s="13">
        <v>30</v>
      </c>
      <c r="AD242" s="13">
        <v>51</v>
      </c>
      <c r="AE242" s="13">
        <v>2.833704</v>
      </c>
      <c r="AF242" s="16" t="s">
        <v>16600</v>
      </c>
      <c r="AG242" s="14">
        <f t="shared" si="7"/>
        <v>-84.997179786111118</v>
      </c>
      <c r="AH242" s="13">
        <v>84</v>
      </c>
      <c r="AI242" s="13">
        <v>59</v>
      </c>
      <c r="AJ242" s="13">
        <v>49.847230000000003</v>
      </c>
      <c r="AK242" s="17">
        <v>20273</v>
      </c>
      <c r="AL242" s="24" t="s">
        <v>16601</v>
      </c>
      <c r="AM242" s="24" t="s">
        <v>16602</v>
      </c>
      <c r="AN242" s="24" t="s">
        <v>7235</v>
      </c>
      <c r="AO242" s="24" t="s">
        <v>7235</v>
      </c>
      <c r="AP242" s="24" t="s">
        <v>7235</v>
      </c>
      <c r="AQ242" s="24" t="s">
        <v>7236</v>
      </c>
      <c r="AR242" s="24" t="s">
        <v>7226</v>
      </c>
      <c r="AS242" s="24" t="s">
        <v>7235</v>
      </c>
      <c r="AT242" s="24" t="s">
        <v>7235</v>
      </c>
      <c r="AU242" s="24" t="s">
        <v>7235</v>
      </c>
      <c r="AV242" s="24" t="s">
        <v>7235</v>
      </c>
      <c r="AW242" s="24" t="s">
        <v>7235</v>
      </c>
      <c r="AX242" s="24" t="s">
        <v>7235</v>
      </c>
      <c r="AY242" s="24" t="s">
        <v>16603</v>
      </c>
      <c r="BA242" s="42" t="s">
        <v>9200</v>
      </c>
    </row>
    <row r="243" spans="1:53" x14ac:dyDescent="0.2">
      <c r="A243" s="5">
        <v>242</v>
      </c>
      <c r="B243" s="9">
        <v>242</v>
      </c>
      <c r="C243" s="9" t="s">
        <v>14958</v>
      </c>
      <c r="E243" s="1" t="s">
        <v>4549</v>
      </c>
      <c r="F243" s="1" t="s">
        <v>445</v>
      </c>
      <c r="G243" s="1" t="s">
        <v>10138</v>
      </c>
      <c r="H243" s="1" t="s">
        <v>10139</v>
      </c>
      <c r="I243" s="17">
        <v>20373</v>
      </c>
      <c r="J243" s="24" t="s">
        <v>4678</v>
      </c>
      <c r="L243" s="24" t="s">
        <v>7224</v>
      </c>
      <c r="N243" s="42" t="s">
        <v>9886</v>
      </c>
      <c r="O243" s="24" t="s">
        <v>7226</v>
      </c>
      <c r="P243" s="24" t="s">
        <v>7226</v>
      </c>
      <c r="Q243" s="24" t="s">
        <v>5653</v>
      </c>
      <c r="R243" s="17">
        <v>20411</v>
      </c>
      <c r="S243" s="17">
        <v>20412</v>
      </c>
      <c r="T243" s="83">
        <v>4012</v>
      </c>
      <c r="U243" s="83">
        <v>4012</v>
      </c>
      <c r="V243" s="24" t="s">
        <v>5663</v>
      </c>
      <c r="W243" s="24">
        <v>142</v>
      </c>
      <c r="X243" s="24">
        <v>138</v>
      </c>
      <c r="Y243" s="24" t="s">
        <v>1481</v>
      </c>
      <c r="Z243" s="24" t="s">
        <v>7231</v>
      </c>
      <c r="AA243" s="1" t="s">
        <v>16590</v>
      </c>
      <c r="AB243" s="14">
        <f t="shared" si="6"/>
        <v>30.939641583333334</v>
      </c>
      <c r="AC243" s="13">
        <v>30</v>
      </c>
      <c r="AD243" s="13">
        <v>56</v>
      </c>
      <c r="AE243" s="13">
        <v>22.709700000000002</v>
      </c>
      <c r="AF243" s="16" t="s">
        <v>16591</v>
      </c>
      <c r="AG243" s="14">
        <f t="shared" si="7"/>
        <v>-85.971134688888895</v>
      </c>
      <c r="AH243" s="13">
        <v>85</v>
      </c>
      <c r="AI243" s="13">
        <v>58</v>
      </c>
      <c r="AJ243" s="13">
        <v>16.084879999999998</v>
      </c>
      <c r="AK243" s="17">
        <v>20366</v>
      </c>
      <c r="AL243" s="24" t="s">
        <v>7235</v>
      </c>
      <c r="AM243" s="24" t="s">
        <v>16588</v>
      </c>
      <c r="AN243" s="24" t="s">
        <v>7235</v>
      </c>
      <c r="AO243" s="24" t="s">
        <v>7235</v>
      </c>
      <c r="AP243" s="24" t="s">
        <v>7235</v>
      </c>
      <c r="AQ243" s="24" t="s">
        <v>7236</v>
      </c>
      <c r="AR243" s="24" t="s">
        <v>7235</v>
      </c>
      <c r="AS243" s="24" t="s">
        <v>7235</v>
      </c>
      <c r="AT243" s="24" t="s">
        <v>7235</v>
      </c>
      <c r="AU243" s="24" t="s">
        <v>7235</v>
      </c>
      <c r="AV243" s="24" t="s">
        <v>7235</v>
      </c>
      <c r="AW243" s="24" t="s">
        <v>7235</v>
      </c>
      <c r="AX243" s="24" t="s">
        <v>7235</v>
      </c>
      <c r="AY243" s="24" t="s">
        <v>16589</v>
      </c>
      <c r="BA243" s="42" t="s">
        <v>5664</v>
      </c>
    </row>
    <row r="244" spans="1:53" x14ac:dyDescent="0.2">
      <c r="A244" s="5">
        <v>243</v>
      </c>
      <c r="B244" s="9">
        <v>243</v>
      </c>
      <c r="C244" s="9" t="s">
        <v>14959</v>
      </c>
      <c r="E244" s="1" t="s">
        <v>5666</v>
      </c>
      <c r="F244" s="1" t="s">
        <v>445</v>
      </c>
      <c r="G244" s="1" t="s">
        <v>1343</v>
      </c>
      <c r="H244" s="1" t="s">
        <v>8854</v>
      </c>
      <c r="I244" s="17">
        <v>20387</v>
      </c>
      <c r="J244" s="24" t="s">
        <v>4678</v>
      </c>
      <c r="L244" s="24" t="s">
        <v>7224</v>
      </c>
      <c r="M244" s="24" t="s">
        <v>785</v>
      </c>
      <c r="N244" s="42" t="s">
        <v>9886</v>
      </c>
      <c r="O244" s="24" t="s">
        <v>7226</v>
      </c>
      <c r="P244" s="24" t="s">
        <v>7226</v>
      </c>
      <c r="Q244" s="24" t="s">
        <v>8855</v>
      </c>
      <c r="R244" s="17">
        <v>20460</v>
      </c>
      <c r="S244" s="17">
        <v>20461</v>
      </c>
      <c r="T244" s="83">
        <v>9488</v>
      </c>
      <c r="U244" s="83">
        <v>9488</v>
      </c>
      <c r="V244" s="24" t="s">
        <v>8856</v>
      </c>
      <c r="W244" s="24" t="s">
        <v>8966</v>
      </c>
      <c r="X244" s="24">
        <v>49</v>
      </c>
      <c r="Y244" s="24" t="s">
        <v>2068</v>
      </c>
      <c r="Z244" s="24" t="s">
        <v>7231</v>
      </c>
      <c r="AA244" s="1" t="s">
        <v>16586</v>
      </c>
      <c r="AB244" s="14">
        <f t="shared" si="6"/>
        <v>27.760386180555557</v>
      </c>
      <c r="AC244" s="13">
        <v>27</v>
      </c>
      <c r="AD244" s="13">
        <v>45</v>
      </c>
      <c r="AE244" s="13">
        <v>37.390250000000002</v>
      </c>
      <c r="AF244" s="36" t="s">
        <v>16587</v>
      </c>
      <c r="AG244" s="14">
        <f t="shared" si="7"/>
        <v>-80.844052838888885</v>
      </c>
      <c r="AH244" s="13">
        <v>80</v>
      </c>
      <c r="AI244" s="13">
        <v>50</v>
      </c>
      <c r="AJ244" s="13">
        <v>38.590220000000002</v>
      </c>
      <c r="AK244" s="17">
        <v>20396</v>
      </c>
      <c r="AL244" s="24" t="s">
        <v>3952</v>
      </c>
      <c r="AM244" s="24" t="s">
        <v>16583</v>
      </c>
      <c r="AN244" s="24" t="s">
        <v>8858</v>
      </c>
      <c r="AO244" s="24" t="s">
        <v>7235</v>
      </c>
      <c r="AP244" s="24" t="s">
        <v>7235</v>
      </c>
      <c r="AQ244" s="24" t="s">
        <v>7236</v>
      </c>
      <c r="AR244" s="24" t="s">
        <v>8859</v>
      </c>
      <c r="AS244" s="24" t="s">
        <v>7236</v>
      </c>
      <c r="AT244" s="24" t="s">
        <v>16584</v>
      </c>
      <c r="AU244" s="24" t="s">
        <v>7235</v>
      </c>
      <c r="AV244" s="24" t="s">
        <v>7235</v>
      </c>
      <c r="AW244" s="24" t="s">
        <v>7235</v>
      </c>
      <c r="AX244" s="24" t="s">
        <v>7235</v>
      </c>
      <c r="AY244" s="24" t="s">
        <v>16585</v>
      </c>
      <c r="AZ244" s="24" t="s">
        <v>7214</v>
      </c>
      <c r="BA244" s="42" t="s">
        <v>10128</v>
      </c>
    </row>
    <row r="245" spans="1:53" x14ac:dyDescent="0.2">
      <c r="A245" s="5">
        <v>244</v>
      </c>
      <c r="B245" s="9">
        <v>244</v>
      </c>
      <c r="C245" s="9" t="s">
        <v>14960</v>
      </c>
      <c r="E245" s="1" t="s">
        <v>5026</v>
      </c>
      <c r="F245" s="1" t="s">
        <v>445</v>
      </c>
      <c r="G245" s="1" t="s">
        <v>9884</v>
      </c>
      <c r="H245" s="1" t="s">
        <v>10130</v>
      </c>
      <c r="I245" s="17">
        <v>20443</v>
      </c>
      <c r="J245" s="24" t="s">
        <v>4678</v>
      </c>
      <c r="L245" s="24" t="s">
        <v>7224</v>
      </c>
      <c r="M245" s="24" t="s">
        <v>785</v>
      </c>
      <c r="N245" s="42" t="s">
        <v>9886</v>
      </c>
      <c r="O245" s="24" t="s">
        <v>7226</v>
      </c>
      <c r="P245" s="24" t="s">
        <v>7226</v>
      </c>
      <c r="Q245" s="24" t="s">
        <v>10131</v>
      </c>
      <c r="R245" s="17">
        <v>20469</v>
      </c>
      <c r="S245" s="17">
        <v>20470</v>
      </c>
      <c r="T245" s="83">
        <v>5220</v>
      </c>
      <c r="U245" s="83">
        <v>5220</v>
      </c>
      <c r="V245" s="24" t="s">
        <v>10132</v>
      </c>
      <c r="W245" s="24">
        <v>244</v>
      </c>
      <c r="X245" s="24">
        <v>235</v>
      </c>
      <c r="Y245" s="24" t="s">
        <v>4354</v>
      </c>
      <c r="Z245" s="24" t="s">
        <v>7231</v>
      </c>
      <c r="AA245" s="1" t="s">
        <v>16581</v>
      </c>
      <c r="AB245" s="14">
        <f t="shared" si="6"/>
        <v>30.822523100000002</v>
      </c>
      <c r="AC245" s="13">
        <v>30</v>
      </c>
      <c r="AD245" s="13">
        <v>49</v>
      </c>
      <c r="AE245" s="13">
        <v>21.083159999999999</v>
      </c>
      <c r="AF245" s="16" t="s">
        <v>16582</v>
      </c>
      <c r="AG245" s="14">
        <f t="shared" si="7"/>
        <v>-86.304907322222221</v>
      </c>
      <c r="AH245" s="13">
        <v>86</v>
      </c>
      <c r="AI245" s="13">
        <v>18</v>
      </c>
      <c r="AJ245" s="13">
        <v>17.666360000000001</v>
      </c>
      <c r="AK245" s="17">
        <v>20461</v>
      </c>
      <c r="AL245" s="24" t="s">
        <v>16578</v>
      </c>
      <c r="AM245" s="24" t="s">
        <v>16579</v>
      </c>
      <c r="AN245" s="24" t="s">
        <v>7235</v>
      </c>
      <c r="AO245" s="24" t="s">
        <v>7235</v>
      </c>
      <c r="AP245" s="24" t="s">
        <v>7235</v>
      </c>
      <c r="AQ245" s="24" t="s">
        <v>7236</v>
      </c>
      <c r="AR245" s="24" t="s">
        <v>7235</v>
      </c>
      <c r="AS245" s="24" t="s">
        <v>7235</v>
      </c>
      <c r="AT245" s="24" t="s">
        <v>7235</v>
      </c>
      <c r="AU245" s="24" t="s">
        <v>7235</v>
      </c>
      <c r="AV245" s="24" t="s">
        <v>7235</v>
      </c>
      <c r="AW245" s="24" t="s">
        <v>7235</v>
      </c>
      <c r="AX245" s="24" t="s">
        <v>7235</v>
      </c>
      <c r="AY245" s="24" t="s">
        <v>16580</v>
      </c>
      <c r="AZ245" s="24">
        <v>120</v>
      </c>
      <c r="BA245" s="42" t="s">
        <v>10133</v>
      </c>
    </row>
    <row r="246" spans="1:53" x14ac:dyDescent="0.2">
      <c r="A246" s="5">
        <v>245</v>
      </c>
      <c r="B246" s="9">
        <v>245</v>
      </c>
      <c r="C246" s="9" t="s">
        <v>14961</v>
      </c>
      <c r="E246" s="1" t="s">
        <v>339</v>
      </c>
      <c r="F246" s="1" t="s">
        <v>445</v>
      </c>
      <c r="G246" s="1" t="s">
        <v>9884</v>
      </c>
      <c r="H246" s="1" t="s">
        <v>10134</v>
      </c>
      <c r="I246" s="17">
        <v>20458</v>
      </c>
      <c r="J246" s="24" t="s">
        <v>4678</v>
      </c>
      <c r="L246" s="24" t="s">
        <v>7224</v>
      </c>
      <c r="N246" s="42" t="s">
        <v>9886</v>
      </c>
      <c r="O246" s="24" t="s">
        <v>7226</v>
      </c>
      <c r="P246" s="24" t="s">
        <v>7226</v>
      </c>
      <c r="Q246" s="24" t="s">
        <v>10135</v>
      </c>
      <c r="R246" s="17">
        <v>20484</v>
      </c>
      <c r="S246" s="17">
        <v>20484</v>
      </c>
      <c r="T246" s="83">
        <v>4218</v>
      </c>
      <c r="U246" s="83">
        <v>4218</v>
      </c>
      <c r="V246" s="24" t="s">
        <v>10136</v>
      </c>
      <c r="W246" s="24" t="s">
        <v>10137</v>
      </c>
      <c r="X246" s="24" t="s">
        <v>9308</v>
      </c>
      <c r="Y246" s="24" t="s">
        <v>16575</v>
      </c>
      <c r="Z246" s="24" t="s">
        <v>7231</v>
      </c>
      <c r="AA246" s="1" t="s">
        <v>16576</v>
      </c>
      <c r="AB246" s="14">
        <f t="shared" si="6"/>
        <v>30.544370433333334</v>
      </c>
      <c r="AC246" s="13">
        <v>30</v>
      </c>
      <c r="AD246" s="13">
        <v>32</v>
      </c>
      <c r="AE246" s="13">
        <v>39.733559999999997</v>
      </c>
      <c r="AF246" s="16" t="s">
        <v>16577</v>
      </c>
      <c r="AG246" s="14">
        <f t="shared" si="7"/>
        <v>-84.786297661111107</v>
      </c>
      <c r="AH246" s="13">
        <v>84</v>
      </c>
      <c r="AI246" s="13">
        <v>47</v>
      </c>
      <c r="AJ246" s="13">
        <v>10.671580000000001</v>
      </c>
      <c r="AK246" s="17">
        <v>20473</v>
      </c>
      <c r="AL246" s="24" t="s">
        <v>7413</v>
      </c>
      <c r="AM246" s="24" t="s">
        <v>7414</v>
      </c>
      <c r="AN246" s="24" t="s">
        <v>7235</v>
      </c>
      <c r="AO246" s="24" t="s">
        <v>7235</v>
      </c>
      <c r="AP246" s="24" t="s">
        <v>7235</v>
      </c>
      <c r="AQ246" s="24" t="s">
        <v>7236</v>
      </c>
      <c r="AR246" s="24" t="s">
        <v>7235</v>
      </c>
      <c r="AS246" s="24" t="s">
        <v>7235</v>
      </c>
      <c r="AT246" s="24" t="s">
        <v>7235</v>
      </c>
      <c r="AU246" s="24" t="s">
        <v>7235</v>
      </c>
      <c r="AV246" s="24" t="s">
        <v>7235</v>
      </c>
      <c r="AW246" s="24" t="s">
        <v>7235</v>
      </c>
      <c r="AX246" s="24" t="s">
        <v>7235</v>
      </c>
      <c r="AY246" s="24" t="s">
        <v>7415</v>
      </c>
      <c r="AZ246" s="24" t="s">
        <v>3110</v>
      </c>
      <c r="BA246" s="42" t="s">
        <v>7416</v>
      </c>
    </row>
    <row r="247" spans="1:53" x14ac:dyDescent="0.2">
      <c r="A247" s="5">
        <v>246</v>
      </c>
      <c r="B247" s="9">
        <v>246</v>
      </c>
      <c r="C247" s="9" t="s">
        <v>14962</v>
      </c>
      <c r="E247" s="1" t="s">
        <v>1604</v>
      </c>
      <c r="F247" s="1" t="s">
        <v>445</v>
      </c>
      <c r="G247" s="1" t="s">
        <v>10138</v>
      </c>
      <c r="H247" s="1" t="s">
        <v>3296</v>
      </c>
      <c r="I247" s="17">
        <v>20471</v>
      </c>
      <c r="J247" s="24" t="s">
        <v>4678</v>
      </c>
      <c r="L247" s="24" t="s">
        <v>7224</v>
      </c>
      <c r="M247" s="24" t="s">
        <v>785</v>
      </c>
      <c r="N247" s="42" t="s">
        <v>9886</v>
      </c>
      <c r="O247" s="24" t="s">
        <v>7226</v>
      </c>
      <c r="P247" s="24" t="s">
        <v>7226</v>
      </c>
      <c r="Q247" s="24" t="s">
        <v>7418</v>
      </c>
      <c r="R247" s="17">
        <v>20476</v>
      </c>
      <c r="S247" s="17">
        <v>20478</v>
      </c>
      <c r="T247" s="83">
        <v>5000</v>
      </c>
      <c r="U247" s="83">
        <v>5000</v>
      </c>
      <c r="V247" s="24" t="s">
        <v>4529</v>
      </c>
      <c r="W247" s="24" t="s">
        <v>8702</v>
      </c>
      <c r="X247" s="24" t="s">
        <v>44</v>
      </c>
      <c r="Y247" s="24" t="s">
        <v>1480</v>
      </c>
      <c r="Z247" s="24" t="s">
        <v>7231</v>
      </c>
      <c r="AA247" s="1" t="s">
        <v>16573</v>
      </c>
      <c r="AB247" s="14">
        <f t="shared" si="6"/>
        <v>30.39690738611111</v>
      </c>
      <c r="AC247" s="13">
        <v>30</v>
      </c>
      <c r="AD247" s="13">
        <v>23</v>
      </c>
      <c r="AE247" s="13">
        <v>48.866590000000002</v>
      </c>
      <c r="AF247" s="16" t="s">
        <v>16574</v>
      </c>
      <c r="AG247" s="14">
        <f t="shared" si="7"/>
        <v>-85.487401397222229</v>
      </c>
      <c r="AH247" s="13">
        <v>85</v>
      </c>
      <c r="AI247" s="13">
        <v>29</v>
      </c>
      <c r="AJ247" s="13">
        <v>14.64503</v>
      </c>
      <c r="AK247" s="17">
        <v>20453</v>
      </c>
      <c r="AL247" s="24" t="s">
        <v>7235</v>
      </c>
      <c r="AM247" s="24" t="s">
        <v>7419</v>
      </c>
      <c r="AN247" s="24" t="s">
        <v>7235</v>
      </c>
      <c r="AO247" s="24" t="s">
        <v>7235</v>
      </c>
      <c r="AP247" s="24" t="s">
        <v>7235</v>
      </c>
      <c r="AQ247" s="24" t="s">
        <v>7236</v>
      </c>
      <c r="AR247" s="24" t="s">
        <v>7235</v>
      </c>
      <c r="AS247" s="24" t="s">
        <v>7235</v>
      </c>
      <c r="AT247" s="24" t="s">
        <v>7235</v>
      </c>
      <c r="AU247" s="24" t="s">
        <v>7235</v>
      </c>
      <c r="AV247" s="24" t="s">
        <v>7235</v>
      </c>
      <c r="AW247" s="24" t="s">
        <v>7235</v>
      </c>
      <c r="AX247" s="24" t="s">
        <v>7235</v>
      </c>
      <c r="AY247" s="24" t="s">
        <v>7420</v>
      </c>
      <c r="AZ247" s="24" t="s">
        <v>7235</v>
      </c>
      <c r="BA247" s="42" t="s">
        <v>7421</v>
      </c>
    </row>
    <row r="248" spans="1:53" x14ac:dyDescent="0.2">
      <c r="A248" s="5">
        <v>247</v>
      </c>
      <c r="B248" s="9">
        <v>247</v>
      </c>
      <c r="C248" s="9" t="s">
        <v>14963</v>
      </c>
      <c r="E248" s="1" t="s">
        <v>4621</v>
      </c>
      <c r="F248" s="1" t="s">
        <v>445</v>
      </c>
      <c r="G248" s="1" t="s">
        <v>2746</v>
      </c>
      <c r="H248" s="1" t="s">
        <v>5679</v>
      </c>
      <c r="I248" s="17">
        <v>20499</v>
      </c>
      <c r="J248" s="24" t="s">
        <v>4678</v>
      </c>
      <c r="L248" s="24" t="s">
        <v>7224</v>
      </c>
      <c r="N248" s="42" t="s">
        <v>9886</v>
      </c>
      <c r="O248" s="24" t="s">
        <v>7226</v>
      </c>
      <c r="P248" s="24" t="s">
        <v>7226</v>
      </c>
      <c r="Q248" s="24" t="s">
        <v>5680</v>
      </c>
      <c r="R248" s="17">
        <v>20510</v>
      </c>
      <c r="S248" s="17">
        <v>20511</v>
      </c>
      <c r="T248" s="83">
        <v>6825</v>
      </c>
      <c r="U248" s="83">
        <v>6825</v>
      </c>
      <c r="V248" s="24" t="s">
        <v>5681</v>
      </c>
      <c r="W248" s="24">
        <v>90.06</v>
      </c>
      <c r="X248" s="24">
        <v>82.82</v>
      </c>
      <c r="Y248" s="24" t="s">
        <v>4808</v>
      </c>
      <c r="Z248" s="24" t="s">
        <v>7231</v>
      </c>
      <c r="AA248" s="1" t="s">
        <v>16571</v>
      </c>
      <c r="AB248" s="14">
        <f t="shared" si="6"/>
        <v>30.899323288888887</v>
      </c>
      <c r="AC248" s="13">
        <v>30</v>
      </c>
      <c r="AD248" s="13">
        <v>53</v>
      </c>
      <c r="AE248" s="13">
        <v>57.563839999999999</v>
      </c>
      <c r="AF248" s="36" t="s">
        <v>16572</v>
      </c>
      <c r="AG248" s="14">
        <f t="shared" si="7"/>
        <v>-87.257098327777783</v>
      </c>
      <c r="AH248" s="13">
        <v>87</v>
      </c>
      <c r="AI248" s="13">
        <v>15</v>
      </c>
      <c r="AJ248" s="13">
        <v>25.553979999999999</v>
      </c>
      <c r="AK248" s="17">
        <v>20496</v>
      </c>
      <c r="AL248" s="24" t="s">
        <v>7235</v>
      </c>
      <c r="AM248" s="24" t="s">
        <v>16568</v>
      </c>
      <c r="AN248" s="24" t="s">
        <v>7235</v>
      </c>
      <c r="AO248" s="24" t="s">
        <v>7235</v>
      </c>
      <c r="AP248" s="24" t="s">
        <v>7235</v>
      </c>
      <c r="AQ248" s="24" t="s">
        <v>7236</v>
      </c>
      <c r="AR248" s="24" t="s">
        <v>16570</v>
      </c>
      <c r="AS248" s="24" t="s">
        <v>7235</v>
      </c>
      <c r="AT248" s="24" t="s">
        <v>7235</v>
      </c>
      <c r="AU248" s="24" t="s">
        <v>7235</v>
      </c>
      <c r="AV248" s="24" t="s">
        <v>7235</v>
      </c>
      <c r="AW248" s="24" t="s">
        <v>7235</v>
      </c>
      <c r="AX248" s="24" t="s">
        <v>7235</v>
      </c>
      <c r="AY248" s="24" t="s">
        <v>16569</v>
      </c>
      <c r="BA248" s="42" t="s">
        <v>5682</v>
      </c>
    </row>
    <row r="249" spans="1:53" x14ac:dyDescent="0.2">
      <c r="A249" s="5">
        <v>248</v>
      </c>
      <c r="B249" s="9">
        <v>248</v>
      </c>
      <c r="C249" s="9" t="s">
        <v>14964</v>
      </c>
      <c r="E249" s="1" t="s">
        <v>4676</v>
      </c>
      <c r="F249" s="1" t="s">
        <v>445</v>
      </c>
      <c r="G249" s="1" t="s">
        <v>9884</v>
      </c>
      <c r="H249" s="1" t="s">
        <v>5684</v>
      </c>
      <c r="I249" s="17">
        <v>20590</v>
      </c>
      <c r="J249" s="24" t="s">
        <v>4678</v>
      </c>
      <c r="L249" s="24" t="s">
        <v>4678</v>
      </c>
      <c r="N249" s="42" t="s">
        <v>5048</v>
      </c>
      <c r="O249" s="24" t="s">
        <v>7226</v>
      </c>
      <c r="P249" s="24" t="s">
        <v>7226</v>
      </c>
      <c r="Q249" s="24" t="s">
        <v>5685</v>
      </c>
      <c r="R249" s="17">
        <v>20659</v>
      </c>
      <c r="S249" s="17">
        <v>20659</v>
      </c>
      <c r="T249" s="83">
        <v>4105</v>
      </c>
      <c r="U249" s="83">
        <v>4105</v>
      </c>
      <c r="V249" s="24" t="s">
        <v>5686</v>
      </c>
      <c r="W249" s="24" t="s">
        <v>7529</v>
      </c>
      <c r="X249" s="24" t="s">
        <v>5046</v>
      </c>
      <c r="Y249" s="24" t="s">
        <v>1479</v>
      </c>
      <c r="Z249" s="24" t="s">
        <v>7231</v>
      </c>
      <c r="AA249" s="1" t="s">
        <v>16566</v>
      </c>
      <c r="AB249" s="14">
        <f t="shared" si="6"/>
        <v>30.151943207777776</v>
      </c>
      <c r="AC249" s="13">
        <v>30</v>
      </c>
      <c r="AD249" s="13">
        <v>9</v>
      </c>
      <c r="AE249" s="13">
        <v>6.9955480000000003</v>
      </c>
      <c r="AF249" s="16" t="s">
        <v>16567</v>
      </c>
      <c r="AG249" s="14">
        <f t="shared" si="7"/>
        <v>-84.802202134166663</v>
      </c>
      <c r="AH249" s="13">
        <v>84</v>
      </c>
      <c r="AI249" s="13">
        <v>48</v>
      </c>
      <c r="AJ249" s="13">
        <v>7.927683</v>
      </c>
      <c r="AK249" s="17">
        <v>20618</v>
      </c>
      <c r="AL249" s="24" t="s">
        <v>3611</v>
      </c>
      <c r="AM249" s="24" t="s">
        <v>3612</v>
      </c>
      <c r="AN249" s="24" t="s">
        <v>7235</v>
      </c>
      <c r="AO249" s="24" t="s">
        <v>7235</v>
      </c>
      <c r="AP249" s="24" t="s">
        <v>7235</v>
      </c>
      <c r="AQ249" s="24" t="s">
        <v>7236</v>
      </c>
      <c r="AR249" s="24" t="s">
        <v>7236</v>
      </c>
      <c r="AS249" s="24" t="s">
        <v>7235</v>
      </c>
      <c r="AT249" s="24" t="s">
        <v>3613</v>
      </c>
      <c r="AU249" s="24" t="s">
        <v>7235</v>
      </c>
      <c r="AV249" s="24" t="s">
        <v>7235</v>
      </c>
      <c r="AW249" s="24" t="s">
        <v>7235</v>
      </c>
      <c r="AX249" s="24" t="s">
        <v>7235</v>
      </c>
      <c r="AY249" s="24" t="s">
        <v>8759</v>
      </c>
      <c r="AZ249" s="24" t="s">
        <v>8900</v>
      </c>
      <c r="BA249" s="42" t="s">
        <v>8760</v>
      </c>
    </row>
    <row r="250" spans="1:53" x14ac:dyDescent="0.2">
      <c r="A250" s="5">
        <v>249</v>
      </c>
      <c r="B250" s="9">
        <v>249</v>
      </c>
      <c r="C250" s="9" t="s">
        <v>14965</v>
      </c>
      <c r="E250" s="1" t="s">
        <v>4549</v>
      </c>
      <c r="F250" s="1" t="s">
        <v>445</v>
      </c>
      <c r="G250" s="1" t="s">
        <v>8762</v>
      </c>
      <c r="H250" s="1" t="s">
        <v>8763</v>
      </c>
      <c r="I250" s="17">
        <v>20611</v>
      </c>
      <c r="J250" s="24" t="s">
        <v>4678</v>
      </c>
      <c r="L250" s="24" t="s">
        <v>7224</v>
      </c>
      <c r="N250" s="42" t="s">
        <v>9886</v>
      </c>
      <c r="O250" s="24" t="s">
        <v>7226</v>
      </c>
      <c r="P250" s="24" t="s">
        <v>7226</v>
      </c>
      <c r="Q250" s="24" t="s">
        <v>8764</v>
      </c>
      <c r="R250" s="17">
        <v>20684</v>
      </c>
      <c r="S250" s="17">
        <v>20684</v>
      </c>
      <c r="T250" s="83">
        <v>4015</v>
      </c>
      <c r="U250" s="83">
        <v>4015</v>
      </c>
      <c r="V250" s="24" t="s">
        <v>8765</v>
      </c>
      <c r="W250" s="24">
        <v>152</v>
      </c>
      <c r="X250" s="24">
        <v>147.4</v>
      </c>
      <c r="Y250" s="24" t="s">
        <v>4354</v>
      </c>
      <c r="Z250" s="24" t="s">
        <v>7231</v>
      </c>
      <c r="AA250" s="1" t="s">
        <v>16564</v>
      </c>
      <c r="AB250" s="14">
        <f t="shared" si="6"/>
        <v>30.964304761111109</v>
      </c>
      <c r="AC250" s="13">
        <v>30</v>
      </c>
      <c r="AD250" s="13">
        <v>57</v>
      </c>
      <c r="AE250" s="13">
        <v>51.497140000000002</v>
      </c>
      <c r="AF250" s="16" t="s">
        <v>16565</v>
      </c>
      <c r="AG250" s="14">
        <f t="shared" si="7"/>
        <v>-85.931186113888899</v>
      </c>
      <c r="AH250" s="13">
        <v>85</v>
      </c>
      <c r="AI250" s="13">
        <v>55</v>
      </c>
      <c r="AJ250" s="13">
        <v>52.270009999999999</v>
      </c>
      <c r="AK250" s="17">
        <v>20663</v>
      </c>
      <c r="AL250" s="24" t="s">
        <v>16562</v>
      </c>
      <c r="AM250" s="24" t="s">
        <v>16563</v>
      </c>
      <c r="AN250" s="24" t="s">
        <v>7235</v>
      </c>
      <c r="AO250" s="24" t="s">
        <v>7235</v>
      </c>
      <c r="AP250" s="24" t="s">
        <v>7235</v>
      </c>
      <c r="AQ250" s="24" t="s">
        <v>7236</v>
      </c>
      <c r="AR250" s="24" t="s">
        <v>7235</v>
      </c>
      <c r="AS250" s="24" t="s">
        <v>7235</v>
      </c>
      <c r="AT250" s="24" t="s">
        <v>7235</v>
      </c>
      <c r="AU250" s="24" t="s">
        <v>7235</v>
      </c>
      <c r="AV250" s="24" t="s">
        <v>7235</v>
      </c>
      <c r="AW250" s="24" t="s">
        <v>7235</v>
      </c>
      <c r="AX250" s="24" t="s">
        <v>7235</v>
      </c>
      <c r="AY250" s="24" t="s">
        <v>16561</v>
      </c>
      <c r="BA250" s="42" t="s">
        <v>8766</v>
      </c>
    </row>
    <row r="251" spans="1:53" x14ac:dyDescent="0.2">
      <c r="A251" s="5">
        <v>250</v>
      </c>
      <c r="B251" s="9">
        <v>250</v>
      </c>
      <c r="C251" s="9" t="s">
        <v>14966</v>
      </c>
      <c r="E251" s="1" t="s">
        <v>10240</v>
      </c>
      <c r="F251" s="1" t="s">
        <v>445</v>
      </c>
      <c r="G251" s="1" t="s">
        <v>699</v>
      </c>
      <c r="H251" s="1" t="s">
        <v>8768</v>
      </c>
      <c r="I251" s="17">
        <v>20667</v>
      </c>
      <c r="J251" s="24" t="s">
        <v>4678</v>
      </c>
      <c r="K251" s="24" t="s">
        <v>785</v>
      </c>
      <c r="L251" s="24" t="s">
        <v>7224</v>
      </c>
      <c r="N251" s="42" t="s">
        <v>4925</v>
      </c>
      <c r="O251" s="24" t="s">
        <v>7226</v>
      </c>
      <c r="P251" s="24" t="s">
        <v>7226</v>
      </c>
      <c r="Q251" s="24" t="s">
        <v>4926</v>
      </c>
      <c r="R251" s="17">
        <v>20763</v>
      </c>
      <c r="S251" s="17">
        <v>20763</v>
      </c>
      <c r="T251" s="83">
        <v>11800</v>
      </c>
      <c r="U251" s="83">
        <v>11800</v>
      </c>
      <c r="V251" s="24" t="s">
        <v>4927</v>
      </c>
      <c r="W251" s="24">
        <v>45</v>
      </c>
      <c r="X251" s="24">
        <v>28</v>
      </c>
      <c r="Y251" s="24" t="s">
        <v>1478</v>
      </c>
      <c r="Z251" s="24" t="s">
        <v>7231</v>
      </c>
      <c r="AA251" s="1" t="s">
        <v>16559</v>
      </c>
      <c r="AB251" s="14">
        <f t="shared" si="6"/>
        <v>26.541380622222224</v>
      </c>
      <c r="AC251" s="13">
        <v>26</v>
      </c>
      <c r="AD251" s="13">
        <v>32</v>
      </c>
      <c r="AE251" s="13">
        <v>28.97024</v>
      </c>
      <c r="AF251" s="36" t="s">
        <v>16560</v>
      </c>
      <c r="AG251" s="14">
        <f t="shared" si="7"/>
        <v>-81.708526450000008</v>
      </c>
      <c r="AH251" s="13">
        <v>81</v>
      </c>
      <c r="AI251" s="13">
        <v>42</v>
      </c>
      <c r="AJ251" s="13">
        <v>30.695219999999999</v>
      </c>
      <c r="AK251" s="17">
        <v>20672</v>
      </c>
      <c r="AL251" s="24" t="s">
        <v>16554</v>
      </c>
      <c r="AM251" s="24" t="s">
        <v>16555</v>
      </c>
      <c r="AN251" s="24" t="s">
        <v>16556</v>
      </c>
      <c r="AO251" s="24" t="s">
        <v>7235</v>
      </c>
      <c r="AP251" s="24" t="s">
        <v>7235</v>
      </c>
      <c r="AQ251" s="24" t="s">
        <v>7236</v>
      </c>
      <c r="AR251" s="24" t="s">
        <v>7235</v>
      </c>
      <c r="AS251" s="24" t="s">
        <v>7235</v>
      </c>
      <c r="AT251" s="24" t="s">
        <v>16557</v>
      </c>
      <c r="AU251" s="24" t="s">
        <v>16558</v>
      </c>
      <c r="AV251" s="24" t="s">
        <v>7235</v>
      </c>
      <c r="AW251" s="24" t="s">
        <v>7235</v>
      </c>
      <c r="AX251" s="24" t="s">
        <v>7235</v>
      </c>
      <c r="AY251" s="24" t="s">
        <v>16553</v>
      </c>
      <c r="BA251" s="42" t="s">
        <v>4928</v>
      </c>
    </row>
    <row r="252" spans="1:53" x14ac:dyDescent="0.2">
      <c r="A252" s="5">
        <v>251</v>
      </c>
      <c r="B252" s="9">
        <v>251</v>
      </c>
      <c r="C252" s="9" t="s">
        <v>14967</v>
      </c>
      <c r="E252" s="1" t="s">
        <v>4621</v>
      </c>
      <c r="F252" s="1" t="s">
        <v>445</v>
      </c>
      <c r="G252" s="1" t="s">
        <v>7217</v>
      </c>
      <c r="H252" s="1" t="s">
        <v>7943</v>
      </c>
      <c r="I252" s="17">
        <v>20681</v>
      </c>
      <c r="J252" s="24" t="s">
        <v>4678</v>
      </c>
      <c r="L252" s="24" t="s">
        <v>7224</v>
      </c>
      <c r="M252" s="24" t="s">
        <v>785</v>
      </c>
      <c r="N252" s="42" t="s">
        <v>9886</v>
      </c>
      <c r="O252" s="24" t="s">
        <v>7226</v>
      </c>
      <c r="P252" s="24" t="s">
        <v>7226</v>
      </c>
      <c r="Q252" s="24" t="s">
        <v>7944</v>
      </c>
      <c r="R252" s="17">
        <v>20757</v>
      </c>
      <c r="S252" s="17">
        <v>20757</v>
      </c>
      <c r="T252" s="83">
        <v>7505</v>
      </c>
      <c r="U252" s="83">
        <v>7505</v>
      </c>
      <c r="V252" s="24" t="s">
        <v>7945</v>
      </c>
      <c r="W252" s="24" t="s">
        <v>7235</v>
      </c>
      <c r="X252" s="24" t="s">
        <v>7235</v>
      </c>
      <c r="Y252" s="24" t="s">
        <v>7701</v>
      </c>
      <c r="Z252" s="24" t="s">
        <v>7231</v>
      </c>
      <c r="AA252" s="1" t="s">
        <v>16551</v>
      </c>
      <c r="AB252" s="14">
        <f t="shared" si="6"/>
        <v>30.416818008611113</v>
      </c>
      <c r="AC252" s="13">
        <v>30</v>
      </c>
      <c r="AD252" s="13">
        <v>25</v>
      </c>
      <c r="AE252" s="13">
        <v>0.54483099999999995</v>
      </c>
      <c r="AF252" s="36" t="s">
        <v>16552</v>
      </c>
      <c r="AG252" s="14">
        <f t="shared" si="7"/>
        <v>-87.07313471944444</v>
      </c>
      <c r="AH252" s="13">
        <v>87</v>
      </c>
      <c r="AI252" s="13">
        <v>4</v>
      </c>
      <c r="AJ252" s="13">
        <v>23.284990000000001</v>
      </c>
      <c r="AK252" s="17">
        <v>20712</v>
      </c>
      <c r="AL252" s="18" t="s">
        <v>11325</v>
      </c>
      <c r="AM252" s="24" t="s">
        <v>16549</v>
      </c>
      <c r="AN252" s="24" t="s">
        <v>16550</v>
      </c>
      <c r="AO252" s="24" t="s">
        <v>7235</v>
      </c>
      <c r="AP252" s="24" t="s">
        <v>7235</v>
      </c>
      <c r="AQ252" s="24" t="s">
        <v>7236</v>
      </c>
      <c r="AR252" s="24" t="s">
        <v>7235</v>
      </c>
      <c r="AS252" s="24" t="s">
        <v>7235</v>
      </c>
      <c r="AT252" s="24" t="s">
        <v>7235</v>
      </c>
      <c r="AU252" s="24" t="s">
        <v>7235</v>
      </c>
      <c r="AV252" s="24" t="s">
        <v>7235</v>
      </c>
      <c r="AW252" s="24" t="s">
        <v>7235</v>
      </c>
      <c r="AX252" s="24" t="s">
        <v>7235</v>
      </c>
      <c r="AY252" s="24" t="s">
        <v>16548</v>
      </c>
      <c r="AZ252" s="24">
        <v>157</v>
      </c>
      <c r="BA252" s="42" t="s">
        <v>7946</v>
      </c>
    </row>
    <row r="253" spans="1:53" x14ac:dyDescent="0.2">
      <c r="A253" s="5">
        <v>252</v>
      </c>
      <c r="B253" s="9">
        <v>252</v>
      </c>
      <c r="C253" s="9" t="s">
        <v>14968</v>
      </c>
      <c r="E253" s="1" t="s">
        <v>8696</v>
      </c>
      <c r="F253" s="1" t="s">
        <v>445</v>
      </c>
      <c r="G253" s="1" t="s">
        <v>5395</v>
      </c>
      <c r="H253" s="1" t="s">
        <v>5396</v>
      </c>
      <c r="I253" s="17">
        <v>20702</v>
      </c>
      <c r="J253" s="24" t="s">
        <v>4678</v>
      </c>
      <c r="L253" s="24" t="s">
        <v>7224</v>
      </c>
      <c r="N253" s="42" t="s">
        <v>9886</v>
      </c>
      <c r="O253" s="24" t="s">
        <v>7226</v>
      </c>
      <c r="P253" s="24" t="s">
        <v>7226</v>
      </c>
      <c r="Q253" s="24" t="s">
        <v>5397</v>
      </c>
      <c r="R253" s="17">
        <v>20718</v>
      </c>
      <c r="S253" s="17">
        <v>20718</v>
      </c>
      <c r="T253" s="83">
        <v>6867</v>
      </c>
      <c r="U253" s="83">
        <v>6867</v>
      </c>
      <c r="V253" s="24" t="s">
        <v>5398</v>
      </c>
      <c r="W253" s="24">
        <v>179</v>
      </c>
      <c r="X253" s="24">
        <v>169</v>
      </c>
      <c r="Y253" s="24" t="s">
        <v>5165</v>
      </c>
      <c r="Z253" s="24" t="s">
        <v>7231</v>
      </c>
      <c r="AA253" s="1" t="s">
        <v>16546</v>
      </c>
      <c r="AB253" s="14">
        <f t="shared" si="6"/>
        <v>30.97480786111111</v>
      </c>
      <c r="AC253" s="13">
        <v>30</v>
      </c>
      <c r="AD253" s="13">
        <v>58</v>
      </c>
      <c r="AE253" s="13">
        <v>29.308299999999999</v>
      </c>
      <c r="AF253" s="36" t="s">
        <v>16547</v>
      </c>
      <c r="AG253" s="14">
        <f t="shared" si="7"/>
        <v>-87.388014950000013</v>
      </c>
      <c r="AH253" s="13">
        <v>87</v>
      </c>
      <c r="AI253" s="13">
        <v>23</v>
      </c>
      <c r="AJ253" s="13">
        <v>16.853819999999999</v>
      </c>
      <c r="AK253" s="17">
        <v>20701</v>
      </c>
      <c r="AL253" s="24" t="s">
        <v>7235</v>
      </c>
      <c r="AM253" s="24" t="s">
        <v>16545</v>
      </c>
      <c r="AN253" s="24" t="s">
        <v>7235</v>
      </c>
      <c r="AO253" s="24" t="s">
        <v>7235</v>
      </c>
      <c r="AP253" s="24" t="s">
        <v>7235</v>
      </c>
      <c r="AQ253" s="24" t="s">
        <v>7236</v>
      </c>
      <c r="AR253" s="24" t="s">
        <v>7235</v>
      </c>
      <c r="AS253" s="24" t="s">
        <v>7235</v>
      </c>
      <c r="AT253" s="24" t="s">
        <v>7235</v>
      </c>
      <c r="AU253" s="24" t="s">
        <v>7235</v>
      </c>
      <c r="AV253" s="24" t="s">
        <v>7235</v>
      </c>
      <c r="AW253" s="24" t="s">
        <v>7235</v>
      </c>
      <c r="AX253" s="24" t="s">
        <v>7235</v>
      </c>
      <c r="AY253" s="24" t="s">
        <v>16544</v>
      </c>
      <c r="BA253" s="42" t="s">
        <v>5399</v>
      </c>
    </row>
    <row r="254" spans="1:53" x14ac:dyDescent="0.2">
      <c r="A254" s="5">
        <v>253</v>
      </c>
      <c r="B254" s="9">
        <v>253</v>
      </c>
      <c r="C254" s="9" t="s">
        <v>14969</v>
      </c>
      <c r="E254" s="1" t="s">
        <v>8696</v>
      </c>
      <c r="F254" s="1" t="s">
        <v>445</v>
      </c>
      <c r="G254" s="1" t="s">
        <v>5401</v>
      </c>
      <c r="H254" s="1" t="s">
        <v>5402</v>
      </c>
      <c r="I254" s="17">
        <v>20716</v>
      </c>
      <c r="J254" s="24" t="s">
        <v>4678</v>
      </c>
      <c r="L254" s="24" t="s">
        <v>7224</v>
      </c>
      <c r="M254" s="24" t="s">
        <v>785</v>
      </c>
      <c r="N254" s="42" t="s">
        <v>9886</v>
      </c>
      <c r="O254" s="24" t="s">
        <v>7226</v>
      </c>
      <c r="P254" s="24" t="s">
        <v>7226</v>
      </c>
      <c r="Q254" s="24" t="s">
        <v>1104</v>
      </c>
      <c r="R254" s="17">
        <v>20748</v>
      </c>
      <c r="S254" s="17">
        <v>20748</v>
      </c>
      <c r="T254" s="83">
        <v>6244</v>
      </c>
      <c r="U254" s="83">
        <v>6244</v>
      </c>
      <c r="V254" s="24" t="s">
        <v>1105</v>
      </c>
      <c r="W254" s="24">
        <v>14</v>
      </c>
      <c r="X254" s="24">
        <v>5</v>
      </c>
      <c r="Y254" s="24" t="s">
        <v>1477</v>
      </c>
      <c r="Z254" s="24" t="s">
        <v>7231</v>
      </c>
      <c r="AA254" s="1" t="s">
        <v>16542</v>
      </c>
      <c r="AB254" s="14">
        <f t="shared" si="6"/>
        <v>30.409803491666665</v>
      </c>
      <c r="AC254" s="13">
        <v>30</v>
      </c>
      <c r="AD254" s="13">
        <v>24</v>
      </c>
      <c r="AE254" s="13">
        <v>35.292569999999998</v>
      </c>
      <c r="AF254" s="36" t="s">
        <v>16543</v>
      </c>
      <c r="AG254" s="14">
        <f t="shared" si="7"/>
        <v>-87.374920355555545</v>
      </c>
      <c r="AH254" s="13">
        <v>87</v>
      </c>
      <c r="AI254" s="13">
        <v>22</v>
      </c>
      <c r="AJ254" s="13">
        <v>29.713280000000001</v>
      </c>
      <c r="AK254" s="17">
        <v>20720</v>
      </c>
      <c r="AL254" s="24" t="s">
        <v>16540</v>
      </c>
      <c r="AM254" s="24" t="s">
        <v>16541</v>
      </c>
      <c r="AN254" s="24" t="s">
        <v>7235</v>
      </c>
      <c r="AO254" s="24" t="s">
        <v>7235</v>
      </c>
      <c r="AP254" s="24" t="s">
        <v>7235</v>
      </c>
      <c r="AQ254" s="24" t="s">
        <v>7236</v>
      </c>
      <c r="AR254" s="24" t="s">
        <v>7235</v>
      </c>
      <c r="AS254" s="24" t="s">
        <v>7235</v>
      </c>
      <c r="AT254" s="24" t="s">
        <v>7235</v>
      </c>
      <c r="AU254" s="24" t="s">
        <v>7235</v>
      </c>
      <c r="AV254" s="24" t="s">
        <v>7235</v>
      </c>
      <c r="AW254" s="24" t="s">
        <v>7235</v>
      </c>
      <c r="AX254" s="24" t="s">
        <v>7235</v>
      </c>
      <c r="AY254" s="24" t="s">
        <v>16539</v>
      </c>
      <c r="AZ254" s="24">
        <v>146</v>
      </c>
      <c r="BA254" s="42" t="s">
        <v>1106</v>
      </c>
    </row>
    <row r="255" spans="1:53" x14ac:dyDescent="0.2">
      <c r="A255" s="5">
        <v>254</v>
      </c>
      <c r="B255" s="9">
        <v>254</v>
      </c>
      <c r="C255" s="9" t="s">
        <v>14970</v>
      </c>
      <c r="E255" s="1" t="s">
        <v>1886</v>
      </c>
      <c r="F255" s="1" t="s">
        <v>445</v>
      </c>
      <c r="G255" s="1" t="s">
        <v>1343</v>
      </c>
      <c r="H255" s="1" t="s">
        <v>1887</v>
      </c>
      <c r="I255" s="17">
        <v>20716</v>
      </c>
      <c r="J255" s="24" t="s">
        <v>4678</v>
      </c>
      <c r="L255" s="24" t="s">
        <v>7224</v>
      </c>
      <c r="M255" s="24" t="s">
        <v>785</v>
      </c>
      <c r="N255" s="42" t="s">
        <v>1345</v>
      </c>
      <c r="O255" s="24" t="s">
        <v>7226</v>
      </c>
      <c r="P255" s="24" t="s">
        <v>7226</v>
      </c>
      <c r="Q255" s="24" t="s">
        <v>1888</v>
      </c>
      <c r="R255" s="17">
        <v>20838</v>
      </c>
      <c r="S255" s="17">
        <v>20838</v>
      </c>
      <c r="T255" s="83">
        <v>5474</v>
      </c>
      <c r="U255" s="83">
        <v>5474</v>
      </c>
      <c r="V255" s="24" t="s">
        <v>1889</v>
      </c>
      <c r="W255" s="24" t="s">
        <v>79</v>
      </c>
      <c r="X255" s="24" t="s">
        <v>8643</v>
      </c>
      <c r="Y255" s="24" t="s">
        <v>4351</v>
      </c>
      <c r="Z255" s="24" t="s">
        <v>7231</v>
      </c>
      <c r="AA255" s="1" t="s">
        <v>16537</v>
      </c>
      <c r="AB255" s="14">
        <f t="shared" si="6"/>
        <v>27.335886076388888</v>
      </c>
      <c r="AC255" s="13">
        <v>27</v>
      </c>
      <c r="AD255" s="13">
        <v>20</v>
      </c>
      <c r="AE255" s="13">
        <v>9.1898750000000007</v>
      </c>
      <c r="AF255" s="36" t="s">
        <v>16538</v>
      </c>
      <c r="AG255" s="14">
        <f t="shared" si="7"/>
        <v>-80.368369169722214</v>
      </c>
      <c r="AH255" s="13">
        <v>80</v>
      </c>
      <c r="AI255" s="13">
        <v>22</v>
      </c>
      <c r="AJ255" s="13">
        <v>6.1290110000000002</v>
      </c>
      <c r="AK255" s="17">
        <v>20727</v>
      </c>
      <c r="AL255" s="24" t="s">
        <v>8337</v>
      </c>
      <c r="AM255" s="24" t="s">
        <v>2501</v>
      </c>
      <c r="AN255" s="24" t="s">
        <v>2502</v>
      </c>
      <c r="AO255" s="24" t="s">
        <v>16536</v>
      </c>
      <c r="AP255" s="24" t="s">
        <v>7235</v>
      </c>
      <c r="AQ255" s="24" t="s">
        <v>7236</v>
      </c>
      <c r="AR255" s="24" t="s">
        <v>2503</v>
      </c>
      <c r="AS255" s="24" t="s">
        <v>7235</v>
      </c>
      <c r="AT255" s="24" t="s">
        <v>7226</v>
      </c>
      <c r="AU255" s="24" t="s">
        <v>7235</v>
      </c>
      <c r="AV255" s="24" t="s">
        <v>7235</v>
      </c>
      <c r="AW255" s="24" t="s">
        <v>7235</v>
      </c>
      <c r="AX255" s="24" t="s">
        <v>7235</v>
      </c>
      <c r="AY255" s="24" t="s">
        <v>2504</v>
      </c>
      <c r="AZ255" s="24" t="s">
        <v>85</v>
      </c>
      <c r="BA255" s="42" t="s">
        <v>8794</v>
      </c>
    </row>
    <row r="256" spans="1:53" x14ac:dyDescent="0.2">
      <c r="A256" s="5">
        <v>255</v>
      </c>
      <c r="B256" s="9">
        <v>255</v>
      </c>
      <c r="C256" s="9" t="s">
        <v>14971</v>
      </c>
      <c r="E256" s="1" t="s">
        <v>4621</v>
      </c>
      <c r="F256" s="1" t="s">
        <v>445</v>
      </c>
      <c r="G256" s="1" t="s">
        <v>2746</v>
      </c>
      <c r="H256" s="1" t="s">
        <v>16533</v>
      </c>
      <c r="I256" s="17">
        <v>20716</v>
      </c>
      <c r="J256" s="24" t="s">
        <v>4678</v>
      </c>
      <c r="L256" s="24" t="s">
        <v>7224</v>
      </c>
      <c r="N256" s="42" t="s">
        <v>9886</v>
      </c>
      <c r="O256" s="24" t="s">
        <v>7226</v>
      </c>
      <c r="P256" s="24" t="s">
        <v>7226</v>
      </c>
      <c r="Q256" s="24" t="s">
        <v>174</v>
      </c>
      <c r="R256" s="17">
        <v>20740</v>
      </c>
      <c r="S256" s="17">
        <v>20740</v>
      </c>
      <c r="T256" s="83">
        <v>6948</v>
      </c>
      <c r="U256" s="83">
        <v>6948</v>
      </c>
      <c r="V256" s="24" t="s">
        <v>175</v>
      </c>
      <c r="W256" s="24">
        <v>186</v>
      </c>
      <c r="X256" s="24" t="s">
        <v>7235</v>
      </c>
      <c r="Y256" s="24" t="s">
        <v>1476</v>
      </c>
      <c r="Z256" s="24" t="s">
        <v>7231</v>
      </c>
      <c r="AA256" s="1" t="s">
        <v>16534</v>
      </c>
      <c r="AB256" s="14">
        <f t="shared" si="6"/>
        <v>30.886622222222222</v>
      </c>
      <c r="AC256" s="13">
        <v>30</v>
      </c>
      <c r="AD256" s="13">
        <v>53</v>
      </c>
      <c r="AE256" s="13">
        <v>11.84</v>
      </c>
      <c r="AF256" s="36" t="s">
        <v>16535</v>
      </c>
      <c r="AG256" s="14">
        <f t="shared" si="7"/>
        <v>-87.246868005555555</v>
      </c>
      <c r="AH256" s="13">
        <v>87</v>
      </c>
      <c r="AI256" s="13">
        <v>14</v>
      </c>
      <c r="AJ256" s="13">
        <v>48.724820000000001</v>
      </c>
      <c r="AK256" s="17">
        <v>20720</v>
      </c>
      <c r="AL256" s="24" t="s">
        <v>7235</v>
      </c>
      <c r="AM256" s="24" t="s">
        <v>16532</v>
      </c>
      <c r="AN256" s="24" t="s">
        <v>7235</v>
      </c>
      <c r="AO256" s="24" t="s">
        <v>7235</v>
      </c>
      <c r="AP256" s="24" t="s">
        <v>7235</v>
      </c>
      <c r="AQ256" s="24" t="s">
        <v>7236</v>
      </c>
      <c r="AR256" s="24" t="s">
        <v>7235</v>
      </c>
      <c r="AS256" s="24" t="s">
        <v>7235</v>
      </c>
      <c r="AT256" s="24" t="s">
        <v>7235</v>
      </c>
      <c r="AU256" s="24" t="s">
        <v>7235</v>
      </c>
      <c r="AV256" s="24" t="s">
        <v>7235</v>
      </c>
      <c r="AW256" s="24" t="s">
        <v>7235</v>
      </c>
      <c r="AX256" s="24" t="s">
        <v>7235</v>
      </c>
      <c r="AY256" s="24" t="s">
        <v>16531</v>
      </c>
      <c r="BA256" s="42" t="s">
        <v>176</v>
      </c>
    </row>
    <row r="257" spans="1:53" x14ac:dyDescent="0.2">
      <c r="A257" s="5">
        <v>256</v>
      </c>
      <c r="B257" s="9">
        <v>256</v>
      </c>
      <c r="C257" s="9" t="s">
        <v>14972</v>
      </c>
      <c r="E257" s="1" t="s">
        <v>8696</v>
      </c>
      <c r="F257" s="1" t="s">
        <v>445</v>
      </c>
      <c r="G257" s="1" t="s">
        <v>178</v>
      </c>
      <c r="H257" s="1" t="s">
        <v>1898</v>
      </c>
      <c r="I257" s="17">
        <v>20751</v>
      </c>
      <c r="J257" s="24" t="s">
        <v>4678</v>
      </c>
      <c r="K257" s="24" t="s">
        <v>785</v>
      </c>
      <c r="L257" s="24" t="s">
        <v>7224</v>
      </c>
      <c r="M257" s="24" t="s">
        <v>785</v>
      </c>
      <c r="N257" s="42" t="s">
        <v>1899</v>
      </c>
      <c r="O257" s="24" t="s">
        <v>7226</v>
      </c>
      <c r="P257" s="24" t="s">
        <v>7226</v>
      </c>
      <c r="Q257" s="24" t="s">
        <v>1900</v>
      </c>
      <c r="R257" s="17">
        <v>20810</v>
      </c>
      <c r="S257" s="17">
        <v>20811</v>
      </c>
      <c r="T257" s="83">
        <v>12515</v>
      </c>
      <c r="U257" s="83">
        <v>12515</v>
      </c>
      <c r="V257" s="24" t="s">
        <v>1901</v>
      </c>
      <c r="W257" s="24">
        <v>33.1</v>
      </c>
      <c r="X257" s="24">
        <v>23.1</v>
      </c>
      <c r="Y257" s="24" t="s">
        <v>16521</v>
      </c>
      <c r="Z257" s="24" t="s">
        <v>7231</v>
      </c>
      <c r="AA257" s="1" t="s">
        <v>16524</v>
      </c>
      <c r="AB257" s="14">
        <f t="shared" si="6"/>
        <v>30.384195084999998</v>
      </c>
      <c r="AC257" s="13">
        <v>30</v>
      </c>
      <c r="AD257" s="13">
        <v>23</v>
      </c>
      <c r="AE257" s="13">
        <v>3.102306</v>
      </c>
      <c r="AF257" s="36" t="s">
        <v>16525</v>
      </c>
      <c r="AG257" s="14">
        <f t="shared" si="7"/>
        <v>-87.336966213888886</v>
      </c>
      <c r="AH257" s="13">
        <v>87</v>
      </c>
      <c r="AI257" s="13">
        <v>20</v>
      </c>
      <c r="AJ257" s="13">
        <v>13.07837</v>
      </c>
      <c r="AK257" s="17">
        <v>20751</v>
      </c>
      <c r="AL257" s="24" t="s">
        <v>11529</v>
      </c>
      <c r="AM257" s="24" t="s">
        <v>16523</v>
      </c>
      <c r="AN257" s="24" t="s">
        <v>7235</v>
      </c>
      <c r="AO257" s="24" t="s">
        <v>7235</v>
      </c>
      <c r="AP257" s="24" t="s">
        <v>7235</v>
      </c>
      <c r="AQ257" s="24" t="s">
        <v>7236</v>
      </c>
      <c r="AR257" s="24" t="s">
        <v>7235</v>
      </c>
      <c r="AS257" s="24" t="s">
        <v>7235</v>
      </c>
      <c r="AT257" s="24" t="s">
        <v>7235</v>
      </c>
      <c r="AU257" s="24" t="s">
        <v>7235</v>
      </c>
      <c r="AV257" s="24" t="s">
        <v>7235</v>
      </c>
      <c r="AW257" s="24" t="s">
        <v>7235</v>
      </c>
      <c r="AX257" s="24" t="s">
        <v>7235</v>
      </c>
      <c r="AY257" s="24" t="s">
        <v>16522</v>
      </c>
      <c r="AZ257" s="24">
        <v>222</v>
      </c>
      <c r="BA257" s="42" t="s">
        <v>1902</v>
      </c>
    </row>
    <row r="258" spans="1:53" x14ac:dyDescent="0.2">
      <c r="A258" s="5">
        <v>257</v>
      </c>
      <c r="B258" s="9">
        <v>257</v>
      </c>
      <c r="C258" s="9" t="s">
        <v>14973</v>
      </c>
      <c r="E258" s="1" t="s">
        <v>1604</v>
      </c>
      <c r="F258" s="1" t="s">
        <v>445</v>
      </c>
      <c r="G258" s="1" t="s">
        <v>1533</v>
      </c>
      <c r="H258" s="1" t="s">
        <v>1534</v>
      </c>
      <c r="I258" s="17">
        <v>20823</v>
      </c>
      <c r="J258" s="24" t="s">
        <v>4678</v>
      </c>
      <c r="L258" s="24" t="s">
        <v>7224</v>
      </c>
      <c r="M258" s="24" t="s">
        <v>785</v>
      </c>
      <c r="N258" s="42" t="s">
        <v>9886</v>
      </c>
      <c r="O258" s="24" t="s">
        <v>7226</v>
      </c>
      <c r="P258" s="24" t="s">
        <v>7226</v>
      </c>
      <c r="Q258" s="24" t="s">
        <v>2196</v>
      </c>
      <c r="R258" s="17">
        <v>20845</v>
      </c>
      <c r="S258" s="17">
        <v>20845</v>
      </c>
      <c r="T258" s="83">
        <v>4610</v>
      </c>
      <c r="U258" s="83">
        <v>4610</v>
      </c>
      <c r="V258" s="24" t="s">
        <v>2197</v>
      </c>
      <c r="W258" s="24" t="s">
        <v>4535</v>
      </c>
      <c r="X258" s="24" t="s">
        <v>6485</v>
      </c>
      <c r="Y258" s="24" t="s">
        <v>4349</v>
      </c>
      <c r="Z258" s="24" t="s">
        <v>7231</v>
      </c>
      <c r="AA258" s="1" t="s">
        <v>16519</v>
      </c>
      <c r="AB258" s="14">
        <f t="shared" ref="AB258:AB321" si="8">AC258+(AD258/60)+(AE258/3600)</f>
        <v>30.441640155555557</v>
      </c>
      <c r="AC258" s="13">
        <v>30</v>
      </c>
      <c r="AD258" s="13">
        <v>26</v>
      </c>
      <c r="AE258" s="13">
        <v>29.90456</v>
      </c>
      <c r="AF258" s="16" t="s">
        <v>16520</v>
      </c>
      <c r="AG258" s="14">
        <f t="shared" ref="AG258:AG321" si="9">-1*((AH258)+(AI258/60)+(AJ258/3600))</f>
        <v>-85.485908606944449</v>
      </c>
      <c r="AH258" s="13">
        <v>85</v>
      </c>
      <c r="AI258" s="13">
        <v>29</v>
      </c>
      <c r="AJ258" s="13">
        <v>9.2709849999999996</v>
      </c>
      <c r="AK258" s="17">
        <v>20821</v>
      </c>
      <c r="AL258" s="24" t="s">
        <v>2198</v>
      </c>
      <c r="AM258" s="24" t="s">
        <v>6795</v>
      </c>
      <c r="AN258" s="24" t="s">
        <v>7235</v>
      </c>
      <c r="AO258" s="24" t="s">
        <v>7235</v>
      </c>
      <c r="AP258" s="24" t="s">
        <v>7235</v>
      </c>
      <c r="AQ258" s="24" t="s">
        <v>7236</v>
      </c>
      <c r="AR258" s="24" t="s">
        <v>7235</v>
      </c>
      <c r="AS258" s="24" t="s">
        <v>7235</v>
      </c>
      <c r="AT258" s="24" t="s">
        <v>7235</v>
      </c>
      <c r="AU258" s="24" t="s">
        <v>7235</v>
      </c>
      <c r="AV258" s="24" t="s">
        <v>7235</v>
      </c>
      <c r="AW258" s="24" t="s">
        <v>7235</v>
      </c>
      <c r="AX258" s="24" t="s">
        <v>7235</v>
      </c>
      <c r="AY258" s="24" t="s">
        <v>6796</v>
      </c>
      <c r="AZ258" s="24" t="s">
        <v>8900</v>
      </c>
      <c r="BA258" s="42" t="s">
        <v>6797</v>
      </c>
    </row>
    <row r="259" spans="1:53" x14ac:dyDescent="0.2">
      <c r="A259" s="5">
        <v>258</v>
      </c>
      <c r="B259" s="9">
        <v>258</v>
      </c>
      <c r="C259" s="9" t="s">
        <v>14974</v>
      </c>
      <c r="E259" s="1" t="s">
        <v>4543</v>
      </c>
      <c r="F259" s="1" t="s">
        <v>445</v>
      </c>
      <c r="G259" s="1" t="s">
        <v>1533</v>
      </c>
      <c r="H259" s="1" t="s">
        <v>1455</v>
      </c>
      <c r="I259" s="17">
        <v>20844</v>
      </c>
      <c r="J259" s="24" t="s">
        <v>4678</v>
      </c>
      <c r="L259" s="24" t="s">
        <v>7224</v>
      </c>
      <c r="M259" s="24" t="s">
        <v>785</v>
      </c>
      <c r="N259" s="42" t="s">
        <v>9886</v>
      </c>
      <c r="O259" s="24" t="s">
        <v>7226</v>
      </c>
      <c r="P259" s="24" t="s">
        <v>7226</v>
      </c>
      <c r="Q259" s="24" t="s">
        <v>6799</v>
      </c>
      <c r="R259" s="17">
        <v>20870</v>
      </c>
      <c r="S259" s="17">
        <v>20871</v>
      </c>
      <c r="T259" s="83">
        <v>5501</v>
      </c>
      <c r="U259" s="83">
        <v>5501</v>
      </c>
      <c r="V259" s="24" t="s">
        <v>6800</v>
      </c>
      <c r="W259" s="24">
        <v>173</v>
      </c>
      <c r="X259" s="24">
        <v>168</v>
      </c>
      <c r="Y259" s="24" t="s">
        <v>4808</v>
      </c>
      <c r="Z259" s="24" t="s">
        <v>7231</v>
      </c>
      <c r="AA259" s="1" t="s">
        <v>16517</v>
      </c>
      <c r="AB259" s="14">
        <f t="shared" si="8"/>
        <v>30.766175661111109</v>
      </c>
      <c r="AC259" s="13">
        <v>30</v>
      </c>
      <c r="AD259" s="13">
        <v>45</v>
      </c>
      <c r="AE259" s="13">
        <v>58.232379999999999</v>
      </c>
      <c r="AF259" s="16" t="s">
        <v>16518</v>
      </c>
      <c r="AG259" s="14">
        <f t="shared" si="9"/>
        <v>-86.42320521111111</v>
      </c>
      <c r="AH259" s="13">
        <v>86</v>
      </c>
      <c r="AI259" s="13">
        <v>25</v>
      </c>
      <c r="AJ259" s="13">
        <v>23.53876</v>
      </c>
      <c r="AK259" s="17">
        <v>20849</v>
      </c>
      <c r="AL259" s="24" t="s">
        <v>8973</v>
      </c>
      <c r="AM259" s="24" t="s">
        <v>16516</v>
      </c>
      <c r="AN259" s="24" t="s">
        <v>7235</v>
      </c>
      <c r="AO259" s="24" t="s">
        <v>7235</v>
      </c>
      <c r="AP259" s="24" t="s">
        <v>7235</v>
      </c>
      <c r="AQ259" s="24" t="s">
        <v>7236</v>
      </c>
      <c r="AR259" s="24" t="s">
        <v>7235</v>
      </c>
      <c r="AS259" s="24" t="s">
        <v>7235</v>
      </c>
      <c r="AT259" s="24" t="s">
        <v>7235</v>
      </c>
      <c r="AU259" s="24" t="s">
        <v>7235</v>
      </c>
      <c r="AV259" s="24" t="s">
        <v>7235</v>
      </c>
      <c r="AW259" s="24" t="s">
        <v>7235</v>
      </c>
      <c r="AX259" s="24" t="s">
        <v>7235</v>
      </c>
      <c r="AY259" s="24" t="s">
        <v>16515</v>
      </c>
      <c r="AZ259" s="24">
        <v>126</v>
      </c>
      <c r="BA259" s="42" t="s">
        <v>6801</v>
      </c>
    </row>
    <row r="260" spans="1:53" x14ac:dyDescent="0.2">
      <c r="A260" s="5">
        <v>259</v>
      </c>
      <c r="B260" s="9">
        <v>259</v>
      </c>
      <c r="C260" s="9" t="s">
        <v>14975</v>
      </c>
      <c r="E260" s="1" t="s">
        <v>1886</v>
      </c>
      <c r="F260" s="1" t="s">
        <v>445</v>
      </c>
      <c r="G260" s="1" t="s">
        <v>1343</v>
      </c>
      <c r="H260" s="1" t="s">
        <v>1429</v>
      </c>
      <c r="I260" s="17">
        <v>20844</v>
      </c>
      <c r="J260" s="24" t="s">
        <v>4678</v>
      </c>
      <c r="L260" s="24" t="s">
        <v>7224</v>
      </c>
      <c r="M260" s="24" t="s">
        <v>785</v>
      </c>
      <c r="N260" s="42" t="s">
        <v>1345</v>
      </c>
      <c r="O260" s="24" t="s">
        <v>7226</v>
      </c>
      <c r="P260" s="24" t="s">
        <v>7226</v>
      </c>
      <c r="Q260" s="24" t="s">
        <v>1888</v>
      </c>
      <c r="R260" s="17">
        <v>21022</v>
      </c>
      <c r="S260" s="17">
        <v>21022</v>
      </c>
      <c r="T260" s="83">
        <v>12748</v>
      </c>
      <c r="U260" s="83">
        <v>12748</v>
      </c>
      <c r="V260" s="24" t="s">
        <v>1430</v>
      </c>
      <c r="W260" s="24" t="s">
        <v>87</v>
      </c>
      <c r="X260" s="24">
        <v>17.7</v>
      </c>
      <c r="Y260" s="24" t="s">
        <v>168</v>
      </c>
      <c r="Z260" s="24" t="s">
        <v>7231</v>
      </c>
      <c r="AA260" s="1" t="s">
        <v>16513</v>
      </c>
      <c r="AB260" s="14">
        <f t="shared" si="8"/>
        <v>27.332387013888887</v>
      </c>
      <c r="AC260" s="13">
        <v>27</v>
      </c>
      <c r="AD260" s="13">
        <v>19</v>
      </c>
      <c r="AE260" s="13">
        <v>56.593249999999998</v>
      </c>
      <c r="AF260" s="36" t="s">
        <v>16514</v>
      </c>
      <c r="AG260" s="14">
        <f t="shared" si="9"/>
        <v>-80.368246841111102</v>
      </c>
      <c r="AH260" s="13">
        <v>80</v>
      </c>
      <c r="AI260" s="13">
        <v>22</v>
      </c>
      <c r="AJ260" s="13">
        <v>5.6886279999999996</v>
      </c>
      <c r="AK260" s="17">
        <v>20852</v>
      </c>
      <c r="AL260" s="24" t="s">
        <v>1431</v>
      </c>
      <c r="AM260" s="24" t="s">
        <v>1432</v>
      </c>
      <c r="AN260" s="24" t="s">
        <v>1433</v>
      </c>
      <c r="AO260" s="24" t="s">
        <v>1434</v>
      </c>
      <c r="AP260" s="24" t="s">
        <v>7235</v>
      </c>
      <c r="AQ260" s="24" t="s">
        <v>7236</v>
      </c>
      <c r="AR260" s="24" t="s">
        <v>1435</v>
      </c>
      <c r="AS260" s="24" t="s">
        <v>7235</v>
      </c>
      <c r="AT260" s="24" t="s">
        <v>1436</v>
      </c>
      <c r="AU260" s="24" t="s">
        <v>7235</v>
      </c>
      <c r="AV260" s="24" t="s">
        <v>7235</v>
      </c>
      <c r="AW260" s="24" t="s">
        <v>7235</v>
      </c>
      <c r="AX260" s="24" t="s">
        <v>7235</v>
      </c>
      <c r="AY260" s="24" t="s">
        <v>16512</v>
      </c>
      <c r="AZ260" s="24" t="s">
        <v>7214</v>
      </c>
      <c r="BA260" s="42" t="s">
        <v>2475</v>
      </c>
    </row>
    <row r="261" spans="1:53" x14ac:dyDescent="0.2">
      <c r="A261" s="5">
        <v>260</v>
      </c>
      <c r="B261" s="9">
        <v>260</v>
      </c>
      <c r="C261" s="9" t="s">
        <v>14976</v>
      </c>
      <c r="E261" s="1" t="s">
        <v>4549</v>
      </c>
      <c r="F261" s="1" t="s">
        <v>445</v>
      </c>
      <c r="G261" s="1" t="s">
        <v>1533</v>
      </c>
      <c r="H261" s="1" t="s">
        <v>2477</v>
      </c>
      <c r="I261" s="17">
        <v>20877</v>
      </c>
      <c r="J261" s="24" t="s">
        <v>4678</v>
      </c>
      <c r="L261" s="24" t="s">
        <v>7224</v>
      </c>
      <c r="N261" s="42" t="s">
        <v>9886</v>
      </c>
      <c r="O261" s="24" t="s">
        <v>7226</v>
      </c>
      <c r="P261" s="24" t="s">
        <v>7226</v>
      </c>
      <c r="Q261" s="24" t="s">
        <v>2478</v>
      </c>
      <c r="R261" s="17">
        <v>20892</v>
      </c>
      <c r="S261" s="17">
        <v>20893</v>
      </c>
      <c r="T261" s="83">
        <v>4750</v>
      </c>
      <c r="U261" s="83">
        <v>4750</v>
      </c>
      <c r="V261" s="24" t="s">
        <v>2480</v>
      </c>
      <c r="W261" s="24">
        <v>187</v>
      </c>
      <c r="X261" s="24">
        <v>183</v>
      </c>
      <c r="Y261" s="24" t="s">
        <v>1475</v>
      </c>
      <c r="Z261" s="24" t="s">
        <v>7231</v>
      </c>
      <c r="AA261" s="1" t="s">
        <v>16510</v>
      </c>
      <c r="AB261" s="14">
        <f t="shared" si="8"/>
        <v>30.990679241666669</v>
      </c>
      <c r="AC261" s="13">
        <v>30</v>
      </c>
      <c r="AD261" s="13">
        <v>59</v>
      </c>
      <c r="AE261" s="13">
        <v>26.445270000000001</v>
      </c>
      <c r="AF261" s="16" t="s">
        <v>16511</v>
      </c>
      <c r="AG261" s="14">
        <f t="shared" si="9"/>
        <v>-85.918411431666669</v>
      </c>
      <c r="AH261" s="13">
        <v>85</v>
      </c>
      <c r="AI261" s="13">
        <v>55</v>
      </c>
      <c r="AJ261" s="13">
        <v>6.2811539999999999</v>
      </c>
      <c r="AK261" s="17">
        <v>20877</v>
      </c>
      <c r="AL261" s="24" t="s">
        <v>7235</v>
      </c>
      <c r="AM261" s="24" t="s">
        <v>16495</v>
      </c>
      <c r="AN261" s="24" t="s">
        <v>7235</v>
      </c>
      <c r="AO261" s="24" t="s">
        <v>7235</v>
      </c>
      <c r="AP261" s="24" t="s">
        <v>7235</v>
      </c>
      <c r="AQ261" s="24" t="s">
        <v>7236</v>
      </c>
      <c r="AR261" s="24" t="s">
        <v>7235</v>
      </c>
      <c r="AS261" s="24" t="s">
        <v>7235</v>
      </c>
      <c r="AT261" s="24" t="s">
        <v>7235</v>
      </c>
      <c r="AU261" s="24" t="s">
        <v>7235</v>
      </c>
      <c r="AV261" s="24" t="s">
        <v>7235</v>
      </c>
      <c r="AW261" s="24" t="s">
        <v>7235</v>
      </c>
      <c r="AX261" s="24" t="s">
        <v>7235</v>
      </c>
      <c r="AY261" s="24" t="s">
        <v>16509</v>
      </c>
      <c r="BA261" s="42" t="s">
        <v>2481</v>
      </c>
    </row>
    <row r="262" spans="1:53" x14ac:dyDescent="0.2">
      <c r="A262" s="5">
        <v>261</v>
      </c>
      <c r="B262" s="9">
        <v>261</v>
      </c>
      <c r="C262" s="9" t="s">
        <v>14977</v>
      </c>
      <c r="E262" s="1" t="s">
        <v>4549</v>
      </c>
      <c r="F262" s="1" t="s">
        <v>445</v>
      </c>
      <c r="G262" s="1" t="s">
        <v>9271</v>
      </c>
      <c r="H262" s="1" t="s">
        <v>7074</v>
      </c>
      <c r="I262" s="17">
        <v>20884</v>
      </c>
      <c r="J262" s="24" t="s">
        <v>4678</v>
      </c>
      <c r="L262" s="24" t="s">
        <v>7224</v>
      </c>
      <c r="N262" s="42" t="s">
        <v>9886</v>
      </c>
      <c r="O262" s="24" t="s">
        <v>7226</v>
      </c>
      <c r="P262" s="24" t="s">
        <v>7226</v>
      </c>
      <c r="Q262" s="24" t="s">
        <v>7075</v>
      </c>
      <c r="R262" s="17">
        <v>21017</v>
      </c>
      <c r="S262" s="17">
        <v>21018</v>
      </c>
      <c r="T262" s="83">
        <v>8515</v>
      </c>
      <c r="U262" s="83">
        <v>8515</v>
      </c>
      <c r="V262" s="24" t="s">
        <v>7076</v>
      </c>
      <c r="W262" s="24">
        <v>159</v>
      </c>
      <c r="X262" s="24">
        <v>150</v>
      </c>
      <c r="Y262" s="24" t="s">
        <v>4403</v>
      </c>
      <c r="Z262" s="24" t="s">
        <v>7231</v>
      </c>
      <c r="AA262" s="1" t="s">
        <v>16507</v>
      </c>
      <c r="AB262" s="14">
        <f t="shared" si="8"/>
        <v>30.928250369444445</v>
      </c>
      <c r="AC262" s="13">
        <v>30</v>
      </c>
      <c r="AD262" s="13">
        <v>55</v>
      </c>
      <c r="AE262" s="13">
        <v>41.701329999999999</v>
      </c>
      <c r="AF262" s="16" t="s">
        <v>16508</v>
      </c>
      <c r="AG262" s="14">
        <f t="shared" si="9"/>
        <v>-85.970181350000004</v>
      </c>
      <c r="AH262" s="13">
        <v>85</v>
      </c>
      <c r="AI262" s="13">
        <v>58</v>
      </c>
      <c r="AJ262" s="13">
        <v>12.65286</v>
      </c>
      <c r="AK262" s="17">
        <v>20914</v>
      </c>
      <c r="AL262" s="24" t="s">
        <v>16506</v>
      </c>
      <c r="AM262" s="24" t="s">
        <v>7235</v>
      </c>
      <c r="AN262" s="24" t="s">
        <v>7235</v>
      </c>
      <c r="AO262" s="24" t="s">
        <v>7235</v>
      </c>
      <c r="AP262" s="24" t="s">
        <v>7235</v>
      </c>
      <c r="AQ262" s="24" t="s">
        <v>7236</v>
      </c>
      <c r="AR262" s="24" t="s">
        <v>7235</v>
      </c>
      <c r="AS262" s="24" t="s">
        <v>7235</v>
      </c>
      <c r="AT262" s="24" t="s">
        <v>7235</v>
      </c>
      <c r="AU262" s="24" t="s">
        <v>7235</v>
      </c>
      <c r="AV262" s="24" t="s">
        <v>7235</v>
      </c>
      <c r="AW262" s="24" t="s">
        <v>7235</v>
      </c>
      <c r="AX262" s="24" t="s">
        <v>7235</v>
      </c>
      <c r="AY262" s="24" t="s">
        <v>16505</v>
      </c>
      <c r="BA262" s="42" t="s">
        <v>7077</v>
      </c>
    </row>
    <row r="263" spans="1:53" x14ac:dyDescent="0.2">
      <c r="A263" s="5">
        <v>262</v>
      </c>
      <c r="B263" s="9">
        <v>262</v>
      </c>
      <c r="C263" s="9" t="s">
        <v>14978</v>
      </c>
      <c r="E263" s="1" t="s">
        <v>4621</v>
      </c>
      <c r="F263" s="1" t="s">
        <v>445</v>
      </c>
      <c r="G263" s="1" t="s">
        <v>3285</v>
      </c>
      <c r="H263" s="1" t="s">
        <v>7078</v>
      </c>
      <c r="I263" s="17">
        <v>20884</v>
      </c>
      <c r="J263" s="24" t="s">
        <v>4678</v>
      </c>
      <c r="L263" s="24" t="s">
        <v>7224</v>
      </c>
      <c r="M263" s="24" t="s">
        <v>785</v>
      </c>
      <c r="N263" s="42" t="s">
        <v>9886</v>
      </c>
      <c r="O263" s="24" t="s">
        <v>7226</v>
      </c>
      <c r="P263" s="24" t="s">
        <v>7226</v>
      </c>
      <c r="Q263" s="24" t="s">
        <v>7079</v>
      </c>
      <c r="R263" s="17">
        <v>20915</v>
      </c>
      <c r="S263" s="17">
        <v>20915</v>
      </c>
      <c r="T263" s="83">
        <v>6895</v>
      </c>
      <c r="U263" s="83">
        <v>6895</v>
      </c>
      <c r="V263" s="24" t="s">
        <v>1735</v>
      </c>
      <c r="W263" s="24" t="s">
        <v>7235</v>
      </c>
      <c r="X263" s="24">
        <v>143</v>
      </c>
      <c r="Y263" s="24" t="s">
        <v>5170</v>
      </c>
      <c r="Z263" s="24" t="s">
        <v>7231</v>
      </c>
      <c r="AA263" s="1" t="s">
        <v>16502</v>
      </c>
      <c r="AB263" s="14">
        <f t="shared" si="8"/>
        <v>30.652482713888887</v>
      </c>
      <c r="AC263" s="13">
        <v>30</v>
      </c>
      <c r="AD263" s="13">
        <v>39</v>
      </c>
      <c r="AE263" s="13">
        <v>8.9377700000000004</v>
      </c>
      <c r="AF263" s="16" t="s">
        <v>16503</v>
      </c>
      <c r="AG263" s="14">
        <f t="shared" si="9"/>
        <v>-86.856259005555543</v>
      </c>
      <c r="AH263" s="13">
        <v>86</v>
      </c>
      <c r="AI263" s="13">
        <v>51</v>
      </c>
      <c r="AJ263" s="13">
        <v>22.532419999999998</v>
      </c>
      <c r="AK263" s="17">
        <v>20900</v>
      </c>
      <c r="AL263" s="24" t="s">
        <v>16499</v>
      </c>
      <c r="AM263" s="24" t="s">
        <v>16500</v>
      </c>
      <c r="AN263" s="24" t="s">
        <v>7235</v>
      </c>
      <c r="AO263" s="24" t="s">
        <v>7235</v>
      </c>
      <c r="AP263" s="24" t="s">
        <v>7235</v>
      </c>
      <c r="AQ263" s="24" t="s">
        <v>7236</v>
      </c>
      <c r="AR263" s="24" t="s">
        <v>16501</v>
      </c>
      <c r="AS263" s="24" t="s">
        <v>7235</v>
      </c>
      <c r="AT263" s="24" t="s">
        <v>7235</v>
      </c>
      <c r="AU263" s="24" t="s">
        <v>7235</v>
      </c>
      <c r="AV263" s="24" t="s">
        <v>7235</v>
      </c>
      <c r="AW263" s="24" t="s">
        <v>7235</v>
      </c>
      <c r="AX263" s="24" t="s">
        <v>7235</v>
      </c>
      <c r="AY263" s="24" t="s">
        <v>16498</v>
      </c>
      <c r="AZ263" s="24">
        <v>145</v>
      </c>
      <c r="BA263" s="42" t="s">
        <v>1736</v>
      </c>
    </row>
    <row r="264" spans="1:53" x14ac:dyDescent="0.2">
      <c r="A264" s="5">
        <v>263</v>
      </c>
      <c r="B264" s="9">
        <v>263</v>
      </c>
      <c r="C264" s="9" t="s">
        <v>14979</v>
      </c>
      <c r="E264" s="1" t="s">
        <v>8696</v>
      </c>
      <c r="F264" s="1" t="s">
        <v>445</v>
      </c>
      <c r="G264" s="1" t="s">
        <v>1738</v>
      </c>
      <c r="H264" s="1" t="s">
        <v>1739</v>
      </c>
      <c r="I264" s="17">
        <v>20926</v>
      </c>
      <c r="J264" s="24" t="s">
        <v>4678</v>
      </c>
      <c r="L264" s="24" t="s">
        <v>7224</v>
      </c>
      <c r="N264" s="42" t="s">
        <v>7226</v>
      </c>
      <c r="O264" s="24" t="s">
        <v>7226</v>
      </c>
      <c r="P264" s="24" t="s">
        <v>7226</v>
      </c>
      <c r="Q264" s="24" t="s">
        <v>1740</v>
      </c>
      <c r="R264" s="17">
        <v>20941</v>
      </c>
      <c r="S264" s="17">
        <v>20941</v>
      </c>
      <c r="T264" s="83">
        <v>6900</v>
      </c>
      <c r="U264" s="83">
        <v>6900</v>
      </c>
      <c r="V264" s="24" t="s">
        <v>1741</v>
      </c>
      <c r="W264" s="24">
        <v>96</v>
      </c>
      <c r="X264" s="24" t="s">
        <v>7235</v>
      </c>
      <c r="Y264" s="24" t="s">
        <v>5169</v>
      </c>
      <c r="Z264" s="24" t="s">
        <v>7231</v>
      </c>
      <c r="AA264" s="1" t="s">
        <v>16496</v>
      </c>
      <c r="AB264" s="14">
        <f t="shared" si="8"/>
        <v>30.979692972222221</v>
      </c>
      <c r="AC264" s="13">
        <v>30</v>
      </c>
      <c r="AD264" s="13">
        <v>58</v>
      </c>
      <c r="AE264" s="13">
        <v>46.8947</v>
      </c>
      <c r="AF264" s="36" t="s">
        <v>16497</v>
      </c>
      <c r="AG264" s="14">
        <f t="shared" si="9"/>
        <v>-87.281783908333338</v>
      </c>
      <c r="AH264" s="13">
        <v>87</v>
      </c>
      <c r="AI264" s="13">
        <v>16</v>
      </c>
      <c r="AJ264" s="13">
        <v>54.422069999999998</v>
      </c>
      <c r="AK264" s="17">
        <v>20924</v>
      </c>
      <c r="AL264" s="24" t="s">
        <v>7235</v>
      </c>
      <c r="AM264" s="24" t="s">
        <v>16495</v>
      </c>
      <c r="AN264" s="24" t="s">
        <v>7235</v>
      </c>
      <c r="AO264" s="24" t="s">
        <v>7235</v>
      </c>
      <c r="AP264" s="24" t="s">
        <v>7235</v>
      </c>
      <c r="AQ264" s="24" t="s">
        <v>7236</v>
      </c>
      <c r="AR264" s="24" t="s">
        <v>7235</v>
      </c>
      <c r="AS264" s="24" t="s">
        <v>7235</v>
      </c>
      <c r="AT264" s="24" t="s">
        <v>7235</v>
      </c>
      <c r="AU264" s="24" t="s">
        <v>7235</v>
      </c>
      <c r="AV264" s="24" t="s">
        <v>7235</v>
      </c>
      <c r="AW264" s="24" t="s">
        <v>7235</v>
      </c>
      <c r="AX264" s="24" t="s">
        <v>7235</v>
      </c>
      <c r="AY264" s="24" t="s">
        <v>16494</v>
      </c>
      <c r="BA264" s="42" t="s">
        <v>1742</v>
      </c>
    </row>
    <row r="265" spans="1:53" x14ac:dyDescent="0.2">
      <c r="A265" s="5">
        <v>264</v>
      </c>
      <c r="B265" s="9">
        <v>264</v>
      </c>
      <c r="C265" s="9" t="s">
        <v>14980</v>
      </c>
      <c r="E265" s="1" t="s">
        <v>8696</v>
      </c>
      <c r="F265" s="1" t="s">
        <v>445</v>
      </c>
      <c r="G265" s="1" t="s">
        <v>1738</v>
      </c>
      <c r="H265" s="1" t="s">
        <v>1744</v>
      </c>
      <c r="I265" s="17">
        <v>20940</v>
      </c>
      <c r="J265" s="24" t="s">
        <v>10262</v>
      </c>
      <c r="L265" s="24" t="s">
        <v>2730</v>
      </c>
      <c r="M265" s="24" t="s">
        <v>10262</v>
      </c>
      <c r="N265" s="42" t="s">
        <v>7226</v>
      </c>
      <c r="O265" s="24" t="s">
        <v>7226</v>
      </c>
      <c r="P265" s="24" t="s">
        <v>7226</v>
      </c>
      <c r="Q265" s="24" t="s">
        <v>1745</v>
      </c>
      <c r="R265" s="24" t="s">
        <v>10262</v>
      </c>
      <c r="S265" s="24" t="s">
        <v>10262</v>
      </c>
      <c r="T265" s="83"/>
      <c r="U265" s="81"/>
      <c r="V265" s="24" t="s">
        <v>10262</v>
      </c>
      <c r="W265" s="24" t="s">
        <v>10262</v>
      </c>
      <c r="X265" s="24" t="s">
        <v>10262</v>
      </c>
      <c r="Y265" s="24" t="s">
        <v>5168</v>
      </c>
      <c r="Z265" s="24" t="s">
        <v>7231</v>
      </c>
      <c r="AA265" s="1" t="s">
        <v>16492</v>
      </c>
      <c r="AB265" s="14">
        <f t="shared" si="8"/>
        <v>30.661125313888888</v>
      </c>
      <c r="AC265" s="13">
        <v>30</v>
      </c>
      <c r="AD265" s="13">
        <v>39</v>
      </c>
      <c r="AE265" s="13">
        <v>40.051130000000001</v>
      </c>
      <c r="AF265" s="36" t="s">
        <v>16493</v>
      </c>
      <c r="AG265" s="14">
        <f t="shared" si="9"/>
        <v>-87.296690388888891</v>
      </c>
      <c r="AH265" s="13">
        <v>87</v>
      </c>
      <c r="AI265" s="13">
        <v>17</v>
      </c>
      <c r="AJ265" s="13">
        <v>48.0854</v>
      </c>
      <c r="AK265" s="24" t="s">
        <v>10262</v>
      </c>
      <c r="AL265" s="24" t="s">
        <v>10262</v>
      </c>
      <c r="AM265" s="24" t="s">
        <v>10262</v>
      </c>
      <c r="AN265" s="24" t="s">
        <v>10262</v>
      </c>
      <c r="AO265" s="24" t="s">
        <v>10262</v>
      </c>
      <c r="AP265" s="24" t="s">
        <v>10262</v>
      </c>
      <c r="AQ265" s="24" t="s">
        <v>10262</v>
      </c>
      <c r="AR265" s="24" t="s">
        <v>10262</v>
      </c>
      <c r="AS265" s="24" t="s">
        <v>10262</v>
      </c>
      <c r="AT265" s="24" t="s">
        <v>10262</v>
      </c>
      <c r="AU265" s="24" t="s">
        <v>10262</v>
      </c>
      <c r="AV265" s="24" t="s">
        <v>10262</v>
      </c>
      <c r="AW265" s="24" t="s">
        <v>10262</v>
      </c>
      <c r="AX265" s="24" t="s">
        <v>10262</v>
      </c>
      <c r="AY265" s="24" t="s">
        <v>10262</v>
      </c>
      <c r="BA265" s="42" t="s">
        <v>4638</v>
      </c>
    </row>
    <row r="266" spans="1:53" x14ac:dyDescent="0.2">
      <c r="A266" s="5">
        <v>265</v>
      </c>
      <c r="B266" s="9">
        <v>265</v>
      </c>
      <c r="C266" s="9" t="s">
        <v>14981</v>
      </c>
      <c r="E266" s="1" t="s">
        <v>2338</v>
      </c>
      <c r="F266" s="1" t="s">
        <v>445</v>
      </c>
      <c r="G266" s="1" t="s">
        <v>7217</v>
      </c>
      <c r="H266" s="1" t="s">
        <v>1747</v>
      </c>
      <c r="I266" s="17">
        <v>20954</v>
      </c>
      <c r="J266" s="24" t="s">
        <v>4678</v>
      </c>
      <c r="L266" s="24" t="s">
        <v>7224</v>
      </c>
      <c r="M266" s="24" t="s">
        <v>10260</v>
      </c>
      <c r="N266" s="42" t="s">
        <v>1748</v>
      </c>
      <c r="O266" s="24" t="s">
        <v>7226</v>
      </c>
      <c r="P266" s="24" t="s">
        <v>7226</v>
      </c>
      <c r="Q266" s="24" t="s">
        <v>1749</v>
      </c>
      <c r="R266" s="17">
        <v>21263</v>
      </c>
      <c r="S266" s="17">
        <v>21263</v>
      </c>
      <c r="T266" s="83">
        <v>12800</v>
      </c>
      <c r="U266" s="83">
        <v>12800</v>
      </c>
      <c r="V266" s="24" t="s">
        <v>1750</v>
      </c>
      <c r="W266" s="24" t="s">
        <v>1629</v>
      </c>
      <c r="X266" s="24" t="s">
        <v>9511</v>
      </c>
      <c r="Y266" s="24" t="s">
        <v>5167</v>
      </c>
      <c r="Z266" s="24" t="s">
        <v>7231</v>
      </c>
      <c r="AA266" s="1" t="s">
        <v>16490</v>
      </c>
      <c r="AB266" s="14">
        <f t="shared" si="8"/>
        <v>26.33616912222222</v>
      </c>
      <c r="AC266" s="13">
        <v>26</v>
      </c>
      <c r="AD266" s="13">
        <v>20</v>
      </c>
      <c r="AE266" s="13">
        <v>10.20884</v>
      </c>
      <c r="AF266" s="36" t="s">
        <v>16491</v>
      </c>
      <c r="AG266" s="14">
        <f t="shared" si="9"/>
        <v>-80.811666575000004</v>
      </c>
      <c r="AH266" s="13">
        <v>80</v>
      </c>
      <c r="AI266" s="13">
        <v>48</v>
      </c>
      <c r="AJ266" s="13">
        <v>41.999670000000002</v>
      </c>
      <c r="AK266" s="17">
        <v>21115</v>
      </c>
      <c r="AL266" s="24" t="s">
        <v>1751</v>
      </c>
      <c r="AM266" s="24" t="s">
        <v>1752</v>
      </c>
      <c r="AN266" s="24" t="s">
        <v>1753</v>
      </c>
      <c r="AO266" s="24" t="s">
        <v>16487</v>
      </c>
      <c r="AP266" s="24" t="s">
        <v>7235</v>
      </c>
      <c r="AQ266" s="24" t="s">
        <v>7236</v>
      </c>
      <c r="AR266" s="24" t="s">
        <v>1754</v>
      </c>
      <c r="AS266" s="24" t="s">
        <v>7236</v>
      </c>
      <c r="AT266" s="24" t="s">
        <v>16488</v>
      </c>
      <c r="AU266" s="24" t="s">
        <v>7235</v>
      </c>
      <c r="AV266" s="24" t="s">
        <v>7235</v>
      </c>
      <c r="AW266" s="24" t="s">
        <v>7235</v>
      </c>
      <c r="AX266" s="24" t="s">
        <v>7235</v>
      </c>
      <c r="AY266" s="24" t="s">
        <v>16489</v>
      </c>
      <c r="AZ266" s="24" t="s">
        <v>4592</v>
      </c>
      <c r="BA266" s="42" t="s">
        <v>601</v>
      </c>
    </row>
    <row r="267" spans="1:53" x14ac:dyDescent="0.2">
      <c r="A267" s="5">
        <v>266</v>
      </c>
      <c r="B267" s="9">
        <v>266</v>
      </c>
      <c r="C267" s="9" t="s">
        <v>14982</v>
      </c>
      <c r="E267" s="1" t="s">
        <v>5252</v>
      </c>
      <c r="F267" s="1" t="s">
        <v>445</v>
      </c>
      <c r="G267" s="1" t="s">
        <v>1533</v>
      </c>
      <c r="H267" s="1" t="s">
        <v>3296</v>
      </c>
      <c r="I267" s="17">
        <v>21143</v>
      </c>
      <c r="J267" s="24" t="s">
        <v>4678</v>
      </c>
      <c r="L267" s="24" t="s">
        <v>7224</v>
      </c>
      <c r="N267" s="42" t="s">
        <v>9886</v>
      </c>
      <c r="O267" s="24" t="s">
        <v>7226</v>
      </c>
      <c r="P267" s="24" t="s">
        <v>7226</v>
      </c>
      <c r="Q267" s="24" t="s">
        <v>603</v>
      </c>
      <c r="R267" s="17">
        <v>21159</v>
      </c>
      <c r="S267" s="17">
        <v>21160</v>
      </c>
      <c r="T267" s="83">
        <v>4650</v>
      </c>
      <c r="U267" s="83">
        <v>4650</v>
      </c>
      <c r="V267" s="24" t="s">
        <v>604</v>
      </c>
      <c r="W267" s="24">
        <v>102</v>
      </c>
      <c r="X267" s="24">
        <v>97</v>
      </c>
      <c r="Y267" s="24" t="s">
        <v>4351</v>
      </c>
      <c r="Z267" s="24" t="s">
        <v>7231</v>
      </c>
      <c r="AA267" s="1" t="s">
        <v>16608</v>
      </c>
      <c r="AB267" s="14">
        <f t="shared" si="8"/>
        <v>30.417544163055556</v>
      </c>
      <c r="AC267" s="13">
        <v>30</v>
      </c>
      <c r="AD267" s="13">
        <v>25</v>
      </c>
      <c r="AE267" s="13">
        <v>3.1589870000000002</v>
      </c>
      <c r="AF267" s="16" t="s">
        <v>16486</v>
      </c>
      <c r="AG267" s="14">
        <f t="shared" si="9"/>
        <v>-85.287071777777783</v>
      </c>
      <c r="AH267" s="13">
        <v>85</v>
      </c>
      <c r="AI267" s="13">
        <v>17</v>
      </c>
      <c r="AJ267" s="13">
        <v>13.458399999999999</v>
      </c>
      <c r="AK267" s="17">
        <v>21138</v>
      </c>
      <c r="AL267" s="24" t="s">
        <v>16484</v>
      </c>
      <c r="AM267" s="24" t="s">
        <v>16485</v>
      </c>
      <c r="AN267" s="24" t="s">
        <v>7235</v>
      </c>
      <c r="AO267" s="24" t="s">
        <v>7235</v>
      </c>
      <c r="AP267" s="24" t="s">
        <v>7235</v>
      </c>
      <c r="AQ267" s="24" t="s">
        <v>7236</v>
      </c>
      <c r="AR267" s="24" t="s">
        <v>7235</v>
      </c>
      <c r="AS267" s="24" t="s">
        <v>7235</v>
      </c>
      <c r="AT267" s="24" t="s">
        <v>7235</v>
      </c>
      <c r="AU267" s="24" t="s">
        <v>7235</v>
      </c>
      <c r="AV267" s="24" t="s">
        <v>7235</v>
      </c>
      <c r="AW267" s="24" t="s">
        <v>7235</v>
      </c>
      <c r="AX267" s="24" t="s">
        <v>7235</v>
      </c>
      <c r="AY267" s="24" t="s">
        <v>16483</v>
      </c>
      <c r="BA267" s="42" t="s">
        <v>605</v>
      </c>
    </row>
    <row r="268" spans="1:53" x14ac:dyDescent="0.2">
      <c r="A268" s="5">
        <v>267</v>
      </c>
      <c r="B268" s="9">
        <v>267</v>
      </c>
      <c r="C268" s="9" t="s">
        <v>14983</v>
      </c>
      <c r="E268" s="1" t="s">
        <v>4543</v>
      </c>
      <c r="F268" s="1" t="s">
        <v>445</v>
      </c>
      <c r="G268" s="1" t="s">
        <v>607</v>
      </c>
      <c r="H268" s="1" t="s">
        <v>608</v>
      </c>
      <c r="I268" s="17">
        <v>21220</v>
      </c>
      <c r="J268" s="24" t="s">
        <v>4678</v>
      </c>
      <c r="L268" s="24" t="s">
        <v>7224</v>
      </c>
      <c r="M268" s="24" t="s">
        <v>785</v>
      </c>
      <c r="N268" s="42" t="s">
        <v>9886</v>
      </c>
      <c r="O268" s="24" t="s">
        <v>7226</v>
      </c>
      <c r="P268" s="24" t="s">
        <v>7226</v>
      </c>
      <c r="Q268" s="24" t="s">
        <v>609</v>
      </c>
      <c r="R268" s="17">
        <v>21248</v>
      </c>
      <c r="S268" s="17">
        <v>21249</v>
      </c>
      <c r="T268" s="83">
        <v>6132</v>
      </c>
      <c r="U268" s="83">
        <v>6132</v>
      </c>
      <c r="V268" s="24" t="s">
        <v>610</v>
      </c>
      <c r="W268" s="24">
        <v>227</v>
      </c>
      <c r="X268" s="24">
        <v>219</v>
      </c>
      <c r="Y268" s="24" t="s">
        <v>5166</v>
      </c>
      <c r="Z268" s="24" t="s">
        <v>7231</v>
      </c>
      <c r="AA268" s="1" t="s">
        <v>16481</v>
      </c>
      <c r="AB268" s="14">
        <f t="shared" si="8"/>
        <v>30.764565811111112</v>
      </c>
      <c r="AC268" s="13">
        <v>30</v>
      </c>
      <c r="AD268" s="13">
        <v>45</v>
      </c>
      <c r="AE268" s="13">
        <v>52.436920000000001</v>
      </c>
      <c r="AF268" s="16" t="s">
        <v>16482</v>
      </c>
      <c r="AG268" s="14">
        <f t="shared" si="9"/>
        <v>-86.437296400000008</v>
      </c>
      <c r="AH268" s="13">
        <v>86</v>
      </c>
      <c r="AI268" s="13">
        <v>26</v>
      </c>
      <c r="AJ268" s="13">
        <v>14.26704</v>
      </c>
      <c r="AK268" s="17">
        <v>21238</v>
      </c>
      <c r="AL268" s="24" t="s">
        <v>7235</v>
      </c>
      <c r="AM268" s="24" t="s">
        <v>16480</v>
      </c>
      <c r="AN268" s="24" t="s">
        <v>7235</v>
      </c>
      <c r="AO268" s="24" t="s">
        <v>7235</v>
      </c>
      <c r="AP268" s="24" t="s">
        <v>7235</v>
      </c>
      <c r="AQ268" s="24" t="s">
        <v>7236</v>
      </c>
      <c r="AR268" s="24" t="s">
        <v>7235</v>
      </c>
      <c r="AS268" s="24" t="s">
        <v>7235</v>
      </c>
      <c r="AT268" s="24" t="s">
        <v>7235</v>
      </c>
      <c r="AU268" s="24" t="s">
        <v>7235</v>
      </c>
      <c r="AV268" s="24" t="s">
        <v>7235</v>
      </c>
      <c r="AW268" s="24" t="s">
        <v>7235</v>
      </c>
      <c r="AX268" s="24" t="s">
        <v>7235</v>
      </c>
      <c r="AY268" s="24" t="s">
        <v>16479</v>
      </c>
      <c r="AZ268" s="24">
        <v>132</v>
      </c>
      <c r="BA268" s="42" t="s">
        <v>1353</v>
      </c>
    </row>
    <row r="269" spans="1:53" x14ac:dyDescent="0.2">
      <c r="A269" s="5">
        <v>268</v>
      </c>
      <c r="B269" s="9">
        <v>268</v>
      </c>
      <c r="C269" s="9" t="s">
        <v>14984</v>
      </c>
      <c r="E269" s="1" t="s">
        <v>5026</v>
      </c>
      <c r="F269" s="1" t="s">
        <v>445</v>
      </c>
      <c r="G269" s="1" t="s">
        <v>1355</v>
      </c>
      <c r="H269" s="1" t="s">
        <v>5352</v>
      </c>
      <c r="I269" s="17">
        <v>21276</v>
      </c>
      <c r="J269" s="24" t="s">
        <v>4678</v>
      </c>
      <c r="L269" s="24" t="s">
        <v>7224</v>
      </c>
      <c r="M269" s="24" t="s">
        <v>785</v>
      </c>
      <c r="N269" s="42" t="s">
        <v>1899</v>
      </c>
      <c r="O269" s="24" t="s">
        <v>7226</v>
      </c>
      <c r="P269" s="24" t="s">
        <v>7226</v>
      </c>
      <c r="Q269" s="24" t="s">
        <v>1356</v>
      </c>
      <c r="R269" s="17">
        <v>21323</v>
      </c>
      <c r="S269" s="17">
        <v>21324</v>
      </c>
      <c r="T269" s="83">
        <v>11952</v>
      </c>
      <c r="U269" s="83">
        <v>11952</v>
      </c>
      <c r="V269" s="24" t="s">
        <v>1357</v>
      </c>
      <c r="W269" s="24" t="s">
        <v>7235</v>
      </c>
      <c r="X269" s="24">
        <v>99</v>
      </c>
      <c r="Y269" s="24" t="s">
        <v>5165</v>
      </c>
      <c r="Z269" s="24" t="s">
        <v>7231</v>
      </c>
      <c r="AA269" s="1" t="s">
        <v>16477</v>
      </c>
      <c r="AB269" s="14">
        <f t="shared" si="8"/>
        <v>30.502291695277776</v>
      </c>
      <c r="AC269" s="13">
        <v>30</v>
      </c>
      <c r="AD269" s="13">
        <v>30</v>
      </c>
      <c r="AE269" s="13">
        <v>8.2501029999999993</v>
      </c>
      <c r="AF269" s="16" t="s">
        <v>16478</v>
      </c>
      <c r="AG269" s="14">
        <f t="shared" si="9"/>
        <v>-86.042284566666666</v>
      </c>
      <c r="AH269" s="13">
        <v>86</v>
      </c>
      <c r="AI269" s="13">
        <v>2</v>
      </c>
      <c r="AJ269" s="13">
        <v>32.224440000000001</v>
      </c>
      <c r="AK269" s="17">
        <v>21283</v>
      </c>
      <c r="AL269" s="24" t="s">
        <v>16475</v>
      </c>
      <c r="AM269" s="24" t="s">
        <v>16476</v>
      </c>
      <c r="AN269" s="24" t="s">
        <v>7235</v>
      </c>
      <c r="AO269" s="24" t="s">
        <v>7235</v>
      </c>
      <c r="AP269" s="24" t="s">
        <v>7235</v>
      </c>
      <c r="AQ269" s="24" t="s">
        <v>7236</v>
      </c>
      <c r="AR269" s="24" t="s">
        <v>7235</v>
      </c>
      <c r="AS269" s="24" t="s">
        <v>7235</v>
      </c>
      <c r="AT269" s="24" t="s">
        <v>7235</v>
      </c>
      <c r="AU269" s="24" t="s">
        <v>7235</v>
      </c>
      <c r="AV269" s="24" t="s">
        <v>7235</v>
      </c>
      <c r="AW269" s="24" t="s">
        <v>7235</v>
      </c>
      <c r="AX269" s="24" t="s">
        <v>7235</v>
      </c>
      <c r="AY269" s="24" t="s">
        <v>16474</v>
      </c>
      <c r="AZ269" s="24">
        <v>200</v>
      </c>
      <c r="BA269" s="42" t="s">
        <v>1358</v>
      </c>
    </row>
    <row r="270" spans="1:53" x14ac:dyDescent="0.2">
      <c r="A270" s="5">
        <v>269</v>
      </c>
      <c r="B270" s="9">
        <v>269</v>
      </c>
      <c r="C270" s="9" t="s">
        <v>14985</v>
      </c>
      <c r="E270" s="1" t="s">
        <v>4643</v>
      </c>
      <c r="F270" s="1" t="s">
        <v>445</v>
      </c>
      <c r="G270" s="1" t="s">
        <v>1343</v>
      </c>
      <c r="H270" s="1" t="s">
        <v>1360</v>
      </c>
      <c r="I270" s="17">
        <v>21304</v>
      </c>
      <c r="J270" s="24" t="s">
        <v>4678</v>
      </c>
      <c r="L270" s="24" t="s">
        <v>7224</v>
      </c>
      <c r="M270" s="24" t="s">
        <v>785</v>
      </c>
      <c r="N270" s="42" t="s">
        <v>1345</v>
      </c>
      <c r="O270" s="24" t="s">
        <v>7226</v>
      </c>
      <c r="P270" s="24" t="s">
        <v>7226</v>
      </c>
      <c r="Q270" s="24" t="s">
        <v>1361</v>
      </c>
      <c r="R270" s="17">
        <v>21385</v>
      </c>
      <c r="S270" s="17">
        <v>21385</v>
      </c>
      <c r="T270" s="83">
        <v>10993</v>
      </c>
      <c r="U270" s="83">
        <v>10993</v>
      </c>
      <c r="V270" s="24" t="s">
        <v>2479</v>
      </c>
      <c r="W270" s="24" t="s">
        <v>8967</v>
      </c>
      <c r="X270" s="24" t="s">
        <v>2090</v>
      </c>
      <c r="Y270" s="24" t="s">
        <v>4405</v>
      </c>
      <c r="Z270" s="24" t="s">
        <v>7231</v>
      </c>
      <c r="AA270" s="1" t="s">
        <v>16472</v>
      </c>
      <c r="AB270" s="14">
        <f t="shared" si="8"/>
        <v>26.941688786111111</v>
      </c>
      <c r="AC270" s="13">
        <v>26</v>
      </c>
      <c r="AD270" s="13">
        <v>56</v>
      </c>
      <c r="AE270" s="13">
        <v>30.079630000000002</v>
      </c>
      <c r="AF270" s="36" t="s">
        <v>16473</v>
      </c>
      <c r="AG270" s="14">
        <f t="shared" si="9"/>
        <v>-81.273414791666667</v>
      </c>
      <c r="AH270" s="13">
        <v>81</v>
      </c>
      <c r="AI270" s="13">
        <v>16</v>
      </c>
      <c r="AJ270" s="13">
        <v>24.29325</v>
      </c>
      <c r="AK270" s="17">
        <v>21318</v>
      </c>
      <c r="AL270" s="24" t="s">
        <v>2091</v>
      </c>
      <c r="AM270" s="24" t="s">
        <v>2092</v>
      </c>
      <c r="AN270" s="24" t="s">
        <v>2093</v>
      </c>
      <c r="AO270" s="24" t="s">
        <v>7235</v>
      </c>
      <c r="AP270" s="24" t="s">
        <v>7235</v>
      </c>
      <c r="AQ270" s="24" t="s">
        <v>7236</v>
      </c>
      <c r="AR270" s="24" t="s">
        <v>2094</v>
      </c>
      <c r="AS270" s="24" t="s">
        <v>7235</v>
      </c>
      <c r="AT270" s="24" t="s">
        <v>2095</v>
      </c>
      <c r="AU270" s="24" t="s">
        <v>7235</v>
      </c>
      <c r="AV270" s="24" t="s">
        <v>7235</v>
      </c>
      <c r="AW270" s="24" t="s">
        <v>7235</v>
      </c>
      <c r="AX270" s="24" t="s">
        <v>7235</v>
      </c>
      <c r="AY270" s="24" t="s">
        <v>2096</v>
      </c>
      <c r="AZ270" s="24" t="s">
        <v>5692</v>
      </c>
      <c r="BA270" s="42" t="s">
        <v>2097</v>
      </c>
    </row>
    <row r="271" spans="1:53" x14ac:dyDescent="0.2">
      <c r="A271" s="5">
        <v>270</v>
      </c>
      <c r="B271" s="9">
        <v>270</v>
      </c>
      <c r="C271" s="9" t="s">
        <v>14986</v>
      </c>
      <c r="E271" s="1" t="s">
        <v>5931</v>
      </c>
      <c r="F271" s="1" t="s">
        <v>445</v>
      </c>
      <c r="G271" s="1" t="s">
        <v>2098</v>
      </c>
      <c r="H271" s="1" t="s">
        <v>2099</v>
      </c>
      <c r="I271" s="17">
        <v>21346</v>
      </c>
      <c r="J271" s="24" t="s">
        <v>4678</v>
      </c>
      <c r="L271" s="24" t="s">
        <v>7224</v>
      </c>
      <c r="M271" s="24" t="s">
        <v>785</v>
      </c>
      <c r="N271" s="42" t="s">
        <v>7226</v>
      </c>
      <c r="O271" s="24" t="s">
        <v>7226</v>
      </c>
      <c r="P271" s="24" t="s">
        <v>7226</v>
      </c>
      <c r="Q271" s="24" t="s">
        <v>2100</v>
      </c>
      <c r="R271" s="17">
        <v>22250</v>
      </c>
      <c r="S271" s="17">
        <v>22250</v>
      </c>
      <c r="T271" s="83">
        <v>3170</v>
      </c>
      <c r="U271" s="83">
        <v>3170</v>
      </c>
      <c r="V271" s="24" t="s">
        <v>7235</v>
      </c>
      <c r="W271" s="24" t="s">
        <v>7235</v>
      </c>
      <c r="X271" s="24" t="s">
        <v>2101</v>
      </c>
      <c r="Y271" s="24" t="s">
        <v>5164</v>
      </c>
      <c r="Z271" s="24" t="s">
        <v>7231</v>
      </c>
      <c r="AA271" s="1" t="s">
        <v>16470</v>
      </c>
      <c r="AB271" s="14">
        <f t="shared" si="8"/>
        <v>27.75695228888889</v>
      </c>
      <c r="AC271" s="13">
        <v>27</v>
      </c>
      <c r="AD271" s="13">
        <v>45</v>
      </c>
      <c r="AE271" s="13">
        <v>25.02824</v>
      </c>
      <c r="AF271" s="16" t="s">
        <v>16471</v>
      </c>
      <c r="AG271" s="14">
        <f t="shared" si="9"/>
        <v>-82.337787297222221</v>
      </c>
      <c r="AH271" s="13">
        <v>82</v>
      </c>
      <c r="AI271" s="13">
        <v>20</v>
      </c>
      <c r="AJ271" s="13">
        <v>16.034269999999999</v>
      </c>
      <c r="AK271" s="17">
        <v>21367</v>
      </c>
      <c r="AL271" s="24" t="s">
        <v>2102</v>
      </c>
      <c r="AM271" s="24" t="s">
        <v>8658</v>
      </c>
      <c r="AN271" s="24" t="s">
        <v>8659</v>
      </c>
      <c r="AO271" s="24" t="s">
        <v>7235</v>
      </c>
      <c r="AP271" s="24" t="s">
        <v>7235</v>
      </c>
      <c r="AQ271" s="24" t="s">
        <v>7235</v>
      </c>
      <c r="AR271" s="24" t="s">
        <v>7226</v>
      </c>
      <c r="AS271" s="24" t="s">
        <v>7235</v>
      </c>
      <c r="AT271" s="24" t="s">
        <v>7235</v>
      </c>
      <c r="AU271" s="24" t="s">
        <v>7235</v>
      </c>
      <c r="AV271" s="24" t="s">
        <v>7235</v>
      </c>
      <c r="AW271" s="24" t="s">
        <v>7235</v>
      </c>
      <c r="AX271" s="24" t="s">
        <v>7235</v>
      </c>
      <c r="AY271" s="24" t="s">
        <v>16469</v>
      </c>
      <c r="BA271" s="42" t="s">
        <v>8660</v>
      </c>
    </row>
    <row r="272" spans="1:53" x14ac:dyDescent="0.2">
      <c r="A272" s="5">
        <v>271</v>
      </c>
      <c r="B272" s="9">
        <v>271</v>
      </c>
      <c r="C272" s="9" t="s">
        <v>14987</v>
      </c>
      <c r="E272" s="1" t="s">
        <v>10240</v>
      </c>
      <c r="F272" s="1" t="s">
        <v>445</v>
      </c>
      <c r="G272" s="1" t="s">
        <v>7217</v>
      </c>
      <c r="H272" s="1" t="s">
        <v>8662</v>
      </c>
      <c r="I272" s="17">
        <v>21388</v>
      </c>
      <c r="J272" s="24" t="s">
        <v>4678</v>
      </c>
      <c r="K272" s="24" t="s">
        <v>785</v>
      </c>
      <c r="L272" s="24" t="s">
        <v>7224</v>
      </c>
      <c r="M272" s="24" t="s">
        <v>785</v>
      </c>
      <c r="N272" s="42" t="s">
        <v>7226</v>
      </c>
      <c r="O272" s="24" t="s">
        <v>7226</v>
      </c>
      <c r="P272" s="24" t="s">
        <v>7226</v>
      </c>
      <c r="Q272" s="24" t="s">
        <v>8663</v>
      </c>
      <c r="R272" s="17">
        <v>21521</v>
      </c>
      <c r="S272" s="17">
        <v>21526</v>
      </c>
      <c r="T272" s="83">
        <v>11898</v>
      </c>
      <c r="U272" s="83">
        <v>11898</v>
      </c>
      <c r="V272" s="24" t="s">
        <v>8664</v>
      </c>
      <c r="W272" s="24">
        <v>47</v>
      </c>
      <c r="X272" s="24">
        <v>30</v>
      </c>
      <c r="Y272" s="24" t="s">
        <v>5163</v>
      </c>
      <c r="Z272" s="24" t="s">
        <v>7231</v>
      </c>
      <c r="AA272" s="1" t="s">
        <v>16467</v>
      </c>
      <c r="AB272" s="14">
        <f t="shared" si="8"/>
        <v>26.477021197222221</v>
      </c>
      <c r="AC272" s="13">
        <v>26</v>
      </c>
      <c r="AD272" s="13">
        <v>28</v>
      </c>
      <c r="AE272" s="13">
        <v>37.276310000000002</v>
      </c>
      <c r="AF272" s="36" t="s">
        <v>16468</v>
      </c>
      <c r="AG272" s="14">
        <f t="shared" si="9"/>
        <v>-81.622396999999992</v>
      </c>
      <c r="AH272" s="13">
        <v>81</v>
      </c>
      <c r="AI272" s="13">
        <v>37</v>
      </c>
      <c r="AJ272" s="13">
        <v>20.629200000000001</v>
      </c>
      <c r="AK272" s="17">
        <v>21429</v>
      </c>
      <c r="AL272" s="24" t="s">
        <v>16463</v>
      </c>
      <c r="AM272" s="24" t="s">
        <v>7904</v>
      </c>
      <c r="AN272" s="24" t="s">
        <v>16464</v>
      </c>
      <c r="AO272" s="24" t="s">
        <v>7235</v>
      </c>
      <c r="AP272" s="24" t="s">
        <v>7235</v>
      </c>
      <c r="AQ272" s="24" t="s">
        <v>7236</v>
      </c>
      <c r="AR272" s="24" t="s">
        <v>7235</v>
      </c>
      <c r="AS272" s="24" t="s">
        <v>7235</v>
      </c>
      <c r="AT272" s="24" t="s">
        <v>16465</v>
      </c>
      <c r="AU272" s="24" t="s">
        <v>16466</v>
      </c>
      <c r="AV272" s="24" t="s">
        <v>7235</v>
      </c>
      <c r="AW272" s="24" t="s">
        <v>7235</v>
      </c>
      <c r="AX272" s="24" t="s">
        <v>7235</v>
      </c>
      <c r="AY272" s="24" t="s">
        <v>16462</v>
      </c>
      <c r="AZ272" s="24">
        <v>190</v>
      </c>
      <c r="BA272" s="42" t="s">
        <v>8403</v>
      </c>
    </row>
    <row r="273" spans="1:53" x14ac:dyDescent="0.2">
      <c r="A273" s="5">
        <v>272</v>
      </c>
      <c r="B273" s="9">
        <v>272</v>
      </c>
      <c r="C273" s="9" t="s">
        <v>14988</v>
      </c>
      <c r="E273" s="1" t="s">
        <v>4621</v>
      </c>
      <c r="F273" s="1" t="s">
        <v>445</v>
      </c>
      <c r="G273" s="1" t="s">
        <v>8405</v>
      </c>
      <c r="H273" s="1" t="s">
        <v>8406</v>
      </c>
      <c r="I273" s="17">
        <v>21395</v>
      </c>
      <c r="J273" s="24" t="s">
        <v>4678</v>
      </c>
      <c r="L273" s="24" t="s">
        <v>7224</v>
      </c>
      <c r="N273" s="42" t="s">
        <v>8407</v>
      </c>
      <c r="O273" s="24" t="s">
        <v>7226</v>
      </c>
      <c r="P273" s="24" t="s">
        <v>7226</v>
      </c>
      <c r="Q273" s="24" t="s">
        <v>8408</v>
      </c>
      <c r="R273" s="17">
        <v>21413</v>
      </c>
      <c r="S273" s="17">
        <v>21413</v>
      </c>
      <c r="T273" s="83">
        <v>6914</v>
      </c>
      <c r="U273" s="83">
        <v>6914</v>
      </c>
      <c r="V273" s="24" t="s">
        <v>8409</v>
      </c>
      <c r="W273" s="24">
        <v>174</v>
      </c>
      <c r="X273" s="24">
        <v>166</v>
      </c>
      <c r="Y273" s="24" t="s">
        <v>5161</v>
      </c>
      <c r="Z273" s="24" t="s">
        <v>7231</v>
      </c>
      <c r="AA273" s="1" t="s">
        <v>16460</v>
      </c>
      <c r="AB273" s="14">
        <f t="shared" si="8"/>
        <v>30.848740605555555</v>
      </c>
      <c r="AC273" s="13">
        <v>30</v>
      </c>
      <c r="AD273" s="13">
        <v>50</v>
      </c>
      <c r="AE273" s="13">
        <v>55.466180000000001</v>
      </c>
      <c r="AF273" s="36" t="s">
        <v>16461</v>
      </c>
      <c r="AG273" s="14">
        <f t="shared" si="9"/>
        <v>-87.118744219444437</v>
      </c>
      <c r="AH273" s="13">
        <v>87</v>
      </c>
      <c r="AI273" s="13">
        <v>7</v>
      </c>
      <c r="AJ273" s="13">
        <v>7.47919</v>
      </c>
      <c r="AK273" s="17">
        <v>21397</v>
      </c>
      <c r="AL273" s="24" t="s">
        <v>7235</v>
      </c>
      <c r="AM273" s="24" t="s">
        <v>16459</v>
      </c>
      <c r="AN273" s="24" t="s">
        <v>7235</v>
      </c>
      <c r="AO273" s="24" t="s">
        <v>7235</v>
      </c>
      <c r="AP273" s="24" t="s">
        <v>7235</v>
      </c>
      <c r="AQ273" s="24" t="s">
        <v>7236</v>
      </c>
      <c r="AR273" s="24" t="s">
        <v>7235</v>
      </c>
      <c r="AS273" s="24" t="s">
        <v>7235</v>
      </c>
      <c r="AT273" s="24" t="s">
        <v>7235</v>
      </c>
      <c r="AU273" s="24" t="s">
        <v>7235</v>
      </c>
      <c r="AV273" s="24" t="s">
        <v>7235</v>
      </c>
      <c r="AW273" s="24" t="s">
        <v>7235</v>
      </c>
      <c r="AX273" s="24" t="s">
        <v>7235</v>
      </c>
      <c r="AY273" s="24" t="s">
        <v>16458</v>
      </c>
      <c r="BA273" s="42" t="s">
        <v>8410</v>
      </c>
    </row>
    <row r="274" spans="1:53" x14ac:dyDescent="0.2">
      <c r="A274" s="5">
        <v>273</v>
      </c>
      <c r="B274" s="9">
        <v>273</v>
      </c>
      <c r="C274" s="9" t="s">
        <v>14989</v>
      </c>
      <c r="E274" s="1" t="s">
        <v>4621</v>
      </c>
      <c r="F274" s="1" t="s">
        <v>445</v>
      </c>
      <c r="G274" s="1" t="s">
        <v>8412</v>
      </c>
      <c r="H274" s="1" t="s">
        <v>8413</v>
      </c>
      <c r="I274" s="17">
        <v>21423</v>
      </c>
      <c r="J274" s="24" t="s">
        <v>4678</v>
      </c>
      <c r="L274" s="24" t="s">
        <v>7224</v>
      </c>
      <c r="N274" s="42" t="s">
        <v>1899</v>
      </c>
      <c r="O274" s="24" t="s">
        <v>7226</v>
      </c>
      <c r="P274" s="24" t="s">
        <v>7226</v>
      </c>
      <c r="Q274" s="24" t="s">
        <v>3346</v>
      </c>
      <c r="R274" s="17">
        <v>21436</v>
      </c>
      <c r="S274" s="17">
        <v>21436</v>
      </c>
      <c r="T274" s="83">
        <v>7005</v>
      </c>
      <c r="U274" s="83">
        <v>7005</v>
      </c>
      <c r="V274" s="24" t="s">
        <v>3347</v>
      </c>
      <c r="W274" s="24">
        <v>247</v>
      </c>
      <c r="X274" s="24">
        <v>240</v>
      </c>
      <c r="Y274" s="24" t="s">
        <v>8793</v>
      </c>
      <c r="Z274" s="24" t="s">
        <v>7231</v>
      </c>
      <c r="AA274" s="1" t="s">
        <v>16456</v>
      </c>
      <c r="AB274" s="14">
        <f t="shared" si="8"/>
        <v>30.878889455555555</v>
      </c>
      <c r="AC274" s="13">
        <v>30</v>
      </c>
      <c r="AD274" s="13">
        <v>52</v>
      </c>
      <c r="AE274" s="13">
        <v>44.002040000000001</v>
      </c>
      <c r="AF274" s="36" t="s">
        <v>16457</v>
      </c>
      <c r="AG274" s="14">
        <f t="shared" si="9"/>
        <v>-87.221496352777777</v>
      </c>
      <c r="AH274" s="13">
        <v>87</v>
      </c>
      <c r="AI274" s="13">
        <v>13</v>
      </c>
      <c r="AJ274" s="13">
        <v>17.386869999999998</v>
      </c>
      <c r="AK274" s="17">
        <v>21423</v>
      </c>
      <c r="AL274" s="24" t="s">
        <v>7235</v>
      </c>
      <c r="AM274" s="24" t="s">
        <v>16455</v>
      </c>
      <c r="AN274" s="24" t="s">
        <v>7235</v>
      </c>
      <c r="AO274" s="24" t="s">
        <v>7235</v>
      </c>
      <c r="AP274" s="24" t="s">
        <v>7235</v>
      </c>
      <c r="AQ274" s="24" t="s">
        <v>7236</v>
      </c>
      <c r="AR274" s="24" t="s">
        <v>7235</v>
      </c>
      <c r="AS274" s="24" t="s">
        <v>7235</v>
      </c>
      <c r="AT274" s="24" t="s">
        <v>7235</v>
      </c>
      <c r="AU274" s="24" t="s">
        <v>7235</v>
      </c>
      <c r="AV274" s="24" t="s">
        <v>7235</v>
      </c>
      <c r="AW274" s="24" t="s">
        <v>7235</v>
      </c>
      <c r="AX274" s="24" t="s">
        <v>7235</v>
      </c>
      <c r="AY274" s="24" t="s">
        <v>16454</v>
      </c>
      <c r="BA274" s="42" t="s">
        <v>6442</v>
      </c>
    </row>
    <row r="275" spans="1:53" x14ac:dyDescent="0.2">
      <c r="A275" s="5">
        <v>274</v>
      </c>
      <c r="B275" s="9">
        <v>274</v>
      </c>
      <c r="C275" s="9" t="s">
        <v>14990</v>
      </c>
      <c r="E275" s="1" t="s">
        <v>1604</v>
      </c>
      <c r="F275" s="1" t="s">
        <v>445</v>
      </c>
      <c r="G275" s="1" t="s">
        <v>1533</v>
      </c>
      <c r="H275" s="1" t="s">
        <v>6444</v>
      </c>
      <c r="I275" s="17">
        <v>21528</v>
      </c>
      <c r="J275" s="24" t="s">
        <v>4678</v>
      </c>
      <c r="L275" s="24" t="s">
        <v>7224</v>
      </c>
      <c r="M275" s="24" t="s">
        <v>785</v>
      </c>
      <c r="N275" s="42" t="s">
        <v>8407</v>
      </c>
      <c r="O275" s="24" t="s">
        <v>7226</v>
      </c>
      <c r="P275" s="24" t="s">
        <v>7226</v>
      </c>
      <c r="Q275" s="24" t="s">
        <v>6445</v>
      </c>
      <c r="R275" s="17">
        <v>21566</v>
      </c>
      <c r="S275" s="17">
        <v>21566</v>
      </c>
      <c r="T275" s="83">
        <v>4748</v>
      </c>
      <c r="U275" s="83">
        <v>4748</v>
      </c>
      <c r="V275" s="24" t="s">
        <v>6446</v>
      </c>
      <c r="W275" s="24">
        <v>105</v>
      </c>
      <c r="X275" s="24">
        <v>100</v>
      </c>
      <c r="Y275" s="24" t="s">
        <v>5162</v>
      </c>
      <c r="Z275" s="24" t="s">
        <v>7231</v>
      </c>
      <c r="AA275" s="1" t="s">
        <v>16452</v>
      </c>
      <c r="AB275" s="14">
        <f t="shared" si="8"/>
        <v>30.395748861111112</v>
      </c>
      <c r="AC275" s="13">
        <v>30</v>
      </c>
      <c r="AD275" s="13">
        <v>23</v>
      </c>
      <c r="AE275" s="13">
        <v>44.695900000000002</v>
      </c>
      <c r="AF275" s="16" t="s">
        <v>16453</v>
      </c>
      <c r="AG275" s="14">
        <f t="shared" si="9"/>
        <v>-85.433567480000008</v>
      </c>
      <c r="AH275" s="13">
        <v>85</v>
      </c>
      <c r="AI275" s="13">
        <v>26</v>
      </c>
      <c r="AJ275" s="13">
        <v>0.84292800000000001</v>
      </c>
      <c r="AK275" s="17">
        <v>21556</v>
      </c>
      <c r="AL275" s="24" t="s">
        <v>6447</v>
      </c>
      <c r="AM275" s="24" t="s">
        <v>6448</v>
      </c>
      <c r="AN275" s="24" t="s">
        <v>7235</v>
      </c>
      <c r="AO275" s="24" t="s">
        <v>7235</v>
      </c>
      <c r="AP275" s="24" t="s">
        <v>7235</v>
      </c>
      <c r="AQ275" s="24" t="s">
        <v>7236</v>
      </c>
      <c r="AR275" s="24" t="s">
        <v>7235</v>
      </c>
      <c r="AS275" s="24" t="s">
        <v>7235</v>
      </c>
      <c r="AT275" s="24" t="s">
        <v>7235</v>
      </c>
      <c r="AU275" s="24" t="s">
        <v>7235</v>
      </c>
      <c r="AV275" s="24" t="s">
        <v>7235</v>
      </c>
      <c r="AW275" s="24" t="s">
        <v>7235</v>
      </c>
      <c r="AX275" s="24" t="s">
        <v>7235</v>
      </c>
      <c r="AY275" s="24" t="s">
        <v>6449</v>
      </c>
      <c r="AZ275" s="24" t="s">
        <v>8900</v>
      </c>
      <c r="BA275" s="42" t="s">
        <v>6450</v>
      </c>
    </row>
    <row r="276" spans="1:53" x14ac:dyDescent="0.2">
      <c r="A276" s="5">
        <v>275</v>
      </c>
      <c r="B276" s="9">
        <v>275</v>
      </c>
      <c r="C276" s="9" t="s">
        <v>14991</v>
      </c>
      <c r="E276" s="1" t="s">
        <v>4157</v>
      </c>
      <c r="F276" s="1" t="s">
        <v>445</v>
      </c>
      <c r="G276" s="1" t="s">
        <v>699</v>
      </c>
      <c r="H276" s="1" t="s">
        <v>6452</v>
      </c>
      <c r="I276" s="17">
        <v>21570</v>
      </c>
      <c r="J276" s="24" t="s">
        <v>4678</v>
      </c>
      <c r="K276" s="24" t="s">
        <v>785</v>
      </c>
      <c r="L276" s="24" t="s">
        <v>7224</v>
      </c>
      <c r="M276" s="24" t="s">
        <v>785</v>
      </c>
      <c r="N276" s="42" t="s">
        <v>6453</v>
      </c>
      <c r="O276" s="24" t="s">
        <v>7701</v>
      </c>
      <c r="P276" s="24" t="s">
        <v>7226</v>
      </c>
      <c r="Q276" s="24" t="s">
        <v>7701</v>
      </c>
      <c r="R276" s="17">
        <v>21783</v>
      </c>
      <c r="S276" s="17">
        <v>21783</v>
      </c>
      <c r="T276" s="83">
        <v>15474</v>
      </c>
      <c r="U276" s="83">
        <v>15474</v>
      </c>
      <c r="V276" s="24" t="s">
        <v>6454</v>
      </c>
      <c r="W276" s="24" t="s">
        <v>5848</v>
      </c>
      <c r="X276" s="24" t="s">
        <v>7235</v>
      </c>
      <c r="Y276" s="24" t="s">
        <v>8589</v>
      </c>
      <c r="Z276" s="24" t="s">
        <v>7231</v>
      </c>
      <c r="AA276" s="1" t="s">
        <v>16450</v>
      </c>
      <c r="AB276" s="14">
        <f t="shared" si="8"/>
        <v>24.616666666666667</v>
      </c>
      <c r="AC276" s="13">
        <v>24</v>
      </c>
      <c r="AD276" s="13">
        <v>37</v>
      </c>
      <c r="AE276" s="13">
        <v>0</v>
      </c>
      <c r="AF276" s="16" t="s">
        <v>16451</v>
      </c>
      <c r="AG276" s="14">
        <f t="shared" si="9"/>
        <v>-82.039166666666659</v>
      </c>
      <c r="AH276" s="13">
        <v>82</v>
      </c>
      <c r="AI276" s="13">
        <v>2</v>
      </c>
      <c r="AJ276" s="13">
        <v>21</v>
      </c>
      <c r="AK276" s="17">
        <v>21598</v>
      </c>
      <c r="AL276" s="24" t="s">
        <v>6455</v>
      </c>
      <c r="AM276" s="24" t="s">
        <v>6456</v>
      </c>
      <c r="AN276" s="24" t="s">
        <v>16447</v>
      </c>
      <c r="AO276" s="24" t="s">
        <v>16448</v>
      </c>
      <c r="AP276" s="24" t="s">
        <v>7235</v>
      </c>
      <c r="AQ276" s="24" t="s">
        <v>7236</v>
      </c>
      <c r="AR276" s="24" t="s">
        <v>9231</v>
      </c>
      <c r="AS276" s="24" t="s">
        <v>7235</v>
      </c>
      <c r="AT276" s="24" t="s">
        <v>7236</v>
      </c>
      <c r="AU276" s="24" t="s">
        <v>9232</v>
      </c>
      <c r="AV276" s="24" t="s">
        <v>7235</v>
      </c>
      <c r="AW276" s="24" t="s">
        <v>9233</v>
      </c>
      <c r="AX276" s="24" t="s">
        <v>7235</v>
      </c>
      <c r="AY276" s="24" t="s">
        <v>16449</v>
      </c>
      <c r="AZ276" s="24" t="s">
        <v>8372</v>
      </c>
      <c r="BA276" s="42" t="s">
        <v>9234</v>
      </c>
    </row>
    <row r="277" spans="1:53" x14ac:dyDescent="0.2">
      <c r="A277" s="5">
        <v>276</v>
      </c>
      <c r="B277" s="9">
        <v>276</v>
      </c>
      <c r="C277" s="9" t="s">
        <v>14992</v>
      </c>
      <c r="E277" s="1" t="s">
        <v>339</v>
      </c>
      <c r="F277" s="1" t="s">
        <v>445</v>
      </c>
      <c r="G277" s="1" t="s">
        <v>9884</v>
      </c>
      <c r="H277" s="1" t="s">
        <v>8496</v>
      </c>
      <c r="I277" s="17">
        <v>21570</v>
      </c>
      <c r="J277" s="24" t="s">
        <v>4678</v>
      </c>
      <c r="L277" s="24" t="s">
        <v>7224</v>
      </c>
      <c r="N277" s="42" t="s">
        <v>9886</v>
      </c>
      <c r="O277" s="24" t="s">
        <v>7226</v>
      </c>
      <c r="P277" s="24" t="s">
        <v>7226</v>
      </c>
      <c r="Q277" s="24" t="s">
        <v>8497</v>
      </c>
      <c r="R277" s="17">
        <v>21601</v>
      </c>
      <c r="S277" s="17">
        <v>21601</v>
      </c>
      <c r="T277" s="83">
        <v>4186</v>
      </c>
      <c r="U277" s="83">
        <v>4186</v>
      </c>
      <c r="V277" s="24" t="s">
        <v>8498</v>
      </c>
      <c r="W277" s="24" t="s">
        <v>462</v>
      </c>
      <c r="X277" s="24" t="s">
        <v>2890</v>
      </c>
      <c r="Y277" s="24" t="s">
        <v>5161</v>
      </c>
      <c r="Z277" s="24" t="s">
        <v>7231</v>
      </c>
      <c r="AA277" s="1" t="s">
        <v>16445</v>
      </c>
      <c r="AB277" s="14">
        <f t="shared" si="8"/>
        <v>30.559450022222222</v>
      </c>
      <c r="AC277" s="13">
        <v>30</v>
      </c>
      <c r="AD277" s="13">
        <v>33</v>
      </c>
      <c r="AE277" s="13">
        <v>34.02008</v>
      </c>
      <c r="AF277" s="16" t="s">
        <v>16446</v>
      </c>
      <c r="AG277" s="14">
        <f t="shared" si="9"/>
        <v>-84.610216108333333</v>
      </c>
      <c r="AH277" s="13">
        <v>84</v>
      </c>
      <c r="AI277" s="13">
        <v>36</v>
      </c>
      <c r="AJ277" s="13">
        <v>36.777990000000003</v>
      </c>
      <c r="AK277" s="17">
        <v>21576</v>
      </c>
      <c r="AL277" s="24" t="s">
        <v>8499</v>
      </c>
      <c r="AM277" s="24" t="s">
        <v>8500</v>
      </c>
      <c r="AN277" s="24" t="s">
        <v>7235</v>
      </c>
      <c r="AO277" s="24" t="s">
        <v>7235</v>
      </c>
      <c r="AP277" s="24" t="s">
        <v>7235</v>
      </c>
      <c r="AQ277" s="24" t="s">
        <v>7236</v>
      </c>
      <c r="AR277" s="24" t="s">
        <v>7235</v>
      </c>
      <c r="AS277" s="24" t="s">
        <v>7235</v>
      </c>
      <c r="AT277" s="24" t="s">
        <v>7235</v>
      </c>
      <c r="AU277" s="24" t="s">
        <v>7235</v>
      </c>
      <c r="AV277" s="24" t="s">
        <v>7235</v>
      </c>
      <c r="AW277" s="24" t="s">
        <v>7235</v>
      </c>
      <c r="AX277" s="24" t="s">
        <v>7235</v>
      </c>
      <c r="AY277" s="24" t="s">
        <v>8501</v>
      </c>
      <c r="AZ277" s="24" t="s">
        <v>3110</v>
      </c>
      <c r="BA277" s="42" t="s">
        <v>8502</v>
      </c>
    </row>
    <row r="278" spans="1:53" x14ac:dyDescent="0.2">
      <c r="A278" s="5">
        <v>277</v>
      </c>
      <c r="B278" s="9">
        <v>277</v>
      </c>
      <c r="C278" s="9" t="s">
        <v>14993</v>
      </c>
      <c r="E278" s="1" t="s">
        <v>4676</v>
      </c>
      <c r="F278" s="1" t="s">
        <v>445</v>
      </c>
      <c r="G278" s="1" t="s">
        <v>8504</v>
      </c>
      <c r="H278" s="1" t="s">
        <v>8505</v>
      </c>
      <c r="I278" s="17">
        <v>21619</v>
      </c>
      <c r="J278" s="24" t="s">
        <v>4678</v>
      </c>
      <c r="L278" s="24" t="s">
        <v>4678</v>
      </c>
      <c r="M278" s="24" t="s">
        <v>785</v>
      </c>
      <c r="N278" s="42" t="s">
        <v>1899</v>
      </c>
      <c r="O278" s="24" t="s">
        <v>7226</v>
      </c>
      <c r="P278" s="24" t="s">
        <v>5213</v>
      </c>
      <c r="Q278" s="24" t="s">
        <v>8506</v>
      </c>
      <c r="R278" s="17">
        <v>21636</v>
      </c>
      <c r="S278" s="17">
        <v>21636</v>
      </c>
      <c r="T278" s="83">
        <v>10010</v>
      </c>
      <c r="U278" s="83">
        <v>10010</v>
      </c>
      <c r="V278" s="24" t="s">
        <v>8507</v>
      </c>
      <c r="W278" s="24" t="s">
        <v>16442</v>
      </c>
      <c r="X278" s="24" t="s">
        <v>16441</v>
      </c>
      <c r="Y278" s="24" t="s">
        <v>5160</v>
      </c>
      <c r="Z278" s="24" t="s">
        <v>7231</v>
      </c>
      <c r="AA278" s="1" t="s">
        <v>16443</v>
      </c>
      <c r="AB278" s="14">
        <f t="shared" si="8"/>
        <v>30.068487088333335</v>
      </c>
      <c r="AC278" s="13">
        <v>30</v>
      </c>
      <c r="AD278" s="13">
        <v>4</v>
      </c>
      <c r="AE278" s="13">
        <v>6.5535180000000004</v>
      </c>
      <c r="AF278" s="16" t="s">
        <v>16444</v>
      </c>
      <c r="AG278" s="14">
        <f t="shared" si="9"/>
        <v>-84.938981075000001</v>
      </c>
      <c r="AH278" s="13">
        <v>84</v>
      </c>
      <c r="AI278" s="13">
        <v>56</v>
      </c>
      <c r="AJ278" s="13">
        <v>20.331869999999999</v>
      </c>
      <c r="AK278" s="17">
        <v>21614</v>
      </c>
      <c r="AL278" s="24" t="s">
        <v>8510</v>
      </c>
      <c r="AM278" s="24" t="s">
        <v>8511</v>
      </c>
      <c r="AN278" s="24" t="s">
        <v>7235</v>
      </c>
      <c r="AO278" s="24" t="s">
        <v>7235</v>
      </c>
      <c r="AP278" s="24" t="s">
        <v>7235</v>
      </c>
      <c r="AQ278" s="24" t="s">
        <v>7236</v>
      </c>
      <c r="AR278" s="24" t="s">
        <v>8512</v>
      </c>
      <c r="AS278" s="24" t="s">
        <v>7235</v>
      </c>
      <c r="AT278" s="24" t="s">
        <v>7235</v>
      </c>
      <c r="AU278" s="24" t="s">
        <v>7235</v>
      </c>
      <c r="AV278" s="24" t="s">
        <v>7235</v>
      </c>
      <c r="AW278" s="24" t="s">
        <v>7235</v>
      </c>
      <c r="AX278" s="24" t="s">
        <v>7235</v>
      </c>
      <c r="AY278" s="24" t="s">
        <v>8513</v>
      </c>
      <c r="AZ278" s="24" t="s">
        <v>1237</v>
      </c>
      <c r="BA278" s="42" t="s">
        <v>8514</v>
      </c>
    </row>
    <row r="279" spans="1:53" x14ac:dyDescent="0.2">
      <c r="A279" s="5">
        <v>278</v>
      </c>
      <c r="B279" s="9">
        <v>278</v>
      </c>
      <c r="C279" s="9" t="s">
        <v>14994</v>
      </c>
      <c r="E279" s="1" t="s">
        <v>2727</v>
      </c>
      <c r="F279" s="1" t="s">
        <v>3133</v>
      </c>
      <c r="G279" s="1" t="s">
        <v>8516</v>
      </c>
      <c r="H279" s="1" t="s">
        <v>8517</v>
      </c>
      <c r="I279" s="17">
        <v>21641</v>
      </c>
      <c r="J279" s="24" t="s">
        <v>4678</v>
      </c>
      <c r="K279" s="24" t="s">
        <v>785</v>
      </c>
      <c r="L279" s="24" t="s">
        <v>7224</v>
      </c>
      <c r="M279" s="24" t="s">
        <v>10260</v>
      </c>
      <c r="N279" s="42" t="s">
        <v>8518</v>
      </c>
      <c r="O279" s="24" t="s">
        <v>7226</v>
      </c>
      <c r="P279" s="24" t="s">
        <v>7226</v>
      </c>
      <c r="Q279" s="24" t="s">
        <v>8519</v>
      </c>
      <c r="R279" s="17">
        <v>21728</v>
      </c>
      <c r="S279" s="17">
        <v>21728</v>
      </c>
      <c r="T279" s="83">
        <v>11675</v>
      </c>
      <c r="U279" s="83">
        <v>11675</v>
      </c>
      <c r="V279" s="24" t="s">
        <v>7132</v>
      </c>
      <c r="W279" s="24" t="s">
        <v>16438</v>
      </c>
      <c r="X279" s="24" t="s">
        <v>16437</v>
      </c>
      <c r="Y279" s="24" t="s">
        <v>4389</v>
      </c>
      <c r="Z279" s="24" t="s">
        <v>7231</v>
      </c>
      <c r="AA279" s="35" t="s">
        <v>16439</v>
      </c>
      <c r="AB279" s="14">
        <f t="shared" si="8"/>
        <v>25.68567380361111</v>
      </c>
      <c r="AC279" s="13">
        <v>25</v>
      </c>
      <c r="AD279" s="13">
        <v>41</v>
      </c>
      <c r="AE279" s="13">
        <v>8.4256930000000008</v>
      </c>
      <c r="AF279" s="16" t="s">
        <v>16440</v>
      </c>
      <c r="AG279" s="14">
        <f t="shared" si="9"/>
        <v>-80.802893411111114</v>
      </c>
      <c r="AH279" s="13">
        <v>80</v>
      </c>
      <c r="AI279" s="13">
        <v>48</v>
      </c>
      <c r="AJ279" s="13">
        <v>10.41628</v>
      </c>
      <c r="AK279" s="17">
        <v>21633</v>
      </c>
      <c r="AL279" s="24" t="s">
        <v>8520</v>
      </c>
      <c r="AM279" s="24" t="s">
        <v>8521</v>
      </c>
      <c r="AN279" s="24" t="s">
        <v>6410</v>
      </c>
      <c r="AO279" s="24" t="s">
        <v>7235</v>
      </c>
      <c r="AP279" s="24" t="s">
        <v>7235</v>
      </c>
      <c r="AQ279" s="24" t="s">
        <v>7236</v>
      </c>
      <c r="AR279" s="24" t="s">
        <v>7236</v>
      </c>
      <c r="AS279" s="24" t="s">
        <v>7235</v>
      </c>
      <c r="AT279" s="24" t="s">
        <v>6411</v>
      </c>
      <c r="AU279" s="24" t="s">
        <v>7235</v>
      </c>
      <c r="AV279" s="24" t="s">
        <v>7235</v>
      </c>
      <c r="AW279" s="24" t="s">
        <v>7235</v>
      </c>
      <c r="AX279" s="24" t="s">
        <v>7235</v>
      </c>
      <c r="AY279" s="24" t="s">
        <v>6412</v>
      </c>
      <c r="AZ279" s="24" t="s">
        <v>3300</v>
      </c>
      <c r="BA279" s="42" t="s">
        <v>6413</v>
      </c>
    </row>
    <row r="280" spans="1:53" x14ac:dyDescent="0.2">
      <c r="A280" s="5">
        <v>279</v>
      </c>
      <c r="B280" s="9">
        <v>279</v>
      </c>
      <c r="C280" s="9" t="s">
        <v>14995</v>
      </c>
      <c r="E280" s="1" t="s">
        <v>9382</v>
      </c>
      <c r="F280" s="1" t="s">
        <v>445</v>
      </c>
      <c r="G280" s="1" t="s">
        <v>6415</v>
      </c>
      <c r="H280" s="1" t="s">
        <v>9096</v>
      </c>
      <c r="I280" s="17">
        <v>21780</v>
      </c>
      <c r="J280" s="24" t="s">
        <v>4678</v>
      </c>
      <c r="L280" s="24" t="s">
        <v>7224</v>
      </c>
      <c r="N280" s="42" t="s">
        <v>6416</v>
      </c>
      <c r="O280" s="24" t="s">
        <v>7226</v>
      </c>
      <c r="P280" s="24" t="s">
        <v>7226</v>
      </c>
      <c r="Q280" s="24" t="s">
        <v>6417</v>
      </c>
      <c r="R280" s="17">
        <v>21836</v>
      </c>
      <c r="S280" s="17">
        <v>21845</v>
      </c>
      <c r="T280" s="83">
        <v>11646</v>
      </c>
      <c r="U280" s="83">
        <v>11646</v>
      </c>
      <c r="V280" s="24" t="s">
        <v>6418</v>
      </c>
      <c r="W280" s="24" t="s">
        <v>7235</v>
      </c>
      <c r="X280" s="24">
        <v>37.5</v>
      </c>
      <c r="Y280" s="24" t="s">
        <v>4388</v>
      </c>
      <c r="Z280" s="24" t="s">
        <v>7231</v>
      </c>
      <c r="AA280" s="1" t="s">
        <v>16435</v>
      </c>
      <c r="AB280" s="14">
        <f t="shared" si="8"/>
        <v>26.553399036111113</v>
      </c>
      <c r="AC280" s="13">
        <v>26</v>
      </c>
      <c r="AD280" s="13">
        <v>33</v>
      </c>
      <c r="AE280" s="13">
        <v>12.23653</v>
      </c>
      <c r="AF280" s="36" t="s">
        <v>16436</v>
      </c>
      <c r="AG280" s="14">
        <f t="shared" si="9"/>
        <v>-81.487439830555559</v>
      </c>
      <c r="AH280" s="13">
        <v>81</v>
      </c>
      <c r="AI280" s="13">
        <v>29</v>
      </c>
      <c r="AJ280" s="13">
        <v>14.783390000000001</v>
      </c>
      <c r="AK280" s="17">
        <v>21780</v>
      </c>
      <c r="AL280" s="24" t="s">
        <v>14710</v>
      </c>
      <c r="AM280" s="24" t="s">
        <v>16432</v>
      </c>
      <c r="AN280" s="24" t="s">
        <v>16433</v>
      </c>
      <c r="AO280" s="24" t="s">
        <v>7235</v>
      </c>
      <c r="AP280" s="24" t="s">
        <v>7235</v>
      </c>
      <c r="AQ280" s="24" t="s">
        <v>7236</v>
      </c>
      <c r="AR280" s="24" t="s">
        <v>7235</v>
      </c>
      <c r="AS280" s="24" t="s">
        <v>7235</v>
      </c>
      <c r="AT280" s="24" t="s">
        <v>7235</v>
      </c>
      <c r="AU280" s="24" t="s">
        <v>7235</v>
      </c>
      <c r="AV280" s="24" t="s">
        <v>7235</v>
      </c>
      <c r="AW280" s="24" t="s">
        <v>7235</v>
      </c>
      <c r="AX280" s="24" t="s">
        <v>7235</v>
      </c>
      <c r="AY280" s="24" t="s">
        <v>16434</v>
      </c>
      <c r="BA280" s="42" t="s">
        <v>6419</v>
      </c>
    </row>
    <row r="281" spans="1:53" x14ac:dyDescent="0.2">
      <c r="A281" s="5">
        <v>280</v>
      </c>
      <c r="B281" s="9">
        <v>280</v>
      </c>
      <c r="C281" s="9" t="s">
        <v>14996</v>
      </c>
      <c r="E281" s="1" t="s">
        <v>4157</v>
      </c>
      <c r="F281" s="1" t="s">
        <v>445</v>
      </c>
      <c r="G281" s="1" t="s">
        <v>4148</v>
      </c>
      <c r="H281" s="1" t="s">
        <v>2660</v>
      </c>
      <c r="I281" s="17">
        <v>21794</v>
      </c>
      <c r="J281" s="24" t="s">
        <v>4678</v>
      </c>
      <c r="L281" s="24" t="s">
        <v>7224</v>
      </c>
      <c r="M281" s="24" t="s">
        <v>785</v>
      </c>
      <c r="N281" s="42" t="s">
        <v>2661</v>
      </c>
      <c r="O281" s="24" t="s">
        <v>4159</v>
      </c>
      <c r="P281" s="24" t="s">
        <v>7226</v>
      </c>
      <c r="Q281" s="24" t="s">
        <v>2662</v>
      </c>
      <c r="R281" s="17">
        <v>21853</v>
      </c>
      <c r="S281" s="17">
        <v>21853</v>
      </c>
      <c r="T281" s="83">
        <v>6030</v>
      </c>
      <c r="U281" s="83">
        <v>6030</v>
      </c>
      <c r="V281" s="24" t="s">
        <v>2663</v>
      </c>
      <c r="W281" s="24" t="s">
        <v>3364</v>
      </c>
      <c r="X281" s="24">
        <v>-1.2</v>
      </c>
      <c r="Y281" s="24" t="s">
        <v>4387</v>
      </c>
      <c r="Z281" s="24" t="s">
        <v>7231</v>
      </c>
      <c r="AA281" s="1" t="s">
        <v>16429</v>
      </c>
      <c r="AB281" s="14">
        <f t="shared" si="8"/>
        <v>24.643551416666668</v>
      </c>
      <c r="AC281" s="13">
        <v>24</v>
      </c>
      <c r="AD281" s="13">
        <v>38</v>
      </c>
      <c r="AE281" s="13">
        <v>36.7851</v>
      </c>
      <c r="AF281" s="36" t="s">
        <v>16430</v>
      </c>
      <c r="AG281" s="14">
        <f t="shared" si="9"/>
        <v>-81.335961505</v>
      </c>
      <c r="AH281" s="13">
        <v>81</v>
      </c>
      <c r="AI281" s="13">
        <v>20</v>
      </c>
      <c r="AJ281" s="13">
        <v>9.4614180000000001</v>
      </c>
      <c r="AK281" s="17">
        <v>21815</v>
      </c>
      <c r="AL281" s="24" t="s">
        <v>2664</v>
      </c>
      <c r="AM281" s="24" t="s">
        <v>2665</v>
      </c>
      <c r="AN281" s="24" t="s">
        <v>7235</v>
      </c>
      <c r="AO281" s="24" t="s">
        <v>7235</v>
      </c>
      <c r="AP281" s="24" t="s">
        <v>7235</v>
      </c>
      <c r="AQ281" s="24" t="s">
        <v>7236</v>
      </c>
      <c r="AR281" s="24" t="s">
        <v>7235</v>
      </c>
      <c r="AS281" s="24" t="s">
        <v>7235</v>
      </c>
      <c r="AT281" s="24" t="s">
        <v>7226</v>
      </c>
      <c r="AU281" s="24" t="s">
        <v>7235</v>
      </c>
      <c r="AV281" s="24" t="s">
        <v>7235</v>
      </c>
      <c r="AW281" s="24" t="s">
        <v>7235</v>
      </c>
      <c r="AX281" s="24" t="s">
        <v>7235</v>
      </c>
      <c r="AY281" s="24" t="s">
        <v>16431</v>
      </c>
      <c r="AZ281" s="24" t="s">
        <v>6727</v>
      </c>
      <c r="BA281" s="42" t="s">
        <v>7697</v>
      </c>
    </row>
    <row r="282" spans="1:53" x14ac:dyDescent="0.2">
      <c r="A282" s="5">
        <v>281</v>
      </c>
      <c r="B282" s="9">
        <v>281</v>
      </c>
      <c r="C282" s="9" t="s">
        <v>14997</v>
      </c>
      <c r="E282" s="1" t="s">
        <v>7598</v>
      </c>
      <c r="F282" s="1" t="s">
        <v>445</v>
      </c>
      <c r="G282" s="1" t="s">
        <v>7699</v>
      </c>
      <c r="H282" s="1" t="s">
        <v>7700</v>
      </c>
      <c r="I282" s="17">
        <v>21815</v>
      </c>
      <c r="J282" s="24" t="s">
        <v>4678</v>
      </c>
      <c r="L282" s="24" t="s">
        <v>7224</v>
      </c>
      <c r="M282" s="24" t="s">
        <v>785</v>
      </c>
      <c r="N282" s="42" t="s">
        <v>1899</v>
      </c>
      <c r="O282" s="24" t="s">
        <v>7701</v>
      </c>
      <c r="P282" s="24" t="s">
        <v>7226</v>
      </c>
      <c r="Q282" s="24" t="s">
        <v>7702</v>
      </c>
      <c r="R282" s="17">
        <v>21862</v>
      </c>
      <c r="S282" s="17">
        <v>21862</v>
      </c>
      <c r="T282" s="83">
        <v>7030</v>
      </c>
      <c r="U282" s="83">
        <v>7030</v>
      </c>
      <c r="V282" s="24" t="s">
        <v>7703</v>
      </c>
      <c r="W282" s="24" t="s">
        <v>5033</v>
      </c>
      <c r="X282" s="24">
        <v>-5.5</v>
      </c>
      <c r="Y282" s="24" t="s">
        <v>8589</v>
      </c>
      <c r="Z282" s="24" t="s">
        <v>7231</v>
      </c>
      <c r="AA282" s="1" t="s">
        <v>6805</v>
      </c>
      <c r="AB282" s="14">
        <f t="shared" si="8"/>
        <v>29.713374999999999</v>
      </c>
      <c r="AC282" s="13">
        <v>29</v>
      </c>
      <c r="AD282" s="13">
        <v>42</v>
      </c>
      <c r="AE282" s="13">
        <v>48.15</v>
      </c>
      <c r="AF282" s="16" t="s">
        <v>16428</v>
      </c>
      <c r="AG282" s="14">
        <f t="shared" si="9"/>
        <v>-84.774716666666663</v>
      </c>
      <c r="AH282" s="13">
        <v>84</v>
      </c>
      <c r="AI282" s="13">
        <v>46</v>
      </c>
      <c r="AJ282" s="13">
        <v>28.98</v>
      </c>
      <c r="AK282" s="17">
        <v>21834</v>
      </c>
      <c r="AL282" s="24" t="s">
        <v>7704</v>
      </c>
      <c r="AM282" s="24" t="s">
        <v>7705</v>
      </c>
      <c r="AN282" s="24" t="s">
        <v>6473</v>
      </c>
      <c r="AO282" s="24" t="s">
        <v>7235</v>
      </c>
      <c r="AP282" s="24" t="s">
        <v>7235</v>
      </c>
      <c r="AQ282" s="24" t="s">
        <v>7235</v>
      </c>
      <c r="AR282" s="24" t="s">
        <v>6474</v>
      </c>
      <c r="AS282" s="24" t="s">
        <v>7235</v>
      </c>
      <c r="AT282" s="24" t="s">
        <v>7235</v>
      </c>
      <c r="AU282" s="24" t="s">
        <v>7235</v>
      </c>
      <c r="AV282" s="24" t="s">
        <v>7235</v>
      </c>
      <c r="AW282" s="24" t="s">
        <v>7235</v>
      </c>
      <c r="AX282" s="24" t="s">
        <v>7235</v>
      </c>
      <c r="AY282" s="24" t="s">
        <v>6475</v>
      </c>
      <c r="AZ282" s="24" t="s">
        <v>1611</v>
      </c>
      <c r="BA282" s="42" t="s">
        <v>6476</v>
      </c>
    </row>
    <row r="283" spans="1:53" x14ac:dyDescent="0.2">
      <c r="A283" s="5">
        <v>282</v>
      </c>
      <c r="B283" s="9">
        <v>282</v>
      </c>
      <c r="C283" s="9" t="s">
        <v>14998</v>
      </c>
      <c r="E283" s="1" t="s">
        <v>1623</v>
      </c>
      <c r="F283" s="1" t="s">
        <v>445</v>
      </c>
      <c r="G283" s="1" t="s">
        <v>7217</v>
      </c>
      <c r="H283" s="1" t="s">
        <v>6478</v>
      </c>
      <c r="I283" s="17">
        <v>21857</v>
      </c>
      <c r="J283" s="24" t="s">
        <v>4678</v>
      </c>
      <c r="L283" s="24" t="s">
        <v>7224</v>
      </c>
      <c r="N283" s="42" t="s">
        <v>8407</v>
      </c>
      <c r="O283" s="24" t="s">
        <v>1626</v>
      </c>
      <c r="P283" s="24" t="s">
        <v>7226</v>
      </c>
      <c r="Q283" s="24" t="s">
        <v>7257</v>
      </c>
      <c r="R283" s="17">
        <v>21928</v>
      </c>
      <c r="S283" s="17">
        <v>21928</v>
      </c>
      <c r="T283" s="83">
        <v>12075</v>
      </c>
      <c r="U283" s="83">
        <v>12075</v>
      </c>
      <c r="V283" s="24" t="s">
        <v>7258</v>
      </c>
      <c r="W283" s="24">
        <v>33</v>
      </c>
      <c r="X283" s="24">
        <v>20</v>
      </c>
      <c r="Y283" s="24" t="s">
        <v>335</v>
      </c>
      <c r="Z283" s="24" t="s">
        <v>7231</v>
      </c>
      <c r="AA283" s="1" t="s">
        <v>16426</v>
      </c>
      <c r="AB283" s="14">
        <f t="shared" si="8"/>
        <v>26.297479825</v>
      </c>
      <c r="AC283" s="13">
        <v>26</v>
      </c>
      <c r="AD283" s="13">
        <v>17</v>
      </c>
      <c r="AE283" s="13">
        <v>50.927370000000003</v>
      </c>
      <c r="AF283" s="36" t="s">
        <v>16427</v>
      </c>
      <c r="AG283" s="14">
        <f t="shared" si="9"/>
        <v>-81.468327760000008</v>
      </c>
      <c r="AH283" s="13">
        <v>81</v>
      </c>
      <c r="AI283" s="13">
        <v>28</v>
      </c>
      <c r="AJ283" s="13">
        <v>5.9799360000000004</v>
      </c>
      <c r="AK283" s="17">
        <v>21857</v>
      </c>
      <c r="AL283" s="24" t="s">
        <v>16422</v>
      </c>
      <c r="AM283" s="24" t="s">
        <v>16423</v>
      </c>
      <c r="AN283" s="24" t="s">
        <v>16424</v>
      </c>
      <c r="AO283" s="24" t="s">
        <v>7235</v>
      </c>
      <c r="AP283" s="24" t="s">
        <v>7235</v>
      </c>
      <c r="AQ283" s="24" t="s">
        <v>7236</v>
      </c>
      <c r="AR283" s="24" t="s">
        <v>7236</v>
      </c>
      <c r="AS283" s="24" t="s">
        <v>7235</v>
      </c>
      <c r="AT283" s="24" t="s">
        <v>16425</v>
      </c>
      <c r="AU283" s="24" t="s">
        <v>7235</v>
      </c>
      <c r="AV283" s="24" t="s">
        <v>7235</v>
      </c>
      <c r="AW283" s="24" t="s">
        <v>7235</v>
      </c>
      <c r="AX283" s="24" t="s">
        <v>7235</v>
      </c>
      <c r="AY283" s="24" t="s">
        <v>16421</v>
      </c>
      <c r="BA283" s="42" t="s">
        <v>7259</v>
      </c>
    </row>
    <row r="284" spans="1:53" x14ac:dyDescent="0.2">
      <c r="A284" s="5">
        <v>283</v>
      </c>
      <c r="B284" s="9">
        <v>283</v>
      </c>
      <c r="C284" s="9" t="s">
        <v>14999</v>
      </c>
      <c r="E284" s="1" t="s">
        <v>4621</v>
      </c>
      <c r="F284" s="1" t="s">
        <v>445</v>
      </c>
      <c r="G284" s="1" t="s">
        <v>6457</v>
      </c>
      <c r="H284" s="1" t="s">
        <v>2752</v>
      </c>
      <c r="I284" s="17">
        <v>21878</v>
      </c>
      <c r="J284" s="24" t="s">
        <v>4678</v>
      </c>
      <c r="L284" s="24" t="s">
        <v>7224</v>
      </c>
      <c r="N284" s="42" t="s">
        <v>8407</v>
      </c>
      <c r="O284" s="24" t="s">
        <v>7226</v>
      </c>
      <c r="P284" s="24" t="s">
        <v>7226</v>
      </c>
      <c r="Q284" s="24" t="s">
        <v>6458</v>
      </c>
      <c r="R284" s="17">
        <v>21896</v>
      </c>
      <c r="S284" s="17">
        <v>21896</v>
      </c>
      <c r="T284" s="83">
        <v>6437</v>
      </c>
      <c r="U284" s="83">
        <v>6437</v>
      </c>
      <c r="V284" s="24" t="s">
        <v>6459</v>
      </c>
      <c r="W284" s="24">
        <v>220</v>
      </c>
      <c r="X284" s="24">
        <v>210</v>
      </c>
      <c r="Y284" s="24" t="s">
        <v>4386</v>
      </c>
      <c r="Z284" s="24" t="s">
        <v>7231</v>
      </c>
      <c r="AA284" s="1" t="s">
        <v>16419</v>
      </c>
      <c r="AB284" s="14">
        <f t="shared" si="8"/>
        <v>30.939635505555557</v>
      </c>
      <c r="AC284" s="13">
        <v>30</v>
      </c>
      <c r="AD284" s="13">
        <v>56</v>
      </c>
      <c r="AE284" s="13">
        <v>22.687819999999999</v>
      </c>
      <c r="AF284" s="36" t="s">
        <v>16420</v>
      </c>
      <c r="AG284" s="14">
        <f t="shared" si="9"/>
        <v>-87.050948904999998</v>
      </c>
      <c r="AH284" s="13">
        <v>87</v>
      </c>
      <c r="AI284" s="13">
        <v>3</v>
      </c>
      <c r="AJ284" s="13">
        <v>3.416058</v>
      </c>
      <c r="AK284" s="17">
        <v>21878</v>
      </c>
      <c r="AM284" s="24" t="s">
        <v>9212</v>
      </c>
      <c r="AN284" s="24" t="s">
        <v>7235</v>
      </c>
      <c r="AO284" s="24" t="s">
        <v>7235</v>
      </c>
      <c r="AP284" s="24" t="s">
        <v>7235</v>
      </c>
      <c r="AQ284" s="24" t="s">
        <v>7236</v>
      </c>
      <c r="AR284" s="24" t="s">
        <v>7235</v>
      </c>
      <c r="AS284" s="24" t="s">
        <v>7235</v>
      </c>
      <c r="AT284" s="24" t="s">
        <v>7235</v>
      </c>
      <c r="AU284" s="24" t="s">
        <v>7235</v>
      </c>
      <c r="AV284" s="24" t="s">
        <v>7235</v>
      </c>
      <c r="AW284" s="24" t="s">
        <v>7235</v>
      </c>
      <c r="AX284" s="24" t="s">
        <v>7235</v>
      </c>
      <c r="AY284" s="24" t="s">
        <v>16418</v>
      </c>
      <c r="BA284" s="42" t="s">
        <v>6460</v>
      </c>
    </row>
    <row r="285" spans="1:53" x14ac:dyDescent="0.2">
      <c r="A285" s="5">
        <v>284</v>
      </c>
      <c r="B285" s="9">
        <v>284</v>
      </c>
      <c r="C285" s="9" t="s">
        <v>15000</v>
      </c>
      <c r="E285" s="1" t="s">
        <v>4157</v>
      </c>
      <c r="F285" s="1" t="s">
        <v>445</v>
      </c>
      <c r="G285" s="1" t="s">
        <v>699</v>
      </c>
      <c r="H285" s="1" t="s">
        <v>6461</v>
      </c>
      <c r="I285" s="17">
        <v>21927</v>
      </c>
      <c r="J285" s="24" t="s">
        <v>4678</v>
      </c>
      <c r="L285" s="24" t="s">
        <v>7224</v>
      </c>
      <c r="M285" s="24" t="s">
        <v>785</v>
      </c>
      <c r="N285" s="42" t="s">
        <v>6462</v>
      </c>
      <c r="O285" s="24" t="s">
        <v>7701</v>
      </c>
      <c r="P285" s="24" t="s">
        <v>7226</v>
      </c>
      <c r="Q285" s="24" t="s">
        <v>7701</v>
      </c>
      <c r="R285" s="17">
        <v>22033</v>
      </c>
      <c r="S285" s="17">
        <v>22033</v>
      </c>
      <c r="T285" s="83">
        <v>15294</v>
      </c>
      <c r="U285" s="83">
        <v>15294</v>
      </c>
      <c r="V285" s="24" t="s">
        <v>7374</v>
      </c>
      <c r="W285" s="24" t="s">
        <v>9675</v>
      </c>
      <c r="X285" s="24">
        <v>-38</v>
      </c>
      <c r="Y285" s="24" t="s">
        <v>8589</v>
      </c>
      <c r="Z285" s="24" t="s">
        <v>7231</v>
      </c>
      <c r="AA285" s="1" t="s">
        <v>16415</v>
      </c>
      <c r="AB285" s="14">
        <f t="shared" si="8"/>
        <v>24.45</v>
      </c>
      <c r="AC285" s="13">
        <v>24</v>
      </c>
      <c r="AD285" s="13">
        <v>27</v>
      </c>
      <c r="AE285" s="13">
        <v>0</v>
      </c>
      <c r="AF285" s="16" t="s">
        <v>16416</v>
      </c>
      <c r="AG285" s="14">
        <f t="shared" si="9"/>
        <v>-82.362499999999997</v>
      </c>
      <c r="AH285" s="13">
        <v>82</v>
      </c>
      <c r="AI285" s="13">
        <v>21</v>
      </c>
      <c r="AJ285" s="13">
        <v>45</v>
      </c>
      <c r="AK285" s="17">
        <v>21931</v>
      </c>
      <c r="AL285" s="24" t="s">
        <v>7375</v>
      </c>
      <c r="AM285" s="24" t="s">
        <v>7376</v>
      </c>
      <c r="AN285" s="24" t="s">
        <v>7377</v>
      </c>
      <c r="AO285" s="24" t="s">
        <v>7235</v>
      </c>
      <c r="AP285" s="24" t="s">
        <v>7235</v>
      </c>
      <c r="AQ285" s="24" t="s">
        <v>7236</v>
      </c>
      <c r="AR285" s="24" t="s">
        <v>7235</v>
      </c>
      <c r="AS285" s="24" t="s">
        <v>7235</v>
      </c>
      <c r="AT285" s="24" t="s">
        <v>16417</v>
      </c>
      <c r="AU285" s="24" t="s">
        <v>7235</v>
      </c>
      <c r="AV285" s="24" t="s">
        <v>7235</v>
      </c>
      <c r="AW285" s="24" t="s">
        <v>7235</v>
      </c>
      <c r="AX285" s="24" t="s">
        <v>7235</v>
      </c>
      <c r="AY285" s="24" t="s">
        <v>7378</v>
      </c>
      <c r="AZ285" s="24" t="s">
        <v>8971</v>
      </c>
      <c r="BA285" s="42" t="s">
        <v>7379</v>
      </c>
    </row>
    <row r="286" spans="1:53" x14ac:dyDescent="0.2">
      <c r="A286" s="5">
        <v>285</v>
      </c>
      <c r="B286" s="9">
        <v>285</v>
      </c>
      <c r="C286" s="9" t="s">
        <v>15001</v>
      </c>
      <c r="E286" s="1" t="s">
        <v>8392</v>
      </c>
      <c r="F286" s="1" t="s">
        <v>445</v>
      </c>
      <c r="G286" s="1" t="s">
        <v>7381</v>
      </c>
      <c r="H286" s="1" t="s">
        <v>7382</v>
      </c>
      <c r="I286" s="17">
        <v>22018</v>
      </c>
      <c r="J286" s="24" t="s">
        <v>4678</v>
      </c>
      <c r="L286" s="24" t="s">
        <v>7224</v>
      </c>
      <c r="N286" s="42" t="s">
        <v>7226</v>
      </c>
      <c r="O286" s="24" t="s">
        <v>7226</v>
      </c>
      <c r="P286" s="24" t="s">
        <v>7226</v>
      </c>
      <c r="Q286" s="24" t="s">
        <v>7383</v>
      </c>
      <c r="R286" s="17">
        <v>22346</v>
      </c>
      <c r="S286" s="17">
        <v>22346</v>
      </c>
      <c r="T286" s="83">
        <v>160</v>
      </c>
      <c r="U286" s="83">
        <v>160</v>
      </c>
      <c r="V286" s="24" t="s">
        <v>7235</v>
      </c>
      <c r="W286" s="24" t="s">
        <v>7235</v>
      </c>
      <c r="X286" s="24" t="s">
        <v>7235</v>
      </c>
      <c r="Y286" s="24" t="s">
        <v>2068</v>
      </c>
      <c r="Z286" s="24" t="s">
        <v>7231</v>
      </c>
      <c r="AA286" s="1" t="s">
        <v>16413</v>
      </c>
      <c r="AB286" s="14">
        <f t="shared" si="8"/>
        <v>29.854074880555558</v>
      </c>
      <c r="AC286" s="13">
        <v>29</v>
      </c>
      <c r="AD286" s="13">
        <v>51</v>
      </c>
      <c r="AE286" s="13">
        <v>14.66957</v>
      </c>
      <c r="AF286" s="16" t="s">
        <v>16414</v>
      </c>
      <c r="AG286" s="14">
        <f t="shared" si="9"/>
        <v>-82.637669480555559</v>
      </c>
      <c r="AH286" s="13">
        <v>82</v>
      </c>
      <c r="AI286" s="13">
        <v>38</v>
      </c>
      <c r="AJ286" s="13">
        <v>15.61013</v>
      </c>
      <c r="AK286" s="17">
        <v>22076</v>
      </c>
      <c r="AL286" s="24" t="s">
        <v>7235</v>
      </c>
      <c r="AM286" s="24" t="s">
        <v>7235</v>
      </c>
      <c r="AN286" s="24" t="s">
        <v>7235</v>
      </c>
      <c r="AO286" s="24" t="s">
        <v>7235</v>
      </c>
      <c r="AP286" s="24" t="s">
        <v>7235</v>
      </c>
      <c r="AQ286" s="24" t="s">
        <v>7235</v>
      </c>
      <c r="AR286" s="24" t="s">
        <v>7235</v>
      </c>
      <c r="AS286" s="24" t="s">
        <v>7235</v>
      </c>
      <c r="AT286" s="24" t="s">
        <v>7235</v>
      </c>
      <c r="AU286" s="24" t="s">
        <v>7235</v>
      </c>
      <c r="AV286" s="24" t="s">
        <v>7235</v>
      </c>
      <c r="AW286" s="24" t="s">
        <v>7235</v>
      </c>
      <c r="AX286" s="24" t="s">
        <v>7235</v>
      </c>
      <c r="AY286" s="24" t="s">
        <v>16412</v>
      </c>
      <c r="AZ286" s="24" t="s">
        <v>7235</v>
      </c>
      <c r="BA286" s="42" t="s">
        <v>7384</v>
      </c>
    </row>
    <row r="287" spans="1:53" x14ac:dyDescent="0.2">
      <c r="A287" s="5">
        <v>286</v>
      </c>
      <c r="B287" s="9">
        <v>286</v>
      </c>
      <c r="C287" s="9" t="s">
        <v>15002</v>
      </c>
      <c r="E287" s="1" t="s">
        <v>4621</v>
      </c>
      <c r="F287" s="1" t="s">
        <v>445</v>
      </c>
      <c r="G287" s="1" t="s">
        <v>7385</v>
      </c>
      <c r="H287" s="1" t="s">
        <v>9367</v>
      </c>
      <c r="I287" s="17">
        <v>22074</v>
      </c>
      <c r="J287" s="24" t="s">
        <v>4678</v>
      </c>
      <c r="L287" s="24" t="s">
        <v>7224</v>
      </c>
      <c r="N287" s="42" t="s">
        <v>8407</v>
      </c>
      <c r="O287" s="24" t="s">
        <v>7226</v>
      </c>
      <c r="P287" s="24" t="s">
        <v>7226</v>
      </c>
      <c r="Q287" s="24" t="s">
        <v>9368</v>
      </c>
      <c r="R287" s="17">
        <v>22109</v>
      </c>
      <c r="S287" s="17">
        <v>22109</v>
      </c>
      <c r="T287" s="83">
        <v>15523</v>
      </c>
      <c r="U287" s="83">
        <v>15523</v>
      </c>
      <c r="V287" s="24" t="s">
        <v>9369</v>
      </c>
      <c r="W287" s="24">
        <v>115</v>
      </c>
      <c r="X287" s="24">
        <v>100</v>
      </c>
      <c r="Y287" s="24" t="s">
        <v>8793</v>
      </c>
      <c r="Z287" s="24" t="s">
        <v>7231</v>
      </c>
      <c r="AA287" s="1" t="s">
        <v>16410</v>
      </c>
      <c r="AB287" s="14">
        <f t="shared" si="8"/>
        <v>30.82036328611111</v>
      </c>
      <c r="AC287" s="13">
        <v>30</v>
      </c>
      <c r="AD287" s="13">
        <v>49</v>
      </c>
      <c r="AE287" s="13">
        <v>13.307829999999999</v>
      </c>
      <c r="AF287" s="36" t="s">
        <v>16411</v>
      </c>
      <c r="AG287" s="14">
        <f t="shared" si="9"/>
        <v>-87.222734408333338</v>
      </c>
      <c r="AH287" s="13">
        <v>87</v>
      </c>
      <c r="AI287" s="13">
        <v>13</v>
      </c>
      <c r="AJ287" s="13">
        <v>21.843869999999999</v>
      </c>
      <c r="AK287" s="17">
        <v>22065</v>
      </c>
      <c r="AL287" s="24" t="s">
        <v>12840</v>
      </c>
      <c r="AM287" s="24" t="s">
        <v>16409</v>
      </c>
      <c r="AN287" s="24" t="s">
        <v>7235</v>
      </c>
      <c r="AO287" s="24" t="s">
        <v>7235</v>
      </c>
      <c r="AP287" s="24" t="s">
        <v>7235</v>
      </c>
      <c r="AQ287" s="24" t="s">
        <v>7236</v>
      </c>
      <c r="AR287" s="24" t="s">
        <v>7235</v>
      </c>
      <c r="AS287" s="24" t="s">
        <v>7235</v>
      </c>
      <c r="AT287" s="24" t="s">
        <v>7235</v>
      </c>
      <c r="AU287" s="24" t="s">
        <v>7235</v>
      </c>
      <c r="AV287" s="24" t="s">
        <v>7235</v>
      </c>
      <c r="AW287" s="24" t="s">
        <v>7235</v>
      </c>
      <c r="AX287" s="24" t="s">
        <v>7235</v>
      </c>
      <c r="AY287" s="24" t="s">
        <v>16408</v>
      </c>
      <c r="BA287" s="42" t="s">
        <v>9370</v>
      </c>
    </row>
    <row r="288" spans="1:53" x14ac:dyDescent="0.2">
      <c r="A288" s="5">
        <v>287</v>
      </c>
      <c r="B288" s="9">
        <v>287</v>
      </c>
      <c r="C288" s="9" t="s">
        <v>15003</v>
      </c>
      <c r="E288" s="1" t="s">
        <v>4543</v>
      </c>
      <c r="F288" s="1" t="s">
        <v>445</v>
      </c>
      <c r="G288" s="1" t="s">
        <v>9644</v>
      </c>
      <c r="H288" s="1" t="s">
        <v>5997</v>
      </c>
      <c r="I288" s="17">
        <v>22081</v>
      </c>
      <c r="J288" s="24" t="s">
        <v>10262</v>
      </c>
      <c r="L288" s="24" t="s">
        <v>6937</v>
      </c>
      <c r="M288" s="24" t="s">
        <v>785</v>
      </c>
      <c r="N288" s="42" t="s">
        <v>2999</v>
      </c>
      <c r="O288" s="24" t="s">
        <v>7226</v>
      </c>
      <c r="P288" s="24" t="s">
        <v>7226</v>
      </c>
      <c r="Q288" s="24" t="s">
        <v>16405</v>
      </c>
      <c r="R288" s="24" t="s">
        <v>10262</v>
      </c>
      <c r="S288" s="24" t="s">
        <v>10262</v>
      </c>
      <c r="T288" s="83"/>
      <c r="U288" s="81"/>
      <c r="V288" s="24" t="s">
        <v>10262</v>
      </c>
      <c r="W288" s="24" t="s">
        <v>10262</v>
      </c>
      <c r="X288" s="24" t="s">
        <v>10262</v>
      </c>
      <c r="Y288" s="24" t="s">
        <v>8589</v>
      </c>
      <c r="Z288" s="24" t="s">
        <v>7231</v>
      </c>
      <c r="AA288" s="1" t="s">
        <v>16406</v>
      </c>
      <c r="AB288" s="14">
        <f t="shared" si="8"/>
        <v>30.399283333333333</v>
      </c>
      <c r="AC288" s="13">
        <v>30</v>
      </c>
      <c r="AD288" s="13">
        <v>23</v>
      </c>
      <c r="AE288" s="13">
        <v>57.42</v>
      </c>
      <c r="AF288" s="16" t="s">
        <v>16407</v>
      </c>
      <c r="AG288" s="14">
        <f t="shared" si="9"/>
        <v>-86.597019444444442</v>
      </c>
      <c r="AH288" s="13">
        <v>86</v>
      </c>
      <c r="AI288" s="13">
        <v>35</v>
      </c>
      <c r="AJ288" s="13">
        <v>49.27</v>
      </c>
      <c r="AK288" s="18" t="s">
        <v>10262</v>
      </c>
      <c r="AL288" s="18" t="s">
        <v>10262</v>
      </c>
      <c r="AM288" s="18" t="s">
        <v>10262</v>
      </c>
      <c r="AN288" s="18" t="s">
        <v>10262</v>
      </c>
      <c r="AO288" s="18" t="s">
        <v>10262</v>
      </c>
      <c r="AP288" s="18" t="s">
        <v>10262</v>
      </c>
      <c r="AQ288" s="18" t="s">
        <v>10262</v>
      </c>
      <c r="AR288" s="18" t="s">
        <v>10262</v>
      </c>
      <c r="AS288" s="18" t="s">
        <v>10262</v>
      </c>
      <c r="AT288" s="18" t="s">
        <v>10262</v>
      </c>
      <c r="AU288" s="18" t="s">
        <v>10262</v>
      </c>
      <c r="AV288" s="18" t="s">
        <v>10262</v>
      </c>
      <c r="AW288" s="18" t="s">
        <v>10262</v>
      </c>
      <c r="AX288" s="18" t="s">
        <v>10262</v>
      </c>
      <c r="AY288" s="18" t="s">
        <v>10262</v>
      </c>
      <c r="AZ288" s="18" t="s">
        <v>10262</v>
      </c>
      <c r="BA288" s="42" t="s">
        <v>3000</v>
      </c>
    </row>
    <row r="289" spans="1:53" ht="13.5" customHeight="1" x14ac:dyDescent="0.2">
      <c r="A289" s="5">
        <v>288</v>
      </c>
      <c r="B289" s="9">
        <v>288</v>
      </c>
      <c r="C289" s="9" t="s">
        <v>15004</v>
      </c>
      <c r="E289" s="1" t="s">
        <v>1623</v>
      </c>
      <c r="F289" s="1" t="s">
        <v>445</v>
      </c>
      <c r="G289" s="1" t="s">
        <v>7217</v>
      </c>
      <c r="H289" s="1" t="s">
        <v>3001</v>
      </c>
      <c r="I289" s="17">
        <v>22102</v>
      </c>
      <c r="J289" s="24" t="s">
        <v>4678</v>
      </c>
      <c r="L289" s="24" t="s">
        <v>7224</v>
      </c>
      <c r="N289" s="42" t="s">
        <v>1899</v>
      </c>
      <c r="O289" s="24" t="s">
        <v>1626</v>
      </c>
      <c r="P289" s="24" t="s">
        <v>7226</v>
      </c>
      <c r="Q289" s="24" t="s">
        <v>10016</v>
      </c>
      <c r="R289" s="17">
        <v>22288</v>
      </c>
      <c r="S289" s="17">
        <v>22288</v>
      </c>
      <c r="T289" s="83">
        <v>11646</v>
      </c>
      <c r="U289" s="83">
        <v>11646</v>
      </c>
      <c r="V289" s="24">
        <v>5558</v>
      </c>
      <c r="W289" s="24">
        <v>35</v>
      </c>
      <c r="X289" s="24">
        <v>14</v>
      </c>
      <c r="Y289" s="24" t="s">
        <v>4385</v>
      </c>
      <c r="Z289" s="24" t="s">
        <v>7231</v>
      </c>
      <c r="AA289" s="1" t="s">
        <v>16403</v>
      </c>
      <c r="AB289" s="14">
        <f t="shared" si="8"/>
        <v>26.212912827777778</v>
      </c>
      <c r="AC289" s="13">
        <v>26</v>
      </c>
      <c r="AD289" s="13">
        <v>12</v>
      </c>
      <c r="AE289" s="13">
        <v>46.486179999999997</v>
      </c>
      <c r="AF289" s="36" t="s">
        <v>16404</v>
      </c>
      <c r="AG289" s="14">
        <f t="shared" si="9"/>
        <v>-81.263747858333332</v>
      </c>
      <c r="AH289" s="13">
        <v>81</v>
      </c>
      <c r="AI289" s="13">
        <v>15</v>
      </c>
      <c r="AJ289" s="13">
        <v>49.492289999999997</v>
      </c>
      <c r="AK289" s="17">
        <v>22110</v>
      </c>
      <c r="AL289" s="24" t="s">
        <v>16395</v>
      </c>
      <c r="AM289" s="24" t="s">
        <v>16396</v>
      </c>
      <c r="AN289" s="24" t="s">
        <v>16397</v>
      </c>
      <c r="AO289" s="24" t="s">
        <v>16398</v>
      </c>
      <c r="AP289" s="24" t="s">
        <v>7235</v>
      </c>
      <c r="AQ289" s="24" t="s">
        <v>7236</v>
      </c>
      <c r="AR289" s="24" t="s">
        <v>7236</v>
      </c>
      <c r="AS289" s="24" t="s">
        <v>7235</v>
      </c>
      <c r="AT289" s="24" t="s">
        <v>16399</v>
      </c>
      <c r="AU289" s="24" t="s">
        <v>3410</v>
      </c>
      <c r="AV289" s="24" t="s">
        <v>16401</v>
      </c>
      <c r="AW289" s="24" t="s">
        <v>16400</v>
      </c>
      <c r="AX289" s="24" t="s">
        <v>16402</v>
      </c>
      <c r="AY289" s="24" t="s">
        <v>16394</v>
      </c>
      <c r="BA289" s="42" t="s">
        <v>3002</v>
      </c>
    </row>
    <row r="290" spans="1:53" x14ac:dyDescent="0.2">
      <c r="A290" s="5">
        <v>289</v>
      </c>
      <c r="B290" s="9">
        <v>289</v>
      </c>
      <c r="C290" s="9" t="s">
        <v>15005</v>
      </c>
      <c r="E290" s="1" t="s">
        <v>10240</v>
      </c>
      <c r="F290" s="1" t="s">
        <v>445</v>
      </c>
      <c r="G290" s="1" t="s">
        <v>7699</v>
      </c>
      <c r="H290" s="1" t="s">
        <v>3004</v>
      </c>
      <c r="I290" s="17">
        <v>22123</v>
      </c>
      <c r="J290" s="24" t="s">
        <v>4678</v>
      </c>
      <c r="L290" s="24" t="s">
        <v>7224</v>
      </c>
      <c r="M290" s="24" t="s">
        <v>785</v>
      </c>
      <c r="N290" s="42" t="s">
        <v>3005</v>
      </c>
      <c r="O290" s="24" t="s">
        <v>7701</v>
      </c>
      <c r="P290" s="24" t="s">
        <v>7226</v>
      </c>
      <c r="Q290" s="24" t="s">
        <v>7701</v>
      </c>
      <c r="R290" s="17">
        <v>22242</v>
      </c>
      <c r="S290" s="17">
        <v>22244</v>
      </c>
      <c r="T290" s="83">
        <v>14000</v>
      </c>
      <c r="U290" s="83">
        <v>14000</v>
      </c>
      <c r="V290" s="24" t="s">
        <v>3006</v>
      </c>
      <c r="W290" s="24">
        <v>39</v>
      </c>
      <c r="X290" s="24" t="s">
        <v>11319</v>
      </c>
      <c r="Y290" s="24" t="s">
        <v>8589</v>
      </c>
      <c r="Z290" s="24" t="s">
        <v>7231</v>
      </c>
      <c r="AA290" s="1" t="s">
        <v>16391</v>
      </c>
      <c r="AB290" s="14">
        <f t="shared" si="8"/>
        <v>26.685303611111113</v>
      </c>
      <c r="AC290" s="13">
        <v>26</v>
      </c>
      <c r="AD290" s="13">
        <v>41</v>
      </c>
      <c r="AE290" s="13">
        <v>7.093</v>
      </c>
      <c r="AF290" s="16" t="s">
        <v>16392</v>
      </c>
      <c r="AG290" s="14">
        <f t="shared" si="9"/>
        <v>-82.317440833333336</v>
      </c>
      <c r="AH290" s="13">
        <v>82</v>
      </c>
      <c r="AI290" s="13">
        <v>19</v>
      </c>
      <c r="AJ290" s="13">
        <v>2.7869999999999999</v>
      </c>
      <c r="AK290" s="17">
        <v>22182</v>
      </c>
      <c r="AL290" s="18" t="s">
        <v>11325</v>
      </c>
      <c r="AM290" s="24" t="s">
        <v>11320</v>
      </c>
      <c r="AN290" s="24" t="s">
        <v>11321</v>
      </c>
      <c r="AO290" s="24" t="s">
        <v>11322</v>
      </c>
      <c r="AP290" s="24" t="s">
        <v>7235</v>
      </c>
      <c r="AQ290" s="24" t="s">
        <v>7236</v>
      </c>
      <c r="AR290" s="24" t="s">
        <v>7236</v>
      </c>
      <c r="AS290" s="24" t="s">
        <v>7236</v>
      </c>
      <c r="AT290" s="24" t="s">
        <v>16393</v>
      </c>
      <c r="AU290" s="24" t="s">
        <v>7235</v>
      </c>
      <c r="AV290" s="24" t="s">
        <v>7235</v>
      </c>
      <c r="AW290" s="24" t="s">
        <v>11323</v>
      </c>
      <c r="AX290" s="24" t="s">
        <v>7235</v>
      </c>
      <c r="AY290" s="24" t="s">
        <v>11324</v>
      </c>
      <c r="AZ290" s="24">
        <v>239</v>
      </c>
      <c r="BA290" s="42" t="s">
        <v>3007</v>
      </c>
    </row>
    <row r="291" spans="1:53" x14ac:dyDescent="0.2">
      <c r="A291" s="5">
        <v>290</v>
      </c>
      <c r="B291" s="9">
        <v>290</v>
      </c>
      <c r="C291" s="9" t="s">
        <v>15006</v>
      </c>
      <c r="E291" s="1" t="s">
        <v>4157</v>
      </c>
      <c r="F291" s="1" t="s">
        <v>445</v>
      </c>
      <c r="G291" s="1" t="s">
        <v>7727</v>
      </c>
      <c r="H291" s="1" t="s">
        <v>7728</v>
      </c>
      <c r="I291" s="17">
        <v>22200</v>
      </c>
      <c r="J291" s="24" t="s">
        <v>4678</v>
      </c>
      <c r="L291" s="24" t="s">
        <v>7224</v>
      </c>
      <c r="M291" s="24" t="s">
        <v>785</v>
      </c>
      <c r="N291" s="42" t="s">
        <v>7729</v>
      </c>
      <c r="O291" s="24" t="s">
        <v>7701</v>
      </c>
      <c r="P291" s="24" t="s">
        <v>7226</v>
      </c>
      <c r="Q291" s="24" t="s">
        <v>7701</v>
      </c>
      <c r="R291" s="17">
        <v>22355</v>
      </c>
      <c r="S291" s="17">
        <v>22355</v>
      </c>
      <c r="T291" s="83">
        <v>4687</v>
      </c>
      <c r="U291" s="83">
        <v>4687</v>
      </c>
      <c r="V291" s="24" t="s">
        <v>1071</v>
      </c>
      <c r="W291" s="24" t="s">
        <v>4283</v>
      </c>
      <c r="X291" s="24" t="s">
        <v>1072</v>
      </c>
      <c r="Y291" s="24" t="s">
        <v>8589</v>
      </c>
      <c r="Z291" s="24" t="s">
        <v>7231</v>
      </c>
      <c r="AA291" s="1" t="s">
        <v>16388</v>
      </c>
      <c r="AB291" s="14">
        <f t="shared" si="8"/>
        <v>24.421388888888892</v>
      </c>
      <c r="AC291" s="13">
        <v>24</v>
      </c>
      <c r="AD291" s="13">
        <v>25</v>
      </c>
      <c r="AE291" s="13">
        <v>17</v>
      </c>
      <c r="AF291" s="16" t="s">
        <v>16389</v>
      </c>
      <c r="AG291" s="14">
        <f t="shared" si="9"/>
        <v>-82.600555555555545</v>
      </c>
      <c r="AH291" s="13">
        <v>82</v>
      </c>
      <c r="AI291" s="13">
        <v>36</v>
      </c>
      <c r="AJ291" s="13">
        <v>2</v>
      </c>
      <c r="AK291" s="17">
        <v>22232</v>
      </c>
      <c r="AL291" s="24" t="s">
        <v>1073</v>
      </c>
      <c r="AM291" s="24" t="s">
        <v>1074</v>
      </c>
      <c r="AN291" s="24" t="s">
        <v>7235</v>
      </c>
      <c r="AO291" s="24" t="s">
        <v>7235</v>
      </c>
      <c r="AP291" s="24" t="s">
        <v>7235</v>
      </c>
      <c r="AQ291" s="24" t="s">
        <v>7236</v>
      </c>
      <c r="AR291" s="24" t="s">
        <v>7235</v>
      </c>
      <c r="AS291" s="24" t="s">
        <v>7235</v>
      </c>
      <c r="AT291" s="24" t="s">
        <v>7226</v>
      </c>
      <c r="AU291" s="24" t="s">
        <v>7235</v>
      </c>
      <c r="AV291" s="24" t="s">
        <v>7235</v>
      </c>
      <c r="AW291" s="24" t="s">
        <v>7235</v>
      </c>
      <c r="AX291" s="24" t="s">
        <v>7235</v>
      </c>
      <c r="AY291" s="24" t="s">
        <v>16390</v>
      </c>
      <c r="BA291" s="42" t="s">
        <v>1075</v>
      </c>
    </row>
    <row r="292" spans="1:53" x14ac:dyDescent="0.2">
      <c r="A292" s="5">
        <v>291</v>
      </c>
      <c r="B292" s="9">
        <v>291</v>
      </c>
      <c r="C292" s="9" t="s">
        <v>15007</v>
      </c>
      <c r="E292" s="1" t="s">
        <v>1623</v>
      </c>
      <c r="F292" s="1" t="s">
        <v>445</v>
      </c>
      <c r="G292" s="1" t="s">
        <v>7217</v>
      </c>
      <c r="H292" s="1" t="s">
        <v>1076</v>
      </c>
      <c r="I292" s="17">
        <v>22207</v>
      </c>
      <c r="J292" s="24" t="s">
        <v>4678</v>
      </c>
      <c r="L292" s="24" t="s">
        <v>7224</v>
      </c>
      <c r="N292" s="42" t="s">
        <v>8407</v>
      </c>
      <c r="O292" s="24" t="s">
        <v>1626</v>
      </c>
      <c r="P292" s="24" t="s">
        <v>1077</v>
      </c>
      <c r="Q292" s="24" t="s">
        <v>1078</v>
      </c>
      <c r="R292" s="17">
        <v>22323</v>
      </c>
      <c r="S292" s="17">
        <v>22323</v>
      </c>
      <c r="T292" s="83">
        <v>12961</v>
      </c>
      <c r="U292" s="83">
        <v>12961</v>
      </c>
      <c r="V292" s="24" t="s">
        <v>1079</v>
      </c>
      <c r="W292" s="24">
        <v>35</v>
      </c>
      <c r="X292" s="24">
        <v>14</v>
      </c>
      <c r="Y292" s="24" t="s">
        <v>16384</v>
      </c>
      <c r="Z292" s="24" t="s">
        <v>7231</v>
      </c>
      <c r="AA292" s="1" t="s">
        <v>16386</v>
      </c>
      <c r="AB292" s="14">
        <f t="shared" si="8"/>
        <v>26.220426524999997</v>
      </c>
      <c r="AC292" s="13">
        <v>26</v>
      </c>
      <c r="AD292" s="13">
        <v>13</v>
      </c>
      <c r="AE292" s="13">
        <v>13.535489999999999</v>
      </c>
      <c r="AF292" s="36" t="s">
        <v>16387</v>
      </c>
      <c r="AG292" s="14">
        <f t="shared" si="9"/>
        <v>-81.256174661111118</v>
      </c>
      <c r="AH292" s="13">
        <v>81</v>
      </c>
      <c r="AI292" s="13">
        <v>15</v>
      </c>
      <c r="AJ292" s="13">
        <v>22.22878</v>
      </c>
      <c r="AK292" s="17">
        <v>22235</v>
      </c>
      <c r="AL292" s="24" t="s">
        <v>16378</v>
      </c>
      <c r="AM292" s="24" t="s">
        <v>16379</v>
      </c>
      <c r="AN292" s="24" t="s">
        <v>16380</v>
      </c>
      <c r="AO292" s="24" t="s">
        <v>7235</v>
      </c>
      <c r="AP292" s="24" t="s">
        <v>7235</v>
      </c>
      <c r="AQ292" s="24" t="s">
        <v>7236</v>
      </c>
      <c r="AR292" s="24" t="s">
        <v>7236</v>
      </c>
      <c r="AS292" s="24" t="s">
        <v>7236</v>
      </c>
      <c r="AT292" s="24" t="s">
        <v>16382</v>
      </c>
      <c r="AU292" s="24" t="s">
        <v>7235</v>
      </c>
      <c r="AV292" s="24" t="s">
        <v>7235</v>
      </c>
      <c r="AW292" s="24" t="s">
        <v>7235</v>
      </c>
      <c r="AX292" s="24" t="s">
        <v>16383</v>
      </c>
      <c r="AY292" s="24" t="s">
        <v>16381</v>
      </c>
      <c r="BA292" s="42" t="s">
        <v>1080</v>
      </c>
    </row>
    <row r="293" spans="1:53" x14ac:dyDescent="0.2">
      <c r="A293" s="5">
        <v>292</v>
      </c>
      <c r="B293" s="9">
        <v>292</v>
      </c>
      <c r="C293" s="9" t="s">
        <v>15008</v>
      </c>
      <c r="E293" s="1" t="s">
        <v>4157</v>
      </c>
      <c r="F293" s="1" t="s">
        <v>445</v>
      </c>
      <c r="G293" s="1" t="s">
        <v>4148</v>
      </c>
      <c r="H293" s="1" t="s">
        <v>1081</v>
      </c>
      <c r="I293" s="17">
        <v>22593</v>
      </c>
      <c r="J293" s="24" t="s">
        <v>4678</v>
      </c>
      <c r="L293" s="24" t="s">
        <v>7224</v>
      </c>
      <c r="M293" s="24" t="s">
        <v>785</v>
      </c>
      <c r="N293" s="42" t="s">
        <v>1152</v>
      </c>
      <c r="O293" s="24" t="s">
        <v>7701</v>
      </c>
      <c r="P293" s="24" t="s">
        <v>7226</v>
      </c>
      <c r="Q293" s="24" t="s">
        <v>7701</v>
      </c>
      <c r="R293" s="17">
        <v>22331</v>
      </c>
      <c r="S293" s="17">
        <v>22332</v>
      </c>
      <c r="T293" s="83">
        <v>7723</v>
      </c>
      <c r="U293" s="83">
        <v>7723</v>
      </c>
      <c r="V293" s="24" t="s">
        <v>1082</v>
      </c>
      <c r="W293" s="24" t="s">
        <v>7230</v>
      </c>
      <c r="X293" s="24" t="s">
        <v>7600</v>
      </c>
      <c r="Y293" s="24" t="s">
        <v>8589</v>
      </c>
      <c r="Z293" s="24" t="s">
        <v>7231</v>
      </c>
      <c r="AA293" s="1" t="s">
        <v>16375</v>
      </c>
      <c r="AB293" s="14">
        <f t="shared" si="8"/>
        <v>24.536111111111111</v>
      </c>
      <c r="AC293" s="13">
        <v>24</v>
      </c>
      <c r="AD293" s="13">
        <v>32</v>
      </c>
      <c r="AE293" s="13">
        <v>10</v>
      </c>
      <c r="AF293" s="16" t="s">
        <v>16376</v>
      </c>
      <c r="AG293" s="14">
        <f t="shared" si="9"/>
        <v>-82.1111111111111</v>
      </c>
      <c r="AH293" s="13">
        <v>82</v>
      </c>
      <c r="AI293" s="13">
        <v>6</v>
      </c>
      <c r="AJ293" s="13">
        <v>40</v>
      </c>
      <c r="AK293" s="17">
        <v>22289</v>
      </c>
      <c r="AL293" s="24" t="s">
        <v>1083</v>
      </c>
      <c r="AM293" s="24" t="s">
        <v>1084</v>
      </c>
      <c r="AN293" s="24" t="s">
        <v>7235</v>
      </c>
      <c r="AO293" s="24" t="s">
        <v>7235</v>
      </c>
      <c r="AP293" s="24" t="s">
        <v>7235</v>
      </c>
      <c r="AQ293" s="24" t="s">
        <v>7236</v>
      </c>
      <c r="AR293" s="24" t="s">
        <v>7235</v>
      </c>
      <c r="AS293" s="24" t="s">
        <v>7235</v>
      </c>
      <c r="AT293" s="24" t="s">
        <v>7235</v>
      </c>
      <c r="AU293" s="24" t="s">
        <v>7235</v>
      </c>
      <c r="AV293" s="24" t="s">
        <v>7235</v>
      </c>
      <c r="AW293" s="24" t="s">
        <v>7235</v>
      </c>
      <c r="AX293" s="24" t="s">
        <v>7235</v>
      </c>
      <c r="AY293" s="24" t="s">
        <v>16377</v>
      </c>
      <c r="AZ293" s="24" t="s">
        <v>3110</v>
      </c>
      <c r="BA293" s="42" t="s">
        <v>1085</v>
      </c>
    </row>
    <row r="294" spans="1:53" x14ac:dyDescent="0.2">
      <c r="A294" s="5">
        <v>293</v>
      </c>
      <c r="B294" s="9">
        <v>293</v>
      </c>
      <c r="C294" s="9" t="s">
        <v>15009</v>
      </c>
      <c r="E294" s="1" t="s">
        <v>7598</v>
      </c>
      <c r="F294" s="1" t="s">
        <v>445</v>
      </c>
      <c r="G294" s="1" t="s">
        <v>7699</v>
      </c>
      <c r="H294" s="1" t="s">
        <v>5891</v>
      </c>
      <c r="I294" s="17">
        <v>22228</v>
      </c>
      <c r="J294" s="24" t="s">
        <v>4678</v>
      </c>
      <c r="L294" s="24" t="s">
        <v>7224</v>
      </c>
      <c r="M294" s="24" t="s">
        <v>785</v>
      </c>
      <c r="N294" s="42" t="s">
        <v>1899</v>
      </c>
      <c r="O294" s="24" t="s">
        <v>7701</v>
      </c>
      <c r="P294" s="24" t="s">
        <v>7226</v>
      </c>
      <c r="Q294" s="24" t="s">
        <v>7701</v>
      </c>
      <c r="R294" s="17">
        <v>22288</v>
      </c>
      <c r="S294" s="17">
        <v>22288</v>
      </c>
      <c r="T294" s="83">
        <v>10560</v>
      </c>
      <c r="U294" s="83">
        <v>10560</v>
      </c>
      <c r="V294" s="24" t="s">
        <v>5892</v>
      </c>
      <c r="W294" s="24" t="s">
        <v>713</v>
      </c>
      <c r="X294" s="24">
        <v>-22</v>
      </c>
      <c r="Y294" s="24" t="s">
        <v>8589</v>
      </c>
      <c r="AA294" s="1" t="s">
        <v>16374</v>
      </c>
      <c r="AB294" s="14">
        <f t="shared" si="8"/>
        <v>29.7915475</v>
      </c>
      <c r="AC294" s="13">
        <v>29</v>
      </c>
      <c r="AD294" s="13">
        <v>47</v>
      </c>
      <c r="AE294" s="13">
        <v>29.571000000000002</v>
      </c>
      <c r="AF294" s="16" t="s">
        <v>16373</v>
      </c>
      <c r="AG294" s="14">
        <f t="shared" si="9"/>
        <v>-84.378488888888882</v>
      </c>
      <c r="AH294" s="13">
        <v>84</v>
      </c>
      <c r="AI294" s="13">
        <v>22</v>
      </c>
      <c r="AJ294" s="13">
        <v>42.56</v>
      </c>
      <c r="AK294" s="17">
        <v>22248</v>
      </c>
      <c r="AL294" s="24" t="s">
        <v>5893</v>
      </c>
      <c r="AM294" s="24" t="s">
        <v>5894</v>
      </c>
      <c r="AN294" s="24" t="s">
        <v>5895</v>
      </c>
      <c r="AO294" s="24" t="s">
        <v>7235</v>
      </c>
      <c r="AP294" s="24" t="s">
        <v>7235</v>
      </c>
      <c r="AQ294" s="24" t="s">
        <v>7236</v>
      </c>
      <c r="AR294" s="24" t="s">
        <v>7235</v>
      </c>
      <c r="AS294" s="24" t="s">
        <v>7235</v>
      </c>
      <c r="AT294" s="24" t="s">
        <v>7235</v>
      </c>
      <c r="AU294" s="24" t="s">
        <v>7235</v>
      </c>
      <c r="AV294" s="24" t="s">
        <v>7235</v>
      </c>
      <c r="AW294" s="24" t="s">
        <v>7235</v>
      </c>
      <c r="AX294" s="24" t="s">
        <v>7235</v>
      </c>
      <c r="AY294" s="24" t="s">
        <v>2161</v>
      </c>
      <c r="AZ294" s="24" t="s">
        <v>9310</v>
      </c>
      <c r="BA294" s="42" t="s">
        <v>2162</v>
      </c>
    </row>
    <row r="295" spans="1:53" x14ac:dyDescent="0.2">
      <c r="A295" s="5">
        <v>294</v>
      </c>
      <c r="B295" s="9">
        <v>294</v>
      </c>
      <c r="C295" s="9" t="s">
        <v>15010</v>
      </c>
      <c r="E295" s="1" t="s">
        <v>8696</v>
      </c>
      <c r="F295" s="1" t="s">
        <v>445</v>
      </c>
      <c r="G295" s="1" t="s">
        <v>2164</v>
      </c>
      <c r="H295" s="1" t="s">
        <v>2165</v>
      </c>
      <c r="I295" s="17">
        <v>22263</v>
      </c>
      <c r="J295" s="24" t="s">
        <v>4678</v>
      </c>
      <c r="L295" s="24" t="s">
        <v>7224</v>
      </c>
      <c r="M295" s="24" t="s">
        <v>785</v>
      </c>
      <c r="N295" s="42" t="s">
        <v>9886</v>
      </c>
      <c r="O295" s="24" t="s">
        <v>7226</v>
      </c>
      <c r="P295" s="24" t="s">
        <v>7226</v>
      </c>
      <c r="Q295" s="24" t="s">
        <v>2166</v>
      </c>
      <c r="R295" s="17">
        <v>22302</v>
      </c>
      <c r="S295" s="17">
        <v>22302</v>
      </c>
      <c r="T295" s="83">
        <v>7043</v>
      </c>
      <c r="U295" s="83">
        <v>7043</v>
      </c>
      <c r="V295" s="24" t="s">
        <v>1066</v>
      </c>
      <c r="W295" s="24" t="s">
        <v>7235</v>
      </c>
      <c r="X295" s="24">
        <v>48.28</v>
      </c>
      <c r="Y295" s="24" t="s">
        <v>16370</v>
      </c>
      <c r="Z295" s="24" t="s">
        <v>7231</v>
      </c>
      <c r="AA295" s="1" t="s">
        <v>16371</v>
      </c>
      <c r="AB295" s="14">
        <f t="shared" si="8"/>
        <v>30.446866063888891</v>
      </c>
      <c r="AC295" s="13">
        <v>30</v>
      </c>
      <c r="AD295" s="13">
        <v>26</v>
      </c>
      <c r="AE295" s="13">
        <v>48.717829999999999</v>
      </c>
      <c r="AF295" s="36" t="s">
        <v>16372</v>
      </c>
      <c r="AG295" s="14">
        <f t="shared" si="9"/>
        <v>-87.122003966666654</v>
      </c>
      <c r="AH295" s="13">
        <v>87</v>
      </c>
      <c r="AI295" s="13">
        <v>7</v>
      </c>
      <c r="AJ295" s="13">
        <v>19.214279999999999</v>
      </c>
      <c r="AK295" s="17">
        <v>22277</v>
      </c>
      <c r="AL295" s="24" t="s">
        <v>16368</v>
      </c>
      <c r="AM295" s="24" t="s">
        <v>16369</v>
      </c>
      <c r="AN295" s="24" t="s">
        <v>7235</v>
      </c>
      <c r="AO295" s="24" t="s">
        <v>7235</v>
      </c>
      <c r="AP295" s="24" t="s">
        <v>7235</v>
      </c>
      <c r="AQ295" s="24" t="s">
        <v>7236</v>
      </c>
      <c r="AR295" s="24" t="s">
        <v>7235</v>
      </c>
      <c r="AS295" s="24" t="s">
        <v>7235</v>
      </c>
      <c r="AT295" s="24" t="s">
        <v>7235</v>
      </c>
      <c r="AU295" s="24" t="s">
        <v>7235</v>
      </c>
      <c r="AV295" s="24" t="s">
        <v>7235</v>
      </c>
      <c r="AW295" s="24" t="s">
        <v>7235</v>
      </c>
      <c r="AX295" s="24" t="s">
        <v>7235</v>
      </c>
      <c r="AY295" s="24" t="s">
        <v>16367</v>
      </c>
      <c r="AZ295" s="24">
        <v>154</v>
      </c>
      <c r="BA295" s="42" t="s">
        <v>9389</v>
      </c>
    </row>
    <row r="296" spans="1:53" x14ac:dyDescent="0.2">
      <c r="A296" s="5">
        <v>295</v>
      </c>
      <c r="B296" s="9">
        <v>295</v>
      </c>
      <c r="C296" s="9" t="s">
        <v>15011</v>
      </c>
      <c r="E296" s="1" t="s">
        <v>4157</v>
      </c>
      <c r="F296" s="1" t="s">
        <v>445</v>
      </c>
      <c r="G296" s="1" t="s">
        <v>4148</v>
      </c>
      <c r="H296" s="1" t="s">
        <v>9390</v>
      </c>
      <c r="I296" s="17">
        <v>22263</v>
      </c>
      <c r="J296" s="24" t="s">
        <v>10262</v>
      </c>
      <c r="L296" s="24" t="s">
        <v>2730</v>
      </c>
      <c r="M296" s="24" t="s">
        <v>10262</v>
      </c>
      <c r="N296" s="42" t="s">
        <v>7226</v>
      </c>
      <c r="O296" s="24" t="s">
        <v>7701</v>
      </c>
      <c r="P296" s="24" t="s">
        <v>7226</v>
      </c>
      <c r="Q296" s="24" t="s">
        <v>7701</v>
      </c>
      <c r="R296" s="24" t="s">
        <v>10262</v>
      </c>
      <c r="S296" s="24" t="s">
        <v>10262</v>
      </c>
      <c r="T296" s="83"/>
      <c r="U296" s="81"/>
      <c r="V296" s="24" t="s">
        <v>10262</v>
      </c>
      <c r="W296" s="24" t="s">
        <v>10262</v>
      </c>
      <c r="X296" s="24" t="s">
        <v>10262</v>
      </c>
      <c r="Y296" s="24" t="s">
        <v>8589</v>
      </c>
      <c r="Z296" s="24" t="s">
        <v>7231</v>
      </c>
      <c r="AA296" s="1" t="s">
        <v>16365</v>
      </c>
      <c r="AB296" s="14">
        <f t="shared" si="8"/>
        <v>24.43611111111111</v>
      </c>
      <c r="AC296" s="13">
        <v>24</v>
      </c>
      <c r="AD296" s="13">
        <v>26</v>
      </c>
      <c r="AE296" s="13">
        <v>10</v>
      </c>
      <c r="AF296" s="16" t="s">
        <v>16366</v>
      </c>
      <c r="AG296" s="14">
        <f t="shared" si="9"/>
        <v>-82.493611111111107</v>
      </c>
      <c r="AH296" s="13">
        <v>82</v>
      </c>
      <c r="AI296" s="13">
        <v>29</v>
      </c>
      <c r="AJ296" s="13">
        <v>37</v>
      </c>
      <c r="AK296" s="24" t="s">
        <v>10262</v>
      </c>
      <c r="AL296" s="24" t="s">
        <v>10262</v>
      </c>
      <c r="AM296" s="24" t="s">
        <v>10262</v>
      </c>
      <c r="AN296" s="24" t="s">
        <v>10262</v>
      </c>
      <c r="AO296" s="24" t="s">
        <v>10262</v>
      </c>
      <c r="AP296" s="24" t="s">
        <v>10262</v>
      </c>
      <c r="AQ296" s="24" t="s">
        <v>10262</v>
      </c>
      <c r="AR296" s="24" t="s">
        <v>10262</v>
      </c>
      <c r="AS296" s="24" t="s">
        <v>10262</v>
      </c>
      <c r="AT296" s="24" t="s">
        <v>10262</v>
      </c>
      <c r="AU296" s="24" t="s">
        <v>10262</v>
      </c>
      <c r="AV296" s="24" t="s">
        <v>10262</v>
      </c>
      <c r="AW296" s="24" t="s">
        <v>10262</v>
      </c>
      <c r="AX296" s="24" t="s">
        <v>10262</v>
      </c>
      <c r="AY296" s="24" t="s">
        <v>10262</v>
      </c>
      <c r="AZ296" s="24" t="s">
        <v>10262</v>
      </c>
      <c r="BA296" s="42" t="s">
        <v>9392</v>
      </c>
    </row>
    <row r="297" spans="1:53" x14ac:dyDescent="0.2">
      <c r="A297" s="5">
        <v>296</v>
      </c>
      <c r="B297" s="9">
        <v>296</v>
      </c>
      <c r="C297" s="9" t="s">
        <v>15012</v>
      </c>
      <c r="E297" s="1" t="s">
        <v>4157</v>
      </c>
      <c r="F297" s="1" t="s">
        <v>445</v>
      </c>
      <c r="G297" s="1" t="s">
        <v>699</v>
      </c>
      <c r="H297" s="1" t="s">
        <v>9393</v>
      </c>
      <c r="I297" s="17">
        <v>22403</v>
      </c>
      <c r="J297" s="24" t="s">
        <v>4678</v>
      </c>
      <c r="L297" s="24" t="s">
        <v>7224</v>
      </c>
      <c r="M297" s="24" t="s">
        <v>785</v>
      </c>
      <c r="N297" s="42" t="s">
        <v>9394</v>
      </c>
      <c r="O297" s="24" t="s">
        <v>7701</v>
      </c>
      <c r="P297" s="24" t="s">
        <v>7226</v>
      </c>
      <c r="Q297" s="24" t="s">
        <v>7701</v>
      </c>
      <c r="R297" s="17">
        <v>22542</v>
      </c>
      <c r="S297" s="17">
        <v>22542</v>
      </c>
      <c r="T297" s="83">
        <v>7871</v>
      </c>
      <c r="U297" s="83">
        <v>7871</v>
      </c>
      <c r="V297" s="24" t="s">
        <v>9391</v>
      </c>
      <c r="W297" s="24" t="s">
        <v>713</v>
      </c>
      <c r="X297" s="24" t="s">
        <v>7600</v>
      </c>
      <c r="Y297" s="24" t="s">
        <v>8589</v>
      </c>
      <c r="Z297" s="24" t="s">
        <v>7231</v>
      </c>
      <c r="AA297" s="1" t="s">
        <v>16363</v>
      </c>
      <c r="AB297" s="14">
        <f t="shared" si="8"/>
        <v>24.433958611111112</v>
      </c>
      <c r="AC297" s="13">
        <v>24</v>
      </c>
      <c r="AD297" s="13">
        <v>26</v>
      </c>
      <c r="AE297" s="13">
        <v>2.2509999999999999</v>
      </c>
      <c r="AF297" s="16" t="s">
        <v>16364</v>
      </c>
      <c r="AG297" s="14">
        <f t="shared" si="9"/>
        <v>-82.491830000000007</v>
      </c>
      <c r="AH297" s="13">
        <v>82</v>
      </c>
      <c r="AI297" s="13">
        <v>29</v>
      </c>
      <c r="AJ297" s="13">
        <v>30.588000000000001</v>
      </c>
      <c r="AK297" s="17">
        <v>22493</v>
      </c>
      <c r="AL297" s="24" t="s">
        <v>9395</v>
      </c>
      <c r="AM297" s="24" t="s">
        <v>9396</v>
      </c>
      <c r="AN297" s="24" t="s">
        <v>7235</v>
      </c>
      <c r="AO297" s="24" t="s">
        <v>7235</v>
      </c>
      <c r="AP297" s="24" t="s">
        <v>7235</v>
      </c>
      <c r="AQ297" s="24" t="s">
        <v>7236</v>
      </c>
      <c r="AR297" s="24" t="s">
        <v>7226</v>
      </c>
      <c r="AS297" s="24" t="s">
        <v>7235</v>
      </c>
      <c r="AT297" s="24" t="s">
        <v>7226</v>
      </c>
      <c r="AU297" s="24" t="s">
        <v>7235</v>
      </c>
      <c r="AV297" s="24" t="s">
        <v>7235</v>
      </c>
      <c r="AW297" s="24" t="s">
        <v>7235</v>
      </c>
      <c r="AX297" s="24" t="s">
        <v>7235</v>
      </c>
      <c r="AY297" s="24" t="s">
        <v>9397</v>
      </c>
      <c r="AZ297" s="24" t="s">
        <v>3110</v>
      </c>
      <c r="BA297" s="42" t="s">
        <v>9398</v>
      </c>
    </row>
    <row r="298" spans="1:53" x14ac:dyDescent="0.2">
      <c r="A298" s="5">
        <v>297</v>
      </c>
      <c r="B298" s="9">
        <v>297</v>
      </c>
      <c r="C298" s="9" t="s">
        <v>15013</v>
      </c>
      <c r="E298" s="1" t="s">
        <v>10240</v>
      </c>
      <c r="F298" s="1" t="s">
        <v>445</v>
      </c>
      <c r="G298" s="1" t="s">
        <v>4148</v>
      </c>
      <c r="H298" s="1" t="s">
        <v>9400</v>
      </c>
      <c r="I298" s="17">
        <v>22501</v>
      </c>
      <c r="J298" s="24" t="s">
        <v>4678</v>
      </c>
      <c r="L298" s="24" t="s">
        <v>7224</v>
      </c>
      <c r="M298" s="24" t="s">
        <v>785</v>
      </c>
      <c r="N298" s="42" t="s">
        <v>9401</v>
      </c>
      <c r="O298" s="24" t="s">
        <v>7701</v>
      </c>
      <c r="P298" s="24" t="s">
        <v>7226</v>
      </c>
      <c r="Q298" s="24" t="s">
        <v>7701</v>
      </c>
      <c r="R298" s="17">
        <v>22574</v>
      </c>
      <c r="S298" s="17">
        <v>22576</v>
      </c>
      <c r="T298" s="83">
        <v>12600</v>
      </c>
      <c r="U298" s="83">
        <v>12600</v>
      </c>
      <c r="V298" s="24" t="s">
        <v>9402</v>
      </c>
      <c r="W298" s="24">
        <v>39.5</v>
      </c>
      <c r="X298" s="24">
        <v>-17.5</v>
      </c>
      <c r="Y298" s="24" t="s">
        <v>8589</v>
      </c>
      <c r="Z298" s="24" t="s">
        <v>7231</v>
      </c>
      <c r="AA298" s="1" t="s">
        <v>16356</v>
      </c>
      <c r="AB298" s="14">
        <f t="shared" si="8"/>
        <v>26.718055555555555</v>
      </c>
      <c r="AC298" s="13">
        <v>26</v>
      </c>
      <c r="AD298" s="13">
        <v>43</v>
      </c>
      <c r="AE298" s="13">
        <v>5</v>
      </c>
      <c r="AF298" s="16" t="s">
        <v>16357</v>
      </c>
      <c r="AG298" s="14">
        <f t="shared" si="9"/>
        <v>-82.285555555555547</v>
      </c>
      <c r="AH298" s="13">
        <v>82</v>
      </c>
      <c r="AI298" s="13">
        <v>17</v>
      </c>
      <c r="AJ298" s="13">
        <v>8</v>
      </c>
      <c r="AK298" s="17">
        <v>22522</v>
      </c>
      <c r="AL298" s="24" t="s">
        <v>16358</v>
      </c>
      <c r="AM298" s="24" t="s">
        <v>16359</v>
      </c>
      <c r="AN298" s="24" t="s">
        <v>16360</v>
      </c>
      <c r="AO298" s="24" t="s">
        <v>7235</v>
      </c>
      <c r="AP298" s="24" t="s">
        <v>7235</v>
      </c>
      <c r="AQ298" s="24" t="s">
        <v>7236</v>
      </c>
      <c r="AR298" s="24" t="s">
        <v>7226</v>
      </c>
      <c r="AS298" s="24" t="s">
        <v>7236</v>
      </c>
      <c r="AT298" s="24" t="s">
        <v>16361</v>
      </c>
      <c r="AU298" s="24" t="s">
        <v>7235</v>
      </c>
      <c r="AV298" s="24" t="s">
        <v>7235</v>
      </c>
      <c r="AW298" s="24" t="s">
        <v>7235</v>
      </c>
      <c r="AX298" s="24" t="s">
        <v>7235</v>
      </c>
      <c r="AY298" s="24" t="s">
        <v>16362</v>
      </c>
      <c r="BA298" s="42" t="s">
        <v>9403</v>
      </c>
    </row>
    <row r="299" spans="1:53" x14ac:dyDescent="0.2">
      <c r="A299" s="5">
        <v>298</v>
      </c>
      <c r="B299" s="9">
        <v>298</v>
      </c>
      <c r="C299" s="9" t="s">
        <v>15014</v>
      </c>
      <c r="E299" s="1" t="s">
        <v>4157</v>
      </c>
      <c r="F299" s="1" t="s">
        <v>445</v>
      </c>
      <c r="G299" s="1" t="s">
        <v>4148</v>
      </c>
      <c r="H299" s="1" t="s">
        <v>9405</v>
      </c>
      <c r="I299" s="17">
        <v>22550</v>
      </c>
      <c r="J299" s="24" t="s">
        <v>4678</v>
      </c>
      <c r="L299" s="24" t="s">
        <v>7224</v>
      </c>
      <c r="M299" s="24" t="s">
        <v>785</v>
      </c>
      <c r="N299" s="42" t="s">
        <v>9406</v>
      </c>
      <c r="O299" s="24" t="s">
        <v>7701</v>
      </c>
      <c r="P299" s="24" t="s">
        <v>7226</v>
      </c>
      <c r="Q299" s="24" t="s">
        <v>7701</v>
      </c>
      <c r="R299" s="17">
        <v>22659</v>
      </c>
      <c r="S299" s="17">
        <v>22659</v>
      </c>
      <c r="T299" s="83">
        <v>12850</v>
      </c>
      <c r="U299" s="83">
        <v>12850</v>
      </c>
      <c r="V299" s="24" t="s">
        <v>9407</v>
      </c>
      <c r="W299" s="24" t="s">
        <v>8905</v>
      </c>
      <c r="X299" s="24" t="s">
        <v>9408</v>
      </c>
      <c r="Y299" s="24" t="s">
        <v>8589</v>
      </c>
      <c r="Z299" s="24" t="s">
        <v>7231</v>
      </c>
      <c r="AA299" s="1" t="s">
        <v>16352</v>
      </c>
      <c r="AB299" s="14">
        <f t="shared" si="8"/>
        <v>24.534722222222225</v>
      </c>
      <c r="AC299" s="13">
        <v>24</v>
      </c>
      <c r="AD299" s="13">
        <v>32</v>
      </c>
      <c r="AE299" s="13">
        <v>5</v>
      </c>
      <c r="AF299" s="16" t="s">
        <v>16355</v>
      </c>
      <c r="AG299" s="14">
        <f t="shared" si="9"/>
        <v>-82.109722222222217</v>
      </c>
      <c r="AH299" s="13">
        <v>82</v>
      </c>
      <c r="AI299" s="13">
        <v>6</v>
      </c>
      <c r="AJ299" s="13">
        <v>35</v>
      </c>
      <c r="AK299" s="17">
        <v>22587</v>
      </c>
      <c r="AL299" s="24" t="s">
        <v>16353</v>
      </c>
      <c r="AM299" s="24" t="s">
        <v>9473</v>
      </c>
      <c r="AN299" s="24" t="s">
        <v>9474</v>
      </c>
      <c r="AO299" s="24" t="s">
        <v>7235</v>
      </c>
      <c r="AP299" s="24" t="s">
        <v>7235</v>
      </c>
      <c r="AQ299" s="24" t="s">
        <v>7236</v>
      </c>
      <c r="AR299" s="24" t="s">
        <v>9475</v>
      </c>
      <c r="AS299" s="24" t="s">
        <v>7236</v>
      </c>
      <c r="AT299" s="24" t="s">
        <v>16354</v>
      </c>
      <c r="AU299" s="24" t="s">
        <v>7235</v>
      </c>
      <c r="AV299" s="24" t="s">
        <v>7235</v>
      </c>
      <c r="AW299" s="24" t="s">
        <v>7235</v>
      </c>
      <c r="AX299" s="24" t="s">
        <v>7235</v>
      </c>
      <c r="AY299" s="24" t="s">
        <v>5029</v>
      </c>
      <c r="AZ299" s="24" t="s">
        <v>3300</v>
      </c>
      <c r="BA299" s="42" t="s">
        <v>5030</v>
      </c>
    </row>
    <row r="300" spans="1:53" x14ac:dyDescent="0.2">
      <c r="A300" s="5">
        <v>299</v>
      </c>
      <c r="B300" s="9">
        <v>299</v>
      </c>
      <c r="C300" s="9" t="s">
        <v>15015</v>
      </c>
      <c r="E300" s="1" t="s">
        <v>4621</v>
      </c>
      <c r="F300" s="1" t="s">
        <v>445</v>
      </c>
      <c r="G300" s="1" t="s">
        <v>7217</v>
      </c>
      <c r="H300" s="1" t="s">
        <v>3412</v>
      </c>
      <c r="I300" s="17">
        <v>22858</v>
      </c>
      <c r="J300" s="24" t="s">
        <v>4678</v>
      </c>
      <c r="L300" s="24" t="s">
        <v>7224</v>
      </c>
      <c r="M300" s="24" t="s">
        <v>785</v>
      </c>
      <c r="N300" s="42" t="s">
        <v>8407</v>
      </c>
      <c r="O300" s="24" t="s">
        <v>7226</v>
      </c>
      <c r="P300" s="24" t="s">
        <v>7226</v>
      </c>
      <c r="Q300" s="24" t="s">
        <v>3413</v>
      </c>
      <c r="R300" s="17">
        <v>22897</v>
      </c>
      <c r="S300" s="17">
        <v>22897</v>
      </c>
      <c r="T300" s="83">
        <v>11714</v>
      </c>
      <c r="U300" s="83">
        <v>11714</v>
      </c>
      <c r="V300" s="24" t="s">
        <v>3414</v>
      </c>
      <c r="W300" s="24">
        <v>119</v>
      </c>
      <c r="X300" s="24">
        <v>108</v>
      </c>
      <c r="Y300" s="24" t="s">
        <v>4384</v>
      </c>
      <c r="Z300" s="24" t="s">
        <v>7231</v>
      </c>
      <c r="AA300" s="1" t="s">
        <v>16350</v>
      </c>
      <c r="AB300" s="14">
        <f t="shared" si="8"/>
        <v>30.717022506666666</v>
      </c>
      <c r="AC300" s="13">
        <v>30</v>
      </c>
      <c r="AD300" s="13">
        <v>43</v>
      </c>
      <c r="AE300" s="13">
        <v>1.2810239999999999</v>
      </c>
      <c r="AF300" s="16" t="s">
        <v>16351</v>
      </c>
      <c r="AG300" s="14">
        <f t="shared" si="9"/>
        <v>-87.150227576944445</v>
      </c>
      <c r="AH300" s="13">
        <v>87</v>
      </c>
      <c r="AI300" s="13">
        <v>9</v>
      </c>
      <c r="AJ300" s="13">
        <v>0.81927700000000003</v>
      </c>
      <c r="AK300" s="17">
        <v>22854</v>
      </c>
      <c r="AL300" s="24" t="s">
        <v>16348</v>
      </c>
      <c r="AM300" s="24" t="s">
        <v>16349</v>
      </c>
      <c r="AN300" s="24" t="s">
        <v>7235</v>
      </c>
      <c r="AO300" s="24" t="s">
        <v>7235</v>
      </c>
      <c r="AP300" s="24" t="s">
        <v>7235</v>
      </c>
      <c r="AQ300" s="24" t="s">
        <v>7236</v>
      </c>
      <c r="AR300" s="24" t="s">
        <v>7226</v>
      </c>
      <c r="AS300" s="24" t="s">
        <v>7235</v>
      </c>
      <c r="AT300" s="24" t="s">
        <v>16347</v>
      </c>
      <c r="AU300" s="24" t="s">
        <v>7235</v>
      </c>
      <c r="AV300" s="24" t="s">
        <v>7235</v>
      </c>
      <c r="AW300" s="24" t="s">
        <v>7235</v>
      </c>
      <c r="AX300" s="24" t="s">
        <v>7235</v>
      </c>
      <c r="AY300" s="24" t="s">
        <v>16346</v>
      </c>
      <c r="AZ300" s="24">
        <v>206</v>
      </c>
      <c r="BA300" s="42" t="s">
        <v>3415</v>
      </c>
    </row>
    <row r="301" spans="1:53" x14ac:dyDescent="0.2">
      <c r="A301" s="5">
        <v>300</v>
      </c>
      <c r="B301" s="9">
        <v>300</v>
      </c>
      <c r="C301" s="9" t="s">
        <v>15016</v>
      </c>
      <c r="E301" s="1" t="s">
        <v>1623</v>
      </c>
      <c r="F301" s="1" t="s">
        <v>1624</v>
      </c>
      <c r="G301" s="1" t="s">
        <v>7217</v>
      </c>
      <c r="H301" s="1" t="s">
        <v>3416</v>
      </c>
      <c r="I301" s="17">
        <v>22858</v>
      </c>
      <c r="J301" s="24" t="s">
        <v>18045</v>
      </c>
      <c r="L301" s="24" t="s">
        <v>5915</v>
      </c>
      <c r="M301" s="24" t="s">
        <v>785</v>
      </c>
      <c r="N301" s="42" t="s">
        <v>7226</v>
      </c>
      <c r="O301" s="24" t="s">
        <v>1626</v>
      </c>
      <c r="P301" s="24" t="s">
        <v>7226</v>
      </c>
      <c r="Q301" s="24" t="s">
        <v>1857</v>
      </c>
      <c r="R301" s="17">
        <v>22917</v>
      </c>
      <c r="S301" s="17">
        <v>31750</v>
      </c>
      <c r="T301" s="83">
        <v>11821</v>
      </c>
      <c r="U301" s="83">
        <v>11821</v>
      </c>
      <c r="V301" s="24" t="s">
        <v>3417</v>
      </c>
      <c r="W301" s="24">
        <v>32</v>
      </c>
      <c r="X301" s="24">
        <v>19</v>
      </c>
      <c r="Y301" s="24" t="s">
        <v>2078</v>
      </c>
      <c r="Z301" s="24" t="s">
        <v>7231</v>
      </c>
      <c r="AA301" s="1" t="s">
        <v>16344</v>
      </c>
      <c r="AB301" s="14">
        <f t="shared" si="8"/>
        <v>26.286139738888892</v>
      </c>
      <c r="AC301" s="13">
        <v>26</v>
      </c>
      <c r="AD301" s="13">
        <v>17</v>
      </c>
      <c r="AE301" s="13">
        <v>10.103059999999999</v>
      </c>
      <c r="AF301" s="36" t="s">
        <v>16345</v>
      </c>
      <c r="AG301" s="14">
        <f t="shared" si="9"/>
        <v>-81.339845883333325</v>
      </c>
      <c r="AH301" s="13">
        <v>81</v>
      </c>
      <c r="AI301" s="13">
        <v>20</v>
      </c>
      <c r="AJ301" s="13">
        <v>23.445180000000001</v>
      </c>
      <c r="AK301" s="17">
        <v>22858</v>
      </c>
      <c r="AL301" s="24" t="s">
        <v>16339</v>
      </c>
      <c r="AM301" s="24" t="s">
        <v>16340</v>
      </c>
      <c r="AN301" s="24" t="s">
        <v>16341</v>
      </c>
      <c r="AO301" s="24" t="s">
        <v>16342</v>
      </c>
      <c r="AP301" s="24" t="s">
        <v>16343</v>
      </c>
      <c r="AQ301" s="24" t="s">
        <v>7236</v>
      </c>
      <c r="AR301" s="24" t="s">
        <v>7226</v>
      </c>
      <c r="AS301" s="24" t="s">
        <v>7235</v>
      </c>
      <c r="AT301" s="24" t="s">
        <v>7226</v>
      </c>
      <c r="AU301" s="24" t="s">
        <v>16335</v>
      </c>
      <c r="AV301" s="24" t="s">
        <v>16337</v>
      </c>
      <c r="AW301" s="24" t="s">
        <v>16338</v>
      </c>
      <c r="AX301" s="24" t="s">
        <v>16336</v>
      </c>
      <c r="AY301" s="24" t="s">
        <v>16334</v>
      </c>
      <c r="AZ301" s="24">
        <v>205</v>
      </c>
      <c r="BA301" s="42" t="s">
        <v>3418</v>
      </c>
    </row>
    <row r="302" spans="1:53" x14ac:dyDescent="0.2">
      <c r="A302" s="5">
        <v>301</v>
      </c>
      <c r="B302" s="9">
        <v>301</v>
      </c>
      <c r="C302" s="9" t="s">
        <v>15017</v>
      </c>
      <c r="E302" s="1" t="s">
        <v>1623</v>
      </c>
      <c r="F302" s="1" t="s">
        <v>1624</v>
      </c>
      <c r="G302" s="1" t="s">
        <v>7217</v>
      </c>
      <c r="H302" s="1" t="s">
        <v>3419</v>
      </c>
      <c r="I302" s="17">
        <v>22935</v>
      </c>
      <c r="J302" s="24" t="s">
        <v>18045</v>
      </c>
      <c r="L302" s="24" t="s">
        <v>5915</v>
      </c>
      <c r="N302" s="42" t="s">
        <v>3420</v>
      </c>
      <c r="O302" s="24" t="s">
        <v>1626</v>
      </c>
      <c r="P302" s="24" t="s">
        <v>7226</v>
      </c>
      <c r="Q302" s="24" t="s">
        <v>3787</v>
      </c>
      <c r="R302" s="17">
        <v>22983</v>
      </c>
      <c r="S302" s="17">
        <v>31989</v>
      </c>
      <c r="T302" s="83">
        <v>11650</v>
      </c>
      <c r="U302" s="83">
        <v>11650</v>
      </c>
      <c r="V302" s="24" t="s">
        <v>7235</v>
      </c>
      <c r="W302" s="24">
        <v>35.36</v>
      </c>
      <c r="X302" s="24">
        <v>22.71</v>
      </c>
      <c r="Y302" s="24" t="s">
        <v>16331</v>
      </c>
      <c r="Z302" s="24" t="s">
        <v>7231</v>
      </c>
      <c r="AA302" s="1" t="s">
        <v>16332</v>
      </c>
      <c r="AB302" s="14">
        <f t="shared" si="8"/>
        <v>26.29910663888889</v>
      </c>
      <c r="AC302" s="13">
        <v>26</v>
      </c>
      <c r="AD302" s="13">
        <v>17</v>
      </c>
      <c r="AE302" s="13">
        <v>56.783900000000003</v>
      </c>
      <c r="AF302" s="16" t="s">
        <v>16333</v>
      </c>
      <c r="AG302" s="14">
        <f t="shared" si="9"/>
        <v>-81.371577374999987</v>
      </c>
      <c r="AH302" s="13">
        <v>81</v>
      </c>
      <c r="AI302" s="13">
        <v>22</v>
      </c>
      <c r="AJ302" s="13">
        <v>17.678550000000001</v>
      </c>
      <c r="AK302" s="17">
        <v>22934</v>
      </c>
      <c r="AL302" s="24" t="s">
        <v>16326</v>
      </c>
      <c r="AM302" s="24" t="s">
        <v>16327</v>
      </c>
      <c r="AN302" s="24" t="s">
        <v>16328</v>
      </c>
      <c r="AO302" s="24" t="s">
        <v>16329</v>
      </c>
      <c r="AP302" s="24" t="s">
        <v>16330</v>
      </c>
      <c r="AQ302" s="24" t="s">
        <v>7235</v>
      </c>
      <c r="AR302" s="24" t="s">
        <v>7226</v>
      </c>
      <c r="AS302" s="24" t="s">
        <v>7235</v>
      </c>
      <c r="AT302" s="24" t="s">
        <v>7235</v>
      </c>
      <c r="AU302" s="24" t="s">
        <v>16323</v>
      </c>
      <c r="AV302" s="24" t="s">
        <v>16324</v>
      </c>
      <c r="AW302" s="24" t="s">
        <v>9269</v>
      </c>
      <c r="AX302" s="24" t="s">
        <v>16325</v>
      </c>
      <c r="AY302" s="24" t="s">
        <v>16322</v>
      </c>
      <c r="BA302" s="42" t="s">
        <v>3421</v>
      </c>
    </row>
    <row r="303" spans="1:53" x14ac:dyDescent="0.2">
      <c r="A303" s="5">
        <v>302</v>
      </c>
      <c r="B303" s="9">
        <v>302</v>
      </c>
      <c r="C303" s="9" t="s">
        <v>15018</v>
      </c>
      <c r="E303" s="1" t="s">
        <v>339</v>
      </c>
      <c r="F303" s="1" t="s">
        <v>445</v>
      </c>
      <c r="G303" s="1" t="s">
        <v>3422</v>
      </c>
      <c r="H303" s="1" t="s">
        <v>3390</v>
      </c>
      <c r="I303" s="17">
        <v>22991</v>
      </c>
      <c r="J303" s="24" t="s">
        <v>4678</v>
      </c>
      <c r="L303" s="24" t="s">
        <v>7224</v>
      </c>
      <c r="N303" s="42" t="s">
        <v>8407</v>
      </c>
      <c r="O303" s="24" t="s">
        <v>7226</v>
      </c>
      <c r="P303" s="24" t="s">
        <v>7226</v>
      </c>
      <c r="Q303" s="24" t="s">
        <v>3391</v>
      </c>
      <c r="R303" s="17">
        <v>23000</v>
      </c>
      <c r="S303" s="17">
        <v>23034</v>
      </c>
      <c r="T303" s="83">
        <v>4196</v>
      </c>
      <c r="U303" s="83">
        <v>4196</v>
      </c>
      <c r="V303" s="24" t="s">
        <v>3434</v>
      </c>
      <c r="W303" s="24" t="s">
        <v>7529</v>
      </c>
      <c r="X303" s="24">
        <v>197</v>
      </c>
      <c r="Y303" s="24" t="s">
        <v>143</v>
      </c>
      <c r="Z303" s="24" t="s">
        <v>7231</v>
      </c>
      <c r="AA303" s="1" t="s">
        <v>16320</v>
      </c>
      <c r="AB303" s="14">
        <f t="shared" si="8"/>
        <v>30.544893494444445</v>
      </c>
      <c r="AC303" s="13">
        <v>30</v>
      </c>
      <c r="AD303" s="13">
        <v>32</v>
      </c>
      <c r="AE303" s="13">
        <v>41.616579999999999</v>
      </c>
      <c r="AF303" s="36" t="s">
        <v>16321</v>
      </c>
      <c r="AG303" s="14">
        <f t="shared" si="9"/>
        <v>-84.618418335555546</v>
      </c>
      <c r="AH303" s="13">
        <v>84</v>
      </c>
      <c r="AI303" s="13">
        <v>37</v>
      </c>
      <c r="AJ303" s="13">
        <v>6.3060080000000003</v>
      </c>
      <c r="AK303" s="17">
        <v>23357</v>
      </c>
      <c r="AL303" s="24" t="s">
        <v>7235</v>
      </c>
      <c r="AM303" s="24" t="s">
        <v>9212</v>
      </c>
      <c r="AN303" s="24" t="s">
        <v>7235</v>
      </c>
      <c r="AO303" s="24" t="s">
        <v>7235</v>
      </c>
      <c r="AP303" s="24" t="s">
        <v>7235</v>
      </c>
      <c r="AQ303" s="24" t="s">
        <v>7236</v>
      </c>
      <c r="AR303" s="24" t="s">
        <v>7226</v>
      </c>
      <c r="AS303" s="24" t="s">
        <v>7235</v>
      </c>
      <c r="AT303" s="24" t="s">
        <v>7235</v>
      </c>
      <c r="AU303" s="24" t="s">
        <v>7235</v>
      </c>
      <c r="AV303" s="24" t="s">
        <v>7235</v>
      </c>
      <c r="AW303" s="24" t="s">
        <v>7235</v>
      </c>
      <c r="AX303" s="24" t="s">
        <v>7235</v>
      </c>
      <c r="AY303" s="24" t="s">
        <v>9213</v>
      </c>
      <c r="AZ303" s="24" t="s">
        <v>3110</v>
      </c>
      <c r="BA303" s="42" t="s">
        <v>8916</v>
      </c>
    </row>
    <row r="304" spans="1:53" x14ac:dyDescent="0.2">
      <c r="A304" s="5">
        <v>303</v>
      </c>
      <c r="B304" s="9">
        <v>303</v>
      </c>
      <c r="C304" s="9" t="s">
        <v>15019</v>
      </c>
      <c r="E304" s="1" t="s">
        <v>2708</v>
      </c>
      <c r="F304" s="1" t="s">
        <v>445</v>
      </c>
      <c r="G304" s="1" t="s">
        <v>8918</v>
      </c>
      <c r="H304" s="1" t="s">
        <v>8919</v>
      </c>
      <c r="I304" s="17">
        <v>23040</v>
      </c>
      <c r="J304" s="24" t="s">
        <v>10262</v>
      </c>
      <c r="L304" s="24" t="s">
        <v>2730</v>
      </c>
      <c r="M304" s="24" t="s">
        <v>10262</v>
      </c>
      <c r="N304" s="42" t="s">
        <v>7226</v>
      </c>
      <c r="O304" s="24" t="s">
        <v>7226</v>
      </c>
      <c r="P304" s="24" t="s">
        <v>7226</v>
      </c>
      <c r="Q304" s="24" t="s">
        <v>16317</v>
      </c>
      <c r="R304" s="18" t="s">
        <v>10262</v>
      </c>
      <c r="S304" s="18" t="s">
        <v>10262</v>
      </c>
      <c r="T304" s="83"/>
      <c r="U304" s="81"/>
      <c r="V304" s="18" t="s">
        <v>10262</v>
      </c>
      <c r="W304" s="18" t="s">
        <v>10262</v>
      </c>
      <c r="X304" s="18" t="s">
        <v>10262</v>
      </c>
      <c r="Y304" s="24" t="s">
        <v>142</v>
      </c>
      <c r="Z304" s="24" t="s">
        <v>7231</v>
      </c>
      <c r="AA304" s="1" t="s">
        <v>16318</v>
      </c>
      <c r="AB304" s="14">
        <f t="shared" si="8"/>
        <v>29.913030202777776</v>
      </c>
      <c r="AC304" s="13">
        <v>29</v>
      </c>
      <c r="AD304" s="13">
        <v>54</v>
      </c>
      <c r="AE304" s="13">
        <v>46.908729999999998</v>
      </c>
      <c r="AF304" s="16" t="s">
        <v>16319</v>
      </c>
      <c r="AG304" s="14">
        <f t="shared" si="9"/>
        <v>-82.051767442222214</v>
      </c>
      <c r="AH304" s="13">
        <v>82</v>
      </c>
      <c r="AI304" s="13">
        <v>3</v>
      </c>
      <c r="AJ304" s="13">
        <v>6.3627919999999998</v>
      </c>
      <c r="AK304" s="18" t="s">
        <v>10262</v>
      </c>
      <c r="AL304" s="18" t="s">
        <v>10262</v>
      </c>
      <c r="AM304" s="18" t="s">
        <v>10262</v>
      </c>
      <c r="AN304" s="18" t="s">
        <v>10262</v>
      </c>
      <c r="AO304" s="18" t="s">
        <v>10262</v>
      </c>
      <c r="AP304" s="18" t="s">
        <v>10262</v>
      </c>
      <c r="AQ304" s="18" t="s">
        <v>10262</v>
      </c>
      <c r="AR304" s="18" t="s">
        <v>10262</v>
      </c>
      <c r="AS304" s="18" t="s">
        <v>10262</v>
      </c>
      <c r="AT304" s="18" t="s">
        <v>10262</v>
      </c>
      <c r="AU304" s="18" t="s">
        <v>10262</v>
      </c>
      <c r="AV304" s="18" t="s">
        <v>10262</v>
      </c>
      <c r="AW304" s="18" t="s">
        <v>10262</v>
      </c>
      <c r="AX304" s="18" t="s">
        <v>10262</v>
      </c>
      <c r="AY304" s="18" t="s">
        <v>10262</v>
      </c>
      <c r="BA304" s="42" t="s">
        <v>4638</v>
      </c>
    </row>
    <row r="305" spans="1:53" x14ac:dyDescent="0.2">
      <c r="A305" s="5">
        <v>304</v>
      </c>
      <c r="B305" s="9">
        <v>304</v>
      </c>
      <c r="C305" s="9" t="s">
        <v>15020</v>
      </c>
      <c r="E305" s="1" t="s">
        <v>5365</v>
      </c>
      <c r="F305" s="1" t="s">
        <v>445</v>
      </c>
      <c r="G305" s="1" t="s">
        <v>4148</v>
      </c>
      <c r="H305" s="1" t="s">
        <v>8920</v>
      </c>
      <c r="I305" s="17">
        <v>23047</v>
      </c>
      <c r="J305" s="24" t="s">
        <v>4678</v>
      </c>
      <c r="L305" s="24" t="s">
        <v>7224</v>
      </c>
      <c r="M305" s="24" t="s">
        <v>785</v>
      </c>
      <c r="N305" s="42" t="s">
        <v>8921</v>
      </c>
      <c r="O305" s="24" t="s">
        <v>7701</v>
      </c>
      <c r="P305" s="24" t="s">
        <v>7226</v>
      </c>
      <c r="Q305" s="24" t="s">
        <v>7701</v>
      </c>
      <c r="R305" s="17">
        <v>23112</v>
      </c>
      <c r="S305" s="17">
        <v>23112</v>
      </c>
      <c r="T305" s="83">
        <v>10600</v>
      </c>
      <c r="U305" s="83">
        <v>10600</v>
      </c>
      <c r="V305" s="24" t="s">
        <v>8923</v>
      </c>
      <c r="W305" s="24">
        <v>37</v>
      </c>
      <c r="X305" s="24">
        <v>-21</v>
      </c>
      <c r="Y305" s="24" t="s">
        <v>8589</v>
      </c>
      <c r="Z305" s="24" t="s">
        <v>7231</v>
      </c>
      <c r="AA305" s="1" t="s">
        <v>16314</v>
      </c>
      <c r="AB305" s="14">
        <f t="shared" si="8"/>
        <v>28.092222222222222</v>
      </c>
      <c r="AC305" s="13">
        <v>28</v>
      </c>
      <c r="AD305" s="13">
        <v>5</v>
      </c>
      <c r="AE305" s="13">
        <v>32</v>
      </c>
      <c r="AF305" s="16" t="s">
        <v>16315</v>
      </c>
      <c r="AG305" s="14">
        <f t="shared" si="9"/>
        <v>-82.880555555555546</v>
      </c>
      <c r="AH305" s="13">
        <v>82</v>
      </c>
      <c r="AI305" s="13">
        <v>52</v>
      </c>
      <c r="AJ305" s="13">
        <v>50</v>
      </c>
      <c r="AK305" s="17">
        <v>23047</v>
      </c>
      <c r="AL305" s="24" t="s">
        <v>8924</v>
      </c>
      <c r="AM305" s="24" t="s">
        <v>8925</v>
      </c>
      <c r="AN305" s="24" t="s">
        <v>8926</v>
      </c>
      <c r="AO305" s="24" t="s">
        <v>7235</v>
      </c>
      <c r="AP305" s="24" t="s">
        <v>7235</v>
      </c>
      <c r="AQ305" s="24" t="s">
        <v>7236</v>
      </c>
      <c r="AR305" s="24" t="s">
        <v>7235</v>
      </c>
      <c r="AS305" s="24" t="s">
        <v>7235</v>
      </c>
      <c r="AT305" s="24" t="s">
        <v>7235</v>
      </c>
      <c r="AU305" s="24" t="s">
        <v>7235</v>
      </c>
      <c r="AV305" s="24" t="s">
        <v>7235</v>
      </c>
      <c r="AW305" s="24" t="s">
        <v>7235</v>
      </c>
      <c r="AX305" s="24" t="s">
        <v>7235</v>
      </c>
      <c r="AY305" s="24" t="s">
        <v>16316</v>
      </c>
      <c r="AZ305" s="24" t="s">
        <v>9915</v>
      </c>
      <c r="BA305" s="42" t="s">
        <v>8927</v>
      </c>
    </row>
    <row r="306" spans="1:53" x14ac:dyDescent="0.2">
      <c r="A306" s="5">
        <v>305</v>
      </c>
      <c r="B306" s="9">
        <v>305</v>
      </c>
      <c r="C306" s="9" t="s">
        <v>15021</v>
      </c>
      <c r="E306" s="1" t="s">
        <v>339</v>
      </c>
      <c r="F306" s="1" t="s">
        <v>445</v>
      </c>
      <c r="G306" s="1" t="s">
        <v>3422</v>
      </c>
      <c r="H306" s="1" t="s">
        <v>8928</v>
      </c>
      <c r="I306" s="17">
        <v>23047</v>
      </c>
      <c r="J306" s="24" t="s">
        <v>4678</v>
      </c>
      <c r="L306" s="24" t="s">
        <v>7224</v>
      </c>
      <c r="N306" s="42" t="s">
        <v>8407</v>
      </c>
      <c r="O306" s="24" t="s">
        <v>7226</v>
      </c>
      <c r="P306" s="24" t="s">
        <v>7226</v>
      </c>
      <c r="Q306" s="24" t="s">
        <v>8929</v>
      </c>
      <c r="R306" s="17">
        <v>23068</v>
      </c>
      <c r="S306" s="17">
        <v>23068</v>
      </c>
      <c r="T306" s="83">
        <v>7028</v>
      </c>
      <c r="U306" s="83">
        <v>7028</v>
      </c>
      <c r="V306" s="24" t="s">
        <v>8930</v>
      </c>
      <c r="W306" s="24" t="s">
        <v>2867</v>
      </c>
      <c r="X306" s="24" t="s">
        <v>5042</v>
      </c>
      <c r="Y306" s="24" t="s">
        <v>8931</v>
      </c>
      <c r="Z306" s="24" t="s">
        <v>7231</v>
      </c>
      <c r="AA306" s="1" t="s">
        <v>16312</v>
      </c>
      <c r="AB306" s="14">
        <f t="shared" si="8"/>
        <v>30.545389427777778</v>
      </c>
      <c r="AC306" s="13">
        <v>30</v>
      </c>
      <c r="AD306" s="13">
        <v>32</v>
      </c>
      <c r="AE306" s="13">
        <v>43.401940000000003</v>
      </c>
      <c r="AF306" s="36" t="s">
        <v>16313</v>
      </c>
      <c r="AG306" s="14">
        <f t="shared" si="9"/>
        <v>-84.560197836111115</v>
      </c>
      <c r="AH306" s="13">
        <v>84</v>
      </c>
      <c r="AI306" s="13">
        <v>33</v>
      </c>
      <c r="AJ306" s="13">
        <v>36.712209999999999</v>
      </c>
      <c r="AK306" s="17">
        <v>23049</v>
      </c>
      <c r="AL306" s="24" t="s">
        <v>7235</v>
      </c>
      <c r="AM306" s="24" t="s">
        <v>8932</v>
      </c>
      <c r="AN306" s="24" t="s">
        <v>7235</v>
      </c>
      <c r="AO306" s="24" t="s">
        <v>7235</v>
      </c>
      <c r="AP306" s="24" t="s">
        <v>7235</v>
      </c>
      <c r="AQ306" s="24" t="s">
        <v>7236</v>
      </c>
      <c r="AR306" s="24" t="s">
        <v>7235</v>
      </c>
      <c r="AS306" s="24" t="s">
        <v>7235</v>
      </c>
      <c r="AT306" s="24" t="s">
        <v>7235</v>
      </c>
      <c r="AU306" s="24" t="s">
        <v>7235</v>
      </c>
      <c r="AV306" s="24" t="s">
        <v>7235</v>
      </c>
      <c r="AW306" s="24" t="s">
        <v>7235</v>
      </c>
      <c r="AX306" s="24" t="s">
        <v>7235</v>
      </c>
      <c r="AY306" s="24" t="s">
        <v>3439</v>
      </c>
      <c r="AZ306" s="24" t="s">
        <v>7214</v>
      </c>
      <c r="BA306" s="42" t="s">
        <v>3440</v>
      </c>
    </row>
    <row r="307" spans="1:53" x14ac:dyDescent="0.2">
      <c r="A307" s="5">
        <v>306</v>
      </c>
      <c r="B307" s="9">
        <v>306</v>
      </c>
      <c r="C307" s="9" t="s">
        <v>15022</v>
      </c>
      <c r="E307" s="1" t="s">
        <v>6718</v>
      </c>
      <c r="F307" s="1" t="s">
        <v>445</v>
      </c>
      <c r="G307" s="1" t="s">
        <v>8918</v>
      </c>
      <c r="H307" s="1" t="s">
        <v>3441</v>
      </c>
      <c r="I307" s="17">
        <v>23096</v>
      </c>
      <c r="J307" s="24" t="s">
        <v>4678</v>
      </c>
      <c r="L307" s="24" t="s">
        <v>7224</v>
      </c>
      <c r="M307" s="24" t="s">
        <v>10260</v>
      </c>
      <c r="N307" s="42" t="s">
        <v>3442</v>
      </c>
      <c r="O307" s="24" t="s">
        <v>7226</v>
      </c>
      <c r="P307" s="24" t="s">
        <v>7226</v>
      </c>
      <c r="Q307" s="24" t="s">
        <v>3443</v>
      </c>
      <c r="R307" s="17">
        <v>23788</v>
      </c>
      <c r="S307" s="17">
        <v>23788</v>
      </c>
      <c r="T307" s="83">
        <v>3508</v>
      </c>
      <c r="U307" s="83">
        <v>3508</v>
      </c>
      <c r="V307" s="24" t="s">
        <v>3444</v>
      </c>
      <c r="W307" s="24">
        <v>184</v>
      </c>
      <c r="X307" s="24">
        <v>175</v>
      </c>
      <c r="Y307" s="24" t="s">
        <v>141</v>
      </c>
      <c r="Z307" s="24" t="s">
        <v>7231</v>
      </c>
      <c r="AA307" s="1" t="s">
        <v>16310</v>
      </c>
      <c r="AB307" s="14">
        <f t="shared" si="8"/>
        <v>30.05915737777778</v>
      </c>
      <c r="AC307" s="13">
        <v>30</v>
      </c>
      <c r="AD307" s="13">
        <v>3</v>
      </c>
      <c r="AE307" s="13">
        <v>32.966560000000001</v>
      </c>
      <c r="AF307" s="36" t="s">
        <v>16311</v>
      </c>
      <c r="AG307" s="14">
        <f t="shared" si="9"/>
        <v>-82.028119586111117</v>
      </c>
      <c r="AH307" s="13">
        <v>82</v>
      </c>
      <c r="AI307" s="13">
        <v>1</v>
      </c>
      <c r="AJ307" s="13">
        <v>41.230510000000002</v>
      </c>
      <c r="AK307" s="17">
        <v>23094</v>
      </c>
      <c r="AL307" s="24" t="s">
        <v>16308</v>
      </c>
      <c r="AM307" s="24" t="s">
        <v>3445</v>
      </c>
      <c r="AN307" s="24" t="s">
        <v>6818</v>
      </c>
      <c r="AO307" s="24" t="s">
        <v>7235</v>
      </c>
      <c r="AP307" s="24" t="s">
        <v>7235</v>
      </c>
      <c r="AQ307" s="24" t="s">
        <v>7236</v>
      </c>
      <c r="AR307" s="24" t="s">
        <v>7235</v>
      </c>
      <c r="AS307" s="24" t="s">
        <v>7235</v>
      </c>
      <c r="AT307" s="24" t="s">
        <v>7235</v>
      </c>
      <c r="AU307" s="24" t="s">
        <v>7235</v>
      </c>
      <c r="AV307" s="24" t="s">
        <v>7235</v>
      </c>
      <c r="AW307" s="24" t="s">
        <v>7235</v>
      </c>
      <c r="AX307" s="24" t="s">
        <v>6819</v>
      </c>
      <c r="AY307" s="24" t="s">
        <v>16309</v>
      </c>
      <c r="AZ307" s="24" t="s">
        <v>4592</v>
      </c>
      <c r="BA307" s="42" t="s">
        <v>6820</v>
      </c>
    </row>
    <row r="308" spans="1:53" x14ac:dyDescent="0.2">
      <c r="A308" s="5">
        <v>307</v>
      </c>
      <c r="B308" s="9">
        <v>307</v>
      </c>
      <c r="C308" s="9" t="s">
        <v>15023</v>
      </c>
      <c r="E308" s="1" t="s">
        <v>5837</v>
      </c>
      <c r="F308" s="1" t="s">
        <v>445</v>
      </c>
      <c r="G308" s="1" t="s">
        <v>6821</v>
      </c>
      <c r="H308" s="1" t="s">
        <v>5839</v>
      </c>
      <c r="I308" s="17">
        <v>23124</v>
      </c>
      <c r="J308" s="24" t="s">
        <v>4678</v>
      </c>
      <c r="L308" s="24" t="s">
        <v>7224</v>
      </c>
      <c r="N308" s="42" t="s">
        <v>7226</v>
      </c>
      <c r="O308" s="24" t="s">
        <v>7226</v>
      </c>
      <c r="P308" s="24" t="s">
        <v>7226</v>
      </c>
      <c r="Q308" s="24" t="s">
        <v>9301</v>
      </c>
      <c r="R308" s="17">
        <v>23399</v>
      </c>
      <c r="S308" s="17">
        <v>23481</v>
      </c>
      <c r="T308" s="83">
        <v>6585</v>
      </c>
      <c r="U308" s="83">
        <v>6585</v>
      </c>
      <c r="V308" s="24" t="s">
        <v>6614</v>
      </c>
      <c r="W308" s="24" t="s">
        <v>6822</v>
      </c>
      <c r="X308" s="24" t="s">
        <v>8216</v>
      </c>
      <c r="Y308" s="24" t="s">
        <v>4137</v>
      </c>
      <c r="Z308" s="24" t="s">
        <v>7231</v>
      </c>
      <c r="AA308" s="35" t="s">
        <v>16306</v>
      </c>
      <c r="AB308" s="14">
        <f t="shared" si="8"/>
        <v>28.470077283333332</v>
      </c>
      <c r="AC308" s="13">
        <v>28</v>
      </c>
      <c r="AD308" s="13">
        <v>28</v>
      </c>
      <c r="AE308" s="13">
        <v>12.278219999999999</v>
      </c>
      <c r="AF308" s="36" t="s">
        <v>16307</v>
      </c>
      <c r="AG308" s="14">
        <f t="shared" si="9"/>
        <v>-81.215187830555564</v>
      </c>
      <c r="AH308" s="13">
        <v>81</v>
      </c>
      <c r="AI308" s="13">
        <v>12</v>
      </c>
      <c r="AJ308" s="13">
        <v>54.676189999999998</v>
      </c>
      <c r="AK308" s="17">
        <v>23269</v>
      </c>
      <c r="AL308" s="24" t="s">
        <v>6615</v>
      </c>
      <c r="AM308" s="24" t="s">
        <v>6616</v>
      </c>
      <c r="AN308" s="24" t="s">
        <v>1422</v>
      </c>
      <c r="AO308" s="24" t="s">
        <v>1913</v>
      </c>
      <c r="AP308" s="24" t="s">
        <v>7235</v>
      </c>
      <c r="AQ308" s="24" t="s">
        <v>7235</v>
      </c>
      <c r="AR308" s="24" t="s">
        <v>7235</v>
      </c>
      <c r="AS308" s="24" t="s">
        <v>7235</v>
      </c>
      <c r="AT308" s="24" t="s">
        <v>7235</v>
      </c>
      <c r="AU308" s="24" t="s">
        <v>7235</v>
      </c>
      <c r="AV308" s="24" t="s">
        <v>7235</v>
      </c>
      <c r="AW308" s="24" t="s">
        <v>7235</v>
      </c>
      <c r="AX308" s="24" t="s">
        <v>7235</v>
      </c>
      <c r="AY308" s="24" t="s">
        <v>4886</v>
      </c>
      <c r="AZ308" s="24" t="s">
        <v>7235</v>
      </c>
      <c r="BA308" s="42" t="s">
        <v>1425</v>
      </c>
    </row>
    <row r="309" spans="1:53" x14ac:dyDescent="0.2">
      <c r="A309" s="5">
        <v>308</v>
      </c>
      <c r="B309" s="9">
        <v>308</v>
      </c>
      <c r="C309" s="9" t="s">
        <v>15024</v>
      </c>
      <c r="E309" s="1" t="s">
        <v>1217</v>
      </c>
      <c r="F309" s="1" t="s">
        <v>445</v>
      </c>
      <c r="G309" s="1" t="s">
        <v>4887</v>
      </c>
      <c r="H309" s="1" t="s">
        <v>4888</v>
      </c>
      <c r="I309" s="17">
        <v>23166</v>
      </c>
      <c r="J309" s="24" t="s">
        <v>4678</v>
      </c>
      <c r="L309" s="24" t="s">
        <v>4889</v>
      </c>
      <c r="N309" s="42" t="s">
        <v>7226</v>
      </c>
      <c r="O309" s="24" t="s">
        <v>7226</v>
      </c>
      <c r="P309" s="24" t="s">
        <v>7226</v>
      </c>
      <c r="Q309" s="24" t="s">
        <v>4890</v>
      </c>
      <c r="R309" s="17">
        <v>23251</v>
      </c>
      <c r="S309" s="17">
        <v>23251</v>
      </c>
      <c r="T309" s="83">
        <v>67</v>
      </c>
      <c r="U309" s="83">
        <v>67</v>
      </c>
      <c r="V309" s="24" t="s">
        <v>4891</v>
      </c>
      <c r="W309" s="24" t="s">
        <v>8643</v>
      </c>
      <c r="X309" s="24" t="s">
        <v>9512</v>
      </c>
      <c r="Y309" s="24" t="s">
        <v>201</v>
      </c>
      <c r="Z309" s="24" t="s">
        <v>7231</v>
      </c>
      <c r="AA309" s="1" t="s">
        <v>16303</v>
      </c>
      <c r="AB309" s="14">
        <f t="shared" si="8"/>
        <v>30.154023397222222</v>
      </c>
      <c r="AC309" s="13">
        <v>30</v>
      </c>
      <c r="AD309" s="13">
        <v>9</v>
      </c>
      <c r="AE309" s="13">
        <v>14.48423</v>
      </c>
      <c r="AF309" s="36" t="s">
        <v>16304</v>
      </c>
      <c r="AG309" s="14">
        <f t="shared" si="9"/>
        <v>-83.878279777777777</v>
      </c>
      <c r="AH309" s="13">
        <v>83</v>
      </c>
      <c r="AI309" s="13">
        <v>52</v>
      </c>
      <c r="AJ309" s="13">
        <v>41.807200000000002</v>
      </c>
      <c r="AK309" s="17">
        <v>23201</v>
      </c>
      <c r="AL309" s="24" t="s">
        <v>4459</v>
      </c>
      <c r="AM309" s="24" t="s">
        <v>4460</v>
      </c>
      <c r="AN309" s="24" t="s">
        <v>7235</v>
      </c>
      <c r="AO309" s="24" t="s">
        <v>7235</v>
      </c>
      <c r="AP309" s="24" t="s">
        <v>7235</v>
      </c>
      <c r="AQ309" s="24" t="s">
        <v>7235</v>
      </c>
      <c r="AR309" s="24" t="s">
        <v>7235</v>
      </c>
      <c r="AS309" s="24" t="s">
        <v>7235</v>
      </c>
      <c r="AT309" s="24" t="s">
        <v>7235</v>
      </c>
      <c r="AU309" s="24" t="s">
        <v>7235</v>
      </c>
      <c r="AV309" s="24" t="s">
        <v>7235</v>
      </c>
      <c r="AW309" s="24" t="s">
        <v>7235</v>
      </c>
      <c r="AX309" s="24" t="s">
        <v>7235</v>
      </c>
      <c r="AY309" s="24" t="s">
        <v>16302</v>
      </c>
      <c r="AZ309" s="24" t="s">
        <v>7235</v>
      </c>
      <c r="BA309" s="42" t="s">
        <v>4461</v>
      </c>
    </row>
    <row r="310" spans="1:53" x14ac:dyDescent="0.2">
      <c r="A310" s="5">
        <v>309</v>
      </c>
      <c r="B310" s="9">
        <v>309</v>
      </c>
      <c r="C310" s="9" t="s">
        <v>15025</v>
      </c>
      <c r="E310" s="1" t="s">
        <v>1217</v>
      </c>
      <c r="F310" s="1" t="s">
        <v>445</v>
      </c>
      <c r="G310" s="1" t="s">
        <v>4887</v>
      </c>
      <c r="H310" s="1" t="s">
        <v>4462</v>
      </c>
      <c r="I310" s="17">
        <v>23355</v>
      </c>
      <c r="J310" s="24" t="s">
        <v>4678</v>
      </c>
      <c r="L310" s="24" t="s">
        <v>7224</v>
      </c>
      <c r="M310" s="24" t="s">
        <v>10260</v>
      </c>
      <c r="N310" s="42" t="s">
        <v>8407</v>
      </c>
      <c r="O310" s="24" t="s">
        <v>7226</v>
      </c>
      <c r="P310" s="24" t="s">
        <v>7226</v>
      </c>
      <c r="Q310" s="24" t="s">
        <v>4463</v>
      </c>
      <c r="R310" s="17">
        <v>23365</v>
      </c>
      <c r="S310" s="17">
        <v>23365</v>
      </c>
      <c r="T310" s="83">
        <v>4115</v>
      </c>
      <c r="U310" s="83">
        <v>4115</v>
      </c>
      <c r="V310" s="24">
        <v>6505</v>
      </c>
      <c r="W310" s="24" t="s">
        <v>7235</v>
      </c>
      <c r="X310" s="24" t="s">
        <v>8643</v>
      </c>
      <c r="Y310" s="24" t="s">
        <v>2073</v>
      </c>
      <c r="Z310" s="24" t="s">
        <v>7231</v>
      </c>
      <c r="AA310" s="1" t="s">
        <v>16300</v>
      </c>
      <c r="AB310" s="14">
        <f t="shared" si="8"/>
        <v>30.146789647222221</v>
      </c>
      <c r="AC310" s="13">
        <v>30</v>
      </c>
      <c r="AD310" s="13">
        <v>8</v>
      </c>
      <c r="AE310" s="13">
        <v>48.442729999999997</v>
      </c>
      <c r="AF310" s="36" t="s">
        <v>16301</v>
      </c>
      <c r="AG310" s="14">
        <f t="shared" si="9"/>
        <v>-83.895459227777778</v>
      </c>
      <c r="AH310" s="13">
        <v>83</v>
      </c>
      <c r="AI310" s="13">
        <v>53</v>
      </c>
      <c r="AJ310" s="13">
        <v>43.653219999999997</v>
      </c>
      <c r="AK310" s="17">
        <v>23345</v>
      </c>
      <c r="AL310" s="24" t="s">
        <v>4464</v>
      </c>
      <c r="AM310" s="24" t="s">
        <v>6825</v>
      </c>
      <c r="AN310" s="24" t="s">
        <v>7235</v>
      </c>
      <c r="AO310" s="24" t="s">
        <v>7235</v>
      </c>
      <c r="AP310" s="24" t="s">
        <v>7235</v>
      </c>
      <c r="AQ310" s="24" t="s">
        <v>7236</v>
      </c>
      <c r="AR310" s="24" t="s">
        <v>7235</v>
      </c>
      <c r="AS310" s="24" t="s">
        <v>7235</v>
      </c>
      <c r="AT310" s="24" t="s">
        <v>7235</v>
      </c>
      <c r="AU310" s="24" t="s">
        <v>7235</v>
      </c>
      <c r="AV310" s="24" t="s">
        <v>7235</v>
      </c>
      <c r="AW310" s="24" t="s">
        <v>7235</v>
      </c>
      <c r="AX310" s="24" t="s">
        <v>7235</v>
      </c>
      <c r="AY310" s="24" t="s">
        <v>6826</v>
      </c>
      <c r="AZ310" s="24" t="s">
        <v>7465</v>
      </c>
      <c r="BA310" s="42" t="s">
        <v>6827</v>
      </c>
    </row>
    <row r="311" spans="1:53" x14ac:dyDescent="0.2">
      <c r="A311" s="5">
        <v>310</v>
      </c>
      <c r="B311" s="9">
        <v>310</v>
      </c>
      <c r="C311" s="9" t="s">
        <v>15026</v>
      </c>
      <c r="E311" s="1" t="s">
        <v>4750</v>
      </c>
      <c r="F311" s="1" t="s">
        <v>445</v>
      </c>
      <c r="G311" s="1" t="s">
        <v>699</v>
      </c>
      <c r="H311" s="1" t="s">
        <v>6828</v>
      </c>
      <c r="I311" s="17">
        <v>23320</v>
      </c>
      <c r="J311" s="24" t="s">
        <v>4678</v>
      </c>
      <c r="L311" s="24" t="s">
        <v>7224</v>
      </c>
      <c r="M311" s="24" t="s">
        <v>785</v>
      </c>
      <c r="N311" s="42" t="s">
        <v>6829</v>
      </c>
      <c r="O311" s="24" t="s">
        <v>7226</v>
      </c>
      <c r="P311" s="24" t="s">
        <v>7226</v>
      </c>
      <c r="Q311" s="24" t="s">
        <v>6830</v>
      </c>
      <c r="R311" s="17">
        <v>23378</v>
      </c>
      <c r="S311" s="17">
        <v>23378</v>
      </c>
      <c r="T311" s="83">
        <v>12459</v>
      </c>
      <c r="U311" s="83">
        <v>12459</v>
      </c>
      <c r="V311" s="24" t="s">
        <v>4950</v>
      </c>
      <c r="W311" s="24" t="s">
        <v>712</v>
      </c>
      <c r="X311" s="24" t="s">
        <v>5033</v>
      </c>
      <c r="Y311" s="24" t="s">
        <v>2072</v>
      </c>
      <c r="Z311" s="24" t="s">
        <v>7231</v>
      </c>
      <c r="AA311" s="1" t="s">
        <v>16298</v>
      </c>
      <c r="AB311" s="14">
        <f t="shared" si="8"/>
        <v>26.80955363888889</v>
      </c>
      <c r="AC311" s="13">
        <v>26</v>
      </c>
      <c r="AD311" s="13">
        <v>48</v>
      </c>
      <c r="AE311" s="13">
        <v>34.393099999999997</v>
      </c>
      <c r="AF311" s="16" t="s">
        <v>16299</v>
      </c>
      <c r="AG311" s="14">
        <f t="shared" si="9"/>
        <v>-81.870200894444437</v>
      </c>
      <c r="AH311" s="13">
        <v>81</v>
      </c>
      <c r="AI311" s="13">
        <v>52</v>
      </c>
      <c r="AJ311" s="13">
        <v>12.72322</v>
      </c>
      <c r="AK311" s="17">
        <v>23335</v>
      </c>
      <c r="AL311" s="24" t="s">
        <v>16296</v>
      </c>
      <c r="AM311" s="24" t="s">
        <v>1890</v>
      </c>
      <c r="AN311" s="24" t="s">
        <v>1891</v>
      </c>
      <c r="AO311" s="24" t="s">
        <v>7235</v>
      </c>
      <c r="AP311" s="24" t="s">
        <v>7235</v>
      </c>
      <c r="AQ311" s="24" t="s">
        <v>7236</v>
      </c>
      <c r="AR311" s="24" t="s">
        <v>1892</v>
      </c>
      <c r="AS311" s="24" t="s">
        <v>7235</v>
      </c>
      <c r="AT311" s="24" t="s">
        <v>1893</v>
      </c>
      <c r="AU311" s="24" t="s">
        <v>7235</v>
      </c>
      <c r="AV311" s="24" t="s">
        <v>7235</v>
      </c>
      <c r="AW311" s="24" t="s">
        <v>7235</v>
      </c>
      <c r="AX311" s="24" t="s">
        <v>7235</v>
      </c>
      <c r="AY311" s="24" t="s">
        <v>16297</v>
      </c>
      <c r="AZ311" s="24" t="s">
        <v>1146</v>
      </c>
      <c r="BA311" s="42" t="s">
        <v>1894</v>
      </c>
    </row>
    <row r="312" spans="1:53" x14ac:dyDescent="0.2">
      <c r="A312" s="5">
        <v>311</v>
      </c>
      <c r="B312" s="9">
        <v>311</v>
      </c>
      <c r="C312" s="9" t="s">
        <v>15027</v>
      </c>
      <c r="E312" s="1" t="s">
        <v>1623</v>
      </c>
      <c r="F312" s="1" t="s">
        <v>1624</v>
      </c>
      <c r="G312" s="1" t="s">
        <v>7217</v>
      </c>
      <c r="H312" s="1" t="s">
        <v>1895</v>
      </c>
      <c r="I312" s="17">
        <v>23404</v>
      </c>
      <c r="J312" s="24" t="s">
        <v>4678</v>
      </c>
      <c r="L312" s="24" t="s">
        <v>7224</v>
      </c>
      <c r="N312" s="42" t="s">
        <v>8921</v>
      </c>
      <c r="O312" s="24" t="s">
        <v>1626</v>
      </c>
      <c r="P312" s="24" t="s">
        <v>7226</v>
      </c>
      <c r="Q312" s="24" t="s">
        <v>1896</v>
      </c>
      <c r="R312" s="17">
        <v>23525</v>
      </c>
      <c r="S312" s="17">
        <v>23549</v>
      </c>
      <c r="T312" s="83">
        <v>11700</v>
      </c>
      <c r="U312" s="83">
        <v>11700</v>
      </c>
      <c r="V312" s="24" t="s">
        <v>9139</v>
      </c>
      <c r="W312" s="24">
        <v>34</v>
      </c>
      <c r="X312" s="24">
        <v>16.760000000000002</v>
      </c>
      <c r="Y312" s="24" t="s">
        <v>2071</v>
      </c>
      <c r="Z312" s="24" t="s">
        <v>7231</v>
      </c>
      <c r="AA312" s="1" t="s">
        <v>16294</v>
      </c>
      <c r="AB312" s="14">
        <f t="shared" si="8"/>
        <v>26.270564686111111</v>
      </c>
      <c r="AC312" s="13">
        <v>26</v>
      </c>
      <c r="AD312" s="13">
        <v>16</v>
      </c>
      <c r="AE312" s="13">
        <v>14.032870000000001</v>
      </c>
      <c r="AF312" s="16" t="s">
        <v>16295</v>
      </c>
      <c r="AG312" s="14">
        <f t="shared" si="9"/>
        <v>-81.329668388888891</v>
      </c>
      <c r="AH312" s="13">
        <v>81</v>
      </c>
      <c r="AI312" s="13">
        <v>19</v>
      </c>
      <c r="AJ312" s="13">
        <v>46.806199999999997</v>
      </c>
      <c r="AK312" s="17">
        <v>23408</v>
      </c>
      <c r="AL312" s="24" t="s">
        <v>16286</v>
      </c>
      <c r="AM312" s="24" t="s">
        <v>16287</v>
      </c>
      <c r="AN312" s="24" t="s">
        <v>16288</v>
      </c>
      <c r="AO312" s="24" t="s">
        <v>16289</v>
      </c>
      <c r="AP312" s="24" t="s">
        <v>16290</v>
      </c>
      <c r="AQ312" s="24" t="s">
        <v>7236</v>
      </c>
      <c r="AR312" s="24" t="s">
        <v>16293</v>
      </c>
      <c r="AS312" s="24" t="s">
        <v>7235</v>
      </c>
      <c r="AT312" s="24" t="s">
        <v>7226</v>
      </c>
      <c r="AU312" s="24" t="s">
        <v>7235</v>
      </c>
      <c r="AV312" s="24" t="s">
        <v>7235</v>
      </c>
      <c r="AW312" s="24" t="s">
        <v>7235</v>
      </c>
      <c r="AX312" s="24" t="s">
        <v>16292</v>
      </c>
      <c r="AY312" s="24" t="s">
        <v>16291</v>
      </c>
      <c r="AZ312" s="24">
        <v>198</v>
      </c>
      <c r="BA312" s="42" t="s">
        <v>9140</v>
      </c>
    </row>
    <row r="313" spans="1:53" x14ac:dyDescent="0.2">
      <c r="A313" s="5">
        <v>312</v>
      </c>
      <c r="B313" s="9">
        <v>312</v>
      </c>
      <c r="C313" s="9" t="s">
        <v>15028</v>
      </c>
      <c r="E313" s="1" t="s">
        <v>1623</v>
      </c>
      <c r="F313" s="1" t="s">
        <v>1624</v>
      </c>
      <c r="G313" s="1" t="s">
        <v>3599</v>
      </c>
      <c r="H313" s="1" t="s">
        <v>9141</v>
      </c>
      <c r="I313" s="17">
        <v>23432</v>
      </c>
      <c r="J313" s="24" t="s">
        <v>18045</v>
      </c>
      <c r="L313" s="24" t="s">
        <v>10382</v>
      </c>
      <c r="N313" s="42" t="s">
        <v>10141</v>
      </c>
      <c r="O313" s="24" t="s">
        <v>1626</v>
      </c>
      <c r="P313" s="24" t="s">
        <v>7226</v>
      </c>
      <c r="Q313" s="24" t="s">
        <v>8125</v>
      </c>
      <c r="R313" s="17">
        <v>23547</v>
      </c>
      <c r="S313" s="17">
        <v>35521</v>
      </c>
      <c r="T313" s="83">
        <v>11650</v>
      </c>
      <c r="U313" s="83">
        <v>11650</v>
      </c>
      <c r="V313" s="24" t="s">
        <v>8126</v>
      </c>
      <c r="W313" s="24" t="s">
        <v>8509</v>
      </c>
      <c r="X313" s="24" t="s">
        <v>8972</v>
      </c>
      <c r="Y313" s="24" t="s">
        <v>2070</v>
      </c>
      <c r="Z313" s="24" t="s">
        <v>7231</v>
      </c>
      <c r="AA313" s="1" t="s">
        <v>2382</v>
      </c>
      <c r="AB313" s="14">
        <f t="shared" si="8"/>
        <v>26.290017472222225</v>
      </c>
      <c r="AC313" s="13">
        <v>26</v>
      </c>
      <c r="AD313" s="13">
        <v>17</v>
      </c>
      <c r="AE313" s="13">
        <v>24.062899999999999</v>
      </c>
      <c r="AF313" s="16" t="s">
        <v>10386</v>
      </c>
      <c r="AG313" s="14">
        <f t="shared" si="9"/>
        <v>-81.344696916666663</v>
      </c>
      <c r="AH313" s="13">
        <v>81</v>
      </c>
      <c r="AI313" s="13">
        <v>20</v>
      </c>
      <c r="AJ313" s="13">
        <v>40.908900000000003</v>
      </c>
      <c r="AK313" s="17">
        <v>23479</v>
      </c>
      <c r="AL313" s="24" t="s">
        <v>6463</v>
      </c>
      <c r="AM313" s="24" t="s">
        <v>8522</v>
      </c>
      <c r="AN313" s="24" t="s">
        <v>10387</v>
      </c>
      <c r="AO313" s="24" t="s">
        <v>8523</v>
      </c>
      <c r="AP313" s="24" t="s">
        <v>8524</v>
      </c>
      <c r="AQ313" s="24" t="s">
        <v>7236</v>
      </c>
      <c r="AR313" s="24" t="s">
        <v>8525</v>
      </c>
      <c r="AS313" s="24" t="s">
        <v>7236</v>
      </c>
      <c r="AT313" s="24" t="s">
        <v>7226</v>
      </c>
      <c r="AU313" s="24" t="s">
        <v>8526</v>
      </c>
      <c r="AV313" s="24" t="s">
        <v>8527</v>
      </c>
      <c r="AW313" s="24" t="s">
        <v>8528</v>
      </c>
      <c r="AX313" s="24" t="s">
        <v>8529</v>
      </c>
      <c r="AY313" s="24" t="s">
        <v>16285</v>
      </c>
      <c r="BA313" s="42" t="s">
        <v>8530</v>
      </c>
    </row>
    <row r="314" spans="1:53" x14ac:dyDescent="0.2">
      <c r="A314" s="5">
        <v>312.10000000000002</v>
      </c>
      <c r="B314" s="9" t="s">
        <v>10380</v>
      </c>
      <c r="C314" s="9" t="s">
        <v>18061</v>
      </c>
      <c r="D314" s="9" t="s">
        <v>15029</v>
      </c>
      <c r="E314" s="1" t="s">
        <v>1623</v>
      </c>
      <c r="F314" s="1" t="s">
        <v>1624</v>
      </c>
      <c r="G314" s="1" t="s">
        <v>14331</v>
      </c>
      <c r="H314" s="1" t="s">
        <v>10381</v>
      </c>
      <c r="I314" s="17">
        <v>35496</v>
      </c>
      <c r="J314" s="24" t="s">
        <v>10082</v>
      </c>
      <c r="L314" s="24" t="s">
        <v>5915</v>
      </c>
      <c r="N314" s="42" t="s">
        <v>10391</v>
      </c>
      <c r="O314" s="24" t="s">
        <v>1626</v>
      </c>
      <c r="P314" s="24" t="s">
        <v>7226</v>
      </c>
      <c r="Q314" s="24" t="s">
        <v>8125</v>
      </c>
      <c r="R314" s="17">
        <v>35726</v>
      </c>
      <c r="S314" s="17"/>
      <c r="T314" s="83">
        <v>11574</v>
      </c>
      <c r="U314" s="81">
        <v>12754</v>
      </c>
      <c r="V314" s="24" t="s">
        <v>7235</v>
      </c>
      <c r="W314" s="24" t="s">
        <v>10385</v>
      </c>
      <c r="X314" s="24" t="s">
        <v>10384</v>
      </c>
      <c r="Y314" s="24" t="s">
        <v>2070</v>
      </c>
      <c r="Z314" s="24" t="s">
        <v>10383</v>
      </c>
      <c r="AA314" s="1" t="s">
        <v>2382</v>
      </c>
      <c r="AB314" s="14">
        <f t="shared" si="8"/>
        <v>26.290017472222225</v>
      </c>
      <c r="AC314" s="13">
        <v>26</v>
      </c>
      <c r="AD314" s="13">
        <v>17</v>
      </c>
      <c r="AE314" s="13">
        <v>24.062899999999999</v>
      </c>
      <c r="AF314" s="16" t="s">
        <v>10386</v>
      </c>
      <c r="AG314" s="14">
        <f t="shared" si="9"/>
        <v>-81.344696916666663</v>
      </c>
      <c r="AH314" s="13">
        <v>81</v>
      </c>
      <c r="AI314" s="13">
        <v>20</v>
      </c>
      <c r="AJ314" s="13">
        <v>40.908900000000003</v>
      </c>
      <c r="AK314" s="17">
        <v>35575</v>
      </c>
      <c r="AL314" s="24" t="s">
        <v>6463</v>
      </c>
      <c r="AM314" s="24" t="s">
        <v>8522</v>
      </c>
      <c r="AN314" s="24" t="s">
        <v>10387</v>
      </c>
      <c r="AO314" s="24" t="s">
        <v>10388</v>
      </c>
      <c r="AP314" s="24" t="s">
        <v>10389</v>
      </c>
      <c r="AT314" s="24" t="s">
        <v>7226</v>
      </c>
      <c r="AU314" s="24" t="s">
        <v>16281</v>
      </c>
      <c r="AV314" s="24" t="s">
        <v>16282</v>
      </c>
      <c r="AW314" s="24" t="s">
        <v>16284</v>
      </c>
      <c r="AX314" s="24" t="s">
        <v>8446</v>
      </c>
      <c r="BA314" s="42" t="s">
        <v>10390</v>
      </c>
    </row>
    <row r="315" spans="1:53" x14ac:dyDescent="0.2">
      <c r="A315" s="5">
        <v>313</v>
      </c>
      <c r="B315" s="9">
        <v>313</v>
      </c>
      <c r="C315" s="9" t="s">
        <v>15030</v>
      </c>
      <c r="E315" s="1" t="s">
        <v>4621</v>
      </c>
      <c r="F315" s="1" t="s">
        <v>445</v>
      </c>
      <c r="G315" s="1" t="s">
        <v>8531</v>
      </c>
      <c r="H315" s="1" t="s">
        <v>8532</v>
      </c>
      <c r="I315" s="17">
        <v>23432</v>
      </c>
      <c r="J315" s="24" t="s">
        <v>4678</v>
      </c>
      <c r="L315" s="24" t="s">
        <v>7224</v>
      </c>
      <c r="N315" s="42" t="s">
        <v>8407</v>
      </c>
      <c r="O315" s="24" t="s">
        <v>7226</v>
      </c>
      <c r="P315" s="24" t="s">
        <v>7226</v>
      </c>
      <c r="Q315" s="24" t="s">
        <v>8533</v>
      </c>
      <c r="R315" s="17">
        <v>23448</v>
      </c>
      <c r="S315" s="17">
        <v>23448</v>
      </c>
      <c r="T315" s="83">
        <v>6580</v>
      </c>
      <c r="U315" s="83">
        <v>6580</v>
      </c>
      <c r="V315" s="24">
        <v>6598</v>
      </c>
      <c r="W315" s="24">
        <v>247</v>
      </c>
      <c r="X315" s="24">
        <v>238</v>
      </c>
      <c r="Y315" s="24" t="s">
        <v>4351</v>
      </c>
      <c r="Z315" s="24" t="s">
        <v>7231</v>
      </c>
      <c r="AA315" s="1" t="s">
        <v>16279</v>
      </c>
      <c r="AB315" s="14">
        <f t="shared" si="8"/>
        <v>30.951423954999999</v>
      </c>
      <c r="AC315" s="13">
        <v>30</v>
      </c>
      <c r="AD315" s="13">
        <v>57</v>
      </c>
      <c r="AE315" s="13">
        <v>5.1262379999999999</v>
      </c>
      <c r="AF315" s="16" t="s">
        <v>16280</v>
      </c>
      <c r="AG315" s="14">
        <f t="shared" si="9"/>
        <v>-87.14182159166667</v>
      </c>
      <c r="AH315" s="13">
        <v>87</v>
      </c>
      <c r="AI315" s="13">
        <v>8</v>
      </c>
      <c r="AJ315" s="13">
        <v>30.557729999999999</v>
      </c>
      <c r="AK315" s="17">
        <v>23434</v>
      </c>
      <c r="AL315" s="24" t="s">
        <v>7235</v>
      </c>
      <c r="AM315" s="24" t="s">
        <v>16278</v>
      </c>
      <c r="AN315" s="24" t="s">
        <v>7235</v>
      </c>
      <c r="AO315" s="24" t="s">
        <v>7235</v>
      </c>
      <c r="AP315" s="24" t="s">
        <v>7235</v>
      </c>
      <c r="AQ315" s="24" t="s">
        <v>7236</v>
      </c>
      <c r="AR315" s="24" t="s">
        <v>7226</v>
      </c>
      <c r="AS315" s="24" t="s">
        <v>4540</v>
      </c>
      <c r="AT315" s="24" t="s">
        <v>7235</v>
      </c>
      <c r="AU315" s="24" t="s">
        <v>7235</v>
      </c>
      <c r="AV315" s="24" t="s">
        <v>7235</v>
      </c>
      <c r="AW315" s="24" t="s">
        <v>7235</v>
      </c>
      <c r="AX315" s="24" t="s">
        <v>7235</v>
      </c>
      <c r="AY315" s="24" t="s">
        <v>16277</v>
      </c>
      <c r="BA315" s="42" t="s">
        <v>8534</v>
      </c>
    </row>
    <row r="316" spans="1:53" x14ac:dyDescent="0.2">
      <c r="A316" s="5">
        <v>314</v>
      </c>
      <c r="B316" s="9">
        <v>314</v>
      </c>
      <c r="C316" s="9" t="s">
        <v>15031</v>
      </c>
      <c r="E316" s="1" t="s">
        <v>9382</v>
      </c>
      <c r="F316" s="1" t="s">
        <v>8535</v>
      </c>
      <c r="G316" s="1" t="s">
        <v>8536</v>
      </c>
      <c r="H316" s="1" t="s">
        <v>9096</v>
      </c>
      <c r="I316" s="17">
        <v>23544</v>
      </c>
      <c r="J316" s="24" t="s">
        <v>18045</v>
      </c>
      <c r="L316" s="24" t="s">
        <v>5915</v>
      </c>
      <c r="N316" s="42" t="s">
        <v>8537</v>
      </c>
      <c r="O316" s="24" t="s">
        <v>7226</v>
      </c>
      <c r="P316" s="24" t="s">
        <v>7226</v>
      </c>
      <c r="Q316" s="24" t="s">
        <v>8538</v>
      </c>
      <c r="R316" s="17">
        <v>23996</v>
      </c>
      <c r="S316" s="17">
        <v>31370</v>
      </c>
      <c r="T316" s="83">
        <v>12680</v>
      </c>
      <c r="U316" s="83">
        <v>12680</v>
      </c>
      <c r="V316" s="24" t="s">
        <v>8539</v>
      </c>
      <c r="W316" s="24">
        <v>51</v>
      </c>
      <c r="X316" s="24">
        <v>35</v>
      </c>
      <c r="Y316" s="24" t="s">
        <v>16276</v>
      </c>
      <c r="Z316" s="24" t="s">
        <v>7231</v>
      </c>
      <c r="AA316" s="35" t="s">
        <v>16272</v>
      </c>
      <c r="AB316" s="14">
        <f t="shared" si="8"/>
        <v>26.539493525000001</v>
      </c>
      <c r="AC316" s="13">
        <v>26</v>
      </c>
      <c r="AD316" s="13">
        <v>32</v>
      </c>
      <c r="AE316" s="13">
        <v>22.176690000000001</v>
      </c>
      <c r="AF316" s="36" t="s">
        <v>16273</v>
      </c>
      <c r="AG316" s="14">
        <f t="shared" si="9"/>
        <v>-81.454673044444448</v>
      </c>
      <c r="AH316" s="13">
        <v>81</v>
      </c>
      <c r="AI316" s="13">
        <v>27</v>
      </c>
      <c r="AJ316" s="13">
        <v>16.822959999999998</v>
      </c>
      <c r="AK316" s="17">
        <v>23497</v>
      </c>
      <c r="AL316" s="24" t="s">
        <v>16268</v>
      </c>
      <c r="AM316" s="24" t="s">
        <v>16267</v>
      </c>
      <c r="AN316" s="24" t="s">
        <v>16269</v>
      </c>
      <c r="AO316" s="24" t="s">
        <v>16270</v>
      </c>
      <c r="AP316" s="24" t="s">
        <v>16271</v>
      </c>
      <c r="AQ316" s="24" t="s">
        <v>7236</v>
      </c>
      <c r="AR316" s="24" t="s">
        <v>7226</v>
      </c>
      <c r="AS316" s="24" t="s">
        <v>7235</v>
      </c>
      <c r="AT316" s="24" t="s">
        <v>7236</v>
      </c>
      <c r="AU316" s="24" t="s">
        <v>4219</v>
      </c>
      <c r="AV316" s="24" t="s">
        <v>16275</v>
      </c>
      <c r="AW316" s="24" t="s">
        <v>16274</v>
      </c>
      <c r="AX316" s="24" t="s">
        <v>10363</v>
      </c>
      <c r="AY316" s="24" t="s">
        <v>16266</v>
      </c>
      <c r="BA316" s="42" t="s">
        <v>8869</v>
      </c>
    </row>
    <row r="317" spans="1:53" x14ac:dyDescent="0.2">
      <c r="A317" s="5">
        <v>315</v>
      </c>
      <c r="B317" s="9">
        <v>315</v>
      </c>
      <c r="C317" s="9" t="s">
        <v>15032</v>
      </c>
      <c r="E317" s="1" t="s">
        <v>9382</v>
      </c>
      <c r="F317" s="1" t="s">
        <v>8535</v>
      </c>
      <c r="G317" s="1" t="s">
        <v>8536</v>
      </c>
      <c r="H317" s="1" t="s">
        <v>8870</v>
      </c>
      <c r="I317" s="17">
        <v>23544</v>
      </c>
      <c r="J317" s="24" t="s">
        <v>18045</v>
      </c>
      <c r="L317" s="24" t="s">
        <v>5915</v>
      </c>
      <c r="M317" s="24" t="s">
        <v>785</v>
      </c>
      <c r="N317" s="42" t="s">
        <v>8871</v>
      </c>
      <c r="O317" s="24" t="s">
        <v>7226</v>
      </c>
      <c r="P317" s="24" t="s">
        <v>7226</v>
      </c>
      <c r="Q317" s="24" t="s">
        <v>8872</v>
      </c>
      <c r="R317" s="17">
        <v>23580</v>
      </c>
      <c r="S317" s="17">
        <v>33785</v>
      </c>
      <c r="T317" s="83">
        <v>11485</v>
      </c>
      <c r="U317" s="83">
        <v>11485</v>
      </c>
      <c r="V317" s="24" t="s">
        <v>8873</v>
      </c>
      <c r="W317" s="24" t="s">
        <v>8874</v>
      </c>
      <c r="X317" s="24" t="s">
        <v>1617</v>
      </c>
      <c r="Y317" s="24" t="s">
        <v>2069</v>
      </c>
      <c r="Z317" s="24" t="s">
        <v>7231</v>
      </c>
      <c r="AA317" s="35" t="s">
        <v>16263</v>
      </c>
      <c r="AB317" s="14">
        <f t="shared" si="8"/>
        <v>26.52731272222222</v>
      </c>
      <c r="AC317" s="13">
        <v>26</v>
      </c>
      <c r="AD317" s="13">
        <v>31</v>
      </c>
      <c r="AE317" s="13">
        <v>38.325800000000001</v>
      </c>
      <c r="AF317" s="36" t="s">
        <v>16264</v>
      </c>
      <c r="AG317" s="14">
        <f t="shared" si="9"/>
        <v>-81.437972174999999</v>
      </c>
      <c r="AH317" s="13">
        <v>81</v>
      </c>
      <c r="AI317" s="13">
        <v>26</v>
      </c>
      <c r="AJ317" s="13">
        <v>16.699829999999999</v>
      </c>
      <c r="AK317" s="17">
        <v>23553</v>
      </c>
      <c r="AL317" s="24" t="s">
        <v>8875</v>
      </c>
      <c r="AM317" s="24" t="s">
        <v>8876</v>
      </c>
      <c r="AN317" s="24" t="s">
        <v>8877</v>
      </c>
      <c r="AO317" s="24" t="s">
        <v>8878</v>
      </c>
      <c r="AP317" s="24" t="s">
        <v>8879</v>
      </c>
      <c r="AQ317" s="24" t="s">
        <v>7236</v>
      </c>
      <c r="AR317" s="24" t="s">
        <v>7226</v>
      </c>
      <c r="AS317" s="24" t="s">
        <v>7235</v>
      </c>
      <c r="AT317" s="24" t="s">
        <v>16262</v>
      </c>
      <c r="AU317" s="24" t="s">
        <v>4759</v>
      </c>
      <c r="AV317" s="24" t="s">
        <v>16283</v>
      </c>
      <c r="AW317" s="24" t="s">
        <v>4760</v>
      </c>
      <c r="AX317" s="24" t="s">
        <v>8446</v>
      </c>
      <c r="AY317" s="24" t="s">
        <v>16265</v>
      </c>
      <c r="AZ317" s="24" t="s">
        <v>1146</v>
      </c>
      <c r="BA317" s="42" t="s">
        <v>3312</v>
      </c>
    </row>
    <row r="318" spans="1:53" x14ac:dyDescent="0.2">
      <c r="A318" s="5">
        <v>316</v>
      </c>
      <c r="B318" s="9">
        <v>316</v>
      </c>
      <c r="C318" s="9" t="s">
        <v>15033</v>
      </c>
      <c r="E318" s="1" t="s">
        <v>1623</v>
      </c>
      <c r="F318" s="1" t="s">
        <v>1624</v>
      </c>
      <c r="G318" s="1" t="s">
        <v>3599</v>
      </c>
      <c r="H318" s="1" t="s">
        <v>3313</v>
      </c>
      <c r="I318" s="17">
        <v>23551</v>
      </c>
      <c r="J318" s="24" t="s">
        <v>18045</v>
      </c>
      <c r="L318" s="24" t="s">
        <v>5915</v>
      </c>
      <c r="N318" s="42" t="s">
        <v>8921</v>
      </c>
      <c r="O318" s="24" t="s">
        <v>1626</v>
      </c>
      <c r="P318" s="24" t="s">
        <v>7226</v>
      </c>
      <c r="Q318" s="24" t="s">
        <v>1173</v>
      </c>
      <c r="R318" s="17">
        <v>23658</v>
      </c>
      <c r="S318" s="17">
        <v>35594</v>
      </c>
      <c r="T318" s="83">
        <v>11650</v>
      </c>
      <c r="U318" s="83">
        <v>11650</v>
      </c>
      <c r="V318" s="24" t="s">
        <v>3314</v>
      </c>
      <c r="W318" s="24" t="s">
        <v>7230</v>
      </c>
      <c r="X318" s="24" t="s">
        <v>8972</v>
      </c>
      <c r="Y318" s="24" t="s">
        <v>2068</v>
      </c>
      <c r="Z318" s="24" t="s">
        <v>7231</v>
      </c>
      <c r="AA318" s="35" t="s">
        <v>16260</v>
      </c>
      <c r="AB318" s="14">
        <f t="shared" si="8"/>
        <v>26.290183511111113</v>
      </c>
      <c r="AC318" s="13">
        <v>26</v>
      </c>
      <c r="AD318" s="13">
        <v>17</v>
      </c>
      <c r="AE318" s="13">
        <v>24.660640000000001</v>
      </c>
      <c r="AF318" s="36" t="s">
        <v>16261</v>
      </c>
      <c r="AG318" s="14">
        <f t="shared" si="9"/>
        <v>-81.361291688888883</v>
      </c>
      <c r="AH318" s="13">
        <v>81</v>
      </c>
      <c r="AI318" s="13">
        <v>21</v>
      </c>
      <c r="AJ318" s="13">
        <v>40.650080000000003</v>
      </c>
      <c r="AK318" s="17">
        <v>23594</v>
      </c>
      <c r="AL318" s="24" t="s">
        <v>3315</v>
      </c>
      <c r="AM318" s="24" t="s">
        <v>3317</v>
      </c>
      <c r="AN318" s="24" t="s">
        <v>3316</v>
      </c>
      <c r="AO318" s="24" t="s">
        <v>3318</v>
      </c>
      <c r="AP318" s="24" t="s">
        <v>3319</v>
      </c>
      <c r="AQ318" s="24" t="s">
        <v>7236</v>
      </c>
      <c r="AR318" s="24" t="s">
        <v>1470</v>
      </c>
      <c r="AS318" s="24" t="s">
        <v>4540</v>
      </c>
      <c r="AT318" s="24" t="s">
        <v>2532</v>
      </c>
      <c r="AU318" s="24" t="s">
        <v>2533</v>
      </c>
      <c r="AV318" s="24" t="s">
        <v>8527</v>
      </c>
      <c r="AW318" s="24" t="s">
        <v>2534</v>
      </c>
      <c r="AX318" s="24" t="s">
        <v>2535</v>
      </c>
      <c r="AY318" s="24" t="s">
        <v>16259</v>
      </c>
      <c r="BA318" s="42" t="s">
        <v>2536</v>
      </c>
    </row>
    <row r="319" spans="1:53" x14ac:dyDescent="0.2">
      <c r="A319" s="5">
        <v>317</v>
      </c>
      <c r="B319" s="9">
        <v>317</v>
      </c>
      <c r="C319" s="9" t="s">
        <v>15034</v>
      </c>
      <c r="E319" s="1" t="s">
        <v>1623</v>
      </c>
      <c r="F319" s="1" t="s">
        <v>1624</v>
      </c>
      <c r="G319" s="1" t="s">
        <v>7217</v>
      </c>
      <c r="H319" s="1" t="s">
        <v>2537</v>
      </c>
      <c r="I319" s="17">
        <v>23551</v>
      </c>
      <c r="J319" s="24" t="s">
        <v>18045</v>
      </c>
      <c r="L319" s="24" t="s">
        <v>5915</v>
      </c>
      <c r="N319" s="42" t="s">
        <v>8921</v>
      </c>
      <c r="O319" s="24" t="s">
        <v>1626</v>
      </c>
      <c r="P319" s="24" t="s">
        <v>7226</v>
      </c>
      <c r="Q319" s="24" t="s">
        <v>6731</v>
      </c>
      <c r="R319" s="17">
        <v>23685</v>
      </c>
      <c r="S319" s="17">
        <v>31769</v>
      </c>
      <c r="T319" s="83">
        <v>11655</v>
      </c>
      <c r="U319" s="83">
        <v>11655</v>
      </c>
      <c r="V319" s="24" t="s">
        <v>2538</v>
      </c>
      <c r="W319" s="24">
        <v>34.47</v>
      </c>
      <c r="X319" s="24">
        <v>17.95</v>
      </c>
      <c r="Y319" s="24" t="s">
        <v>2067</v>
      </c>
      <c r="Z319" s="24" t="s">
        <v>7231</v>
      </c>
      <c r="AA319" s="35" t="s">
        <v>16257</v>
      </c>
      <c r="AB319" s="14">
        <f t="shared" si="8"/>
        <v>26.285614958611113</v>
      </c>
      <c r="AC319" s="13">
        <v>26</v>
      </c>
      <c r="AD319" s="13">
        <v>17</v>
      </c>
      <c r="AE319" s="13">
        <v>8.213851</v>
      </c>
      <c r="AF319" s="36" t="s">
        <v>16258</v>
      </c>
      <c r="AG319" s="14">
        <f t="shared" si="9"/>
        <v>-81.344051852777767</v>
      </c>
      <c r="AH319" s="13">
        <v>81</v>
      </c>
      <c r="AI319" s="13">
        <v>20</v>
      </c>
      <c r="AJ319" s="13">
        <v>38.586669999999998</v>
      </c>
      <c r="AK319" s="17">
        <v>23634</v>
      </c>
      <c r="AL319" s="24" t="s">
        <v>9755</v>
      </c>
      <c r="AM319" s="24" t="s">
        <v>16250</v>
      </c>
      <c r="AN319" s="24" t="s">
        <v>16251</v>
      </c>
      <c r="AO319" s="24" t="s">
        <v>16252</v>
      </c>
      <c r="AP319" s="24" t="s">
        <v>16256</v>
      </c>
      <c r="AQ319" s="24" t="s">
        <v>7236</v>
      </c>
      <c r="AR319" s="24" t="s">
        <v>7226</v>
      </c>
      <c r="AS319" s="24" t="s">
        <v>4540</v>
      </c>
      <c r="AT319" s="24" t="s">
        <v>7226</v>
      </c>
      <c r="AU319" s="24" t="s">
        <v>16253</v>
      </c>
      <c r="AV319" s="24" t="s">
        <v>7226</v>
      </c>
      <c r="AW319" s="24" t="s">
        <v>16254</v>
      </c>
      <c r="AX319" s="24" t="s">
        <v>16255</v>
      </c>
      <c r="AY319" s="24" t="s">
        <v>16249</v>
      </c>
      <c r="BA319" s="42" t="s">
        <v>2539</v>
      </c>
    </row>
    <row r="320" spans="1:53" x14ac:dyDescent="0.2">
      <c r="A320" s="5">
        <v>318</v>
      </c>
      <c r="B320" s="9">
        <v>318</v>
      </c>
      <c r="C320" s="9" t="s">
        <v>15035</v>
      </c>
      <c r="E320" s="1" t="s">
        <v>4621</v>
      </c>
      <c r="F320" s="1" t="s">
        <v>445</v>
      </c>
      <c r="G320" s="1" t="s">
        <v>2540</v>
      </c>
      <c r="H320" s="1" t="s">
        <v>2541</v>
      </c>
      <c r="I320" s="17">
        <v>23600</v>
      </c>
      <c r="J320" s="24" t="s">
        <v>4678</v>
      </c>
      <c r="L320" s="24" t="s">
        <v>7224</v>
      </c>
      <c r="N320" s="42" t="s">
        <v>8407</v>
      </c>
      <c r="O320" s="24" t="s">
        <v>7226</v>
      </c>
      <c r="P320" s="24" t="s">
        <v>7226</v>
      </c>
      <c r="Q320" s="24" t="s">
        <v>2542</v>
      </c>
      <c r="R320" s="17">
        <v>23612</v>
      </c>
      <c r="S320" s="17">
        <v>23613</v>
      </c>
      <c r="T320" s="83">
        <v>6524</v>
      </c>
      <c r="U320" s="83">
        <v>6524</v>
      </c>
      <c r="V320" s="24" t="s">
        <v>2543</v>
      </c>
      <c r="W320" s="24">
        <v>274</v>
      </c>
      <c r="X320" s="24">
        <v>264</v>
      </c>
      <c r="Y320" s="24" t="s">
        <v>2066</v>
      </c>
      <c r="Z320" s="24" t="s">
        <v>7231</v>
      </c>
      <c r="AA320" s="1" t="s">
        <v>16247</v>
      </c>
      <c r="AB320" s="14">
        <f t="shared" si="8"/>
        <v>30.934729686111112</v>
      </c>
      <c r="AC320" s="13">
        <v>30</v>
      </c>
      <c r="AD320" s="13">
        <v>56</v>
      </c>
      <c r="AE320" s="13">
        <v>5.0268699999999997</v>
      </c>
      <c r="AF320" s="16" t="s">
        <v>16248</v>
      </c>
      <c r="AG320" s="14">
        <f t="shared" si="9"/>
        <v>-87.13475708</v>
      </c>
      <c r="AH320" s="13">
        <v>87</v>
      </c>
      <c r="AI320" s="13">
        <v>8</v>
      </c>
      <c r="AJ320" s="13">
        <v>5.1254879999999998</v>
      </c>
      <c r="AK320" s="17">
        <v>23592</v>
      </c>
      <c r="AL320" s="24" t="s">
        <v>7235</v>
      </c>
      <c r="AM320" s="24" t="s">
        <v>16246</v>
      </c>
      <c r="AN320" s="24" t="s">
        <v>7235</v>
      </c>
      <c r="AO320" s="24" t="s">
        <v>7235</v>
      </c>
      <c r="AP320" s="24" t="s">
        <v>7235</v>
      </c>
      <c r="AQ320" s="24" t="s">
        <v>7236</v>
      </c>
      <c r="AR320" s="24" t="s">
        <v>7226</v>
      </c>
      <c r="AS320" s="24" t="s">
        <v>4540</v>
      </c>
      <c r="AT320" s="24" t="s">
        <v>7226</v>
      </c>
      <c r="AU320" s="24" t="s">
        <v>7235</v>
      </c>
      <c r="AV320" s="24" t="s">
        <v>7235</v>
      </c>
      <c r="AW320" s="24" t="s">
        <v>7235</v>
      </c>
      <c r="AX320" s="24" t="s">
        <v>7235</v>
      </c>
      <c r="AY320" s="24" t="s">
        <v>16245</v>
      </c>
      <c r="BA320" s="42" t="s">
        <v>2544</v>
      </c>
    </row>
    <row r="321" spans="1:53" x14ac:dyDescent="0.2">
      <c r="A321" s="5">
        <v>319</v>
      </c>
      <c r="B321" s="9">
        <v>319</v>
      </c>
      <c r="C321" s="9" t="s">
        <v>15036</v>
      </c>
      <c r="E321" s="1" t="s">
        <v>1623</v>
      </c>
      <c r="F321" s="1" t="s">
        <v>8535</v>
      </c>
      <c r="G321" s="1" t="s">
        <v>8536</v>
      </c>
      <c r="H321" s="1" t="s">
        <v>1196</v>
      </c>
      <c r="I321" s="17">
        <v>23670</v>
      </c>
      <c r="J321" s="24" t="s">
        <v>4678</v>
      </c>
      <c r="L321" s="24" t="s">
        <v>7224</v>
      </c>
      <c r="M321" s="24" t="s">
        <v>785</v>
      </c>
      <c r="N321" s="42" t="s">
        <v>7226</v>
      </c>
      <c r="O321" s="24" t="s">
        <v>7226</v>
      </c>
      <c r="P321" s="24" t="s">
        <v>7226</v>
      </c>
      <c r="Q321" s="24" t="s">
        <v>1197</v>
      </c>
      <c r="R321" s="17"/>
      <c r="S321" s="17">
        <v>23688</v>
      </c>
      <c r="T321" s="83">
        <v>4550</v>
      </c>
      <c r="U321" s="83">
        <v>4550</v>
      </c>
      <c r="V321" s="24" t="s">
        <v>1198</v>
      </c>
      <c r="W321" s="24">
        <v>55</v>
      </c>
      <c r="X321" s="24">
        <v>38</v>
      </c>
      <c r="Y321" s="24" t="s">
        <v>3056</v>
      </c>
      <c r="Z321" s="24" t="s">
        <v>7231</v>
      </c>
      <c r="AA321" s="35" t="s">
        <v>16240</v>
      </c>
      <c r="AB321" s="14">
        <f t="shared" si="8"/>
        <v>26.511783544444445</v>
      </c>
      <c r="AC321" s="13">
        <v>26</v>
      </c>
      <c r="AD321" s="13">
        <v>30</v>
      </c>
      <c r="AE321" s="13">
        <v>42.420760000000001</v>
      </c>
      <c r="AF321" s="36" t="s">
        <v>16241</v>
      </c>
      <c r="AG321" s="14">
        <f t="shared" si="9"/>
        <v>-81.42293330555556</v>
      </c>
      <c r="AH321" s="13">
        <v>81</v>
      </c>
      <c r="AI321" s="13">
        <v>25</v>
      </c>
      <c r="AJ321" s="13">
        <v>22.559899999999999</v>
      </c>
      <c r="AK321" s="17">
        <v>23668</v>
      </c>
      <c r="AL321" s="24" t="s">
        <v>16242</v>
      </c>
      <c r="AM321" s="24" t="s">
        <v>16243</v>
      </c>
      <c r="AN321" s="24" t="s">
        <v>7235</v>
      </c>
      <c r="AO321" s="24" t="s">
        <v>7235</v>
      </c>
      <c r="AP321" s="24" t="s">
        <v>7235</v>
      </c>
      <c r="AQ321" s="24" t="s">
        <v>7236</v>
      </c>
      <c r="AR321" s="24" t="s">
        <v>7226</v>
      </c>
      <c r="AS321" s="24" t="s">
        <v>4540</v>
      </c>
      <c r="AT321" s="24" t="s">
        <v>7226</v>
      </c>
      <c r="AU321" s="24" t="s">
        <v>7235</v>
      </c>
      <c r="AV321" s="24" t="s">
        <v>7235</v>
      </c>
      <c r="AW321" s="24" t="s">
        <v>7235</v>
      </c>
      <c r="AX321" s="24" t="s">
        <v>7235</v>
      </c>
      <c r="AY321" s="24" t="s">
        <v>16244</v>
      </c>
      <c r="BA321" s="42" t="s">
        <v>1199</v>
      </c>
    </row>
    <row r="322" spans="1:53" x14ac:dyDescent="0.2">
      <c r="A322" s="5">
        <v>319.10000000000002</v>
      </c>
      <c r="B322" s="9" t="s">
        <v>1200</v>
      </c>
      <c r="C322" s="9" t="s">
        <v>15037</v>
      </c>
      <c r="E322" s="1" t="s">
        <v>1623</v>
      </c>
      <c r="F322" s="1" t="s">
        <v>8535</v>
      </c>
      <c r="G322" s="1" t="s">
        <v>8536</v>
      </c>
      <c r="H322" s="1" t="s">
        <v>1201</v>
      </c>
      <c r="I322" s="17">
        <v>23719</v>
      </c>
      <c r="J322" s="24" t="s">
        <v>18045</v>
      </c>
      <c r="K322" s="24" t="s">
        <v>785</v>
      </c>
      <c r="L322" s="24" t="s">
        <v>5915</v>
      </c>
      <c r="M322" s="24" t="s">
        <v>785</v>
      </c>
      <c r="N322" s="42" t="s">
        <v>1256</v>
      </c>
      <c r="O322" s="24" t="s">
        <v>7226</v>
      </c>
      <c r="P322" s="24" t="s">
        <v>7226</v>
      </c>
      <c r="Q322" s="24" t="s">
        <v>1197</v>
      </c>
      <c r="R322" s="17">
        <v>23732</v>
      </c>
      <c r="S322" s="17">
        <v>33039</v>
      </c>
      <c r="T322" s="83">
        <v>11495</v>
      </c>
      <c r="U322" s="83">
        <v>11495</v>
      </c>
      <c r="V322" s="24" t="s">
        <v>1258</v>
      </c>
      <c r="W322" s="24">
        <v>55.25</v>
      </c>
      <c r="X322" s="24">
        <v>38.4</v>
      </c>
      <c r="Y322" s="24" t="s">
        <v>16239</v>
      </c>
      <c r="Z322" s="24" t="s">
        <v>7231</v>
      </c>
      <c r="AA322" s="35" t="s">
        <v>16240</v>
      </c>
      <c r="AB322" s="14">
        <f t="shared" ref="AB322:AB385" si="10">AC322+(AD322/60)+(AE322/3600)</f>
        <v>26.511783544444445</v>
      </c>
      <c r="AC322" s="13">
        <v>26</v>
      </c>
      <c r="AD322" s="13">
        <v>30</v>
      </c>
      <c r="AE322" s="13">
        <v>42.420760000000001</v>
      </c>
      <c r="AF322" s="36" t="s">
        <v>16241</v>
      </c>
      <c r="AG322" s="14">
        <f t="shared" ref="AG322:AG385" si="11">-1*((AH322)+(AI322/60)+(AJ322/3600))</f>
        <v>-81.42293330555556</v>
      </c>
      <c r="AH322" s="13">
        <v>81</v>
      </c>
      <c r="AI322" s="13">
        <v>25</v>
      </c>
      <c r="AJ322" s="13">
        <v>22.559899999999999</v>
      </c>
      <c r="AK322" s="17">
        <v>23696</v>
      </c>
      <c r="AL322" s="24" t="s">
        <v>16219</v>
      </c>
      <c r="AM322" s="24" t="s">
        <v>16220</v>
      </c>
      <c r="AN322" s="24" t="s">
        <v>16221</v>
      </c>
      <c r="AO322" s="24" t="s">
        <v>16222</v>
      </c>
      <c r="AP322" s="24" t="s">
        <v>16223</v>
      </c>
      <c r="AQ322" s="24" t="s">
        <v>7236</v>
      </c>
      <c r="AR322" s="24" t="s">
        <v>7226</v>
      </c>
      <c r="AS322" s="24" t="s">
        <v>4540</v>
      </c>
      <c r="AT322" s="24" t="s">
        <v>7226</v>
      </c>
      <c r="AU322" s="24" t="s">
        <v>16224</v>
      </c>
      <c r="AV322" s="24" t="s">
        <v>16225</v>
      </c>
      <c r="AW322" s="24" t="s">
        <v>16238</v>
      </c>
      <c r="AX322" s="24" t="s">
        <v>8446</v>
      </c>
      <c r="AY322" s="24" t="s">
        <v>16218</v>
      </c>
      <c r="AZ322" s="24">
        <v>185</v>
      </c>
      <c r="BA322" s="42" t="s">
        <v>1259</v>
      </c>
    </row>
    <row r="323" spans="1:53" x14ac:dyDescent="0.2">
      <c r="A323" s="5">
        <v>320</v>
      </c>
      <c r="B323" s="9">
        <v>320</v>
      </c>
      <c r="C323" s="9" t="s">
        <v>15038</v>
      </c>
      <c r="E323" s="1" t="s">
        <v>4621</v>
      </c>
      <c r="F323" s="1" t="s">
        <v>445</v>
      </c>
      <c r="G323" s="1" t="s">
        <v>1260</v>
      </c>
      <c r="H323" s="1" t="s">
        <v>1261</v>
      </c>
      <c r="I323" s="17">
        <v>23719</v>
      </c>
      <c r="J323" s="24" t="s">
        <v>4678</v>
      </c>
      <c r="L323" s="24" t="s">
        <v>7224</v>
      </c>
      <c r="N323" s="42" t="s">
        <v>8871</v>
      </c>
      <c r="O323" s="24" t="s">
        <v>7226</v>
      </c>
      <c r="P323" s="24" t="s">
        <v>7226</v>
      </c>
      <c r="Q323" s="24" t="s">
        <v>1262</v>
      </c>
      <c r="R323" s="17"/>
      <c r="S323" s="17">
        <v>23738</v>
      </c>
      <c r="T323" s="83">
        <v>6535</v>
      </c>
      <c r="U323" s="83">
        <v>6535</v>
      </c>
      <c r="V323" s="24" t="s">
        <v>1263</v>
      </c>
      <c r="W323" s="24">
        <v>251</v>
      </c>
      <c r="X323" s="24">
        <v>243.7</v>
      </c>
      <c r="Y323" s="24" t="s">
        <v>4352</v>
      </c>
      <c r="Z323" s="24" t="s">
        <v>7231</v>
      </c>
      <c r="AA323" s="1" t="s">
        <v>16216</v>
      </c>
      <c r="AB323" s="14">
        <f t="shared" si="10"/>
        <v>30.933831705555555</v>
      </c>
      <c r="AC323" s="13">
        <v>30</v>
      </c>
      <c r="AD323" s="13">
        <v>56</v>
      </c>
      <c r="AE323" s="13">
        <v>1.7941400000000001</v>
      </c>
      <c r="AF323" s="16" t="s">
        <v>16217</v>
      </c>
      <c r="AG323" s="14">
        <f t="shared" si="11"/>
        <v>-87.109749433333334</v>
      </c>
      <c r="AH323" s="13">
        <v>87</v>
      </c>
      <c r="AI323" s="13">
        <v>6</v>
      </c>
      <c r="AJ323" s="13">
        <v>35.09796</v>
      </c>
      <c r="AK323" s="17">
        <v>23725</v>
      </c>
      <c r="AL323" s="24" t="s">
        <v>7235</v>
      </c>
      <c r="AM323" s="24" t="s">
        <v>16215</v>
      </c>
      <c r="AN323" s="24" t="s">
        <v>7235</v>
      </c>
      <c r="AO323" s="24" t="s">
        <v>7235</v>
      </c>
      <c r="AP323" s="24" t="s">
        <v>7235</v>
      </c>
      <c r="AQ323" s="24" t="s">
        <v>7236</v>
      </c>
      <c r="AR323" s="24" t="s">
        <v>7226</v>
      </c>
      <c r="AS323" s="24" t="s">
        <v>4540</v>
      </c>
      <c r="AT323" s="24" t="s">
        <v>7235</v>
      </c>
      <c r="AU323" s="24" t="s">
        <v>7235</v>
      </c>
      <c r="AV323" s="24" t="s">
        <v>7235</v>
      </c>
      <c r="AW323" s="24" t="s">
        <v>7235</v>
      </c>
      <c r="AX323" s="24" t="s">
        <v>7235</v>
      </c>
      <c r="AY323" s="24" t="s">
        <v>16214</v>
      </c>
      <c r="BA323" s="42" t="s">
        <v>1264</v>
      </c>
    </row>
    <row r="324" spans="1:53" x14ac:dyDescent="0.2">
      <c r="A324" s="5">
        <v>321</v>
      </c>
      <c r="B324" s="9">
        <v>321</v>
      </c>
      <c r="C324" s="9" t="s">
        <v>15039</v>
      </c>
      <c r="E324" s="1" t="s">
        <v>1623</v>
      </c>
      <c r="F324" s="1" t="s">
        <v>8535</v>
      </c>
      <c r="G324" s="1" t="s">
        <v>8536</v>
      </c>
      <c r="H324" s="1" t="s">
        <v>1265</v>
      </c>
      <c r="I324" s="17">
        <v>23740</v>
      </c>
      <c r="J324" s="24" t="s">
        <v>4678</v>
      </c>
      <c r="L324" s="24" t="s">
        <v>7224</v>
      </c>
      <c r="N324" s="42" t="s">
        <v>8871</v>
      </c>
      <c r="O324" s="24" t="s">
        <v>7226</v>
      </c>
      <c r="P324" s="24" t="s">
        <v>7226</v>
      </c>
      <c r="Q324" s="24" t="s">
        <v>1266</v>
      </c>
      <c r="S324" s="17">
        <v>23885</v>
      </c>
      <c r="T324" s="83">
        <v>11675</v>
      </c>
      <c r="U324" s="83">
        <v>11675</v>
      </c>
      <c r="V324" s="24" t="s">
        <v>1267</v>
      </c>
      <c r="W324" s="24">
        <v>53.4</v>
      </c>
      <c r="X324" s="24">
        <v>35</v>
      </c>
      <c r="Y324" s="24" t="s">
        <v>2065</v>
      </c>
      <c r="Z324" s="24" t="s">
        <v>7231</v>
      </c>
      <c r="AA324" s="35" t="s">
        <v>16212</v>
      </c>
      <c r="AB324" s="14">
        <f t="shared" si="10"/>
        <v>26.511877530555555</v>
      </c>
      <c r="AC324" s="13">
        <v>26</v>
      </c>
      <c r="AD324" s="13">
        <v>30</v>
      </c>
      <c r="AE324" s="13">
        <v>42.75911</v>
      </c>
      <c r="AF324" s="36" t="s">
        <v>16213</v>
      </c>
      <c r="AG324" s="14">
        <f t="shared" si="11"/>
        <v>-81.414837105555563</v>
      </c>
      <c r="AH324" s="13">
        <v>81</v>
      </c>
      <c r="AI324" s="13">
        <v>24</v>
      </c>
      <c r="AJ324" s="13">
        <v>53.413580000000003</v>
      </c>
      <c r="AK324" s="17">
        <v>23857</v>
      </c>
      <c r="AL324" s="24" t="s">
        <v>16207</v>
      </c>
      <c r="AM324" s="24" t="s">
        <v>10207</v>
      </c>
      <c r="AN324" s="24" t="s">
        <v>12354</v>
      </c>
      <c r="AO324" s="24" t="s">
        <v>7235</v>
      </c>
      <c r="AP324" s="24" t="s">
        <v>7235</v>
      </c>
      <c r="AQ324" s="24" t="s">
        <v>7235</v>
      </c>
      <c r="AR324" s="24" t="s">
        <v>7235</v>
      </c>
      <c r="AS324" s="24" t="s">
        <v>7235</v>
      </c>
      <c r="AT324" s="24" t="s">
        <v>7235</v>
      </c>
      <c r="AU324" s="24" t="s">
        <v>7235</v>
      </c>
      <c r="AV324" s="24" t="s">
        <v>7235</v>
      </c>
      <c r="AW324" s="24" t="s">
        <v>7235</v>
      </c>
      <c r="AX324" s="24" t="s">
        <v>7235</v>
      </c>
      <c r="AY324" s="24" t="s">
        <v>16208</v>
      </c>
      <c r="BA324" s="42" t="s">
        <v>1268</v>
      </c>
    </row>
    <row r="325" spans="1:53" x14ac:dyDescent="0.2">
      <c r="A325" s="5">
        <v>322</v>
      </c>
      <c r="B325" s="9">
        <v>322</v>
      </c>
      <c r="C325" s="9" t="s">
        <v>15040</v>
      </c>
      <c r="E325" s="1" t="s">
        <v>9382</v>
      </c>
      <c r="F325" s="1" t="s">
        <v>8535</v>
      </c>
      <c r="G325" s="1" t="s">
        <v>8536</v>
      </c>
      <c r="H325" s="1" t="s">
        <v>1269</v>
      </c>
      <c r="I325" s="17">
        <v>23740</v>
      </c>
      <c r="J325" s="24" t="s">
        <v>18045</v>
      </c>
      <c r="L325" s="24" t="s">
        <v>5915</v>
      </c>
      <c r="N325" s="42" t="s">
        <v>1270</v>
      </c>
      <c r="O325" s="24" t="s">
        <v>7226</v>
      </c>
      <c r="P325" s="24" t="s">
        <v>7226</v>
      </c>
      <c r="Q325" s="24" t="s">
        <v>2239</v>
      </c>
      <c r="R325" s="17">
        <v>23795</v>
      </c>
      <c r="S325" s="17">
        <v>33546</v>
      </c>
      <c r="T325" s="83">
        <v>11480</v>
      </c>
      <c r="U325" s="83">
        <v>11480</v>
      </c>
      <c r="V325" s="24" t="s">
        <v>2240</v>
      </c>
      <c r="W325" s="24">
        <v>53.1</v>
      </c>
      <c r="X325" s="24">
        <v>37.5</v>
      </c>
      <c r="Y325" s="24" t="s">
        <v>16204</v>
      </c>
      <c r="Z325" s="24" t="s">
        <v>7231</v>
      </c>
      <c r="AA325" s="35" t="s">
        <v>16205</v>
      </c>
      <c r="AB325" s="14">
        <f t="shared" si="10"/>
        <v>26.526318088888889</v>
      </c>
      <c r="AC325" s="13">
        <v>26</v>
      </c>
      <c r="AD325" s="13">
        <v>31</v>
      </c>
      <c r="AE325" s="13">
        <v>34.74512</v>
      </c>
      <c r="AF325" s="36" t="s">
        <v>16206</v>
      </c>
      <c r="AG325" s="14">
        <f t="shared" si="11"/>
        <v>-81.430399611111113</v>
      </c>
      <c r="AH325" s="13">
        <v>81</v>
      </c>
      <c r="AI325" s="13">
        <v>25</v>
      </c>
      <c r="AJ325" s="13">
        <v>49.438600000000001</v>
      </c>
      <c r="AK325" s="17">
        <v>25203</v>
      </c>
      <c r="AL325" s="24" t="s">
        <v>2241</v>
      </c>
      <c r="AM325" s="24" t="s">
        <v>2242</v>
      </c>
      <c r="AN325" s="24" t="s">
        <v>2243</v>
      </c>
      <c r="AO325" s="24" t="s">
        <v>2244</v>
      </c>
      <c r="AP325" s="24" t="s">
        <v>2599</v>
      </c>
      <c r="AQ325" s="24" t="s">
        <v>7236</v>
      </c>
      <c r="AR325" s="24" t="s">
        <v>7235</v>
      </c>
      <c r="AS325" s="24" t="s">
        <v>7235</v>
      </c>
      <c r="AT325" s="24" t="s">
        <v>7235</v>
      </c>
      <c r="AU325" s="24" t="s">
        <v>2600</v>
      </c>
      <c r="AV325" s="24" t="s">
        <v>16226</v>
      </c>
      <c r="AW325" s="24" t="s">
        <v>2601</v>
      </c>
      <c r="AX325" s="24" t="s">
        <v>8446</v>
      </c>
      <c r="AY325" s="24" t="s">
        <v>16203</v>
      </c>
      <c r="BA325" s="42" t="s">
        <v>2602</v>
      </c>
    </row>
    <row r="326" spans="1:53" x14ac:dyDescent="0.2">
      <c r="A326" s="5">
        <v>323</v>
      </c>
      <c r="B326" s="9">
        <v>323</v>
      </c>
      <c r="C326" s="9" t="s">
        <v>17782</v>
      </c>
      <c r="D326" s="9" t="s">
        <v>16202</v>
      </c>
      <c r="E326" s="1" t="s">
        <v>9382</v>
      </c>
      <c r="F326" s="1" t="s">
        <v>8535</v>
      </c>
      <c r="G326" s="1" t="s">
        <v>18104</v>
      </c>
      <c r="H326" s="1" t="s">
        <v>2603</v>
      </c>
      <c r="I326" s="17">
        <v>23754</v>
      </c>
      <c r="J326" s="24" t="s">
        <v>3455</v>
      </c>
      <c r="L326" s="24" t="s">
        <v>3455</v>
      </c>
      <c r="N326" s="42" t="s">
        <v>8871</v>
      </c>
      <c r="O326" s="24" t="s">
        <v>7226</v>
      </c>
      <c r="P326" s="24" t="s">
        <v>7226</v>
      </c>
      <c r="Q326" s="24" t="s">
        <v>2604</v>
      </c>
      <c r="R326" s="17">
        <v>23968</v>
      </c>
      <c r="S326" s="17"/>
      <c r="T326" s="83">
        <v>3126</v>
      </c>
      <c r="U326" s="83">
        <v>3126</v>
      </c>
      <c r="V326" s="24" t="s">
        <v>2605</v>
      </c>
      <c r="W326" s="24" t="s">
        <v>8967</v>
      </c>
      <c r="X326" s="24" t="s">
        <v>8509</v>
      </c>
      <c r="Y326" s="24" t="s">
        <v>2064</v>
      </c>
      <c r="Z326" s="24" t="s">
        <v>7231</v>
      </c>
      <c r="AA326" s="1" t="s">
        <v>16200</v>
      </c>
      <c r="AB326" s="14">
        <f t="shared" si="10"/>
        <v>26.527899999999999</v>
      </c>
      <c r="AC326" s="13">
        <v>26</v>
      </c>
      <c r="AD326" s="13">
        <v>31</v>
      </c>
      <c r="AE326" s="13">
        <v>40.44</v>
      </c>
      <c r="AF326" s="16" t="s">
        <v>16201</v>
      </c>
      <c r="AG326" s="14">
        <f t="shared" si="11"/>
        <v>-81.44465000000001</v>
      </c>
      <c r="AH326" s="13">
        <v>81</v>
      </c>
      <c r="AI326" s="13">
        <v>26</v>
      </c>
      <c r="AJ326" s="13">
        <v>40.74</v>
      </c>
      <c r="AK326" s="17">
        <v>23748</v>
      </c>
      <c r="AL326" s="24" t="s">
        <v>5961</v>
      </c>
      <c r="AM326" s="24" t="s">
        <v>9751</v>
      </c>
      <c r="AN326" s="24" t="s">
        <v>7235</v>
      </c>
      <c r="AO326" s="24" t="s">
        <v>7235</v>
      </c>
      <c r="AP326" s="24" t="s">
        <v>8936</v>
      </c>
      <c r="AQ326" s="24" t="s">
        <v>7236</v>
      </c>
      <c r="AR326" s="24" t="s">
        <v>7226</v>
      </c>
      <c r="AS326" s="24" t="s">
        <v>7235</v>
      </c>
      <c r="AT326" s="24" t="s">
        <v>7226</v>
      </c>
      <c r="AU326" s="24" t="s">
        <v>7235</v>
      </c>
      <c r="AV326" s="24" t="s">
        <v>7235</v>
      </c>
      <c r="AW326" s="24" t="s">
        <v>7235</v>
      </c>
      <c r="AX326" s="24" t="s">
        <v>7235</v>
      </c>
      <c r="BA326" s="42" t="s">
        <v>7756</v>
      </c>
    </row>
    <row r="327" spans="1:53" x14ac:dyDescent="0.2">
      <c r="A327" s="5">
        <v>323.10000000000002</v>
      </c>
      <c r="B327" s="9" t="s">
        <v>7757</v>
      </c>
      <c r="C327" s="9" t="s">
        <v>17783</v>
      </c>
      <c r="D327" s="9" t="s">
        <v>15041</v>
      </c>
      <c r="E327" s="1" t="s">
        <v>9382</v>
      </c>
      <c r="F327" s="1" t="s">
        <v>8535</v>
      </c>
      <c r="G327" s="1" t="s">
        <v>8536</v>
      </c>
      <c r="H327" s="1" t="s">
        <v>7758</v>
      </c>
      <c r="I327" s="17">
        <v>23796</v>
      </c>
      <c r="J327" s="24" t="s">
        <v>18045</v>
      </c>
      <c r="L327" s="24" t="s">
        <v>5915</v>
      </c>
      <c r="N327" s="42" t="s">
        <v>7759</v>
      </c>
      <c r="O327" s="24" t="s">
        <v>7226</v>
      </c>
      <c r="P327" s="24" t="s">
        <v>7226</v>
      </c>
      <c r="Q327" s="24" t="s">
        <v>2604</v>
      </c>
      <c r="R327" s="17">
        <v>23828</v>
      </c>
      <c r="S327" s="17">
        <v>33702</v>
      </c>
      <c r="T327" s="83">
        <v>11493</v>
      </c>
      <c r="U327" s="83">
        <v>11493</v>
      </c>
      <c r="V327" s="24" t="s">
        <v>7760</v>
      </c>
      <c r="W327" s="24" t="s">
        <v>8874</v>
      </c>
      <c r="X327" s="24" t="s">
        <v>4283</v>
      </c>
      <c r="Y327" s="24" t="s">
        <v>2063</v>
      </c>
      <c r="Z327" s="24" t="s">
        <v>7231</v>
      </c>
      <c r="AA327" s="35" t="s">
        <v>16199</v>
      </c>
      <c r="AB327" s="14">
        <f t="shared" si="10"/>
        <v>26.525806038888888</v>
      </c>
      <c r="AC327" s="13">
        <v>26</v>
      </c>
      <c r="AD327" s="13">
        <v>31</v>
      </c>
      <c r="AE327" s="13">
        <v>32.901739999999997</v>
      </c>
      <c r="AF327" s="36" t="s">
        <v>11298</v>
      </c>
      <c r="AG327" s="14">
        <f t="shared" si="11"/>
        <v>-81.447037877777788</v>
      </c>
      <c r="AH327" s="13">
        <v>81</v>
      </c>
      <c r="AI327" s="13">
        <v>26</v>
      </c>
      <c r="AJ327" s="13">
        <v>49.336359999999999</v>
      </c>
      <c r="AK327" s="17">
        <v>23785</v>
      </c>
      <c r="AL327" s="24" t="s">
        <v>16193</v>
      </c>
      <c r="AM327" s="24" t="s">
        <v>7761</v>
      </c>
      <c r="AN327" s="24" t="s">
        <v>7762</v>
      </c>
      <c r="AO327" s="24" t="s">
        <v>7763</v>
      </c>
      <c r="AP327" s="24" t="s">
        <v>7235</v>
      </c>
      <c r="AQ327" s="24" t="s">
        <v>7236</v>
      </c>
      <c r="AR327" s="24" t="s">
        <v>7226</v>
      </c>
      <c r="AS327" s="24" t="s">
        <v>7235</v>
      </c>
      <c r="AT327" s="24" t="s">
        <v>7235</v>
      </c>
      <c r="AU327" s="24" t="s">
        <v>9272</v>
      </c>
      <c r="AV327" s="24" t="s">
        <v>16227</v>
      </c>
      <c r="AW327" s="24" t="s">
        <v>9273</v>
      </c>
      <c r="AX327" s="24" t="s">
        <v>9274</v>
      </c>
      <c r="AY327" s="24" t="s">
        <v>10202</v>
      </c>
      <c r="AZ327" s="24" t="s">
        <v>6001</v>
      </c>
      <c r="BA327" s="42" t="s">
        <v>7756</v>
      </c>
    </row>
    <row r="328" spans="1:53" x14ac:dyDescent="0.2">
      <c r="A328" s="5">
        <v>324</v>
      </c>
      <c r="B328" s="9">
        <v>324</v>
      </c>
      <c r="C328" s="9" t="s">
        <v>15042</v>
      </c>
      <c r="E328" s="1" t="s">
        <v>9382</v>
      </c>
      <c r="F328" s="1" t="s">
        <v>8535</v>
      </c>
      <c r="G328" s="1" t="s">
        <v>8536</v>
      </c>
      <c r="H328" s="1" t="s">
        <v>10203</v>
      </c>
      <c r="I328" s="17">
        <v>23775</v>
      </c>
      <c r="J328" s="24" t="s">
        <v>18045</v>
      </c>
      <c r="L328" s="24" t="s">
        <v>5915</v>
      </c>
      <c r="N328" s="42" t="s">
        <v>8407</v>
      </c>
      <c r="O328" s="24" t="s">
        <v>7226</v>
      </c>
      <c r="P328" s="24" t="s">
        <v>7226</v>
      </c>
      <c r="Q328" s="24" t="s">
        <v>10204</v>
      </c>
      <c r="R328" s="17">
        <v>23861</v>
      </c>
      <c r="S328" s="17">
        <v>33753</v>
      </c>
      <c r="T328" s="83">
        <v>11472</v>
      </c>
      <c r="U328" s="83">
        <v>11472</v>
      </c>
      <c r="V328" s="24" t="s">
        <v>10205</v>
      </c>
      <c r="W328" s="24" t="s">
        <v>2101</v>
      </c>
      <c r="X328" s="24" t="s">
        <v>4283</v>
      </c>
      <c r="Y328" s="24" t="s">
        <v>2062</v>
      </c>
      <c r="Z328" s="24" t="s">
        <v>7231</v>
      </c>
      <c r="AA328" s="35" t="s">
        <v>16189</v>
      </c>
      <c r="AB328" s="14">
        <f t="shared" si="10"/>
        <v>26.533360161944447</v>
      </c>
      <c r="AC328" s="13">
        <v>26</v>
      </c>
      <c r="AD328" s="13">
        <v>32</v>
      </c>
      <c r="AE328" s="13">
        <v>9.6583000000000002E-2</v>
      </c>
      <c r="AF328" s="36" t="s">
        <v>16190</v>
      </c>
      <c r="AG328" s="14">
        <f t="shared" si="11"/>
        <v>-81.438789630555561</v>
      </c>
      <c r="AH328" s="13">
        <v>81</v>
      </c>
      <c r="AI328" s="13">
        <v>26</v>
      </c>
      <c r="AJ328" s="13">
        <v>19.642669999999999</v>
      </c>
      <c r="AK328" s="17">
        <v>23822</v>
      </c>
      <c r="AL328" s="24" t="s">
        <v>10206</v>
      </c>
      <c r="AM328" s="24" t="s">
        <v>10207</v>
      </c>
      <c r="AN328" s="24" t="s">
        <v>10208</v>
      </c>
      <c r="AO328" s="24" t="s">
        <v>1866</v>
      </c>
      <c r="AP328" s="24" t="s">
        <v>1867</v>
      </c>
      <c r="AQ328" s="24" t="s">
        <v>7236</v>
      </c>
      <c r="AR328" s="24" t="s">
        <v>7226</v>
      </c>
      <c r="AS328" s="24" t="s">
        <v>7235</v>
      </c>
      <c r="AT328" s="24" t="s">
        <v>7226</v>
      </c>
      <c r="AU328" s="24" t="s">
        <v>1868</v>
      </c>
      <c r="AV328" s="24" t="s">
        <v>16228</v>
      </c>
      <c r="AW328" s="24" t="s">
        <v>1869</v>
      </c>
      <c r="AX328" s="24" t="s">
        <v>1870</v>
      </c>
      <c r="AY328" s="24" t="s">
        <v>16188</v>
      </c>
      <c r="AZ328" s="24" t="s">
        <v>9055</v>
      </c>
      <c r="BA328" s="42" t="s">
        <v>1871</v>
      </c>
    </row>
    <row r="329" spans="1:53" x14ac:dyDescent="0.2">
      <c r="A329" s="5">
        <v>325</v>
      </c>
      <c r="B329" s="9">
        <v>325</v>
      </c>
      <c r="C329" s="9" t="s">
        <v>15043</v>
      </c>
      <c r="E329" s="1" t="s">
        <v>9382</v>
      </c>
      <c r="F329" s="1" t="s">
        <v>8535</v>
      </c>
      <c r="G329" s="1" t="s">
        <v>8536</v>
      </c>
      <c r="H329" s="1" t="s">
        <v>4315</v>
      </c>
      <c r="I329" s="17">
        <v>23790</v>
      </c>
      <c r="J329" s="24" t="s">
        <v>4678</v>
      </c>
      <c r="L329" s="24" t="s">
        <v>7224</v>
      </c>
      <c r="N329" s="42" t="s">
        <v>8871</v>
      </c>
      <c r="O329" s="24" t="s">
        <v>7226</v>
      </c>
      <c r="P329" s="24" t="s">
        <v>7226</v>
      </c>
      <c r="Q329" s="24" t="s">
        <v>4316</v>
      </c>
      <c r="R329" s="17">
        <v>23820</v>
      </c>
      <c r="S329" s="17">
        <v>26339</v>
      </c>
      <c r="T329" s="83">
        <v>11575</v>
      </c>
      <c r="U329" s="83">
        <v>11575</v>
      </c>
      <c r="V329" s="24" t="s">
        <v>4317</v>
      </c>
      <c r="W329" s="24" t="s">
        <v>16180</v>
      </c>
      <c r="X329" s="24" t="s">
        <v>16181</v>
      </c>
      <c r="Y329" s="24" t="s">
        <v>2061</v>
      </c>
      <c r="Z329" s="24" t="s">
        <v>7231</v>
      </c>
      <c r="AA329" s="35" t="s">
        <v>16186</v>
      </c>
      <c r="AB329" s="14">
        <f t="shared" si="10"/>
        <v>26.53300472222222</v>
      </c>
      <c r="AC329" s="13">
        <v>26</v>
      </c>
      <c r="AD329" s="13">
        <v>31</v>
      </c>
      <c r="AE329" s="13">
        <v>58.817</v>
      </c>
      <c r="AF329" s="36" t="s">
        <v>16187</v>
      </c>
      <c r="AG329" s="14">
        <f t="shared" si="11"/>
        <v>-81.414364061111115</v>
      </c>
      <c r="AH329" s="13">
        <v>81</v>
      </c>
      <c r="AI329" s="13">
        <v>24</v>
      </c>
      <c r="AJ329" s="13">
        <v>51.710619999999999</v>
      </c>
      <c r="AK329" s="17">
        <v>23783</v>
      </c>
      <c r="AL329" s="24" t="s">
        <v>16183</v>
      </c>
      <c r="AM329" s="24" t="s">
        <v>16184</v>
      </c>
      <c r="AN329" s="24" t="s">
        <v>10208</v>
      </c>
      <c r="AO329" s="24" t="s">
        <v>7235</v>
      </c>
      <c r="AP329" s="65" t="s">
        <v>7235</v>
      </c>
      <c r="AQ329" s="24" t="s">
        <v>7236</v>
      </c>
      <c r="AR329" s="24" t="s">
        <v>7226</v>
      </c>
      <c r="AS329" s="24" t="s">
        <v>4540</v>
      </c>
      <c r="AT329" s="24" t="s">
        <v>16182</v>
      </c>
      <c r="AU329" s="24" t="s">
        <v>7235</v>
      </c>
      <c r="AV329" s="24" t="s">
        <v>7235</v>
      </c>
      <c r="AW329" s="24" t="s">
        <v>7235</v>
      </c>
      <c r="AX329" s="24" t="s">
        <v>7235</v>
      </c>
      <c r="AY329" s="24" t="s">
        <v>16185</v>
      </c>
      <c r="BA329" s="42" t="s">
        <v>4318</v>
      </c>
    </row>
    <row r="330" spans="1:53" x14ac:dyDescent="0.2">
      <c r="A330" s="5">
        <v>326</v>
      </c>
      <c r="B330" s="9">
        <v>326</v>
      </c>
      <c r="C330" s="9" t="s">
        <v>15044</v>
      </c>
      <c r="E330" s="1" t="s">
        <v>9382</v>
      </c>
      <c r="F330" s="1" t="s">
        <v>8535</v>
      </c>
      <c r="G330" s="1" t="s">
        <v>8536</v>
      </c>
      <c r="H330" s="1" t="s">
        <v>4319</v>
      </c>
      <c r="I330" s="17">
        <v>23790</v>
      </c>
      <c r="J330" s="24" t="s">
        <v>18045</v>
      </c>
      <c r="L330" s="24" t="s">
        <v>5915</v>
      </c>
      <c r="M330" s="24" t="s">
        <v>785</v>
      </c>
      <c r="N330" s="42" t="s">
        <v>4320</v>
      </c>
      <c r="O330" s="24" t="s">
        <v>7226</v>
      </c>
      <c r="P330" s="24" t="s">
        <v>7226</v>
      </c>
      <c r="Q330" s="24" t="s">
        <v>4321</v>
      </c>
      <c r="R330" s="17">
        <v>23838</v>
      </c>
      <c r="S330" s="17">
        <v>33644</v>
      </c>
      <c r="T330" s="83">
        <v>11612</v>
      </c>
      <c r="U330" s="83">
        <v>11612</v>
      </c>
      <c r="V330" s="24" t="s">
        <v>4226</v>
      </c>
      <c r="W330" s="24" t="s">
        <v>8018</v>
      </c>
      <c r="X330" s="24" t="s">
        <v>7230</v>
      </c>
      <c r="Y330" s="24" t="s">
        <v>2060</v>
      </c>
      <c r="Z330" s="24" t="s">
        <v>7231</v>
      </c>
      <c r="AA330" s="35" t="s">
        <v>16178</v>
      </c>
      <c r="AB330" s="14">
        <f t="shared" si="10"/>
        <v>26.532820749999999</v>
      </c>
      <c r="AC330" s="13">
        <v>26</v>
      </c>
      <c r="AD330" s="13">
        <v>31</v>
      </c>
      <c r="AE330" s="13">
        <v>58.154699999999998</v>
      </c>
      <c r="AF330" s="36" t="s">
        <v>16179</v>
      </c>
      <c r="AG330" s="14">
        <f t="shared" si="11"/>
        <v>-81.430686547222223</v>
      </c>
      <c r="AH330" s="13">
        <v>81</v>
      </c>
      <c r="AI330" s="13">
        <v>25</v>
      </c>
      <c r="AJ330" s="13">
        <v>50.47157</v>
      </c>
      <c r="AK330" s="17">
        <v>23799</v>
      </c>
      <c r="AL330" s="24" t="s">
        <v>16176</v>
      </c>
      <c r="AM330" s="24" t="s">
        <v>4227</v>
      </c>
      <c r="AN330" s="24" t="s">
        <v>10208</v>
      </c>
      <c r="AO330" s="24" t="s">
        <v>16175</v>
      </c>
      <c r="AP330" s="65" t="s">
        <v>7235</v>
      </c>
      <c r="AQ330" s="24" t="s">
        <v>7236</v>
      </c>
      <c r="AR330" s="24" t="s">
        <v>4228</v>
      </c>
      <c r="AS330" s="24" t="s">
        <v>4540</v>
      </c>
      <c r="AT330" s="24" t="s">
        <v>7226</v>
      </c>
      <c r="AU330" s="24" t="s">
        <v>4229</v>
      </c>
      <c r="AV330" s="24" t="s">
        <v>16229</v>
      </c>
      <c r="AW330" s="24" t="s">
        <v>4230</v>
      </c>
      <c r="AX330" s="24" t="s">
        <v>4231</v>
      </c>
      <c r="AY330" s="24" t="s">
        <v>16177</v>
      </c>
      <c r="AZ330" s="24">
        <v>184</v>
      </c>
      <c r="BA330" s="42" t="s">
        <v>4232</v>
      </c>
    </row>
    <row r="331" spans="1:53" x14ac:dyDescent="0.2">
      <c r="A331" s="5">
        <v>327</v>
      </c>
      <c r="B331" s="9">
        <v>327</v>
      </c>
      <c r="C331" s="9" t="s">
        <v>15045</v>
      </c>
      <c r="E331" s="1" t="s">
        <v>9382</v>
      </c>
      <c r="F331" s="1" t="s">
        <v>8535</v>
      </c>
      <c r="G331" s="1" t="s">
        <v>8536</v>
      </c>
      <c r="H331" s="1" t="s">
        <v>4233</v>
      </c>
      <c r="I331" s="17">
        <v>23785</v>
      </c>
      <c r="J331" s="24" t="s">
        <v>18045</v>
      </c>
      <c r="L331" s="24" t="s">
        <v>5915</v>
      </c>
      <c r="N331" s="42" t="s">
        <v>4234</v>
      </c>
      <c r="O331" s="24" t="s">
        <v>7226</v>
      </c>
      <c r="P331" s="24" t="s">
        <v>7226</v>
      </c>
      <c r="Q331" s="24" t="s">
        <v>4235</v>
      </c>
      <c r="R331" s="17">
        <v>23990</v>
      </c>
      <c r="S331" s="17">
        <v>33746</v>
      </c>
      <c r="T331" s="83">
        <v>11471</v>
      </c>
      <c r="U331" s="83">
        <v>11471</v>
      </c>
      <c r="V331" s="24" t="s">
        <v>7235</v>
      </c>
      <c r="W331" s="24" t="s">
        <v>8018</v>
      </c>
      <c r="X331" s="24" t="s">
        <v>16170</v>
      </c>
      <c r="Y331" s="24" t="s">
        <v>2059</v>
      </c>
      <c r="Z331" s="24" t="s">
        <v>7231</v>
      </c>
      <c r="AA331" s="35" t="s">
        <v>16173</v>
      </c>
      <c r="AB331" s="14">
        <f t="shared" si="10"/>
        <v>26.518916291944443</v>
      </c>
      <c r="AC331" s="13">
        <v>26</v>
      </c>
      <c r="AD331" s="13">
        <v>31</v>
      </c>
      <c r="AE331" s="13">
        <v>8.0986510000000003</v>
      </c>
      <c r="AF331" s="36" t="s">
        <v>16174</v>
      </c>
      <c r="AG331" s="14">
        <f t="shared" si="11"/>
        <v>-81.439114694444442</v>
      </c>
      <c r="AH331" s="13">
        <v>81</v>
      </c>
      <c r="AI331" s="13">
        <v>26</v>
      </c>
      <c r="AJ331" s="13">
        <v>20.812899999999999</v>
      </c>
      <c r="AK331" s="17">
        <v>23951</v>
      </c>
      <c r="AL331" s="24" t="s">
        <v>9580</v>
      </c>
      <c r="AM331" s="24" t="s">
        <v>9581</v>
      </c>
      <c r="AN331" s="24" t="s">
        <v>9582</v>
      </c>
      <c r="AO331" s="24" t="s">
        <v>9583</v>
      </c>
      <c r="AP331" s="24" t="s">
        <v>9584</v>
      </c>
      <c r="AQ331" s="24" t="s">
        <v>7235</v>
      </c>
      <c r="AR331" s="24" t="s">
        <v>7235</v>
      </c>
      <c r="AS331" s="24" t="s">
        <v>7235</v>
      </c>
      <c r="AT331" s="24" t="s">
        <v>16171</v>
      </c>
      <c r="AU331" s="24" t="s">
        <v>9585</v>
      </c>
      <c r="AV331" s="24" t="s">
        <v>16230</v>
      </c>
      <c r="AW331" s="24" t="s">
        <v>9586</v>
      </c>
      <c r="AX331" s="24" t="s">
        <v>9587</v>
      </c>
      <c r="AY331" s="24" t="s">
        <v>16172</v>
      </c>
      <c r="BA331" s="42" t="s">
        <v>7764</v>
      </c>
    </row>
    <row r="332" spans="1:53" x14ac:dyDescent="0.2">
      <c r="A332" s="5">
        <v>328</v>
      </c>
      <c r="B332" s="9">
        <v>328</v>
      </c>
      <c r="C332" s="9" t="s">
        <v>15046</v>
      </c>
      <c r="E332" s="1" t="s">
        <v>9382</v>
      </c>
      <c r="F332" s="1" t="s">
        <v>8535</v>
      </c>
      <c r="G332" s="1" t="s">
        <v>8536</v>
      </c>
      <c r="H332" s="1" t="s">
        <v>7765</v>
      </c>
      <c r="I332" s="17">
        <v>23845</v>
      </c>
      <c r="J332" s="24" t="s">
        <v>18045</v>
      </c>
      <c r="L332" s="24" t="s">
        <v>5915</v>
      </c>
      <c r="N332" s="42" t="s">
        <v>7759</v>
      </c>
      <c r="O332" s="24" t="s">
        <v>7226</v>
      </c>
      <c r="P332" s="24" t="s">
        <v>7226</v>
      </c>
      <c r="Q332" s="24" t="s">
        <v>7766</v>
      </c>
      <c r="R332" s="17">
        <v>23961</v>
      </c>
      <c r="S332" s="17">
        <v>33525</v>
      </c>
      <c r="T332" s="83">
        <v>11487</v>
      </c>
      <c r="U332" s="83">
        <v>11487</v>
      </c>
      <c r="V332" s="24" t="s">
        <v>7235</v>
      </c>
      <c r="W332" s="24" t="s">
        <v>8967</v>
      </c>
      <c r="X332" s="24" t="s">
        <v>16166</v>
      </c>
      <c r="Y332" s="24" t="s">
        <v>2058</v>
      </c>
      <c r="Z332" s="24" t="s">
        <v>7231</v>
      </c>
      <c r="AA332" s="35" t="s">
        <v>16168</v>
      </c>
      <c r="AB332" s="14">
        <f t="shared" si="10"/>
        <v>26.518969279722221</v>
      </c>
      <c r="AC332" s="13">
        <v>26</v>
      </c>
      <c r="AD332" s="13">
        <v>31</v>
      </c>
      <c r="AE332" s="13">
        <v>8.2894070000000006</v>
      </c>
      <c r="AF332" s="36" t="s">
        <v>16169</v>
      </c>
      <c r="AG332" s="14">
        <f t="shared" si="11"/>
        <v>-81.430998491666671</v>
      </c>
      <c r="AH332" s="13">
        <v>81</v>
      </c>
      <c r="AI332" s="13">
        <v>25</v>
      </c>
      <c r="AJ332" s="13">
        <v>51.594569999999997</v>
      </c>
      <c r="AK332" s="17">
        <v>23921</v>
      </c>
      <c r="AL332" s="24" t="s">
        <v>7767</v>
      </c>
      <c r="AM332" s="24" t="s">
        <v>7768</v>
      </c>
      <c r="AN332" s="24" t="s">
        <v>7769</v>
      </c>
      <c r="AO332" s="24" t="s">
        <v>7770</v>
      </c>
      <c r="AP332" s="24" t="s">
        <v>7771</v>
      </c>
      <c r="AQ332" s="24" t="s">
        <v>4540</v>
      </c>
      <c r="AR332" s="24" t="s">
        <v>7772</v>
      </c>
      <c r="AS332" s="24" t="s">
        <v>4540</v>
      </c>
      <c r="AT332" s="24" t="s">
        <v>7235</v>
      </c>
      <c r="AU332" s="24" t="s">
        <v>7773</v>
      </c>
      <c r="AV332" s="24" t="s">
        <v>16231</v>
      </c>
      <c r="AW332" s="24" t="s">
        <v>14079</v>
      </c>
      <c r="AX332" s="24" t="s">
        <v>2904</v>
      </c>
      <c r="AY332" s="24" t="s">
        <v>16167</v>
      </c>
      <c r="BA332" s="42" t="s">
        <v>2905</v>
      </c>
    </row>
    <row r="333" spans="1:53" x14ac:dyDescent="0.2">
      <c r="A333" s="5">
        <v>329</v>
      </c>
      <c r="B333" s="9">
        <v>329</v>
      </c>
      <c r="C333" s="9" t="s">
        <v>15047</v>
      </c>
      <c r="E333" s="1" t="s">
        <v>9382</v>
      </c>
      <c r="F333" s="1" t="s">
        <v>8535</v>
      </c>
      <c r="G333" s="1" t="s">
        <v>8536</v>
      </c>
      <c r="H333" s="1" t="s">
        <v>2906</v>
      </c>
      <c r="I333" s="17">
        <v>23812</v>
      </c>
      <c r="J333" s="24" t="s">
        <v>18045</v>
      </c>
      <c r="L333" s="24" t="s">
        <v>5915</v>
      </c>
      <c r="N333" s="42" t="s">
        <v>8871</v>
      </c>
      <c r="O333" s="24" t="s">
        <v>7226</v>
      </c>
      <c r="P333" s="24" t="s">
        <v>7226</v>
      </c>
      <c r="Q333" s="24" t="s">
        <v>1872</v>
      </c>
      <c r="R333" s="17">
        <v>24111</v>
      </c>
      <c r="S333" s="17">
        <v>31038</v>
      </c>
      <c r="T333" s="83">
        <v>11549</v>
      </c>
      <c r="U333" s="83">
        <v>11549</v>
      </c>
      <c r="V333" s="24" t="s">
        <v>7235</v>
      </c>
      <c r="W333" s="24">
        <v>51.65</v>
      </c>
      <c r="X333" s="24">
        <v>34.200000000000003</v>
      </c>
      <c r="Y333" s="24" t="s">
        <v>2057</v>
      </c>
      <c r="Z333" s="24" t="s">
        <v>7231</v>
      </c>
      <c r="AA333" s="35" t="s">
        <v>16164</v>
      </c>
      <c r="AB333" s="14">
        <f t="shared" si="10"/>
        <v>26.546942241666667</v>
      </c>
      <c r="AC333" s="13">
        <v>26</v>
      </c>
      <c r="AD333" s="13">
        <v>32</v>
      </c>
      <c r="AE333" s="13">
        <v>48.992069999999998</v>
      </c>
      <c r="AF333" s="36" t="s">
        <v>16165</v>
      </c>
      <c r="AG333" s="14">
        <f t="shared" si="11"/>
        <v>-81.454970038888888</v>
      </c>
      <c r="AH333" s="13">
        <v>81</v>
      </c>
      <c r="AI333" s="13">
        <v>27</v>
      </c>
      <c r="AJ333" s="13">
        <v>17.892140000000001</v>
      </c>
      <c r="AK333" s="17">
        <v>24022</v>
      </c>
      <c r="AL333" s="24" t="s">
        <v>3140</v>
      </c>
      <c r="AM333" s="24" t="s">
        <v>6139</v>
      </c>
      <c r="AN333" s="24" t="s">
        <v>6140</v>
      </c>
      <c r="AO333" s="24" t="s">
        <v>16157</v>
      </c>
      <c r="AP333" s="24" t="s">
        <v>16158</v>
      </c>
      <c r="AQ333" s="24" t="s">
        <v>4540</v>
      </c>
      <c r="AR333" s="24" t="s">
        <v>7226</v>
      </c>
      <c r="AS333" s="24" t="s">
        <v>4540</v>
      </c>
      <c r="AT333" s="24" t="s">
        <v>16161</v>
      </c>
      <c r="AU333" s="24" t="s">
        <v>4407</v>
      </c>
      <c r="AV333" s="24" t="s">
        <v>16159</v>
      </c>
      <c r="AW333" s="24" t="s">
        <v>16160</v>
      </c>
      <c r="AX333" s="24" t="s">
        <v>16162</v>
      </c>
      <c r="AY333" s="24" t="s">
        <v>16163</v>
      </c>
      <c r="BA333" s="42" t="s">
        <v>1874</v>
      </c>
    </row>
    <row r="334" spans="1:53" x14ac:dyDescent="0.2">
      <c r="A334" s="5">
        <v>330</v>
      </c>
      <c r="B334" s="9">
        <v>330</v>
      </c>
      <c r="C334" s="9" t="s">
        <v>15048</v>
      </c>
      <c r="E334" s="1" t="s">
        <v>9382</v>
      </c>
      <c r="F334" s="1" t="s">
        <v>8535</v>
      </c>
      <c r="G334" s="1" t="s">
        <v>8536</v>
      </c>
      <c r="H334" s="1" t="s">
        <v>1875</v>
      </c>
      <c r="I334" s="17">
        <v>23812</v>
      </c>
      <c r="J334" s="24" t="s">
        <v>18045</v>
      </c>
      <c r="L334" s="24" t="s">
        <v>12089</v>
      </c>
      <c r="N334" s="42" t="s">
        <v>10141</v>
      </c>
      <c r="O334" s="24" t="s">
        <v>7226</v>
      </c>
      <c r="P334" s="24" t="s">
        <v>7226</v>
      </c>
      <c r="Q334" s="24" t="s">
        <v>1876</v>
      </c>
      <c r="R334" s="17">
        <v>23862</v>
      </c>
      <c r="S334" s="17">
        <v>30956</v>
      </c>
      <c r="T334" s="83">
        <v>11490</v>
      </c>
      <c r="U334" s="83">
        <v>11490</v>
      </c>
      <c r="V334" s="24" t="s">
        <v>1877</v>
      </c>
      <c r="W334" s="24">
        <v>52.6</v>
      </c>
      <c r="X334" s="24">
        <v>34.9</v>
      </c>
      <c r="Y334" s="24" t="s">
        <v>2056</v>
      </c>
      <c r="Z334" s="24" t="s">
        <v>7231</v>
      </c>
      <c r="AA334" s="35" t="s">
        <v>16155</v>
      </c>
      <c r="AB334" s="14">
        <f t="shared" si="10"/>
        <v>26.519049266111111</v>
      </c>
      <c r="AC334" s="13">
        <v>26</v>
      </c>
      <c r="AD334" s="13">
        <v>31</v>
      </c>
      <c r="AE334" s="13">
        <v>8.5773580000000003</v>
      </c>
      <c r="AF334" s="36" t="s">
        <v>16156</v>
      </c>
      <c r="AG334" s="14">
        <f t="shared" si="11"/>
        <v>-81.422844291666678</v>
      </c>
      <c r="AH334" s="13">
        <v>81</v>
      </c>
      <c r="AI334" s="13">
        <v>25</v>
      </c>
      <c r="AJ334" s="13">
        <v>22.239450000000001</v>
      </c>
      <c r="AK334" s="17">
        <v>23826</v>
      </c>
      <c r="AL334" s="24" t="s">
        <v>16146</v>
      </c>
      <c r="AM334" s="24" t="s">
        <v>16147</v>
      </c>
      <c r="AN334" s="24" t="s">
        <v>16148</v>
      </c>
      <c r="AO334" s="24" t="s">
        <v>3789</v>
      </c>
      <c r="AP334" s="24" t="s">
        <v>16149</v>
      </c>
      <c r="AQ334" s="24" t="s">
        <v>7236</v>
      </c>
      <c r="AR334" s="24" t="s">
        <v>7226</v>
      </c>
      <c r="AS334" s="24" t="s">
        <v>7236</v>
      </c>
      <c r="AT334" s="24" t="s">
        <v>7226</v>
      </c>
      <c r="AU334" s="24" t="s">
        <v>16150</v>
      </c>
      <c r="AV334" s="24" t="s">
        <v>16152</v>
      </c>
      <c r="AW334" s="24" t="s">
        <v>16151</v>
      </c>
      <c r="AX334" s="24" t="s">
        <v>16153</v>
      </c>
      <c r="AY334" s="24" t="s">
        <v>16154</v>
      </c>
      <c r="BA334" s="42" t="s">
        <v>1878</v>
      </c>
    </row>
    <row r="335" spans="1:53" x14ac:dyDescent="0.2">
      <c r="A335" s="5">
        <v>331</v>
      </c>
      <c r="B335" s="9">
        <v>331</v>
      </c>
      <c r="C335" s="9" t="s">
        <v>15049</v>
      </c>
      <c r="E335" s="1" t="s">
        <v>2727</v>
      </c>
      <c r="F335" s="1" t="s">
        <v>3133</v>
      </c>
      <c r="G335" s="1" t="s">
        <v>1879</v>
      </c>
      <c r="H335" s="1" t="s">
        <v>1880</v>
      </c>
      <c r="I335" s="17">
        <v>23812</v>
      </c>
      <c r="J335" s="24" t="s">
        <v>4678</v>
      </c>
      <c r="K335" s="24" t="s">
        <v>785</v>
      </c>
      <c r="L335" s="24" t="s">
        <v>7224</v>
      </c>
      <c r="M335" s="24" t="s">
        <v>785</v>
      </c>
      <c r="N335" s="42" t="s">
        <v>1881</v>
      </c>
      <c r="O335" s="24" t="s">
        <v>7226</v>
      </c>
      <c r="P335" s="24" t="s">
        <v>7499</v>
      </c>
      <c r="Q335" s="24" t="s">
        <v>1882</v>
      </c>
      <c r="R335" s="17">
        <v>23960</v>
      </c>
      <c r="S335" s="17">
        <v>23960</v>
      </c>
      <c r="T335" s="83">
        <v>11615</v>
      </c>
      <c r="U335" s="83">
        <v>11615</v>
      </c>
      <c r="V335" s="24" t="s">
        <v>1883</v>
      </c>
      <c r="W335" s="24" t="s">
        <v>3364</v>
      </c>
      <c r="X335" s="24" t="s">
        <v>7235</v>
      </c>
      <c r="Y335" s="24" t="s">
        <v>2055</v>
      </c>
      <c r="Z335" s="24" t="s">
        <v>7231</v>
      </c>
      <c r="AA335" s="35" t="s">
        <v>16144</v>
      </c>
      <c r="AB335" s="14">
        <f t="shared" si="10"/>
        <v>25.769439527777777</v>
      </c>
      <c r="AC335" s="13">
        <v>25</v>
      </c>
      <c r="AD335" s="13">
        <v>46</v>
      </c>
      <c r="AE335" s="13">
        <v>9.9823000000000004</v>
      </c>
      <c r="AF335" s="16" t="s">
        <v>16145</v>
      </c>
      <c r="AG335" s="14">
        <f t="shared" si="11"/>
        <v>-80.819404676388885</v>
      </c>
      <c r="AH335" s="13">
        <v>80</v>
      </c>
      <c r="AI335" s="13">
        <v>49</v>
      </c>
      <c r="AJ335" s="13">
        <v>9.8568350000000002</v>
      </c>
      <c r="AK335" s="17">
        <v>23923</v>
      </c>
      <c r="AL335" s="24" t="s">
        <v>1884</v>
      </c>
      <c r="AM335" s="24" t="s">
        <v>1885</v>
      </c>
      <c r="AN335" s="24" t="s">
        <v>4843</v>
      </c>
      <c r="AO335" s="24" t="s">
        <v>7235</v>
      </c>
      <c r="AP335" s="24" t="s">
        <v>7235</v>
      </c>
      <c r="AQ335" s="24" t="s">
        <v>7236</v>
      </c>
      <c r="AR335" s="24" t="s">
        <v>4844</v>
      </c>
      <c r="AS335" s="24" t="s">
        <v>7236</v>
      </c>
      <c r="AT335" s="24" t="s">
        <v>4845</v>
      </c>
      <c r="AU335" s="24" t="s">
        <v>7235</v>
      </c>
      <c r="AV335" s="24" t="s">
        <v>7235</v>
      </c>
      <c r="AW335" s="24" t="s">
        <v>7235</v>
      </c>
      <c r="AX335" s="24" t="s">
        <v>7235</v>
      </c>
      <c r="AY335" s="24" t="s">
        <v>4846</v>
      </c>
      <c r="AZ335" s="24">
        <v>172</v>
      </c>
      <c r="BA335" s="42" t="s">
        <v>4087</v>
      </c>
    </row>
    <row r="336" spans="1:53" x14ac:dyDescent="0.2">
      <c r="A336" s="5">
        <v>332</v>
      </c>
      <c r="B336" s="9">
        <v>332</v>
      </c>
      <c r="C336" s="9" t="s">
        <v>15050</v>
      </c>
      <c r="E336" s="1" t="s">
        <v>9382</v>
      </c>
      <c r="F336" s="1" t="s">
        <v>8535</v>
      </c>
      <c r="G336" s="1" t="s">
        <v>8536</v>
      </c>
      <c r="H336" s="1" t="s">
        <v>4088</v>
      </c>
      <c r="I336" s="17">
        <v>23839</v>
      </c>
      <c r="J336" s="24" t="s">
        <v>18045</v>
      </c>
      <c r="L336" s="24" t="s">
        <v>5915</v>
      </c>
      <c r="N336" s="42" t="s">
        <v>8407</v>
      </c>
      <c r="O336" s="24" t="s">
        <v>7226</v>
      </c>
      <c r="P336" s="24" t="s">
        <v>7226</v>
      </c>
      <c r="Q336" s="24" t="s">
        <v>4089</v>
      </c>
      <c r="R336" s="17">
        <v>23898</v>
      </c>
      <c r="S336" s="17">
        <v>33136</v>
      </c>
      <c r="T336" s="83">
        <v>11474</v>
      </c>
      <c r="U336" s="83">
        <v>11474</v>
      </c>
      <c r="V336" s="24" t="s">
        <v>4236</v>
      </c>
      <c r="W336" s="24" t="s">
        <v>5848</v>
      </c>
      <c r="X336" s="24" t="s">
        <v>1617</v>
      </c>
      <c r="Y336" s="24" t="s">
        <v>16141</v>
      </c>
      <c r="Z336" s="24" t="s">
        <v>7231</v>
      </c>
      <c r="AA336" s="35" t="s">
        <v>16142</v>
      </c>
      <c r="AB336" s="14">
        <f t="shared" si="10"/>
        <v>26.539687497222225</v>
      </c>
      <c r="AC336" s="13">
        <v>26</v>
      </c>
      <c r="AD336" s="13">
        <v>32</v>
      </c>
      <c r="AE336" s="13">
        <v>22.87499</v>
      </c>
      <c r="AF336" s="36" t="s">
        <v>16143</v>
      </c>
      <c r="AG336" s="14">
        <f t="shared" si="11"/>
        <v>-81.438591647222225</v>
      </c>
      <c r="AH336" s="13">
        <v>81</v>
      </c>
      <c r="AI336" s="13">
        <v>26</v>
      </c>
      <c r="AJ336" s="13">
        <v>18.929929999999999</v>
      </c>
      <c r="AK336" s="17">
        <v>23860</v>
      </c>
      <c r="AL336" s="24" t="s">
        <v>9551</v>
      </c>
      <c r="AM336" s="24" t="s">
        <v>9552</v>
      </c>
      <c r="AN336" s="24" t="s">
        <v>9553</v>
      </c>
      <c r="AO336" s="24" t="s">
        <v>9554</v>
      </c>
      <c r="AP336" s="24" t="s">
        <v>9555</v>
      </c>
      <c r="AQ336" s="24" t="s">
        <v>7236</v>
      </c>
      <c r="AR336" s="24" t="s">
        <v>7226</v>
      </c>
      <c r="AS336" s="24" t="s">
        <v>7235</v>
      </c>
      <c r="AT336" s="24" t="s">
        <v>7226</v>
      </c>
      <c r="AU336" s="24" t="s">
        <v>9556</v>
      </c>
      <c r="AV336" s="24" t="s">
        <v>16232</v>
      </c>
      <c r="AW336" s="24" t="s">
        <v>9557</v>
      </c>
      <c r="AX336" s="24" t="s">
        <v>9218</v>
      </c>
      <c r="AY336" s="24" t="s">
        <v>16140</v>
      </c>
      <c r="BA336" s="42" t="s">
        <v>9558</v>
      </c>
    </row>
    <row r="337" spans="1:53" x14ac:dyDescent="0.2">
      <c r="A337" s="5">
        <v>333</v>
      </c>
      <c r="B337" s="9">
        <v>333</v>
      </c>
      <c r="C337" s="9" t="s">
        <v>15051</v>
      </c>
      <c r="E337" s="1" t="s">
        <v>9382</v>
      </c>
      <c r="F337" s="1" t="s">
        <v>8535</v>
      </c>
      <c r="G337" s="1" t="s">
        <v>8536</v>
      </c>
      <c r="H337" s="1" t="s">
        <v>9559</v>
      </c>
      <c r="I337" s="17">
        <v>23839</v>
      </c>
      <c r="J337" s="24" t="s">
        <v>18045</v>
      </c>
      <c r="L337" s="24" t="s">
        <v>5915</v>
      </c>
      <c r="N337" s="42" t="s">
        <v>8407</v>
      </c>
      <c r="O337" s="24" t="s">
        <v>7226</v>
      </c>
      <c r="P337" s="24" t="s">
        <v>7226</v>
      </c>
      <c r="Q337" s="24" t="s">
        <v>2791</v>
      </c>
      <c r="R337" s="17">
        <v>23887</v>
      </c>
      <c r="S337" s="17">
        <v>33724</v>
      </c>
      <c r="T337" s="83">
        <v>11489</v>
      </c>
      <c r="U337" s="83">
        <v>11489</v>
      </c>
      <c r="V337" s="24" t="s">
        <v>2792</v>
      </c>
      <c r="W337" s="24" t="s">
        <v>16136</v>
      </c>
      <c r="X337" s="24" t="s">
        <v>4283</v>
      </c>
      <c r="Y337" s="24" t="s">
        <v>2054</v>
      </c>
      <c r="Z337" s="24" t="s">
        <v>7231</v>
      </c>
      <c r="AA337" s="35" t="s">
        <v>16138</v>
      </c>
      <c r="AB337" s="14">
        <f t="shared" si="10"/>
        <v>26.532712775</v>
      </c>
      <c r="AC337" s="13">
        <v>26</v>
      </c>
      <c r="AD337" s="13">
        <v>31</v>
      </c>
      <c r="AE337" s="13">
        <v>57.765990000000002</v>
      </c>
      <c r="AF337" s="36" t="s">
        <v>16139</v>
      </c>
      <c r="AG337" s="14">
        <f t="shared" si="11"/>
        <v>-81.446863863888893</v>
      </c>
      <c r="AH337" s="13">
        <v>81</v>
      </c>
      <c r="AI337" s="13">
        <v>26</v>
      </c>
      <c r="AJ337" s="13">
        <v>48.709910000000001</v>
      </c>
      <c r="AK337" s="17">
        <v>23852</v>
      </c>
      <c r="AL337" s="24" t="s">
        <v>2793</v>
      </c>
      <c r="AM337" s="24" t="s">
        <v>2794</v>
      </c>
      <c r="AN337" s="24" t="s">
        <v>2795</v>
      </c>
      <c r="AO337" s="24" t="s">
        <v>3081</v>
      </c>
      <c r="AP337" s="24" t="s">
        <v>1651</v>
      </c>
      <c r="AQ337" s="24" t="s">
        <v>7236</v>
      </c>
      <c r="AR337" s="24" t="s">
        <v>7226</v>
      </c>
      <c r="AS337" s="24" t="s">
        <v>7235</v>
      </c>
      <c r="AT337" s="24" t="s">
        <v>7226</v>
      </c>
      <c r="AU337" s="24" t="s">
        <v>1652</v>
      </c>
      <c r="AV337" s="24" t="s">
        <v>16233</v>
      </c>
      <c r="AW337" s="24" t="s">
        <v>7706</v>
      </c>
      <c r="AX337" s="24" t="s">
        <v>7707</v>
      </c>
      <c r="AY337" s="24" t="s">
        <v>16137</v>
      </c>
      <c r="BA337" s="42" t="s">
        <v>7708</v>
      </c>
    </row>
    <row r="338" spans="1:53" x14ac:dyDescent="0.2">
      <c r="A338" s="5">
        <v>334</v>
      </c>
      <c r="B338" s="9">
        <v>334</v>
      </c>
      <c r="C338" s="9" t="s">
        <v>15052</v>
      </c>
      <c r="E338" s="1" t="s">
        <v>9382</v>
      </c>
      <c r="F338" s="1" t="s">
        <v>8535</v>
      </c>
      <c r="G338" s="1" t="s">
        <v>8536</v>
      </c>
      <c r="H338" s="1" t="s">
        <v>7709</v>
      </c>
      <c r="I338" s="17">
        <v>23839</v>
      </c>
      <c r="J338" s="24" t="s">
        <v>18045</v>
      </c>
      <c r="L338" s="24" t="s">
        <v>5915</v>
      </c>
      <c r="N338" s="42" t="s">
        <v>7759</v>
      </c>
      <c r="O338" s="24" t="s">
        <v>7226</v>
      </c>
      <c r="P338" s="24" t="s">
        <v>7226</v>
      </c>
      <c r="Q338" s="24" t="s">
        <v>7710</v>
      </c>
      <c r="R338" s="17">
        <v>23926</v>
      </c>
      <c r="S338" s="17">
        <v>33697</v>
      </c>
      <c r="T338" s="83">
        <v>11478</v>
      </c>
      <c r="U338" s="83">
        <v>11478</v>
      </c>
      <c r="V338" s="24" t="s">
        <v>7711</v>
      </c>
      <c r="W338" s="24" t="s">
        <v>8967</v>
      </c>
      <c r="X338" s="24" t="s">
        <v>4283</v>
      </c>
      <c r="Y338" s="24" t="s">
        <v>2053</v>
      </c>
      <c r="Z338" s="24" t="s">
        <v>7231</v>
      </c>
      <c r="AA338" s="35" t="s">
        <v>16134</v>
      </c>
      <c r="AB338" s="14">
        <f t="shared" si="10"/>
        <v>26.539610511111114</v>
      </c>
      <c r="AC338" s="13">
        <v>26</v>
      </c>
      <c r="AD338" s="13">
        <v>32</v>
      </c>
      <c r="AE338" s="13">
        <v>22.597840000000001</v>
      </c>
      <c r="AF338" s="36" t="s">
        <v>16135</v>
      </c>
      <c r="AG338" s="14">
        <f t="shared" si="11"/>
        <v>-81.446670847222222</v>
      </c>
      <c r="AH338" s="13">
        <v>81</v>
      </c>
      <c r="AI338" s="13">
        <v>26</v>
      </c>
      <c r="AJ338" s="13">
        <v>48.015050000000002</v>
      </c>
      <c r="AK338" s="17">
        <v>23894</v>
      </c>
      <c r="AL338" s="24" t="s">
        <v>7712</v>
      </c>
      <c r="AM338" s="24" t="s">
        <v>7713</v>
      </c>
      <c r="AN338" s="24" t="s">
        <v>7714</v>
      </c>
      <c r="AO338" s="24" t="s">
        <v>16127</v>
      </c>
      <c r="AP338" s="24" t="s">
        <v>16126</v>
      </c>
      <c r="AQ338" s="24" t="s">
        <v>7236</v>
      </c>
      <c r="AR338" s="24" t="s">
        <v>7226</v>
      </c>
      <c r="AS338" s="24" t="s">
        <v>4540</v>
      </c>
      <c r="AT338" s="24" t="s">
        <v>7226</v>
      </c>
      <c r="AU338" s="24" t="s">
        <v>7715</v>
      </c>
      <c r="AV338" s="24" t="s">
        <v>16234</v>
      </c>
      <c r="AW338" s="24" t="s">
        <v>7716</v>
      </c>
      <c r="AX338" s="24" t="s">
        <v>8446</v>
      </c>
      <c r="AY338" s="24" t="s">
        <v>16133</v>
      </c>
      <c r="BA338" s="42" t="s">
        <v>3770</v>
      </c>
    </row>
    <row r="339" spans="1:53" x14ac:dyDescent="0.2">
      <c r="A339" s="5">
        <v>335</v>
      </c>
      <c r="B339" s="9">
        <v>335</v>
      </c>
      <c r="C339" s="9" t="s">
        <v>15053</v>
      </c>
      <c r="E339" s="1" t="s">
        <v>9382</v>
      </c>
      <c r="F339" s="1" t="s">
        <v>8535</v>
      </c>
      <c r="G339" s="1" t="s">
        <v>8536</v>
      </c>
      <c r="H339" s="1" t="s">
        <v>3771</v>
      </c>
      <c r="I339" s="17">
        <v>23839</v>
      </c>
      <c r="J339" s="24" t="s">
        <v>18045</v>
      </c>
      <c r="L339" s="24" t="s">
        <v>5915</v>
      </c>
      <c r="N339" s="42" t="s">
        <v>7759</v>
      </c>
      <c r="O339" s="24" t="s">
        <v>7226</v>
      </c>
      <c r="P339" s="24" t="s">
        <v>7226</v>
      </c>
      <c r="Q339" s="24" t="s">
        <v>3772</v>
      </c>
      <c r="R339" s="17">
        <v>23877</v>
      </c>
      <c r="S339" s="17">
        <v>33603</v>
      </c>
      <c r="T339" s="83">
        <v>11484</v>
      </c>
      <c r="U339" s="83">
        <v>11484</v>
      </c>
      <c r="V339" s="24" t="s">
        <v>3773</v>
      </c>
      <c r="W339" s="24" t="s">
        <v>16131</v>
      </c>
      <c r="X339" s="24" t="s">
        <v>16132</v>
      </c>
      <c r="Y339" s="24" t="s">
        <v>2052</v>
      </c>
      <c r="Z339" s="24" t="s">
        <v>7231</v>
      </c>
      <c r="AA339" s="35" t="s">
        <v>16129</v>
      </c>
      <c r="AB339" s="14">
        <f t="shared" si="10"/>
        <v>26.539766483333334</v>
      </c>
      <c r="AC339" s="13">
        <v>26</v>
      </c>
      <c r="AD339" s="13">
        <v>32</v>
      </c>
      <c r="AE339" s="13">
        <v>23.15934</v>
      </c>
      <c r="AF339" s="36" t="s">
        <v>16130</v>
      </c>
      <c r="AG339" s="14">
        <f t="shared" si="11"/>
        <v>-81.430473447222226</v>
      </c>
      <c r="AH339" s="13">
        <v>81</v>
      </c>
      <c r="AI339" s="13">
        <v>25</v>
      </c>
      <c r="AJ339" s="13">
        <v>49.704410000000003</v>
      </c>
      <c r="AK339" s="17">
        <v>23830</v>
      </c>
      <c r="AL339" s="24" t="s">
        <v>3774</v>
      </c>
      <c r="AM339" s="24" t="s">
        <v>3775</v>
      </c>
      <c r="AN339" s="24" t="s">
        <v>3776</v>
      </c>
      <c r="AO339" s="24" t="s">
        <v>3789</v>
      </c>
      <c r="AP339" s="24" t="s">
        <v>3790</v>
      </c>
      <c r="AQ339" s="24" t="s">
        <v>7236</v>
      </c>
      <c r="AR339" s="24" t="s">
        <v>3791</v>
      </c>
      <c r="AS339" s="24" t="s">
        <v>4540</v>
      </c>
      <c r="AT339" s="24" t="s">
        <v>7226</v>
      </c>
      <c r="AU339" s="24" t="s">
        <v>3792</v>
      </c>
      <c r="AV339" s="24" t="s">
        <v>16235</v>
      </c>
      <c r="AW339" s="24" t="s">
        <v>16123</v>
      </c>
      <c r="AX339" s="24" t="s">
        <v>3793</v>
      </c>
      <c r="AY339" s="24" t="s">
        <v>16124</v>
      </c>
      <c r="BA339" s="42" t="s">
        <v>1368</v>
      </c>
    </row>
    <row r="340" spans="1:53" x14ac:dyDescent="0.2">
      <c r="A340" s="5">
        <v>336</v>
      </c>
      <c r="B340" s="9">
        <v>336</v>
      </c>
      <c r="C340" s="9" t="s">
        <v>15054</v>
      </c>
      <c r="E340" s="1" t="s">
        <v>9382</v>
      </c>
      <c r="F340" s="1" t="s">
        <v>8535</v>
      </c>
      <c r="G340" s="1" t="s">
        <v>8536</v>
      </c>
      <c r="H340" s="1" t="s">
        <v>1369</v>
      </c>
      <c r="I340" s="17">
        <v>23908</v>
      </c>
      <c r="J340" s="24" t="s">
        <v>18045</v>
      </c>
      <c r="L340" s="24" t="s">
        <v>12089</v>
      </c>
      <c r="N340" s="42" t="s">
        <v>4234</v>
      </c>
      <c r="O340" s="24" t="s">
        <v>7226</v>
      </c>
      <c r="P340" s="24" t="s">
        <v>7226</v>
      </c>
      <c r="Q340" s="24" t="s">
        <v>1370</v>
      </c>
      <c r="R340" s="17">
        <v>24015</v>
      </c>
      <c r="S340" s="17">
        <v>32538</v>
      </c>
      <c r="T340" s="83">
        <v>11475</v>
      </c>
      <c r="U340" s="83">
        <v>11475</v>
      </c>
      <c r="V340" s="24" t="s">
        <v>1371</v>
      </c>
      <c r="W340" s="24">
        <v>47</v>
      </c>
      <c r="X340" s="24">
        <v>34</v>
      </c>
      <c r="Y340" s="24" t="s">
        <v>2051</v>
      </c>
      <c r="Z340" s="24" t="s">
        <v>7231</v>
      </c>
      <c r="AA340" s="35" t="s">
        <v>14715</v>
      </c>
      <c r="AB340" s="14">
        <f t="shared" si="10"/>
        <v>26.525976999999997</v>
      </c>
      <c r="AC340" s="13">
        <v>26</v>
      </c>
      <c r="AD340" s="13">
        <v>31</v>
      </c>
      <c r="AE340" s="13">
        <v>33.517200000000003</v>
      </c>
      <c r="AF340" s="36" t="s">
        <v>14716</v>
      </c>
      <c r="AG340" s="14">
        <f t="shared" si="11"/>
        <v>-81.42268827777778</v>
      </c>
      <c r="AH340" s="13">
        <v>81</v>
      </c>
      <c r="AI340" s="13">
        <v>25</v>
      </c>
      <c r="AJ340" s="13">
        <v>21.677800000000001</v>
      </c>
      <c r="AK340" s="17">
        <v>23968</v>
      </c>
      <c r="AL340" s="24" t="s">
        <v>14710</v>
      </c>
      <c r="AM340" s="24" t="s">
        <v>14711</v>
      </c>
      <c r="AN340" s="24" t="s">
        <v>14712</v>
      </c>
      <c r="AO340" s="24" t="s">
        <v>2387</v>
      </c>
      <c r="AP340" s="24" t="s">
        <v>16125</v>
      </c>
      <c r="AQ340" s="24" t="s">
        <v>7236</v>
      </c>
      <c r="AR340" s="24" t="s">
        <v>7235</v>
      </c>
      <c r="AS340" s="24" t="s">
        <v>4540</v>
      </c>
      <c r="AT340" s="24" t="s">
        <v>7226</v>
      </c>
      <c r="AU340" s="24" t="s">
        <v>9585</v>
      </c>
      <c r="AV340" s="24" t="s">
        <v>14713</v>
      </c>
      <c r="AW340" s="24" t="s">
        <v>7716</v>
      </c>
      <c r="AX340" s="24" t="s">
        <v>8446</v>
      </c>
      <c r="AY340" s="24" t="s">
        <v>14714</v>
      </c>
      <c r="BA340" s="42" t="s">
        <v>2390</v>
      </c>
    </row>
    <row r="341" spans="1:53" x14ac:dyDescent="0.2">
      <c r="A341" s="5">
        <v>337</v>
      </c>
      <c r="B341" s="9">
        <v>337</v>
      </c>
      <c r="C341" s="9" t="s">
        <v>15055</v>
      </c>
      <c r="E341" s="1" t="s">
        <v>9382</v>
      </c>
      <c r="F341" s="1" t="s">
        <v>8535</v>
      </c>
      <c r="G341" s="1" t="s">
        <v>8536</v>
      </c>
      <c r="H341" s="1" t="s">
        <v>2391</v>
      </c>
      <c r="I341" s="17">
        <v>24041</v>
      </c>
      <c r="J341" s="24" t="s">
        <v>18045</v>
      </c>
      <c r="L341" s="24" t="s">
        <v>5915</v>
      </c>
      <c r="N341" s="42" t="s">
        <v>4234</v>
      </c>
      <c r="O341" s="24" t="s">
        <v>7226</v>
      </c>
      <c r="P341" s="24" t="s">
        <v>7226</v>
      </c>
      <c r="Q341" s="24" t="s">
        <v>6137</v>
      </c>
      <c r="R341" s="17">
        <v>24084</v>
      </c>
      <c r="S341" s="17">
        <v>32582</v>
      </c>
      <c r="T341" s="83">
        <v>11469</v>
      </c>
      <c r="U341" s="83">
        <v>11469</v>
      </c>
      <c r="V341" s="24" t="s">
        <v>6138</v>
      </c>
      <c r="W341" s="24" t="s">
        <v>2333</v>
      </c>
      <c r="X341" s="24" t="s">
        <v>3354</v>
      </c>
      <c r="Y341" s="24" t="s">
        <v>2050</v>
      </c>
      <c r="Z341" s="24" t="s">
        <v>7231</v>
      </c>
      <c r="AA341" s="35" t="s">
        <v>14708</v>
      </c>
      <c r="AB341" s="14">
        <f t="shared" si="10"/>
        <v>26.532909736111112</v>
      </c>
      <c r="AC341" s="13">
        <v>26</v>
      </c>
      <c r="AD341" s="13">
        <v>31</v>
      </c>
      <c r="AE341" s="13">
        <v>58.475050000000003</v>
      </c>
      <c r="AF341" s="36" t="s">
        <v>14709</v>
      </c>
      <c r="AG341" s="14">
        <f t="shared" si="11"/>
        <v>-81.422512261111109</v>
      </c>
      <c r="AH341" s="13">
        <v>81</v>
      </c>
      <c r="AI341" s="13">
        <v>25</v>
      </c>
      <c r="AJ341" s="13">
        <v>21.044139999999999</v>
      </c>
      <c r="AK341" s="17">
        <v>24049</v>
      </c>
      <c r="AL341" s="24" t="s">
        <v>3140</v>
      </c>
      <c r="AM341" s="24" t="s">
        <v>6139</v>
      </c>
      <c r="AN341" s="24" t="s">
        <v>6140</v>
      </c>
      <c r="AO341" s="24" t="s">
        <v>2387</v>
      </c>
      <c r="AP341" s="24" t="s">
        <v>7235</v>
      </c>
      <c r="AQ341" s="24" t="s">
        <v>7236</v>
      </c>
      <c r="AR341" s="24" t="s">
        <v>7235</v>
      </c>
      <c r="AS341" s="24" t="s">
        <v>7235</v>
      </c>
      <c r="AT341" s="24" t="s">
        <v>7235</v>
      </c>
      <c r="AU341" s="24" t="s">
        <v>2388</v>
      </c>
      <c r="AV341" s="24" t="s">
        <v>16236</v>
      </c>
      <c r="AW341" s="24" t="s">
        <v>2389</v>
      </c>
      <c r="AX341" s="24" t="s">
        <v>7719</v>
      </c>
      <c r="AY341" s="24" t="s">
        <v>14707</v>
      </c>
      <c r="BA341" s="42" t="s">
        <v>2274</v>
      </c>
    </row>
    <row r="342" spans="1:53" x14ac:dyDescent="0.2">
      <c r="A342" s="5">
        <v>338</v>
      </c>
      <c r="B342" s="9">
        <v>338</v>
      </c>
      <c r="C342" s="9" t="s">
        <v>15056</v>
      </c>
      <c r="E342" s="1" t="s">
        <v>8392</v>
      </c>
      <c r="F342" s="1" t="s">
        <v>445</v>
      </c>
      <c r="G342" s="1" t="s">
        <v>2275</v>
      </c>
      <c r="H342" s="1" t="s">
        <v>2276</v>
      </c>
      <c r="I342" s="17">
        <v>23839</v>
      </c>
      <c r="J342" s="24" t="s">
        <v>4678</v>
      </c>
      <c r="L342" s="24" t="s">
        <v>7224</v>
      </c>
      <c r="N342" s="42" t="s">
        <v>1881</v>
      </c>
      <c r="O342" s="24" t="s">
        <v>7226</v>
      </c>
      <c r="P342" s="24" t="s">
        <v>7226</v>
      </c>
      <c r="Q342" s="24" t="s">
        <v>2277</v>
      </c>
      <c r="R342" s="17">
        <v>23922</v>
      </c>
      <c r="S342" s="17">
        <v>23922</v>
      </c>
      <c r="T342" s="83">
        <v>5050</v>
      </c>
      <c r="U342" s="83">
        <v>5050</v>
      </c>
      <c r="V342" s="24" t="s">
        <v>2278</v>
      </c>
      <c r="W342" s="24" t="s">
        <v>14706</v>
      </c>
      <c r="X342" s="24" t="s">
        <v>1611</v>
      </c>
      <c r="Y342" s="24" t="s">
        <v>2049</v>
      </c>
      <c r="Z342" s="24" t="s">
        <v>7231</v>
      </c>
      <c r="AA342" s="1" t="s">
        <v>14704</v>
      </c>
      <c r="AB342" s="14">
        <f t="shared" si="10"/>
        <v>30.131118727777778</v>
      </c>
      <c r="AC342" s="13">
        <v>30</v>
      </c>
      <c r="AD342" s="13">
        <v>7</v>
      </c>
      <c r="AE342" s="13">
        <v>52.027419999999999</v>
      </c>
      <c r="AF342" s="36" t="s">
        <v>14705</v>
      </c>
      <c r="AG342" s="14">
        <f t="shared" si="11"/>
        <v>-82.579553555555549</v>
      </c>
      <c r="AH342" s="13">
        <v>82</v>
      </c>
      <c r="AI342" s="13">
        <v>34</v>
      </c>
      <c r="AJ342" s="13">
        <v>46.392800000000001</v>
      </c>
      <c r="AK342" s="17">
        <v>23842</v>
      </c>
      <c r="AL342" s="24" t="s">
        <v>2279</v>
      </c>
      <c r="AM342" s="24" t="s">
        <v>2280</v>
      </c>
      <c r="AN342" s="24" t="s">
        <v>2281</v>
      </c>
      <c r="AO342" s="24" t="s">
        <v>7235</v>
      </c>
      <c r="AP342" s="24" t="s">
        <v>7235</v>
      </c>
      <c r="AQ342" s="24" t="s">
        <v>7236</v>
      </c>
      <c r="AR342" s="24" t="s">
        <v>7235</v>
      </c>
      <c r="AS342" s="24" t="s">
        <v>7235</v>
      </c>
      <c r="AT342" s="24" t="s">
        <v>7235</v>
      </c>
      <c r="AU342" s="24" t="s">
        <v>7235</v>
      </c>
      <c r="AV342" s="24" t="s">
        <v>7235</v>
      </c>
      <c r="AW342" s="24" t="s">
        <v>7235</v>
      </c>
      <c r="AX342" s="24" t="s">
        <v>7235</v>
      </c>
      <c r="AY342" s="24" t="s">
        <v>14703</v>
      </c>
      <c r="AZ342" s="24" t="s">
        <v>8900</v>
      </c>
      <c r="BA342" s="42" t="s">
        <v>2282</v>
      </c>
    </row>
    <row r="343" spans="1:53" x14ac:dyDescent="0.2">
      <c r="A343" s="5">
        <v>339</v>
      </c>
      <c r="B343" s="9">
        <v>339</v>
      </c>
      <c r="C343" s="9" t="s">
        <v>15057</v>
      </c>
      <c r="E343" s="1" t="s">
        <v>8392</v>
      </c>
      <c r="F343" s="1" t="s">
        <v>445</v>
      </c>
      <c r="G343" s="1" t="s">
        <v>5703</v>
      </c>
      <c r="H343" s="1" t="s">
        <v>2276</v>
      </c>
      <c r="I343" s="17">
        <v>23873</v>
      </c>
      <c r="J343" s="24" t="s">
        <v>4678</v>
      </c>
      <c r="L343" s="24" t="s">
        <v>7224</v>
      </c>
      <c r="N343" s="42" t="s">
        <v>1881</v>
      </c>
      <c r="O343" s="24" t="s">
        <v>7226</v>
      </c>
      <c r="P343" s="24" t="s">
        <v>7226</v>
      </c>
      <c r="Q343" s="24" t="s">
        <v>5704</v>
      </c>
      <c r="R343" s="17">
        <v>23884</v>
      </c>
      <c r="S343" s="17">
        <v>23884</v>
      </c>
      <c r="T343" s="83">
        <v>3078</v>
      </c>
      <c r="U343" s="83">
        <v>3078</v>
      </c>
      <c r="V343" s="24" t="s">
        <v>5705</v>
      </c>
      <c r="W343" s="24" t="s">
        <v>8971</v>
      </c>
      <c r="X343" s="24" t="s">
        <v>4944</v>
      </c>
      <c r="Y343" s="24" t="s">
        <v>2048</v>
      </c>
      <c r="Z343" s="24" t="s">
        <v>7231</v>
      </c>
      <c r="AA343" s="1" t="s">
        <v>14701</v>
      </c>
      <c r="AB343" s="14">
        <f t="shared" si="10"/>
        <v>30.139511352777777</v>
      </c>
      <c r="AC343" s="13">
        <v>30</v>
      </c>
      <c r="AD343" s="13">
        <v>8</v>
      </c>
      <c r="AE343" s="13">
        <v>22.240870000000001</v>
      </c>
      <c r="AF343" s="36" t="s">
        <v>14702</v>
      </c>
      <c r="AG343" s="14">
        <f t="shared" si="11"/>
        <v>-82.495894402777779</v>
      </c>
      <c r="AH343" s="13">
        <v>82</v>
      </c>
      <c r="AI343" s="13">
        <v>29</v>
      </c>
      <c r="AJ343" s="13">
        <v>45.219850000000001</v>
      </c>
      <c r="AK343" s="17">
        <v>23871</v>
      </c>
      <c r="AL343" s="24" t="s">
        <v>5706</v>
      </c>
      <c r="AM343" s="24" t="s">
        <v>5707</v>
      </c>
      <c r="AN343" s="24" t="s">
        <v>7235</v>
      </c>
      <c r="AO343" s="24" t="s">
        <v>7235</v>
      </c>
      <c r="AP343" s="24" t="s">
        <v>7235</v>
      </c>
      <c r="AQ343" s="24" t="s">
        <v>7236</v>
      </c>
      <c r="AR343" s="24" t="s">
        <v>7235</v>
      </c>
      <c r="AS343" s="24" t="s">
        <v>7235</v>
      </c>
      <c r="AT343" s="24" t="s">
        <v>7235</v>
      </c>
      <c r="AU343" s="24" t="s">
        <v>7235</v>
      </c>
      <c r="AV343" s="24" t="s">
        <v>7235</v>
      </c>
      <c r="AW343" s="24" t="s">
        <v>7235</v>
      </c>
      <c r="AX343" s="24" t="s">
        <v>7235</v>
      </c>
      <c r="AY343" s="24" t="s">
        <v>5708</v>
      </c>
      <c r="AZ343" s="24" t="s">
        <v>7338</v>
      </c>
      <c r="BA343" s="42" t="s">
        <v>5709</v>
      </c>
    </row>
    <row r="344" spans="1:53" x14ac:dyDescent="0.2">
      <c r="A344" s="5">
        <v>340</v>
      </c>
      <c r="B344" s="9">
        <v>340</v>
      </c>
      <c r="C344" s="9" t="s">
        <v>15058</v>
      </c>
      <c r="E344" s="1" t="s">
        <v>9382</v>
      </c>
      <c r="F344" s="1" t="s">
        <v>8535</v>
      </c>
      <c r="G344" s="1" t="s">
        <v>8536</v>
      </c>
      <c r="H344" s="1" t="s">
        <v>5710</v>
      </c>
      <c r="I344" s="17">
        <v>23873</v>
      </c>
      <c r="J344" s="24" t="s">
        <v>18045</v>
      </c>
      <c r="L344" s="24" t="s">
        <v>12089</v>
      </c>
      <c r="N344" s="42" t="s">
        <v>5711</v>
      </c>
      <c r="O344" s="24" t="s">
        <v>7226</v>
      </c>
      <c r="P344" s="24" t="s">
        <v>7226</v>
      </c>
      <c r="Q344" s="24" t="s">
        <v>5712</v>
      </c>
      <c r="R344" s="17">
        <v>23937</v>
      </c>
      <c r="S344" s="17">
        <v>32538</v>
      </c>
      <c r="T344" s="83">
        <v>11550</v>
      </c>
      <c r="U344" s="83">
        <v>11550</v>
      </c>
      <c r="V344" s="24" t="s">
        <v>5714</v>
      </c>
      <c r="W344" s="24" t="s">
        <v>8874</v>
      </c>
      <c r="X344" s="24" t="s">
        <v>4283</v>
      </c>
      <c r="Y344" s="24" t="s">
        <v>173</v>
      </c>
      <c r="Z344" s="24" t="s">
        <v>7231</v>
      </c>
      <c r="AA344" s="35" t="s">
        <v>14699</v>
      </c>
      <c r="AB344" s="14">
        <f t="shared" si="10"/>
        <v>26.547368194444445</v>
      </c>
      <c r="AC344" s="13">
        <v>26</v>
      </c>
      <c r="AD344" s="13">
        <v>32</v>
      </c>
      <c r="AE344" s="13">
        <v>50.525500000000001</v>
      </c>
      <c r="AF344" s="36" t="s">
        <v>14700</v>
      </c>
      <c r="AG344" s="14">
        <f t="shared" si="11"/>
        <v>-81.430672438888891</v>
      </c>
      <c r="AH344" s="13">
        <v>81</v>
      </c>
      <c r="AI344" s="13">
        <v>25</v>
      </c>
      <c r="AJ344" s="13">
        <v>50.420780000000001</v>
      </c>
      <c r="AK344" s="17">
        <v>23890</v>
      </c>
      <c r="AL344" s="24" t="s">
        <v>7481</v>
      </c>
      <c r="AM344" s="24" t="s">
        <v>4438</v>
      </c>
      <c r="AN344" s="24" t="s">
        <v>4439</v>
      </c>
      <c r="AO344" s="24" t="s">
        <v>9758</v>
      </c>
      <c r="AP344" s="24" t="s">
        <v>16128</v>
      </c>
      <c r="AQ344" s="24" t="s">
        <v>7236</v>
      </c>
      <c r="AR344" s="24" t="s">
        <v>4440</v>
      </c>
      <c r="AS344" s="24" t="s">
        <v>7235</v>
      </c>
      <c r="AT344" s="24" t="s">
        <v>14697</v>
      </c>
      <c r="AU344" s="24" t="s">
        <v>4441</v>
      </c>
      <c r="AV344" s="24" t="s">
        <v>16237</v>
      </c>
      <c r="AW344" s="24" t="s">
        <v>4758</v>
      </c>
      <c r="AX344" s="24" t="s">
        <v>9217</v>
      </c>
      <c r="AY344" s="24" t="s">
        <v>14698</v>
      </c>
      <c r="BA344" s="42" t="s">
        <v>5525</v>
      </c>
    </row>
    <row r="345" spans="1:53" x14ac:dyDescent="0.2">
      <c r="A345" s="5">
        <v>341</v>
      </c>
      <c r="B345" s="9">
        <v>341</v>
      </c>
      <c r="C345" s="9" t="s">
        <v>15059</v>
      </c>
      <c r="E345" s="1" t="s">
        <v>9382</v>
      </c>
      <c r="F345" s="1" t="s">
        <v>8535</v>
      </c>
      <c r="G345" s="1" t="s">
        <v>9884</v>
      </c>
      <c r="H345" s="1" t="s">
        <v>5526</v>
      </c>
      <c r="I345" s="17">
        <v>23879</v>
      </c>
      <c r="J345" s="24" t="s">
        <v>10262</v>
      </c>
      <c r="L345" s="24" t="s">
        <v>2730</v>
      </c>
      <c r="M345" s="24" t="s">
        <v>10262</v>
      </c>
      <c r="N345" s="42" t="s">
        <v>7226</v>
      </c>
      <c r="O345" s="24" t="s">
        <v>7226</v>
      </c>
      <c r="P345" s="24" t="s">
        <v>7226</v>
      </c>
      <c r="Q345" s="24" t="s">
        <v>5527</v>
      </c>
      <c r="R345" s="18" t="s">
        <v>10262</v>
      </c>
      <c r="S345" s="18" t="s">
        <v>10262</v>
      </c>
      <c r="T345" s="83"/>
      <c r="U345" s="81"/>
      <c r="V345" s="18" t="s">
        <v>10262</v>
      </c>
      <c r="W345" s="18" t="s">
        <v>10262</v>
      </c>
      <c r="X345" s="18" t="s">
        <v>10262</v>
      </c>
      <c r="Y345" s="24" t="s">
        <v>172</v>
      </c>
      <c r="Z345" s="24" t="s">
        <v>7231</v>
      </c>
      <c r="AA345" s="35" t="s">
        <v>14695</v>
      </c>
      <c r="AB345" s="14">
        <f t="shared" si="10"/>
        <v>26.547133225000003</v>
      </c>
      <c r="AC345" s="13">
        <v>26</v>
      </c>
      <c r="AD345" s="13">
        <v>32</v>
      </c>
      <c r="AE345" s="13">
        <v>49.679609999999997</v>
      </c>
      <c r="AF345" s="36" t="s">
        <v>14696</v>
      </c>
      <c r="AG345" s="14">
        <f t="shared" si="11"/>
        <v>-81.446974841666673</v>
      </c>
      <c r="AH345" s="13">
        <v>81</v>
      </c>
      <c r="AI345" s="13">
        <v>26</v>
      </c>
      <c r="AJ345" s="13">
        <v>49.109430000000003</v>
      </c>
      <c r="AK345" s="18" t="s">
        <v>10262</v>
      </c>
      <c r="AL345" s="18" t="s">
        <v>10262</v>
      </c>
      <c r="AM345" s="18" t="s">
        <v>10262</v>
      </c>
      <c r="AN345" s="18" t="s">
        <v>10262</v>
      </c>
      <c r="AO345" s="18" t="s">
        <v>10262</v>
      </c>
      <c r="AP345" s="18" t="s">
        <v>10262</v>
      </c>
      <c r="AQ345" s="18" t="s">
        <v>10262</v>
      </c>
      <c r="AR345" s="18" t="s">
        <v>10262</v>
      </c>
      <c r="AS345" s="18" t="s">
        <v>10262</v>
      </c>
      <c r="AT345" s="18" t="s">
        <v>10262</v>
      </c>
      <c r="AU345" s="18" t="s">
        <v>10262</v>
      </c>
      <c r="AV345" s="18" t="s">
        <v>10262</v>
      </c>
      <c r="AW345" s="18" t="s">
        <v>10262</v>
      </c>
      <c r="AX345" s="18" t="s">
        <v>10262</v>
      </c>
      <c r="AY345" s="18" t="s">
        <v>10262</v>
      </c>
      <c r="AZ345" s="18" t="s">
        <v>10262</v>
      </c>
      <c r="BA345" s="42" t="s">
        <v>5528</v>
      </c>
    </row>
    <row r="346" spans="1:53" x14ac:dyDescent="0.2">
      <c r="A346" s="5">
        <v>342</v>
      </c>
      <c r="B346" s="9">
        <v>342</v>
      </c>
      <c r="C346" s="9" t="s">
        <v>15060</v>
      </c>
      <c r="E346" s="1" t="s">
        <v>9382</v>
      </c>
      <c r="F346" s="1" t="s">
        <v>8535</v>
      </c>
      <c r="G346" s="1" t="s">
        <v>8536</v>
      </c>
      <c r="H346" s="1" t="s">
        <v>5529</v>
      </c>
      <c r="I346" s="17">
        <v>23879</v>
      </c>
      <c r="J346" s="24" t="s">
        <v>18045</v>
      </c>
      <c r="L346" s="24" t="s">
        <v>12089</v>
      </c>
      <c r="N346" s="42" t="s">
        <v>8921</v>
      </c>
      <c r="O346" s="24" t="s">
        <v>7226</v>
      </c>
      <c r="P346" s="24" t="s">
        <v>7226</v>
      </c>
      <c r="Q346" s="24" t="s">
        <v>5530</v>
      </c>
      <c r="R346" s="17">
        <v>24021</v>
      </c>
      <c r="S346" s="17">
        <v>31593</v>
      </c>
      <c r="T346" s="83">
        <v>11525</v>
      </c>
      <c r="U346" s="83">
        <v>11525</v>
      </c>
      <c r="V346" s="24" t="s">
        <v>5531</v>
      </c>
      <c r="W346" s="24">
        <v>53</v>
      </c>
      <c r="X346" s="24">
        <v>36</v>
      </c>
      <c r="Y346" s="24" t="s">
        <v>171</v>
      </c>
      <c r="Z346" s="24" t="s">
        <v>7231</v>
      </c>
      <c r="AA346" s="35" t="s">
        <v>14693</v>
      </c>
      <c r="AB346" s="14">
        <f t="shared" si="10"/>
        <v>26.547257208333335</v>
      </c>
      <c r="AC346" s="13">
        <v>26</v>
      </c>
      <c r="AD346" s="13">
        <v>32</v>
      </c>
      <c r="AE346" s="13">
        <v>50.125950000000003</v>
      </c>
      <c r="AF346" s="36" t="s">
        <v>14694</v>
      </c>
      <c r="AG346" s="14">
        <f t="shared" si="11"/>
        <v>-81.438794641666675</v>
      </c>
      <c r="AH346" s="13">
        <v>81</v>
      </c>
      <c r="AI346" s="13">
        <v>26</v>
      </c>
      <c r="AJ346" s="13">
        <v>19.660710000000002</v>
      </c>
      <c r="AK346" s="17">
        <v>23926</v>
      </c>
      <c r="AL346" s="24" t="s">
        <v>3405</v>
      </c>
      <c r="AM346" s="24" t="s">
        <v>14685</v>
      </c>
      <c r="AN346" s="24" t="s">
        <v>14686</v>
      </c>
      <c r="AO346" s="24" t="s">
        <v>14687</v>
      </c>
      <c r="AP346" s="24" t="s">
        <v>14688</v>
      </c>
      <c r="AQ346" s="24" t="s">
        <v>7236</v>
      </c>
      <c r="AR346" s="24" t="s">
        <v>7236</v>
      </c>
      <c r="AS346" s="24" t="s">
        <v>7235</v>
      </c>
      <c r="AT346" s="24" t="s">
        <v>7226</v>
      </c>
      <c r="AU346" s="24" t="s">
        <v>12087</v>
      </c>
      <c r="AV346" s="24" t="s">
        <v>14689</v>
      </c>
      <c r="AW346" s="24" t="s">
        <v>14690</v>
      </c>
      <c r="AX346" s="24" t="s">
        <v>14691</v>
      </c>
      <c r="AY346" s="24" t="s">
        <v>14692</v>
      </c>
      <c r="BA346" s="42" t="s">
        <v>5532</v>
      </c>
    </row>
    <row r="347" spans="1:53" x14ac:dyDescent="0.2">
      <c r="A347" s="5">
        <v>343</v>
      </c>
      <c r="B347" s="9">
        <v>343</v>
      </c>
      <c r="C347" s="9" t="s">
        <v>15061</v>
      </c>
      <c r="E347" s="1" t="s">
        <v>9382</v>
      </c>
      <c r="F347" s="1" t="s">
        <v>8535</v>
      </c>
      <c r="G347" s="1" t="s">
        <v>8536</v>
      </c>
      <c r="H347" s="1" t="s">
        <v>5533</v>
      </c>
      <c r="I347" s="17">
        <v>23887</v>
      </c>
      <c r="J347" s="24" t="s">
        <v>18045</v>
      </c>
      <c r="L347" s="24" t="s">
        <v>5915</v>
      </c>
      <c r="N347" s="42" t="s">
        <v>10141</v>
      </c>
      <c r="O347" s="24" t="s">
        <v>7226</v>
      </c>
      <c r="P347" s="24" t="s">
        <v>7226</v>
      </c>
      <c r="Q347" s="24" t="s">
        <v>5534</v>
      </c>
      <c r="R347" s="17">
        <v>23924</v>
      </c>
      <c r="S347" s="17">
        <v>26620</v>
      </c>
      <c r="T347" s="83">
        <v>11551</v>
      </c>
      <c r="U347" s="83">
        <v>11551</v>
      </c>
      <c r="V347" s="24" t="s">
        <v>5535</v>
      </c>
      <c r="W347" s="24">
        <v>52</v>
      </c>
      <c r="X347" s="24">
        <v>34</v>
      </c>
      <c r="Y347" s="24" t="s">
        <v>170</v>
      </c>
      <c r="Z347" s="24" t="s">
        <v>7231</v>
      </c>
      <c r="AA347" s="35" t="s">
        <v>14683</v>
      </c>
      <c r="AB347" s="14">
        <f t="shared" si="10"/>
        <v>26.55372700277778</v>
      </c>
      <c r="AC347" s="13">
        <v>26</v>
      </c>
      <c r="AD347" s="13">
        <v>33</v>
      </c>
      <c r="AE347" s="13">
        <v>13.417210000000001</v>
      </c>
      <c r="AF347" s="36" t="s">
        <v>14684</v>
      </c>
      <c r="AG347" s="14">
        <f t="shared" si="11"/>
        <v>-81.471105427777786</v>
      </c>
      <c r="AH347" s="13">
        <v>81</v>
      </c>
      <c r="AI347" s="13">
        <v>28</v>
      </c>
      <c r="AJ347" s="13">
        <v>15.97954</v>
      </c>
      <c r="AK347" s="17">
        <v>23887</v>
      </c>
      <c r="AL347" s="24" t="s">
        <v>14675</v>
      </c>
      <c r="AM347" s="24" t="s">
        <v>14676</v>
      </c>
      <c r="AN347" s="24" t="s">
        <v>14677</v>
      </c>
      <c r="AO347" s="24" t="s">
        <v>14678</v>
      </c>
      <c r="AP347" s="24" t="s">
        <v>14679</v>
      </c>
      <c r="AQ347" s="24" t="s">
        <v>7236</v>
      </c>
      <c r="AR347" s="24" t="s">
        <v>7235</v>
      </c>
      <c r="AS347" s="24" t="s">
        <v>7235</v>
      </c>
      <c r="AT347" s="24" t="s">
        <v>7226</v>
      </c>
      <c r="AU347" s="24" t="s">
        <v>14663</v>
      </c>
      <c r="AV347" s="24" t="s">
        <v>14680</v>
      </c>
      <c r="AW347" s="24" t="s">
        <v>9557</v>
      </c>
      <c r="AX347" s="24" t="s">
        <v>14681</v>
      </c>
      <c r="AY347" s="24" t="s">
        <v>14682</v>
      </c>
      <c r="BA347" s="42" t="s">
        <v>5536</v>
      </c>
    </row>
    <row r="348" spans="1:53" x14ac:dyDescent="0.2">
      <c r="A348" s="5">
        <v>344</v>
      </c>
      <c r="B348" s="9">
        <v>344</v>
      </c>
      <c r="C348" s="9" t="s">
        <v>15062</v>
      </c>
      <c r="E348" s="1" t="s">
        <v>1623</v>
      </c>
      <c r="F348" s="1" t="s">
        <v>1624</v>
      </c>
      <c r="G348" s="1" t="s">
        <v>7217</v>
      </c>
      <c r="H348" s="1" t="s">
        <v>5537</v>
      </c>
      <c r="I348" s="17">
        <v>23894</v>
      </c>
      <c r="J348" s="24" t="s">
        <v>18045</v>
      </c>
      <c r="L348" s="24" t="s">
        <v>5915</v>
      </c>
      <c r="N348" s="42" t="s">
        <v>5538</v>
      </c>
      <c r="O348" s="24" t="s">
        <v>1626</v>
      </c>
      <c r="P348" s="24" t="s">
        <v>7226</v>
      </c>
      <c r="Q348" s="24" t="s">
        <v>3603</v>
      </c>
      <c r="R348" s="17">
        <v>24009</v>
      </c>
      <c r="S348" s="17">
        <v>33968</v>
      </c>
      <c r="T348" s="83">
        <v>11654</v>
      </c>
      <c r="U348" s="83">
        <v>11654</v>
      </c>
      <c r="V348" s="24" t="s">
        <v>3556</v>
      </c>
      <c r="W348" s="24" t="s">
        <v>7230</v>
      </c>
      <c r="X348" s="24" t="s">
        <v>3557</v>
      </c>
      <c r="Y348" s="24" t="s">
        <v>169</v>
      </c>
      <c r="Z348" s="24" t="s">
        <v>7231</v>
      </c>
      <c r="AA348" s="35" t="s">
        <v>14673</v>
      </c>
      <c r="AB348" s="14">
        <f t="shared" si="10"/>
        <v>26.299254622222225</v>
      </c>
      <c r="AC348" s="13">
        <v>26</v>
      </c>
      <c r="AD348" s="13">
        <v>17</v>
      </c>
      <c r="AE348" s="13">
        <v>57.31664</v>
      </c>
      <c r="AF348" s="36" t="s">
        <v>14674</v>
      </c>
      <c r="AG348" s="14">
        <f t="shared" si="11"/>
        <v>-81.363399174999998</v>
      </c>
      <c r="AH348" s="13">
        <v>81</v>
      </c>
      <c r="AI348" s="13">
        <v>21</v>
      </c>
      <c r="AJ348" s="13">
        <v>48.237029999999997</v>
      </c>
      <c r="AK348" s="17">
        <v>23932</v>
      </c>
      <c r="AL348" s="24" t="s">
        <v>3558</v>
      </c>
      <c r="AM348" s="24" t="s">
        <v>3559</v>
      </c>
      <c r="AN348" s="24" t="s">
        <v>3560</v>
      </c>
      <c r="AO348" s="24" t="s">
        <v>3561</v>
      </c>
      <c r="AP348" s="24" t="s">
        <v>3562</v>
      </c>
      <c r="AQ348" s="24" t="s">
        <v>7236</v>
      </c>
      <c r="AR348" s="24" t="s">
        <v>7235</v>
      </c>
      <c r="AS348" s="24" t="s">
        <v>7235</v>
      </c>
      <c r="AT348" s="24" t="s">
        <v>7226</v>
      </c>
      <c r="AU348" s="24" t="s">
        <v>3563</v>
      </c>
      <c r="AV348" s="24" t="s">
        <v>3564</v>
      </c>
      <c r="AW348" s="24" t="s">
        <v>3565</v>
      </c>
      <c r="AX348" s="24" t="s">
        <v>3566</v>
      </c>
      <c r="AY348" s="24" t="s">
        <v>3567</v>
      </c>
      <c r="AZ348" s="24" t="s">
        <v>2867</v>
      </c>
      <c r="BA348" s="42" t="s">
        <v>3568</v>
      </c>
    </row>
    <row r="349" spans="1:53" x14ac:dyDescent="0.2">
      <c r="A349" s="5">
        <v>345</v>
      </c>
      <c r="B349" s="9">
        <v>345</v>
      </c>
      <c r="C349" s="9" t="s">
        <v>15063</v>
      </c>
      <c r="E349" s="1" t="s">
        <v>1623</v>
      </c>
      <c r="F349" s="1" t="s">
        <v>1624</v>
      </c>
      <c r="G349" s="1" t="s">
        <v>7217</v>
      </c>
      <c r="H349" s="1" t="s">
        <v>3569</v>
      </c>
      <c r="I349" s="17">
        <v>23908</v>
      </c>
      <c r="J349" s="24" t="s">
        <v>18045</v>
      </c>
      <c r="L349" s="24" t="s">
        <v>5915</v>
      </c>
      <c r="N349" s="42" t="s">
        <v>3584</v>
      </c>
      <c r="O349" s="24" t="s">
        <v>1626</v>
      </c>
      <c r="P349" s="24" t="s">
        <v>7226</v>
      </c>
      <c r="Q349" s="24" t="s">
        <v>3585</v>
      </c>
      <c r="R349" s="17">
        <v>24083</v>
      </c>
      <c r="S349" s="17">
        <v>32685</v>
      </c>
      <c r="T349" s="83">
        <v>14500</v>
      </c>
      <c r="U349" s="83">
        <v>14500</v>
      </c>
      <c r="V349" s="24" t="s">
        <v>8803</v>
      </c>
      <c r="W349" s="24" t="s">
        <v>4283</v>
      </c>
      <c r="X349" s="24" t="s">
        <v>8972</v>
      </c>
      <c r="Y349" s="24" t="s">
        <v>168</v>
      </c>
      <c r="Z349" s="24" t="s">
        <v>7231</v>
      </c>
      <c r="AA349" s="35" t="s">
        <v>14671</v>
      </c>
      <c r="AB349" s="14">
        <f t="shared" si="10"/>
        <v>26.290141925</v>
      </c>
      <c r="AC349" s="13">
        <v>26</v>
      </c>
      <c r="AD349" s="13">
        <v>17</v>
      </c>
      <c r="AE349" s="13">
        <v>24.510929999999998</v>
      </c>
      <c r="AF349" s="36" t="s">
        <v>14672</v>
      </c>
      <c r="AG349" s="14">
        <f t="shared" si="11"/>
        <v>-81.369035752222217</v>
      </c>
      <c r="AH349" s="13">
        <v>81</v>
      </c>
      <c r="AI349" s="13">
        <v>22</v>
      </c>
      <c r="AJ349" s="13">
        <v>8.528708</v>
      </c>
      <c r="AK349" s="17">
        <v>24003</v>
      </c>
      <c r="AL349" s="24" t="s">
        <v>8804</v>
      </c>
      <c r="AM349" s="24" t="s">
        <v>8805</v>
      </c>
      <c r="AN349" s="24" t="s">
        <v>8806</v>
      </c>
      <c r="AO349" s="24" t="s">
        <v>8807</v>
      </c>
      <c r="AP349" s="24" t="s">
        <v>8808</v>
      </c>
      <c r="AQ349" s="24" t="s">
        <v>7236</v>
      </c>
      <c r="AR349" s="24" t="s">
        <v>8809</v>
      </c>
      <c r="AS349" s="24" t="s">
        <v>4540</v>
      </c>
      <c r="AT349" s="24" t="s">
        <v>14669</v>
      </c>
      <c r="AU349" s="24" t="s">
        <v>8810</v>
      </c>
      <c r="AV349" s="24" t="s">
        <v>523</v>
      </c>
      <c r="AW349" s="24" t="s">
        <v>2389</v>
      </c>
      <c r="AX349" s="24" t="s">
        <v>8811</v>
      </c>
      <c r="AY349" s="24" t="s">
        <v>14670</v>
      </c>
      <c r="BA349" s="42" t="s">
        <v>8812</v>
      </c>
    </row>
    <row r="350" spans="1:53" x14ac:dyDescent="0.2">
      <c r="A350" s="5">
        <v>346</v>
      </c>
      <c r="B350" s="9">
        <v>346</v>
      </c>
      <c r="C350" s="9" t="s">
        <v>15064</v>
      </c>
      <c r="E350" s="1" t="s">
        <v>9382</v>
      </c>
      <c r="F350" s="1" t="s">
        <v>8535</v>
      </c>
      <c r="G350" s="1" t="s">
        <v>8536</v>
      </c>
      <c r="H350" s="1" t="s">
        <v>8813</v>
      </c>
      <c r="I350" s="17">
        <v>23964</v>
      </c>
      <c r="J350" s="24" t="s">
        <v>18045</v>
      </c>
      <c r="L350" s="24" t="s">
        <v>12089</v>
      </c>
      <c r="N350" s="42" t="s">
        <v>8814</v>
      </c>
      <c r="O350" s="24" t="s">
        <v>7226</v>
      </c>
      <c r="P350" s="24" t="s">
        <v>7226</v>
      </c>
      <c r="Q350" s="24" t="s">
        <v>8815</v>
      </c>
      <c r="S350" s="17">
        <v>24065</v>
      </c>
      <c r="T350" s="83">
        <v>11470</v>
      </c>
      <c r="U350" s="83">
        <v>11470</v>
      </c>
      <c r="V350" s="24" t="s">
        <v>8816</v>
      </c>
      <c r="W350" s="24">
        <v>46</v>
      </c>
      <c r="X350" s="24">
        <v>34</v>
      </c>
      <c r="Y350" s="24" t="s">
        <v>167</v>
      </c>
      <c r="Z350" s="24" t="s">
        <v>7231</v>
      </c>
      <c r="AA350" s="35" t="s">
        <v>14667</v>
      </c>
      <c r="AB350" s="14">
        <f t="shared" si="10"/>
        <v>26.539846472222223</v>
      </c>
      <c r="AC350" s="13">
        <v>26</v>
      </c>
      <c r="AD350" s="13">
        <v>32</v>
      </c>
      <c r="AE350" s="13">
        <v>23.447299999999998</v>
      </c>
      <c r="AF350" s="36" t="s">
        <v>14668</v>
      </c>
      <c r="AG350" s="14">
        <f t="shared" si="11"/>
        <v>-81.422318244444455</v>
      </c>
      <c r="AH350" s="13">
        <v>81</v>
      </c>
      <c r="AI350" s="13">
        <v>25</v>
      </c>
      <c r="AJ350" s="13">
        <v>20.345680000000002</v>
      </c>
      <c r="AK350" s="17">
        <v>24015</v>
      </c>
      <c r="AL350" s="24" t="s">
        <v>2117</v>
      </c>
      <c r="AM350" s="24" t="s">
        <v>14554</v>
      </c>
      <c r="AN350" s="24" t="s">
        <v>14659</v>
      </c>
      <c r="AO350" s="24" t="s">
        <v>14660</v>
      </c>
      <c r="AP350" s="24" t="s">
        <v>14661</v>
      </c>
      <c r="AQ350" s="24" t="s">
        <v>7236</v>
      </c>
      <c r="AR350" s="24" t="s">
        <v>7226</v>
      </c>
      <c r="AS350" s="24" t="s">
        <v>4540</v>
      </c>
      <c r="AT350" s="24" t="s">
        <v>14662</v>
      </c>
      <c r="AU350" s="24" t="s">
        <v>14663</v>
      </c>
      <c r="AV350" s="24" t="s">
        <v>14664</v>
      </c>
      <c r="AW350" s="24" t="s">
        <v>14665</v>
      </c>
      <c r="AX350" s="24" t="s">
        <v>7235</v>
      </c>
      <c r="AY350" s="24" t="s">
        <v>14666</v>
      </c>
      <c r="BA350" s="42" t="s">
        <v>9319</v>
      </c>
    </row>
    <row r="351" spans="1:53" x14ac:dyDescent="0.2">
      <c r="A351" s="5">
        <v>347</v>
      </c>
      <c r="B351" s="9">
        <v>347</v>
      </c>
      <c r="C351" s="9" t="s">
        <v>15065</v>
      </c>
      <c r="E351" s="1" t="s">
        <v>9883</v>
      </c>
      <c r="F351" s="1" t="s">
        <v>445</v>
      </c>
      <c r="G351" s="1" t="s">
        <v>10162</v>
      </c>
      <c r="H351" s="1" t="s">
        <v>10163</v>
      </c>
      <c r="I351" s="17">
        <v>23971</v>
      </c>
      <c r="J351" s="24" t="s">
        <v>4678</v>
      </c>
      <c r="L351" s="24" t="s">
        <v>7224</v>
      </c>
      <c r="N351" s="42" t="s">
        <v>10164</v>
      </c>
      <c r="O351" s="24" t="s">
        <v>7226</v>
      </c>
      <c r="P351" s="24" t="s">
        <v>7226</v>
      </c>
      <c r="Q351" s="24" t="s">
        <v>10165</v>
      </c>
      <c r="R351" s="17">
        <v>25659</v>
      </c>
      <c r="S351" s="17">
        <v>25659</v>
      </c>
      <c r="T351" s="83">
        <v>6754</v>
      </c>
      <c r="U351" s="83">
        <v>6754</v>
      </c>
      <c r="V351" s="24" t="s">
        <v>10166</v>
      </c>
      <c r="W351" s="24">
        <v>64</v>
      </c>
      <c r="X351" s="24" t="s">
        <v>8905</v>
      </c>
      <c r="Y351" s="24" t="s">
        <v>166</v>
      </c>
      <c r="Z351" s="24" t="s">
        <v>7231</v>
      </c>
      <c r="AA351" s="35" t="s">
        <v>14657</v>
      </c>
      <c r="AB351" s="14">
        <f t="shared" si="10"/>
        <v>29.84184988611111</v>
      </c>
      <c r="AC351" s="13">
        <v>29</v>
      </c>
      <c r="AD351" s="13">
        <v>50</v>
      </c>
      <c r="AE351" s="13">
        <v>30.659590000000001</v>
      </c>
      <c r="AF351" s="36" t="s">
        <v>14658</v>
      </c>
      <c r="AG351" s="14">
        <f t="shared" si="11"/>
        <v>-83.164734947222229</v>
      </c>
      <c r="AH351" s="13">
        <v>83</v>
      </c>
      <c r="AI351" s="13">
        <v>9</v>
      </c>
      <c r="AJ351" s="13">
        <v>53.045810000000003</v>
      </c>
      <c r="AK351" s="17">
        <v>23998</v>
      </c>
      <c r="AL351" s="24" t="s">
        <v>10167</v>
      </c>
      <c r="AM351" s="24" t="s">
        <v>10168</v>
      </c>
      <c r="AN351" s="24" t="s">
        <v>7235</v>
      </c>
      <c r="AO351" s="24" t="s">
        <v>7235</v>
      </c>
      <c r="AP351" s="24" t="s">
        <v>7235</v>
      </c>
      <c r="AQ351" s="24" t="s">
        <v>7236</v>
      </c>
      <c r="AR351" s="24" t="s">
        <v>10169</v>
      </c>
      <c r="AS351" s="24" t="s">
        <v>7236</v>
      </c>
      <c r="AT351" s="24" t="s">
        <v>7235</v>
      </c>
      <c r="AU351" s="24" t="s">
        <v>7235</v>
      </c>
      <c r="AV351" s="24" t="s">
        <v>7235</v>
      </c>
      <c r="AW351" s="24" t="s">
        <v>7235</v>
      </c>
      <c r="AX351" s="24" t="s">
        <v>7235</v>
      </c>
      <c r="AY351" s="24" t="s">
        <v>10170</v>
      </c>
      <c r="AZ351" s="24" t="s">
        <v>4635</v>
      </c>
      <c r="BA351" s="42" t="s">
        <v>10171</v>
      </c>
    </row>
    <row r="352" spans="1:53" x14ac:dyDescent="0.2">
      <c r="A352" s="5">
        <v>348</v>
      </c>
      <c r="B352" s="9">
        <v>348</v>
      </c>
      <c r="C352" s="9" t="s">
        <v>15066</v>
      </c>
      <c r="E352" s="1" t="s">
        <v>1623</v>
      </c>
      <c r="F352" s="1" t="s">
        <v>8535</v>
      </c>
      <c r="G352" s="1" t="s">
        <v>8536</v>
      </c>
      <c r="H352" s="1" t="s">
        <v>10172</v>
      </c>
      <c r="I352" s="17">
        <v>23971</v>
      </c>
      <c r="J352" s="24" t="s">
        <v>18045</v>
      </c>
      <c r="L352" s="24" t="s">
        <v>5915</v>
      </c>
      <c r="N352" s="42" t="s">
        <v>9886</v>
      </c>
      <c r="O352" s="24" t="s">
        <v>7226</v>
      </c>
      <c r="P352" s="24" t="s">
        <v>7226</v>
      </c>
      <c r="Q352" s="24" t="s">
        <v>10173</v>
      </c>
      <c r="R352" s="17">
        <v>24020</v>
      </c>
      <c r="S352" s="17">
        <v>33043</v>
      </c>
      <c r="T352" s="83">
        <v>11488</v>
      </c>
      <c r="U352" s="83">
        <v>11488</v>
      </c>
      <c r="V352" s="24" t="s">
        <v>10174</v>
      </c>
      <c r="W352" s="24">
        <v>54</v>
      </c>
      <c r="X352" s="24">
        <v>36</v>
      </c>
      <c r="Y352" s="24" t="s">
        <v>14649</v>
      </c>
      <c r="Z352" s="24" t="s">
        <v>7231</v>
      </c>
      <c r="AA352" s="35" t="s">
        <v>14655</v>
      </c>
      <c r="AB352" s="14">
        <f t="shared" si="10"/>
        <v>26.511681558333333</v>
      </c>
      <c r="AC352" s="13">
        <v>26</v>
      </c>
      <c r="AD352" s="13">
        <v>30</v>
      </c>
      <c r="AE352" s="13">
        <v>42.053609999999999</v>
      </c>
      <c r="AF352" s="36" t="s">
        <v>14656</v>
      </c>
      <c r="AG352" s="14">
        <f t="shared" si="11"/>
        <v>-81.431034505555559</v>
      </c>
      <c r="AH352" s="13">
        <v>81</v>
      </c>
      <c r="AI352" s="13">
        <v>25</v>
      </c>
      <c r="AJ352" s="13">
        <v>51.724220000000003</v>
      </c>
      <c r="AK352" s="17">
        <v>23982</v>
      </c>
      <c r="AL352" s="24" t="s">
        <v>14593</v>
      </c>
      <c r="AM352" s="24" t="s">
        <v>14586</v>
      </c>
      <c r="AN352" s="24" t="s">
        <v>14651</v>
      </c>
      <c r="AO352" s="24" t="s">
        <v>14652</v>
      </c>
      <c r="AP352" s="24" t="s">
        <v>14653</v>
      </c>
      <c r="AQ352" s="24" t="s">
        <v>7236</v>
      </c>
      <c r="AR352" s="24" t="s">
        <v>7226</v>
      </c>
      <c r="AS352" s="24" t="s">
        <v>7235</v>
      </c>
      <c r="AT352" s="24" t="s">
        <v>7226</v>
      </c>
      <c r="AU352" s="24" t="s">
        <v>2600</v>
      </c>
      <c r="AV352" s="24" t="s">
        <v>14650</v>
      </c>
      <c r="AW352" s="24" t="s">
        <v>1869</v>
      </c>
      <c r="AX352" s="24" t="s">
        <v>7235</v>
      </c>
      <c r="AY352" s="24" t="s">
        <v>14654</v>
      </c>
      <c r="BA352" s="42" t="s">
        <v>10175</v>
      </c>
    </row>
    <row r="353" spans="1:53" x14ac:dyDescent="0.2">
      <c r="A353" s="5">
        <v>349</v>
      </c>
      <c r="B353" s="9">
        <v>349</v>
      </c>
      <c r="C353" s="9" t="s">
        <v>15067</v>
      </c>
      <c r="E353" s="1" t="s">
        <v>9382</v>
      </c>
      <c r="F353" s="1" t="s">
        <v>8535</v>
      </c>
      <c r="G353" s="1" t="s">
        <v>8536</v>
      </c>
      <c r="H353" s="1" t="s">
        <v>10176</v>
      </c>
      <c r="I353" s="17">
        <v>23985</v>
      </c>
      <c r="J353" s="24" t="s">
        <v>18045</v>
      </c>
      <c r="L353" s="24" t="s">
        <v>12089</v>
      </c>
      <c r="N353" s="42" t="s">
        <v>9886</v>
      </c>
      <c r="O353" s="24" t="s">
        <v>7226</v>
      </c>
      <c r="P353" s="24" t="s">
        <v>7226</v>
      </c>
      <c r="Q353" s="24" t="s">
        <v>10177</v>
      </c>
      <c r="R353" s="17">
        <v>24029</v>
      </c>
      <c r="S353" s="17">
        <v>30721</v>
      </c>
      <c r="T353" s="83">
        <v>11484</v>
      </c>
      <c r="U353" s="83">
        <v>11484</v>
      </c>
      <c r="V353" s="24" t="s">
        <v>7235</v>
      </c>
      <c r="W353" s="24">
        <v>53</v>
      </c>
      <c r="X353" s="24">
        <v>36</v>
      </c>
      <c r="Y353" s="24" t="s">
        <v>165</v>
      </c>
      <c r="Z353" s="24" t="s">
        <v>7231</v>
      </c>
      <c r="AA353" s="35" t="s">
        <v>14647</v>
      </c>
      <c r="AB353" s="14">
        <f t="shared" si="10"/>
        <v>26.532513791666666</v>
      </c>
      <c r="AC353" s="13">
        <v>26</v>
      </c>
      <c r="AD353" s="13">
        <v>31</v>
      </c>
      <c r="AE353" s="13">
        <v>57.04965</v>
      </c>
      <c r="AF353" s="36" t="s">
        <v>14648</v>
      </c>
      <c r="AG353" s="14">
        <f t="shared" si="11"/>
        <v>-81.454808058333342</v>
      </c>
      <c r="AH353" s="13">
        <v>81</v>
      </c>
      <c r="AI353" s="13">
        <v>27</v>
      </c>
      <c r="AJ353" s="13">
        <v>17.309010000000001</v>
      </c>
      <c r="AK353" s="17">
        <v>23990</v>
      </c>
      <c r="AL353" s="24" t="s">
        <v>14593</v>
      </c>
      <c r="AM353" s="24" t="s">
        <v>14640</v>
      </c>
      <c r="AN353" s="24" t="s">
        <v>14641</v>
      </c>
      <c r="AO353" s="24" t="s">
        <v>14642</v>
      </c>
      <c r="AP353" s="24" t="s">
        <v>14643</v>
      </c>
      <c r="AQ353" s="24" t="s">
        <v>4540</v>
      </c>
      <c r="AR353" s="24" t="s">
        <v>7226</v>
      </c>
      <c r="AS353" s="24" t="s">
        <v>7235</v>
      </c>
      <c r="AT353" s="24" t="s">
        <v>7226</v>
      </c>
      <c r="AU353" s="24" t="s">
        <v>5422</v>
      </c>
      <c r="AV353" s="24" t="s">
        <v>14644</v>
      </c>
      <c r="AW353" s="24" t="s">
        <v>14645</v>
      </c>
      <c r="AX353" s="24" t="s">
        <v>7235</v>
      </c>
      <c r="AY353" s="24" t="s">
        <v>14646</v>
      </c>
      <c r="BA353" s="42" t="s">
        <v>5960</v>
      </c>
    </row>
    <row r="354" spans="1:53" x14ac:dyDescent="0.2">
      <c r="A354" s="5">
        <v>350</v>
      </c>
      <c r="B354" s="9">
        <v>350</v>
      </c>
      <c r="C354" s="9" t="s">
        <v>15068</v>
      </c>
      <c r="E354" s="1" t="s">
        <v>8474</v>
      </c>
      <c r="F354" s="1" t="s">
        <v>445</v>
      </c>
      <c r="G354" s="1" t="s">
        <v>8475</v>
      </c>
      <c r="H354" s="1" t="s">
        <v>8476</v>
      </c>
      <c r="I354" s="17">
        <v>23992</v>
      </c>
      <c r="J354" s="24" t="s">
        <v>4678</v>
      </c>
      <c r="L354" s="24" t="s">
        <v>7224</v>
      </c>
      <c r="M354" s="24" t="s">
        <v>10260</v>
      </c>
      <c r="N354" s="42" t="s">
        <v>8477</v>
      </c>
      <c r="O354" s="24" t="s">
        <v>7226</v>
      </c>
      <c r="P354" s="24" t="s">
        <v>7226</v>
      </c>
      <c r="Q354" s="24" t="s">
        <v>8478</v>
      </c>
      <c r="R354" s="17">
        <v>24038</v>
      </c>
      <c r="S354" s="17">
        <v>24038</v>
      </c>
      <c r="T354" s="83">
        <v>5564</v>
      </c>
      <c r="U354" s="83">
        <v>5564</v>
      </c>
      <c r="V354" s="24" t="s">
        <v>8479</v>
      </c>
      <c r="W354" s="24" t="s">
        <v>3139</v>
      </c>
      <c r="X354" s="24" t="s">
        <v>3588</v>
      </c>
      <c r="Y354" s="24" t="s">
        <v>164</v>
      </c>
      <c r="Z354" s="24" t="s">
        <v>7231</v>
      </c>
      <c r="AA354" s="35" t="s">
        <v>14638</v>
      </c>
      <c r="AB354" s="14">
        <f t="shared" si="10"/>
        <v>28.843713019444444</v>
      </c>
      <c r="AC354" s="13">
        <v>28</v>
      </c>
      <c r="AD354" s="13">
        <v>50</v>
      </c>
      <c r="AE354" s="13">
        <v>37.366869999999999</v>
      </c>
      <c r="AF354" s="36" t="s">
        <v>14639</v>
      </c>
      <c r="AG354" s="14">
        <f t="shared" si="11"/>
        <v>-82.612467388888888</v>
      </c>
      <c r="AH354" s="13">
        <v>82</v>
      </c>
      <c r="AI354" s="13">
        <v>36</v>
      </c>
      <c r="AJ354" s="13">
        <v>44.882599999999996</v>
      </c>
      <c r="AK354" s="17">
        <v>24010</v>
      </c>
      <c r="AL354" s="24" t="s">
        <v>8480</v>
      </c>
      <c r="AM354" s="24" t="s">
        <v>8481</v>
      </c>
      <c r="AN354" s="24" t="s">
        <v>7235</v>
      </c>
      <c r="AO354" s="24" t="s">
        <v>7235</v>
      </c>
      <c r="AP354" s="24" t="s">
        <v>7235</v>
      </c>
      <c r="AQ354" s="24" t="s">
        <v>7236</v>
      </c>
      <c r="AR354" s="24" t="s">
        <v>7226</v>
      </c>
      <c r="AS354" s="24" t="s">
        <v>7235</v>
      </c>
      <c r="AT354" s="24" t="s">
        <v>7226</v>
      </c>
      <c r="AU354" s="24" t="s">
        <v>7235</v>
      </c>
      <c r="AV354" s="24" t="s">
        <v>7235</v>
      </c>
      <c r="AW354" s="24" t="s">
        <v>7235</v>
      </c>
      <c r="AX354" s="24" t="s">
        <v>7235</v>
      </c>
      <c r="AY354" s="24" t="s">
        <v>8482</v>
      </c>
      <c r="AZ354" s="24" t="s">
        <v>8702</v>
      </c>
      <c r="BA354" s="42" t="s">
        <v>8483</v>
      </c>
    </row>
    <row r="355" spans="1:53" x14ac:dyDescent="0.2">
      <c r="A355" s="5">
        <v>351</v>
      </c>
      <c r="B355" s="9">
        <v>351</v>
      </c>
      <c r="C355" s="9" t="s">
        <v>15069</v>
      </c>
      <c r="E355" s="1" t="s">
        <v>9382</v>
      </c>
      <c r="F355" s="1" t="s">
        <v>8535</v>
      </c>
      <c r="G355" s="1" t="s">
        <v>8536</v>
      </c>
      <c r="H355" s="1" t="s">
        <v>8484</v>
      </c>
      <c r="I355" s="17">
        <v>23999</v>
      </c>
      <c r="J355" s="24" t="s">
        <v>4678</v>
      </c>
      <c r="L355" s="24" t="s">
        <v>7224</v>
      </c>
      <c r="N355" s="42" t="s">
        <v>8407</v>
      </c>
      <c r="O355" s="24" t="s">
        <v>7226</v>
      </c>
      <c r="P355" s="24" t="s">
        <v>7226</v>
      </c>
      <c r="Q355" s="24" t="s">
        <v>8485</v>
      </c>
      <c r="R355" s="17">
        <v>24079</v>
      </c>
      <c r="S355" s="17">
        <v>24080</v>
      </c>
      <c r="T355" s="83">
        <v>11619</v>
      </c>
      <c r="U355" s="83">
        <v>11619</v>
      </c>
      <c r="V355" s="24" t="s">
        <v>8486</v>
      </c>
      <c r="W355" s="24">
        <v>53</v>
      </c>
      <c r="X355" s="24">
        <v>36</v>
      </c>
      <c r="Y355" s="24" t="s">
        <v>163</v>
      </c>
      <c r="Z355" s="24" t="s">
        <v>7231</v>
      </c>
      <c r="AA355" s="35" t="s">
        <v>14636</v>
      </c>
      <c r="AB355" s="14">
        <f t="shared" si="10"/>
        <v>26.518891303333334</v>
      </c>
      <c r="AC355" s="13">
        <v>26</v>
      </c>
      <c r="AD355" s="13">
        <v>31</v>
      </c>
      <c r="AE355" s="13">
        <v>8.0086919999999999</v>
      </c>
      <c r="AF355" s="36" t="s">
        <v>14637</v>
      </c>
      <c r="AG355" s="14">
        <f t="shared" si="11"/>
        <v>-81.447192891666674</v>
      </c>
      <c r="AH355" s="13">
        <v>81</v>
      </c>
      <c r="AI355" s="13">
        <v>26</v>
      </c>
      <c r="AJ355" s="13">
        <v>49.894410000000001</v>
      </c>
      <c r="AK355" s="17">
        <v>24051</v>
      </c>
      <c r="AL355" s="24" t="s">
        <v>14513</v>
      </c>
      <c r="AM355" s="24" t="s">
        <v>2118</v>
      </c>
      <c r="AN355" s="24" t="s">
        <v>14635</v>
      </c>
      <c r="AO355" s="24" t="s">
        <v>7235</v>
      </c>
      <c r="AP355" s="24" t="s">
        <v>7235</v>
      </c>
      <c r="AQ355" s="24" t="s">
        <v>7236</v>
      </c>
      <c r="AR355" s="24" t="s">
        <v>7226</v>
      </c>
      <c r="AS355" s="24" t="s">
        <v>7235</v>
      </c>
      <c r="AT355" s="24" t="s">
        <v>7226</v>
      </c>
      <c r="AU355" s="24" t="s">
        <v>7235</v>
      </c>
      <c r="AV355" s="24" t="s">
        <v>7235</v>
      </c>
      <c r="AW355" s="24" t="s">
        <v>7235</v>
      </c>
      <c r="AX355" s="24" t="s">
        <v>7235</v>
      </c>
      <c r="AY355" s="24" t="s">
        <v>14634</v>
      </c>
      <c r="AZ355" s="24">
        <v>188</v>
      </c>
      <c r="BA355" s="42" t="s">
        <v>8487</v>
      </c>
    </row>
    <row r="356" spans="1:53" x14ac:dyDescent="0.2">
      <c r="A356" s="5">
        <v>352</v>
      </c>
      <c r="B356" s="9">
        <v>352</v>
      </c>
      <c r="C356" s="9" t="s">
        <v>15070</v>
      </c>
      <c r="E356" s="1" t="s">
        <v>1623</v>
      </c>
      <c r="F356" s="1" t="s">
        <v>8535</v>
      </c>
      <c r="G356" s="1" t="s">
        <v>8536</v>
      </c>
      <c r="H356" s="1" t="s">
        <v>7989</v>
      </c>
      <c r="I356" s="17">
        <v>24006</v>
      </c>
      <c r="J356" s="24" t="s">
        <v>18045</v>
      </c>
      <c r="L356" s="24" t="s">
        <v>3535</v>
      </c>
      <c r="N356" s="42" t="s">
        <v>3402</v>
      </c>
      <c r="O356" s="24" t="s">
        <v>7226</v>
      </c>
      <c r="P356" s="24" t="s">
        <v>7226</v>
      </c>
      <c r="Q356" s="24" t="s">
        <v>3403</v>
      </c>
      <c r="R356" s="17">
        <v>24136</v>
      </c>
      <c r="S356" s="17">
        <v>33003</v>
      </c>
      <c r="T356" s="83">
        <v>11491</v>
      </c>
      <c r="U356" s="83">
        <v>11491</v>
      </c>
      <c r="V356" s="24" t="s">
        <v>3404</v>
      </c>
      <c r="W356" s="24" t="s">
        <v>8874</v>
      </c>
      <c r="X356" s="24" t="s">
        <v>4283</v>
      </c>
      <c r="Y356" s="24" t="s">
        <v>162</v>
      </c>
      <c r="Z356" s="24" t="s">
        <v>7231</v>
      </c>
      <c r="AA356" s="35" t="s">
        <v>14632</v>
      </c>
      <c r="AB356" s="14">
        <f t="shared" si="10"/>
        <v>26.511624569444443</v>
      </c>
      <c r="AC356" s="13">
        <v>26</v>
      </c>
      <c r="AD356" s="13">
        <v>30</v>
      </c>
      <c r="AE356" s="13">
        <v>41.84845</v>
      </c>
      <c r="AF356" s="36" t="s">
        <v>14633</v>
      </c>
      <c r="AG356" s="14">
        <f t="shared" si="11"/>
        <v>-81.439135705555557</v>
      </c>
      <c r="AH356" s="13">
        <v>81</v>
      </c>
      <c r="AI356" s="13">
        <v>26</v>
      </c>
      <c r="AJ356" s="13">
        <v>20.888539999999999</v>
      </c>
      <c r="AK356" s="17">
        <v>24018</v>
      </c>
      <c r="AL356" s="24" t="s">
        <v>3405</v>
      </c>
      <c r="AM356" s="24" t="s">
        <v>3406</v>
      </c>
      <c r="AN356" s="24" t="s">
        <v>3407</v>
      </c>
      <c r="AO356" s="24" t="s">
        <v>3408</v>
      </c>
      <c r="AP356" s="24" t="s">
        <v>3409</v>
      </c>
      <c r="AQ356" s="24" t="s">
        <v>7236</v>
      </c>
      <c r="AR356" s="24" t="s">
        <v>7226</v>
      </c>
      <c r="AS356" s="24" t="s">
        <v>7235</v>
      </c>
      <c r="AT356" s="24" t="s">
        <v>7226</v>
      </c>
      <c r="AU356" s="24" t="s">
        <v>3410</v>
      </c>
      <c r="AV356" s="24" t="s">
        <v>7235</v>
      </c>
      <c r="AW356" s="24" t="s">
        <v>3411</v>
      </c>
      <c r="AX356" s="24" t="s">
        <v>14630</v>
      </c>
      <c r="AY356" s="24" t="s">
        <v>14631</v>
      </c>
      <c r="BA356" s="42" t="s">
        <v>3089</v>
      </c>
    </row>
    <row r="357" spans="1:53" x14ac:dyDescent="0.2">
      <c r="A357" s="5">
        <v>353</v>
      </c>
      <c r="B357" s="9">
        <v>353</v>
      </c>
      <c r="C357" s="9" t="s">
        <v>15071</v>
      </c>
      <c r="E357" s="1" t="s">
        <v>8474</v>
      </c>
      <c r="F357" s="1" t="s">
        <v>445</v>
      </c>
      <c r="G357" s="1" t="s">
        <v>8475</v>
      </c>
      <c r="H357" s="1" t="s">
        <v>3090</v>
      </c>
      <c r="I357" s="17">
        <v>24041</v>
      </c>
      <c r="J357" s="24" t="s">
        <v>4678</v>
      </c>
      <c r="L357" s="24" t="s">
        <v>7224</v>
      </c>
      <c r="M357" s="24" t="s">
        <v>10260</v>
      </c>
      <c r="N357" s="42" t="s">
        <v>1881</v>
      </c>
      <c r="O357" s="24" t="s">
        <v>7226</v>
      </c>
      <c r="P357" s="24" t="s">
        <v>7226</v>
      </c>
      <c r="Q357" s="24" t="s">
        <v>3091</v>
      </c>
      <c r="R357" s="17">
        <v>24058</v>
      </c>
      <c r="S357" s="17">
        <v>24058</v>
      </c>
      <c r="T357" s="83">
        <v>4794</v>
      </c>
      <c r="U357" s="83">
        <v>4794</v>
      </c>
      <c r="V357" s="24" t="s">
        <v>4121</v>
      </c>
      <c r="W357" s="24">
        <v>21</v>
      </c>
      <c r="X357" s="24" t="s">
        <v>3139</v>
      </c>
      <c r="Y357" s="24" t="s">
        <v>161</v>
      </c>
      <c r="Z357" s="24" t="s">
        <v>7231</v>
      </c>
      <c r="AA357" s="35" t="s">
        <v>14628</v>
      </c>
      <c r="AB357" s="14">
        <f t="shared" si="10"/>
        <v>28.973545580555555</v>
      </c>
      <c r="AC357" s="13">
        <v>28</v>
      </c>
      <c r="AD357" s="13">
        <v>58</v>
      </c>
      <c r="AE357" s="13">
        <v>24.764089999999999</v>
      </c>
      <c r="AF357" s="36" t="s">
        <v>14629</v>
      </c>
      <c r="AG357" s="14">
        <f t="shared" si="11"/>
        <v>-82.648202097222224</v>
      </c>
      <c r="AH357" s="13">
        <v>82</v>
      </c>
      <c r="AI357" s="13">
        <v>38</v>
      </c>
      <c r="AJ357" s="13">
        <v>53.527549999999998</v>
      </c>
      <c r="AK357" s="17">
        <v>24042</v>
      </c>
      <c r="AL357" s="24" t="s">
        <v>4122</v>
      </c>
      <c r="AM357" s="24" t="s">
        <v>4123</v>
      </c>
      <c r="AN357" s="24" t="s">
        <v>7235</v>
      </c>
      <c r="AO357" s="24" t="s">
        <v>7235</v>
      </c>
      <c r="AP357" s="24" t="s">
        <v>7235</v>
      </c>
      <c r="AQ357" s="24" t="s">
        <v>7236</v>
      </c>
      <c r="AR357" s="24" t="s">
        <v>7226</v>
      </c>
      <c r="AS357" s="24" t="s">
        <v>7235</v>
      </c>
      <c r="AT357" s="24" t="s">
        <v>7235</v>
      </c>
      <c r="AU357" s="24" t="s">
        <v>7235</v>
      </c>
      <c r="AV357" s="24" t="s">
        <v>7235</v>
      </c>
      <c r="AW357" s="24" t="s">
        <v>7235</v>
      </c>
      <c r="AX357" s="24" t="s">
        <v>7235</v>
      </c>
      <c r="AY357" s="24" t="s">
        <v>4124</v>
      </c>
      <c r="AZ357" s="24" t="s">
        <v>7781</v>
      </c>
      <c r="BA357" s="42" t="s">
        <v>4125</v>
      </c>
    </row>
    <row r="358" spans="1:53" x14ac:dyDescent="0.2">
      <c r="A358" s="5">
        <v>354</v>
      </c>
      <c r="B358" s="9">
        <v>354</v>
      </c>
      <c r="C358" s="9" t="s">
        <v>15072</v>
      </c>
      <c r="E358" s="1" t="s">
        <v>9382</v>
      </c>
      <c r="F358" s="1" t="s">
        <v>445</v>
      </c>
      <c r="G358" s="1" t="s">
        <v>4126</v>
      </c>
      <c r="H358" s="1" t="s">
        <v>4127</v>
      </c>
      <c r="I358" s="17">
        <v>24048</v>
      </c>
      <c r="J358" s="24" t="s">
        <v>10524</v>
      </c>
      <c r="L358" s="34" t="s">
        <v>10524</v>
      </c>
      <c r="N358" s="42" t="s">
        <v>7226</v>
      </c>
      <c r="O358" s="24" t="s">
        <v>7226</v>
      </c>
      <c r="P358" s="24" t="s">
        <v>7226</v>
      </c>
      <c r="Q358" s="24" t="s">
        <v>4128</v>
      </c>
      <c r="R358" s="17">
        <v>24093</v>
      </c>
      <c r="S358" s="17">
        <v>24093</v>
      </c>
      <c r="T358" s="83">
        <v>2008</v>
      </c>
      <c r="U358" s="83">
        <v>2008</v>
      </c>
      <c r="V358" s="24" t="s">
        <v>7235</v>
      </c>
      <c r="W358" s="24">
        <v>40</v>
      </c>
      <c r="X358" s="24">
        <v>23</v>
      </c>
      <c r="Y358" s="24" t="s">
        <v>160</v>
      </c>
      <c r="Z358" s="24" t="s">
        <v>7231</v>
      </c>
      <c r="AA358" s="35" t="s">
        <v>14626</v>
      </c>
      <c r="AB358" s="14">
        <f t="shared" si="10"/>
        <v>26.691391819444444</v>
      </c>
      <c r="AC358" s="13">
        <v>26</v>
      </c>
      <c r="AD358" s="13">
        <v>41</v>
      </c>
      <c r="AE358" s="13">
        <v>29.010549999999999</v>
      </c>
      <c r="AF358" s="36" t="s">
        <v>14627</v>
      </c>
      <c r="AG358" s="14">
        <f t="shared" si="11"/>
        <v>-81.513592258333333</v>
      </c>
      <c r="AH358" s="13">
        <v>81</v>
      </c>
      <c r="AI358" s="13">
        <v>30</v>
      </c>
      <c r="AJ358" s="13">
        <v>48.932130000000001</v>
      </c>
      <c r="AK358" s="17">
        <v>24070</v>
      </c>
      <c r="AL358" s="24" t="s">
        <v>9551</v>
      </c>
      <c r="AM358" s="24" t="s">
        <v>14624</v>
      </c>
      <c r="AN358" s="24" t="s">
        <v>7235</v>
      </c>
      <c r="AO358" s="24" t="s">
        <v>7235</v>
      </c>
      <c r="AP358" s="24" t="s">
        <v>7235</v>
      </c>
      <c r="AQ358" s="24" t="s">
        <v>7235</v>
      </c>
      <c r="AR358" s="24" t="s">
        <v>7235</v>
      </c>
      <c r="AS358" s="24" t="s">
        <v>7235</v>
      </c>
      <c r="AT358" s="24" t="s">
        <v>7235</v>
      </c>
      <c r="AU358" s="24" t="s">
        <v>7235</v>
      </c>
      <c r="AV358" s="24" t="s">
        <v>7235</v>
      </c>
      <c r="AW358" s="24" t="s">
        <v>7235</v>
      </c>
      <c r="AX358" s="24" t="s">
        <v>7235</v>
      </c>
      <c r="AY358" s="24" t="s">
        <v>14625</v>
      </c>
      <c r="AZ358" s="24" t="s">
        <v>7776</v>
      </c>
      <c r="BA358" s="42" t="s">
        <v>4129</v>
      </c>
    </row>
    <row r="359" spans="1:53" x14ac:dyDescent="0.2">
      <c r="A359" s="5">
        <v>355</v>
      </c>
      <c r="B359" s="9">
        <v>355</v>
      </c>
      <c r="C359" s="9" t="s">
        <v>15073</v>
      </c>
      <c r="E359" s="1" t="s">
        <v>9382</v>
      </c>
      <c r="F359" s="1" t="s">
        <v>8535</v>
      </c>
      <c r="G359" s="1" t="s">
        <v>8536</v>
      </c>
      <c r="H359" s="1" t="s">
        <v>4130</v>
      </c>
      <c r="I359" s="17">
        <v>24048</v>
      </c>
      <c r="J359" s="24" t="s">
        <v>4678</v>
      </c>
      <c r="L359" s="24" t="s">
        <v>7224</v>
      </c>
      <c r="N359" s="42" t="s">
        <v>4178</v>
      </c>
      <c r="O359" s="24" t="s">
        <v>7226</v>
      </c>
      <c r="P359" s="24" t="s">
        <v>7226</v>
      </c>
      <c r="Q359" s="24" t="s">
        <v>4179</v>
      </c>
      <c r="R359" s="17">
        <v>24080</v>
      </c>
      <c r="S359" s="17">
        <v>32619</v>
      </c>
      <c r="T359" s="83">
        <v>11620</v>
      </c>
      <c r="U359" s="83">
        <v>11620</v>
      </c>
      <c r="V359" s="24" t="s">
        <v>7235</v>
      </c>
      <c r="W359" s="24">
        <v>52</v>
      </c>
      <c r="X359" s="24">
        <v>35</v>
      </c>
      <c r="Y359" s="24" t="s">
        <v>159</v>
      </c>
      <c r="Z359" s="24" t="s">
        <v>7231</v>
      </c>
      <c r="AA359" s="35" t="s">
        <v>14622</v>
      </c>
      <c r="AB359" s="14">
        <f t="shared" si="10"/>
        <v>26.532157816666665</v>
      </c>
      <c r="AC359" s="13">
        <v>26</v>
      </c>
      <c r="AD359" s="13">
        <v>31</v>
      </c>
      <c r="AE359" s="13">
        <v>55.768140000000002</v>
      </c>
      <c r="AF359" s="36" t="s">
        <v>14623</v>
      </c>
      <c r="AG359" s="14">
        <f t="shared" si="11"/>
        <v>-81.462637252777782</v>
      </c>
      <c r="AH359" s="13">
        <v>81</v>
      </c>
      <c r="AI359" s="13">
        <v>27</v>
      </c>
      <c r="AJ359" s="13">
        <v>45.494109999999999</v>
      </c>
      <c r="AK359" s="17">
        <v>24055</v>
      </c>
      <c r="AL359" s="24" t="s">
        <v>2117</v>
      </c>
      <c r="AM359" s="24" t="s">
        <v>14615</v>
      </c>
      <c r="AN359" s="24" t="s">
        <v>14616</v>
      </c>
      <c r="AO359" s="24" t="s">
        <v>14618</v>
      </c>
      <c r="AP359" s="24" t="s">
        <v>14619</v>
      </c>
      <c r="AQ359" s="24" t="s">
        <v>7235</v>
      </c>
      <c r="AR359" s="24" t="s">
        <v>7235</v>
      </c>
      <c r="AS359" s="24" t="s">
        <v>7235</v>
      </c>
      <c r="AT359" s="24" t="s">
        <v>14617</v>
      </c>
      <c r="AU359" s="24" t="s">
        <v>7235</v>
      </c>
      <c r="AV359" s="24" t="s">
        <v>7235</v>
      </c>
      <c r="AW359" s="24" t="s">
        <v>7235</v>
      </c>
      <c r="AX359" s="24" t="s">
        <v>14620</v>
      </c>
      <c r="AY359" s="24" t="s">
        <v>14621</v>
      </c>
      <c r="BA359" s="42" t="s">
        <v>4180</v>
      </c>
    </row>
    <row r="360" spans="1:53" x14ac:dyDescent="0.2">
      <c r="A360" s="5">
        <v>356</v>
      </c>
      <c r="B360" s="9">
        <v>356</v>
      </c>
      <c r="C360" s="9" t="s">
        <v>15074</v>
      </c>
      <c r="E360" s="1" t="s">
        <v>9382</v>
      </c>
      <c r="F360" s="1" t="s">
        <v>8535</v>
      </c>
      <c r="G360" s="1" t="s">
        <v>9884</v>
      </c>
      <c r="H360" s="1" t="s">
        <v>4181</v>
      </c>
      <c r="I360" s="17">
        <v>24069</v>
      </c>
      <c r="J360" s="24" t="s">
        <v>10262</v>
      </c>
      <c r="L360" s="24" t="s">
        <v>2730</v>
      </c>
      <c r="M360" s="24" t="s">
        <v>10262</v>
      </c>
      <c r="N360" s="42" t="s">
        <v>7226</v>
      </c>
      <c r="O360" s="24" t="s">
        <v>7226</v>
      </c>
      <c r="P360" s="24" t="s">
        <v>7226</v>
      </c>
      <c r="Q360" s="24" t="s">
        <v>4182</v>
      </c>
      <c r="R360" s="18" t="s">
        <v>10262</v>
      </c>
      <c r="S360" s="18" t="s">
        <v>10262</v>
      </c>
      <c r="T360" s="83"/>
      <c r="U360" s="81"/>
      <c r="V360" s="18" t="s">
        <v>10262</v>
      </c>
      <c r="W360" s="18" t="s">
        <v>10262</v>
      </c>
      <c r="X360" s="18" t="s">
        <v>10262</v>
      </c>
      <c r="Y360" s="24" t="s">
        <v>158</v>
      </c>
      <c r="Z360" s="24" t="s">
        <v>7231</v>
      </c>
      <c r="AA360" s="35" t="s">
        <v>14613</v>
      </c>
      <c r="AB360" s="14">
        <f t="shared" si="10"/>
        <v>26.539334541666669</v>
      </c>
      <c r="AC360" s="13">
        <v>26</v>
      </c>
      <c r="AD360" s="13">
        <v>32</v>
      </c>
      <c r="AE360" s="13">
        <v>21.60435</v>
      </c>
      <c r="AF360" s="36" t="s">
        <v>14614</v>
      </c>
      <c r="AG360" s="14">
        <f t="shared" si="11"/>
        <v>-81.462599241666666</v>
      </c>
      <c r="AH360" s="13">
        <v>81</v>
      </c>
      <c r="AI360" s="13">
        <v>27</v>
      </c>
      <c r="AJ360" s="13">
        <v>45.35727</v>
      </c>
      <c r="AK360" s="18" t="s">
        <v>10262</v>
      </c>
      <c r="AL360" s="18" t="s">
        <v>10262</v>
      </c>
      <c r="AM360" s="18" t="s">
        <v>10262</v>
      </c>
      <c r="AN360" s="18" t="s">
        <v>10262</v>
      </c>
      <c r="AO360" s="18" t="s">
        <v>10262</v>
      </c>
      <c r="AP360" s="18" t="s">
        <v>10262</v>
      </c>
      <c r="AQ360" s="18" t="s">
        <v>10262</v>
      </c>
      <c r="AR360" s="18" t="s">
        <v>10262</v>
      </c>
      <c r="AS360" s="18" t="s">
        <v>10262</v>
      </c>
      <c r="AT360" s="18" t="s">
        <v>10262</v>
      </c>
      <c r="AU360" s="18" t="s">
        <v>10262</v>
      </c>
      <c r="AV360" s="18" t="s">
        <v>10262</v>
      </c>
      <c r="AW360" s="18" t="s">
        <v>10262</v>
      </c>
      <c r="AX360" s="18" t="s">
        <v>10262</v>
      </c>
      <c r="AY360" s="18" t="s">
        <v>10262</v>
      </c>
      <c r="AZ360" s="18" t="s">
        <v>10262</v>
      </c>
      <c r="BA360" s="42" t="s">
        <v>4183</v>
      </c>
    </row>
    <row r="361" spans="1:53" x14ac:dyDescent="0.2">
      <c r="A361" s="5">
        <v>357</v>
      </c>
      <c r="B361" s="9">
        <v>357</v>
      </c>
      <c r="C361" s="9" t="s">
        <v>15075</v>
      </c>
      <c r="E361" s="1" t="s">
        <v>1623</v>
      </c>
      <c r="F361" s="1" t="s">
        <v>8535</v>
      </c>
      <c r="G361" s="1" t="s">
        <v>8536</v>
      </c>
      <c r="H361" s="1" t="s">
        <v>4184</v>
      </c>
      <c r="I361" s="17">
        <v>24083</v>
      </c>
      <c r="J361" s="24" t="s">
        <v>4678</v>
      </c>
      <c r="L361" s="24" t="s">
        <v>7224</v>
      </c>
      <c r="N361" s="42" t="s">
        <v>8871</v>
      </c>
      <c r="O361" s="24" t="s">
        <v>7226</v>
      </c>
      <c r="P361" s="24" t="s">
        <v>7226</v>
      </c>
      <c r="Q361" s="24" t="s">
        <v>4185</v>
      </c>
      <c r="S361" s="17">
        <v>24107</v>
      </c>
      <c r="T361" s="83">
        <v>11630</v>
      </c>
      <c r="U361" s="83">
        <v>11630</v>
      </c>
      <c r="V361" s="24" t="s">
        <v>4186</v>
      </c>
      <c r="W361" s="24">
        <v>48</v>
      </c>
      <c r="X361" s="24">
        <v>36</v>
      </c>
      <c r="Y361" s="24" t="s">
        <v>157</v>
      </c>
      <c r="Z361" s="24" t="s">
        <v>7231</v>
      </c>
      <c r="AA361" s="35" t="s">
        <v>14611</v>
      </c>
      <c r="AB361" s="14">
        <f t="shared" si="10"/>
        <v>26.506119597222224</v>
      </c>
      <c r="AC361" s="13">
        <v>26</v>
      </c>
      <c r="AD361" s="13">
        <v>30</v>
      </c>
      <c r="AE361" s="13">
        <v>22.030550000000002</v>
      </c>
      <c r="AF361" s="36" t="s">
        <v>14612</v>
      </c>
      <c r="AG361" s="14">
        <f t="shared" si="11"/>
        <v>-81.432095911111119</v>
      </c>
      <c r="AH361" s="13">
        <v>81</v>
      </c>
      <c r="AI361" s="13">
        <v>25</v>
      </c>
      <c r="AJ361" s="13">
        <v>55.545279999999998</v>
      </c>
      <c r="AK361" s="17">
        <v>24075</v>
      </c>
      <c r="AL361" s="24" t="s">
        <v>14609</v>
      </c>
      <c r="AM361" s="24" t="s">
        <v>14610</v>
      </c>
      <c r="AN361" s="24" t="s">
        <v>14515</v>
      </c>
      <c r="AO361" s="24" t="s">
        <v>7235</v>
      </c>
      <c r="AP361" s="24" t="s">
        <v>7235</v>
      </c>
      <c r="AQ361" s="24" t="s">
        <v>7236</v>
      </c>
      <c r="AR361" s="24" t="s">
        <v>7235</v>
      </c>
      <c r="AS361" s="24" t="s">
        <v>7235</v>
      </c>
      <c r="AT361" s="24" t="s">
        <v>7235</v>
      </c>
      <c r="AU361" s="24" t="s">
        <v>7235</v>
      </c>
      <c r="AV361" s="24" t="s">
        <v>7235</v>
      </c>
      <c r="AW361" s="24" t="s">
        <v>7235</v>
      </c>
      <c r="AX361" s="24" t="s">
        <v>7235</v>
      </c>
      <c r="AY361" s="24" t="s">
        <v>14608</v>
      </c>
      <c r="BA361" s="42" t="s">
        <v>4187</v>
      </c>
    </row>
    <row r="362" spans="1:53" x14ac:dyDescent="0.2">
      <c r="A362" s="5">
        <v>358</v>
      </c>
      <c r="B362" s="9">
        <v>358</v>
      </c>
      <c r="C362" s="9" t="s">
        <v>15076</v>
      </c>
      <c r="E362" s="1" t="s">
        <v>8474</v>
      </c>
      <c r="F362" s="1" t="s">
        <v>445</v>
      </c>
      <c r="G362" s="1" t="s">
        <v>8475</v>
      </c>
      <c r="H362" s="1" t="s">
        <v>4188</v>
      </c>
      <c r="I362" s="17">
        <v>24083</v>
      </c>
      <c r="J362" s="24" t="s">
        <v>4678</v>
      </c>
      <c r="L362" s="24" t="s">
        <v>7224</v>
      </c>
      <c r="M362" s="24" t="s">
        <v>10260</v>
      </c>
      <c r="N362" s="42" t="s">
        <v>1881</v>
      </c>
      <c r="O362" s="24" t="s">
        <v>7226</v>
      </c>
      <c r="P362" s="24" t="s">
        <v>7226</v>
      </c>
      <c r="Q362" s="24" t="s">
        <v>4189</v>
      </c>
      <c r="R362" s="17">
        <v>24083</v>
      </c>
      <c r="S362" s="17">
        <v>24083</v>
      </c>
      <c r="T362" s="83">
        <v>4493</v>
      </c>
      <c r="U362" s="83">
        <v>4493</v>
      </c>
      <c r="V362" s="24" t="s">
        <v>4190</v>
      </c>
      <c r="W362" s="24" t="s">
        <v>5675</v>
      </c>
      <c r="X362" s="24" t="s">
        <v>6727</v>
      </c>
      <c r="Y362" s="24" t="s">
        <v>156</v>
      </c>
      <c r="Z362" s="24" t="s">
        <v>7231</v>
      </c>
      <c r="AA362" s="1" t="s">
        <v>14606</v>
      </c>
      <c r="AB362" s="14">
        <f t="shared" si="10"/>
        <v>29.012680997222223</v>
      </c>
      <c r="AC362" s="13">
        <v>29</v>
      </c>
      <c r="AD362" s="13">
        <v>0</v>
      </c>
      <c r="AE362" s="13">
        <v>45.651589999999999</v>
      </c>
      <c r="AF362" s="36" t="s">
        <v>14607</v>
      </c>
      <c r="AG362" s="14">
        <f t="shared" si="11"/>
        <v>-82.447553963888893</v>
      </c>
      <c r="AH362" s="13">
        <v>82</v>
      </c>
      <c r="AI362" s="13">
        <v>26</v>
      </c>
      <c r="AJ362" s="13">
        <v>51.194270000000003</v>
      </c>
      <c r="AK362" s="17">
        <v>24066</v>
      </c>
      <c r="AL362" s="24" t="s">
        <v>4191</v>
      </c>
      <c r="AM362" s="24" t="s">
        <v>4192</v>
      </c>
      <c r="AN362" s="24" t="s">
        <v>7235</v>
      </c>
      <c r="AO362" s="24" t="s">
        <v>7235</v>
      </c>
      <c r="AP362" s="24" t="s">
        <v>7235</v>
      </c>
      <c r="AQ362" s="24" t="s">
        <v>7236</v>
      </c>
      <c r="AR362" s="24" t="s">
        <v>7226</v>
      </c>
      <c r="AS362" s="24" t="s">
        <v>7235</v>
      </c>
      <c r="AT362" s="24" t="s">
        <v>4193</v>
      </c>
      <c r="AU362" s="24" t="s">
        <v>7235</v>
      </c>
      <c r="AV362" s="24" t="s">
        <v>7235</v>
      </c>
      <c r="AW362" s="24" t="s">
        <v>7235</v>
      </c>
      <c r="AX362" s="24" t="s">
        <v>7235</v>
      </c>
      <c r="AY362" s="24" t="s">
        <v>14605</v>
      </c>
      <c r="AZ362" s="24" t="s">
        <v>3352</v>
      </c>
      <c r="BA362" s="42" t="s">
        <v>4194</v>
      </c>
    </row>
    <row r="363" spans="1:53" x14ac:dyDescent="0.2">
      <c r="A363" s="5">
        <v>359</v>
      </c>
      <c r="B363" s="9">
        <v>359</v>
      </c>
      <c r="C363" s="9" t="s">
        <v>15077</v>
      </c>
      <c r="E363" s="1" t="s">
        <v>9382</v>
      </c>
      <c r="F363" s="1" t="s">
        <v>8535</v>
      </c>
      <c r="G363" s="1" t="s">
        <v>8536</v>
      </c>
      <c r="H363" s="1" t="s">
        <v>4195</v>
      </c>
      <c r="I363" s="17">
        <v>24090</v>
      </c>
      <c r="J363" s="24" t="s">
        <v>4678</v>
      </c>
      <c r="L363" s="24" t="s">
        <v>7224</v>
      </c>
      <c r="N363" s="42" t="s">
        <v>8871</v>
      </c>
      <c r="O363" s="24" t="s">
        <v>7226</v>
      </c>
      <c r="P363" s="24" t="s">
        <v>7226</v>
      </c>
      <c r="Q363" s="24" t="s">
        <v>1086</v>
      </c>
      <c r="S363" s="17">
        <v>24119</v>
      </c>
      <c r="T363" s="83">
        <v>11649</v>
      </c>
      <c r="U363" s="83">
        <v>11649</v>
      </c>
      <c r="V363" s="24" t="s">
        <v>1087</v>
      </c>
      <c r="W363" s="24">
        <v>48</v>
      </c>
      <c r="X363" s="24">
        <v>31</v>
      </c>
      <c r="Y363" s="24" t="s">
        <v>155</v>
      </c>
      <c r="Z363" s="24" t="s">
        <v>7231</v>
      </c>
      <c r="AA363" s="35" t="s">
        <v>14603</v>
      </c>
      <c r="AB363" s="14">
        <f t="shared" si="10"/>
        <v>26.563638555555556</v>
      </c>
      <c r="AC363" s="13">
        <v>26</v>
      </c>
      <c r="AD363" s="13">
        <v>33</v>
      </c>
      <c r="AE363" s="13">
        <v>49.098799999999997</v>
      </c>
      <c r="AF363" s="36" t="s">
        <v>14604</v>
      </c>
      <c r="AG363" s="14">
        <f t="shared" si="11"/>
        <v>-81.415928050000005</v>
      </c>
      <c r="AH363" s="13">
        <v>81</v>
      </c>
      <c r="AI363" s="13">
        <v>24</v>
      </c>
      <c r="AJ363" s="13">
        <v>57.340980000000002</v>
      </c>
      <c r="AK363" s="17">
        <v>24088</v>
      </c>
      <c r="AL363" s="24" t="s">
        <v>14513</v>
      </c>
      <c r="AM363" s="24" t="s">
        <v>14600</v>
      </c>
      <c r="AN363" s="24" t="s">
        <v>14601</v>
      </c>
      <c r="AO363" s="24" t="s">
        <v>7235</v>
      </c>
      <c r="AP363" s="24" t="s">
        <v>7235</v>
      </c>
      <c r="AQ363" s="24" t="s">
        <v>7236</v>
      </c>
      <c r="AR363" s="24" t="s">
        <v>7235</v>
      </c>
      <c r="AS363" s="24" t="s">
        <v>7235</v>
      </c>
      <c r="AT363" s="24" t="s">
        <v>7235</v>
      </c>
      <c r="AU363" s="24" t="s">
        <v>7235</v>
      </c>
      <c r="AV363" s="24" t="s">
        <v>7235</v>
      </c>
      <c r="AW363" s="24" t="s">
        <v>7235</v>
      </c>
      <c r="AX363" s="24" t="s">
        <v>7235</v>
      </c>
      <c r="AY363" s="24" t="s">
        <v>14602</v>
      </c>
      <c r="BA363" s="42" t="s">
        <v>1088</v>
      </c>
    </row>
    <row r="364" spans="1:53" x14ac:dyDescent="0.2">
      <c r="A364" s="5">
        <v>360</v>
      </c>
      <c r="B364" s="9">
        <v>360</v>
      </c>
      <c r="C364" s="9" t="s">
        <v>15078</v>
      </c>
      <c r="E364" s="1" t="s">
        <v>9382</v>
      </c>
      <c r="F364" s="1" t="s">
        <v>8535</v>
      </c>
      <c r="G364" s="1" t="s">
        <v>8536</v>
      </c>
      <c r="H364" s="1" t="s">
        <v>1089</v>
      </c>
      <c r="I364" s="17">
        <v>24132</v>
      </c>
      <c r="J364" s="24" t="s">
        <v>4678</v>
      </c>
      <c r="L364" s="24" t="s">
        <v>7224</v>
      </c>
      <c r="N364" s="42" t="s">
        <v>8871</v>
      </c>
      <c r="O364" s="24" t="s">
        <v>7226</v>
      </c>
      <c r="P364" s="24" t="s">
        <v>7226</v>
      </c>
      <c r="Q364" s="24" t="s">
        <v>1090</v>
      </c>
      <c r="S364" s="17">
        <v>24116</v>
      </c>
      <c r="T364" s="83">
        <v>11640</v>
      </c>
      <c r="U364" s="83">
        <v>11640</v>
      </c>
      <c r="V364" s="24" t="s">
        <v>1091</v>
      </c>
      <c r="W364" s="24">
        <v>51</v>
      </c>
      <c r="X364" s="24">
        <v>35</v>
      </c>
      <c r="Y364" s="24" t="s">
        <v>154</v>
      </c>
      <c r="Z364" s="24" t="s">
        <v>7231</v>
      </c>
      <c r="AA364" s="35" t="s">
        <v>14598</v>
      </c>
      <c r="AB364" s="14">
        <f t="shared" si="10"/>
        <v>26.525561149999998</v>
      </c>
      <c r="AC364" s="13">
        <v>26</v>
      </c>
      <c r="AD364" s="13">
        <v>31</v>
      </c>
      <c r="AE364" s="13">
        <v>32.020139999999998</v>
      </c>
      <c r="AF364" s="36" t="s">
        <v>14599</v>
      </c>
      <c r="AG364" s="14">
        <f t="shared" si="11"/>
        <v>-81.416234336111117</v>
      </c>
      <c r="AH364" s="13">
        <v>81</v>
      </c>
      <c r="AI364" s="13">
        <v>24</v>
      </c>
      <c r="AJ364" s="13">
        <v>58.44361</v>
      </c>
      <c r="AK364" s="17">
        <v>24085</v>
      </c>
      <c r="AL364" s="24" t="s">
        <v>14593</v>
      </c>
      <c r="AM364" s="24" t="s">
        <v>14594</v>
      </c>
      <c r="AN364" s="24" t="s">
        <v>14595</v>
      </c>
      <c r="AO364" s="24" t="s">
        <v>7235</v>
      </c>
      <c r="AP364" s="24" t="s">
        <v>7235</v>
      </c>
      <c r="AQ364" s="24" t="s">
        <v>7236</v>
      </c>
      <c r="AR364" s="24" t="s">
        <v>7235</v>
      </c>
      <c r="AS364" s="24" t="s">
        <v>7236</v>
      </c>
      <c r="AT364" s="24" t="s">
        <v>14596</v>
      </c>
      <c r="AU364" s="24" t="s">
        <v>7235</v>
      </c>
      <c r="AV364" s="24" t="s">
        <v>7235</v>
      </c>
      <c r="AW364" s="24" t="s">
        <v>7235</v>
      </c>
      <c r="AX364" s="24" t="s">
        <v>7235</v>
      </c>
      <c r="AY364" s="24" t="s">
        <v>14597</v>
      </c>
      <c r="AZ364" s="24">
        <v>187</v>
      </c>
      <c r="BA364" s="42" t="s">
        <v>1092</v>
      </c>
    </row>
    <row r="365" spans="1:53" x14ac:dyDescent="0.2">
      <c r="A365" s="5">
        <v>361</v>
      </c>
      <c r="B365" s="9">
        <v>361</v>
      </c>
      <c r="C365" s="9" t="s">
        <v>15079</v>
      </c>
      <c r="E365" s="1" t="s">
        <v>1623</v>
      </c>
      <c r="F365" s="1" t="s">
        <v>445</v>
      </c>
      <c r="G365" s="1" t="s">
        <v>9884</v>
      </c>
      <c r="H365" s="1" t="s">
        <v>1093</v>
      </c>
      <c r="I365" s="17">
        <v>24111</v>
      </c>
      <c r="J365" s="24" t="s">
        <v>4678</v>
      </c>
      <c r="L365" s="24" t="s">
        <v>7224</v>
      </c>
      <c r="N365" s="42" t="s">
        <v>1881</v>
      </c>
      <c r="O365" s="24" t="s">
        <v>7226</v>
      </c>
      <c r="P365" s="24" t="s">
        <v>7226</v>
      </c>
      <c r="Q365" s="24" t="s">
        <v>1094</v>
      </c>
      <c r="R365" s="17">
        <v>24151</v>
      </c>
      <c r="S365" s="17">
        <v>24300</v>
      </c>
      <c r="T365" s="83">
        <v>11700</v>
      </c>
      <c r="U365" s="83">
        <v>11700</v>
      </c>
      <c r="V365" s="24" t="s">
        <v>1095</v>
      </c>
      <c r="W365" s="24">
        <v>48</v>
      </c>
      <c r="X365" s="24">
        <v>32</v>
      </c>
      <c r="Y365" s="24" t="s">
        <v>153</v>
      </c>
      <c r="Z365" s="24" t="s">
        <v>7231</v>
      </c>
      <c r="AA365" s="35" t="s">
        <v>14591</v>
      </c>
      <c r="AB365" s="14">
        <f t="shared" si="10"/>
        <v>26.487832205555556</v>
      </c>
      <c r="AC365" s="13">
        <v>26</v>
      </c>
      <c r="AD365" s="13">
        <v>29</v>
      </c>
      <c r="AE365" s="13">
        <v>16.19594</v>
      </c>
      <c r="AF365" s="36" t="s">
        <v>14592</v>
      </c>
      <c r="AG365" s="14">
        <f t="shared" si="11"/>
        <v>-81.345088488888891</v>
      </c>
      <c r="AH365" s="13">
        <v>81</v>
      </c>
      <c r="AI365" s="13">
        <v>20</v>
      </c>
      <c r="AJ365" s="13">
        <v>42.318559999999998</v>
      </c>
      <c r="AK365" s="17">
        <v>24128</v>
      </c>
      <c r="AL365" s="24" t="s">
        <v>14585</v>
      </c>
      <c r="AM365" s="24" t="s">
        <v>14586</v>
      </c>
      <c r="AN365" s="24" t="s">
        <v>14587</v>
      </c>
      <c r="AO365" s="24" t="s">
        <v>7235</v>
      </c>
      <c r="AP365" s="24" t="s">
        <v>7235</v>
      </c>
      <c r="AQ365" s="24" t="s">
        <v>7236</v>
      </c>
      <c r="AR365" s="24" t="s">
        <v>7235</v>
      </c>
      <c r="AS365" s="24" t="s">
        <v>7235</v>
      </c>
      <c r="AT365" s="24" t="s">
        <v>7235</v>
      </c>
      <c r="AU365" s="24" t="s">
        <v>7235</v>
      </c>
      <c r="AV365" s="24" t="s">
        <v>7235</v>
      </c>
      <c r="AW365" s="24" t="s">
        <v>7235</v>
      </c>
      <c r="AX365" s="24" t="s">
        <v>7235</v>
      </c>
      <c r="AY365" s="24" t="s">
        <v>14590</v>
      </c>
      <c r="BA365" s="42" t="s">
        <v>1096</v>
      </c>
    </row>
    <row r="366" spans="1:53" x14ac:dyDescent="0.2">
      <c r="A366" s="5">
        <v>362</v>
      </c>
      <c r="B366" s="9">
        <v>362</v>
      </c>
      <c r="C366" s="9" t="s">
        <v>15080</v>
      </c>
      <c r="E366" s="1" t="s">
        <v>9382</v>
      </c>
      <c r="F366" s="1" t="s">
        <v>445</v>
      </c>
      <c r="G366" s="1" t="s">
        <v>4126</v>
      </c>
      <c r="H366" s="1" t="s">
        <v>1097</v>
      </c>
      <c r="I366" s="17">
        <v>24111</v>
      </c>
      <c r="J366" s="24" t="s">
        <v>4678</v>
      </c>
      <c r="K366" s="24" t="s">
        <v>785</v>
      </c>
      <c r="L366" s="24" t="s">
        <v>7224</v>
      </c>
      <c r="N366" s="42" t="s">
        <v>8407</v>
      </c>
      <c r="O366" s="24" t="s">
        <v>7226</v>
      </c>
      <c r="P366" s="24" t="s">
        <v>7226</v>
      </c>
      <c r="Q366" s="24" t="s">
        <v>1098</v>
      </c>
      <c r="R366" s="17">
        <v>24135</v>
      </c>
      <c r="S366" s="17">
        <v>24136</v>
      </c>
      <c r="T366" s="83">
        <v>11348</v>
      </c>
      <c r="U366" s="83">
        <v>11348</v>
      </c>
      <c r="V366" s="24" t="s">
        <v>1100</v>
      </c>
      <c r="W366" s="24">
        <v>40</v>
      </c>
      <c r="X366" s="24">
        <v>24</v>
      </c>
      <c r="Y366" s="24" t="s">
        <v>152</v>
      </c>
      <c r="Z366" s="24" t="s">
        <v>7231</v>
      </c>
      <c r="AA366" s="35" t="s">
        <v>14588</v>
      </c>
      <c r="AB366" s="14">
        <f t="shared" si="10"/>
        <v>26.693595258333332</v>
      </c>
      <c r="AC366" s="13">
        <v>26</v>
      </c>
      <c r="AD366" s="13">
        <v>41</v>
      </c>
      <c r="AE366" s="13">
        <v>36.942929999999997</v>
      </c>
      <c r="AF366" s="36" t="s">
        <v>14589</v>
      </c>
      <c r="AG366" s="14">
        <f t="shared" si="11"/>
        <v>-81.507896977777776</v>
      </c>
      <c r="AH366" s="13">
        <v>81</v>
      </c>
      <c r="AI366" s="13">
        <v>30</v>
      </c>
      <c r="AJ366" s="13">
        <v>28.429120000000001</v>
      </c>
      <c r="AK366" s="17">
        <v>24106</v>
      </c>
      <c r="AL366" s="24" t="s">
        <v>14582</v>
      </c>
      <c r="AM366" s="24" t="s">
        <v>12158</v>
      </c>
      <c r="AN366" s="24" t="s">
        <v>14583</v>
      </c>
      <c r="AO366" s="24" t="s">
        <v>7235</v>
      </c>
      <c r="AP366" s="24" t="s">
        <v>7235</v>
      </c>
      <c r="AQ366" s="24" t="s">
        <v>7236</v>
      </c>
      <c r="AR366" s="24" t="s">
        <v>7235</v>
      </c>
      <c r="AS366" s="24" t="s">
        <v>7235</v>
      </c>
      <c r="AT366" s="24" t="s">
        <v>14584</v>
      </c>
      <c r="AU366" s="24" t="s">
        <v>7235</v>
      </c>
      <c r="AV366" s="24" t="s">
        <v>7235</v>
      </c>
      <c r="AW366" s="24" t="s">
        <v>7235</v>
      </c>
      <c r="AX366" s="24" t="s">
        <v>7235</v>
      </c>
      <c r="AY366" s="24" t="s">
        <v>14581</v>
      </c>
      <c r="AZ366" s="24">
        <v>186</v>
      </c>
      <c r="BA366" s="42" t="s">
        <v>1101</v>
      </c>
    </row>
    <row r="367" spans="1:53" x14ac:dyDescent="0.2">
      <c r="A367" s="5">
        <v>363</v>
      </c>
      <c r="B367" s="9">
        <v>363</v>
      </c>
      <c r="C367" s="9" t="s">
        <v>15081</v>
      </c>
      <c r="E367" s="1" t="s">
        <v>9382</v>
      </c>
      <c r="F367" s="1" t="s">
        <v>8535</v>
      </c>
      <c r="G367" s="1" t="s">
        <v>8536</v>
      </c>
      <c r="H367" s="1" t="s">
        <v>1102</v>
      </c>
      <c r="I367" s="17">
        <v>24118</v>
      </c>
      <c r="J367" s="24" t="s">
        <v>18045</v>
      </c>
      <c r="L367" s="24" t="s">
        <v>5915</v>
      </c>
      <c r="N367" s="42" t="s">
        <v>8871</v>
      </c>
      <c r="O367" s="24" t="s">
        <v>7226</v>
      </c>
      <c r="P367" s="24" t="s">
        <v>7226</v>
      </c>
      <c r="Q367" s="24" t="s">
        <v>4761</v>
      </c>
      <c r="R367" s="17">
        <v>24159</v>
      </c>
      <c r="S367" s="17">
        <v>28201</v>
      </c>
      <c r="T367" s="83">
        <v>11545</v>
      </c>
      <c r="U367" s="83">
        <v>11545</v>
      </c>
      <c r="V367" s="24" t="s">
        <v>4762</v>
      </c>
      <c r="W367" s="24">
        <v>47</v>
      </c>
      <c r="X367" s="24">
        <v>35</v>
      </c>
      <c r="Y367" s="24" t="s">
        <v>151</v>
      </c>
      <c r="Z367" s="24" t="s">
        <v>7231</v>
      </c>
      <c r="AA367" s="35" t="s">
        <v>14579</v>
      </c>
      <c r="AB367" s="14">
        <f t="shared" si="10"/>
        <v>26.546322286111113</v>
      </c>
      <c r="AC367" s="13">
        <v>26</v>
      </c>
      <c r="AD367" s="13">
        <v>32</v>
      </c>
      <c r="AE367" s="13">
        <v>46.76023</v>
      </c>
      <c r="AF367" s="36" t="s">
        <v>14580</v>
      </c>
      <c r="AG367" s="14">
        <f t="shared" si="11"/>
        <v>-81.470883433333341</v>
      </c>
      <c r="AH367" s="13">
        <v>81</v>
      </c>
      <c r="AI367" s="13">
        <v>28</v>
      </c>
      <c r="AJ367" s="13">
        <v>15.18036</v>
      </c>
      <c r="AK367" s="17">
        <v>24111</v>
      </c>
      <c r="AL367" s="24" t="s">
        <v>14568</v>
      </c>
      <c r="AM367" s="24" t="s">
        <v>14569</v>
      </c>
      <c r="AN367" s="24" t="s">
        <v>14570</v>
      </c>
      <c r="AO367" s="24" t="s">
        <v>14571</v>
      </c>
      <c r="AP367" s="24" t="s">
        <v>14572</v>
      </c>
      <c r="AQ367" s="24" t="s">
        <v>7236</v>
      </c>
      <c r="AR367" s="24" t="s">
        <v>7235</v>
      </c>
      <c r="AS367" s="24" t="s">
        <v>7235</v>
      </c>
      <c r="AT367" s="24" t="s">
        <v>14573</v>
      </c>
      <c r="AU367" s="24" t="s">
        <v>14575</v>
      </c>
      <c r="AV367" s="24" t="s">
        <v>14576</v>
      </c>
      <c r="AW367" s="24" t="s">
        <v>14577</v>
      </c>
      <c r="AX367" s="24" t="s">
        <v>14574</v>
      </c>
      <c r="AY367" s="24" t="s">
        <v>14578</v>
      </c>
      <c r="BA367" s="42" t="s">
        <v>4763</v>
      </c>
    </row>
    <row r="368" spans="1:53" x14ac:dyDescent="0.2">
      <c r="A368" s="5">
        <v>364</v>
      </c>
      <c r="B368" s="9">
        <v>364</v>
      </c>
      <c r="C368" s="9" t="s">
        <v>15082</v>
      </c>
      <c r="E368" s="1" t="s">
        <v>2759</v>
      </c>
      <c r="F368" s="1" t="s">
        <v>445</v>
      </c>
      <c r="G368" s="1" t="s">
        <v>9884</v>
      </c>
      <c r="H368" s="1" t="s">
        <v>4764</v>
      </c>
      <c r="I368" s="17">
        <v>24125</v>
      </c>
      <c r="J368" s="24" t="s">
        <v>4678</v>
      </c>
      <c r="L368" s="24" t="s">
        <v>7224</v>
      </c>
      <c r="M368" s="24" t="s">
        <v>785</v>
      </c>
      <c r="N368" s="42" t="s">
        <v>1881</v>
      </c>
      <c r="O368" s="24" t="s">
        <v>7226</v>
      </c>
      <c r="P368" s="24" t="s">
        <v>7226</v>
      </c>
      <c r="Q368" s="24" t="s">
        <v>4765</v>
      </c>
      <c r="R368" s="17">
        <v>24161</v>
      </c>
      <c r="S368" s="17">
        <v>24277</v>
      </c>
      <c r="T368" s="83">
        <v>9840</v>
      </c>
      <c r="U368" s="83">
        <v>9840</v>
      </c>
      <c r="V368" s="24" t="s">
        <v>4766</v>
      </c>
      <c r="W368" s="24" t="s">
        <v>4767</v>
      </c>
      <c r="X368" s="24" t="s">
        <v>5847</v>
      </c>
      <c r="Y368" s="24" t="s">
        <v>150</v>
      </c>
      <c r="Z368" s="24" t="s">
        <v>7231</v>
      </c>
      <c r="AA368" s="1" t="s">
        <v>14566</v>
      </c>
      <c r="AB368" s="14">
        <f t="shared" si="10"/>
        <v>27.622405452777777</v>
      </c>
      <c r="AC368" s="13">
        <v>27</v>
      </c>
      <c r="AD368" s="13">
        <v>37</v>
      </c>
      <c r="AE368" s="13">
        <v>20.65963</v>
      </c>
      <c r="AF368" s="16" t="s">
        <v>14567</v>
      </c>
      <c r="AG368" s="14">
        <f t="shared" si="11"/>
        <v>-80.954465669444446</v>
      </c>
      <c r="AH368" s="13">
        <v>80</v>
      </c>
      <c r="AI368" s="13">
        <v>57</v>
      </c>
      <c r="AJ368" s="13">
        <v>16.076409999999999</v>
      </c>
      <c r="AK368" s="17">
        <v>24128</v>
      </c>
      <c r="AL368" s="24" t="s">
        <v>5970</v>
      </c>
      <c r="AM368" s="24" t="s">
        <v>14564</v>
      </c>
      <c r="AN368" s="24" t="s">
        <v>5971</v>
      </c>
      <c r="AO368" s="24" t="s">
        <v>7235</v>
      </c>
      <c r="AP368" s="24" t="s">
        <v>7235</v>
      </c>
      <c r="AQ368" s="24" t="s">
        <v>7236</v>
      </c>
      <c r="AR368" s="24" t="s">
        <v>7235</v>
      </c>
      <c r="AS368" s="24" t="s">
        <v>7235</v>
      </c>
      <c r="AT368" s="24" t="s">
        <v>7235</v>
      </c>
      <c r="AU368" s="24" t="s">
        <v>7235</v>
      </c>
      <c r="AV368" s="24" t="s">
        <v>7235</v>
      </c>
      <c r="AW368" s="24" t="s">
        <v>7235</v>
      </c>
      <c r="AX368" s="24" t="s">
        <v>7235</v>
      </c>
      <c r="AY368" s="24" t="s">
        <v>14565</v>
      </c>
      <c r="AZ368" s="24" t="s">
        <v>3785</v>
      </c>
      <c r="BA368" s="42" t="s">
        <v>5972</v>
      </c>
    </row>
    <row r="369" spans="1:53" x14ac:dyDescent="0.2">
      <c r="A369" s="5">
        <v>365</v>
      </c>
      <c r="B369" s="9">
        <v>365</v>
      </c>
      <c r="C369" s="9" t="s">
        <v>15083</v>
      </c>
      <c r="E369" s="1" t="s">
        <v>1623</v>
      </c>
      <c r="F369" s="1" t="s">
        <v>445</v>
      </c>
      <c r="G369" s="1" t="s">
        <v>8937</v>
      </c>
      <c r="H369" s="1" t="s">
        <v>8938</v>
      </c>
      <c r="I369" s="17">
        <v>24132</v>
      </c>
      <c r="J369" s="24" t="s">
        <v>4678</v>
      </c>
      <c r="K369" s="24" t="s">
        <v>785</v>
      </c>
      <c r="L369" s="24" t="s">
        <v>7224</v>
      </c>
      <c r="M369" s="24" t="s">
        <v>785</v>
      </c>
      <c r="N369" s="42" t="s">
        <v>8871</v>
      </c>
      <c r="O369" s="24" t="s">
        <v>1626</v>
      </c>
      <c r="P369" s="24" t="s">
        <v>7226</v>
      </c>
      <c r="Q369" s="24" t="s">
        <v>8939</v>
      </c>
      <c r="R369" s="17">
        <v>24244</v>
      </c>
      <c r="S369" s="17">
        <v>24251</v>
      </c>
      <c r="T369" s="83">
        <v>13345</v>
      </c>
      <c r="U369" s="83">
        <v>13345</v>
      </c>
      <c r="V369" s="24" t="s">
        <v>5897</v>
      </c>
      <c r="W369" s="24">
        <v>35</v>
      </c>
      <c r="X369" s="24">
        <v>18</v>
      </c>
      <c r="Y369" s="24" t="s">
        <v>149</v>
      </c>
      <c r="Z369" s="24" t="s">
        <v>7231</v>
      </c>
      <c r="AA369" s="35" t="s">
        <v>14562</v>
      </c>
      <c r="AB369" s="14">
        <f t="shared" si="10"/>
        <v>26.295473369444448</v>
      </c>
      <c r="AC369" s="13">
        <v>26</v>
      </c>
      <c r="AD369" s="13">
        <v>17</v>
      </c>
      <c r="AE369" s="13">
        <v>43.704129999999999</v>
      </c>
      <c r="AF369" s="36" t="s">
        <v>14563</v>
      </c>
      <c r="AG369" s="14">
        <f t="shared" si="11"/>
        <v>-81.51454399166667</v>
      </c>
      <c r="AH369" s="13">
        <v>81</v>
      </c>
      <c r="AI369" s="13">
        <v>30</v>
      </c>
      <c r="AJ369" s="13">
        <v>52.358370000000001</v>
      </c>
      <c r="AK369" s="17">
        <v>24145</v>
      </c>
      <c r="AL369" s="24" t="s">
        <v>14558</v>
      </c>
      <c r="AM369" s="24" t="s">
        <v>14559</v>
      </c>
      <c r="AN369" s="24" t="s">
        <v>14560</v>
      </c>
      <c r="AO369" s="24" t="s">
        <v>7235</v>
      </c>
      <c r="AP369" s="24" t="s">
        <v>7235</v>
      </c>
      <c r="AQ369" s="24" t="s">
        <v>7236</v>
      </c>
      <c r="AR369" s="24" t="s">
        <v>7235</v>
      </c>
      <c r="AS369" s="24" t="s">
        <v>7235</v>
      </c>
      <c r="AT369" s="24" t="s">
        <v>7235</v>
      </c>
      <c r="AU369" s="24" t="s">
        <v>7235</v>
      </c>
      <c r="AV369" s="24" t="s">
        <v>7235</v>
      </c>
      <c r="AW369" s="24" t="s">
        <v>7235</v>
      </c>
      <c r="AX369" s="24" t="s">
        <v>7235</v>
      </c>
      <c r="AY369" s="24" t="s">
        <v>14561</v>
      </c>
      <c r="BA369" s="42" t="s">
        <v>5898</v>
      </c>
    </row>
    <row r="370" spans="1:53" x14ac:dyDescent="0.2">
      <c r="A370" s="5">
        <v>366</v>
      </c>
      <c r="B370" s="9">
        <v>366</v>
      </c>
      <c r="C370" s="9" t="s">
        <v>15084</v>
      </c>
      <c r="E370" s="1" t="s">
        <v>9382</v>
      </c>
      <c r="F370" s="1" t="s">
        <v>8535</v>
      </c>
      <c r="G370" s="1" t="s">
        <v>8536</v>
      </c>
      <c r="H370" s="1" t="s">
        <v>5899</v>
      </c>
      <c r="I370" s="17">
        <v>24153</v>
      </c>
      <c r="J370" s="24" t="s">
        <v>4678</v>
      </c>
      <c r="L370" s="24" t="s">
        <v>7224</v>
      </c>
      <c r="N370" s="42" t="s">
        <v>5900</v>
      </c>
      <c r="O370" s="24" t="s">
        <v>7226</v>
      </c>
      <c r="P370" s="24" t="s">
        <v>7226</v>
      </c>
      <c r="Q370" s="24" t="s">
        <v>8491</v>
      </c>
      <c r="R370" s="17">
        <v>24181</v>
      </c>
      <c r="S370" s="17">
        <v>24190</v>
      </c>
      <c r="T370" s="83">
        <v>11546</v>
      </c>
      <c r="U370" s="83">
        <v>11546</v>
      </c>
      <c r="V370" s="24" t="s">
        <v>8492</v>
      </c>
      <c r="W370" s="24">
        <v>51</v>
      </c>
      <c r="X370" s="24">
        <v>34</v>
      </c>
      <c r="Y370" s="24" t="s">
        <v>148</v>
      </c>
      <c r="Z370" s="24" t="s">
        <v>7231</v>
      </c>
      <c r="AA370" s="35" t="s">
        <v>14556</v>
      </c>
      <c r="AB370" s="14">
        <f t="shared" si="10"/>
        <v>26.562898330555555</v>
      </c>
      <c r="AC370" s="13">
        <v>26</v>
      </c>
      <c r="AD370" s="13">
        <v>33</v>
      </c>
      <c r="AE370" s="13">
        <v>46.433990000000001</v>
      </c>
      <c r="AF370" s="36" t="s">
        <v>14557</v>
      </c>
      <c r="AG370" s="14">
        <f t="shared" si="11"/>
        <v>-81.449746611111109</v>
      </c>
      <c r="AH370" s="13">
        <v>81</v>
      </c>
      <c r="AI370" s="13">
        <v>26</v>
      </c>
      <c r="AJ370" s="13">
        <v>59.087800000000001</v>
      </c>
      <c r="AK370" s="17">
        <v>24157</v>
      </c>
      <c r="AL370" s="24" t="s">
        <v>14553</v>
      </c>
      <c r="AM370" s="24" t="s">
        <v>14554</v>
      </c>
      <c r="AN370" s="24" t="s">
        <v>14555</v>
      </c>
      <c r="AO370" s="24" t="s">
        <v>7235</v>
      </c>
      <c r="AP370" s="24" t="s">
        <v>7235</v>
      </c>
      <c r="AQ370" s="24" t="s">
        <v>7236</v>
      </c>
      <c r="AR370" s="24" t="s">
        <v>7235</v>
      </c>
      <c r="AS370" s="24" t="s">
        <v>7235</v>
      </c>
      <c r="AT370" s="24" t="s">
        <v>7235</v>
      </c>
      <c r="AU370" s="24" t="s">
        <v>7235</v>
      </c>
      <c r="AV370" s="24" t="s">
        <v>7235</v>
      </c>
      <c r="AW370" s="24" t="s">
        <v>7235</v>
      </c>
      <c r="AX370" s="24" t="s">
        <v>7235</v>
      </c>
      <c r="AY370" s="24" t="s">
        <v>14552</v>
      </c>
      <c r="BA370" s="42" t="s">
        <v>8493</v>
      </c>
    </row>
    <row r="371" spans="1:53" x14ac:dyDescent="0.2">
      <c r="A371" s="5">
        <v>367</v>
      </c>
      <c r="B371" s="9">
        <v>367</v>
      </c>
      <c r="C371" s="9" t="s">
        <v>15085</v>
      </c>
      <c r="E371" s="1" t="s">
        <v>9382</v>
      </c>
      <c r="F371" s="1" t="s">
        <v>445</v>
      </c>
      <c r="G371" s="1" t="s">
        <v>9884</v>
      </c>
      <c r="H371" s="1" t="s">
        <v>8494</v>
      </c>
      <c r="I371" s="17">
        <v>24181</v>
      </c>
      <c r="J371" s="24" t="s">
        <v>4678</v>
      </c>
      <c r="L371" s="24" t="s">
        <v>7224</v>
      </c>
      <c r="N371" s="42" t="s">
        <v>8871</v>
      </c>
      <c r="O371" s="24" t="s">
        <v>7226</v>
      </c>
      <c r="P371" s="24" t="s">
        <v>7226</v>
      </c>
      <c r="Q371" s="24" t="s">
        <v>8495</v>
      </c>
      <c r="R371" s="17">
        <v>24301</v>
      </c>
      <c r="S371" s="17">
        <v>24301</v>
      </c>
      <c r="T371" s="83">
        <v>11575</v>
      </c>
      <c r="U371" s="83">
        <v>11575</v>
      </c>
      <c r="V371" s="24" t="s">
        <v>3912</v>
      </c>
      <c r="W371" s="24">
        <v>48</v>
      </c>
      <c r="X371" s="24">
        <v>30</v>
      </c>
      <c r="Y371" s="24" t="s">
        <v>14548</v>
      </c>
      <c r="Z371" s="24" t="s">
        <v>7231</v>
      </c>
      <c r="AA371" s="35" t="s">
        <v>14550</v>
      </c>
      <c r="AB371" s="14">
        <f t="shared" si="10"/>
        <v>26.534838518333334</v>
      </c>
      <c r="AC371" s="13">
        <v>26</v>
      </c>
      <c r="AD371" s="13">
        <v>32</v>
      </c>
      <c r="AE371" s="13">
        <v>5.418666</v>
      </c>
      <c r="AF371" s="36" t="s">
        <v>14551</v>
      </c>
      <c r="AG371" s="14">
        <f t="shared" si="11"/>
        <v>-81.22254120833334</v>
      </c>
      <c r="AH371" s="13">
        <v>81</v>
      </c>
      <c r="AI371" s="13">
        <v>13</v>
      </c>
      <c r="AJ371" s="13">
        <v>21.148350000000001</v>
      </c>
      <c r="AK371" s="17">
        <v>24187</v>
      </c>
      <c r="AL371" s="24" t="s">
        <v>14513</v>
      </c>
      <c r="AM371" s="24" t="s">
        <v>14444</v>
      </c>
      <c r="AN371" s="24" t="s">
        <v>14547</v>
      </c>
      <c r="AO371" s="24" t="s">
        <v>7235</v>
      </c>
      <c r="AP371" s="24" t="s">
        <v>7235</v>
      </c>
      <c r="AQ371" s="24" t="s">
        <v>7236</v>
      </c>
      <c r="AR371" s="24" t="s">
        <v>14549</v>
      </c>
      <c r="AS371" s="24" t="s">
        <v>7236</v>
      </c>
      <c r="AT371" s="24" t="s">
        <v>7235</v>
      </c>
      <c r="AU371" s="24" t="s">
        <v>7235</v>
      </c>
      <c r="AV371" s="24" t="s">
        <v>7235</v>
      </c>
      <c r="AW371" s="24" t="s">
        <v>7235</v>
      </c>
      <c r="AX371" s="24" t="s">
        <v>7235</v>
      </c>
      <c r="AY371" s="24" t="s">
        <v>14546</v>
      </c>
      <c r="BA371" s="42" t="s">
        <v>3913</v>
      </c>
    </row>
    <row r="372" spans="1:53" x14ac:dyDescent="0.2">
      <c r="A372" s="5">
        <v>368</v>
      </c>
      <c r="B372" s="9">
        <v>368</v>
      </c>
      <c r="C372" s="9" t="s">
        <v>15086</v>
      </c>
      <c r="E372" s="1" t="s">
        <v>1623</v>
      </c>
      <c r="F372" s="1" t="s">
        <v>445</v>
      </c>
      <c r="G372" s="1" t="s">
        <v>8937</v>
      </c>
      <c r="H372" s="1" t="s">
        <v>3914</v>
      </c>
      <c r="I372" s="17">
        <v>24181</v>
      </c>
      <c r="J372" s="24" t="s">
        <v>4678</v>
      </c>
      <c r="K372" s="24" t="s">
        <v>785</v>
      </c>
      <c r="L372" s="24" t="s">
        <v>7224</v>
      </c>
      <c r="N372" s="42" t="s">
        <v>7226</v>
      </c>
      <c r="O372" s="24" t="s">
        <v>1626</v>
      </c>
      <c r="P372" s="24" t="s">
        <v>7226</v>
      </c>
      <c r="Q372" s="24" t="s">
        <v>3915</v>
      </c>
      <c r="R372" s="17">
        <v>24225</v>
      </c>
      <c r="S372" s="17">
        <v>24225</v>
      </c>
      <c r="T372" s="83">
        <v>12167</v>
      </c>
      <c r="U372" s="83">
        <v>12167</v>
      </c>
      <c r="V372" s="24" t="s">
        <v>3916</v>
      </c>
      <c r="W372" s="24">
        <v>33</v>
      </c>
      <c r="X372" s="24">
        <v>16</v>
      </c>
      <c r="Y372" s="24" t="s">
        <v>147</v>
      </c>
      <c r="Z372" s="24" t="s">
        <v>7231</v>
      </c>
      <c r="AA372" s="35" t="s">
        <v>14543</v>
      </c>
      <c r="AB372" s="14">
        <f t="shared" si="10"/>
        <v>26.274029813888887</v>
      </c>
      <c r="AC372" s="13">
        <v>26</v>
      </c>
      <c r="AD372" s="13">
        <v>16</v>
      </c>
      <c r="AE372" s="13">
        <v>26.50733</v>
      </c>
      <c r="AF372" s="36" t="s">
        <v>14544</v>
      </c>
      <c r="AG372" s="14">
        <f t="shared" si="11"/>
        <v>-81.515070563888884</v>
      </c>
      <c r="AH372" s="13">
        <v>81</v>
      </c>
      <c r="AI372" s="13">
        <v>30</v>
      </c>
      <c r="AJ372" s="13">
        <v>54.25403</v>
      </c>
      <c r="AK372" s="17">
        <v>24181</v>
      </c>
      <c r="AL372" s="24" t="s">
        <v>14540</v>
      </c>
      <c r="AM372" s="24" t="s">
        <v>14541</v>
      </c>
      <c r="AO372" s="24" t="s">
        <v>7235</v>
      </c>
      <c r="AP372" s="24" t="s">
        <v>7235</v>
      </c>
      <c r="AQ372" s="24" t="s">
        <v>7236</v>
      </c>
      <c r="AR372" s="24" t="s">
        <v>7235</v>
      </c>
      <c r="AS372" s="24" t="s">
        <v>7235</v>
      </c>
      <c r="AT372" s="24" t="s">
        <v>14542</v>
      </c>
      <c r="AU372" s="24" t="s">
        <v>7235</v>
      </c>
      <c r="AV372" s="24" t="s">
        <v>7235</v>
      </c>
      <c r="AW372" s="24" t="s">
        <v>7235</v>
      </c>
      <c r="AX372" s="24" t="s">
        <v>7235</v>
      </c>
      <c r="AY372" s="24" t="s">
        <v>14545</v>
      </c>
      <c r="BA372" s="42" t="s">
        <v>3917</v>
      </c>
    </row>
    <row r="373" spans="1:53" x14ac:dyDescent="0.2">
      <c r="A373" s="5">
        <v>369</v>
      </c>
      <c r="B373" s="9">
        <v>369</v>
      </c>
      <c r="C373" s="9" t="s">
        <v>15087</v>
      </c>
      <c r="E373" s="1" t="s">
        <v>9382</v>
      </c>
      <c r="F373" s="1" t="s">
        <v>8535</v>
      </c>
      <c r="G373" s="1" t="s">
        <v>8536</v>
      </c>
      <c r="H373" s="1" t="s">
        <v>14529</v>
      </c>
      <c r="I373" s="17">
        <v>24203</v>
      </c>
      <c r="J373" s="24" t="s">
        <v>18045</v>
      </c>
      <c r="L373" s="24" t="s">
        <v>5915</v>
      </c>
      <c r="N373" s="42" t="s">
        <v>4234</v>
      </c>
      <c r="O373" s="24" t="s">
        <v>7226</v>
      </c>
      <c r="P373" s="24" t="s">
        <v>7226</v>
      </c>
      <c r="Q373" s="24" t="s">
        <v>9102</v>
      </c>
      <c r="S373" s="17">
        <v>24281</v>
      </c>
      <c r="T373" s="83">
        <v>11491</v>
      </c>
      <c r="U373" s="83">
        <v>11491</v>
      </c>
      <c r="V373" s="24" t="s">
        <v>3918</v>
      </c>
      <c r="W373" s="24">
        <v>53</v>
      </c>
      <c r="X373" s="24">
        <v>36</v>
      </c>
      <c r="Y373" s="24" t="s">
        <v>146</v>
      </c>
      <c r="Z373" s="24" t="s">
        <v>7231</v>
      </c>
      <c r="AA373" s="35" t="s">
        <v>14538</v>
      </c>
      <c r="AB373" s="14">
        <f t="shared" si="10"/>
        <v>26.538988213888892</v>
      </c>
      <c r="AC373" s="13">
        <v>26</v>
      </c>
      <c r="AD373" s="13">
        <v>32</v>
      </c>
      <c r="AE373" s="13">
        <v>20.357569999999999</v>
      </c>
      <c r="AF373" s="36" t="s">
        <v>14539</v>
      </c>
      <c r="AG373" s="14">
        <f t="shared" si="11"/>
        <v>-81.46985210555556</v>
      </c>
      <c r="AH373" s="13">
        <v>81</v>
      </c>
      <c r="AI373" s="13">
        <v>28</v>
      </c>
      <c r="AJ373" s="13">
        <v>11.46758</v>
      </c>
      <c r="AK373" s="17">
        <v>24218</v>
      </c>
      <c r="AL373" s="24" t="s">
        <v>9551</v>
      </c>
      <c r="AM373" s="24" t="s">
        <v>14530</v>
      </c>
      <c r="AN373" s="24" t="s">
        <v>14531</v>
      </c>
      <c r="AO373" s="24" t="s">
        <v>14532</v>
      </c>
      <c r="AP373" s="24" t="s">
        <v>14533</v>
      </c>
      <c r="AQ373" s="24" t="s">
        <v>7236</v>
      </c>
      <c r="AR373" s="24" t="s">
        <v>7235</v>
      </c>
      <c r="AS373" s="24" t="s">
        <v>7235</v>
      </c>
      <c r="AT373" s="24" t="s">
        <v>14534</v>
      </c>
      <c r="AU373" s="24" t="s">
        <v>13077</v>
      </c>
      <c r="AV373" s="24" t="s">
        <v>3340</v>
      </c>
      <c r="AW373" s="24" t="s">
        <v>14535</v>
      </c>
      <c r="AX373" s="24" t="s">
        <v>14536</v>
      </c>
      <c r="AY373" s="24" t="s">
        <v>14537</v>
      </c>
      <c r="BA373" s="42" t="s">
        <v>3919</v>
      </c>
    </row>
    <row r="374" spans="1:53" x14ac:dyDescent="0.2">
      <c r="A374" s="5">
        <v>370</v>
      </c>
      <c r="B374" s="9">
        <v>370</v>
      </c>
      <c r="C374" s="9" t="s">
        <v>15088</v>
      </c>
      <c r="E374" s="1" t="s">
        <v>4621</v>
      </c>
      <c r="F374" s="1" t="s">
        <v>445</v>
      </c>
      <c r="G374" s="1" t="s">
        <v>3920</v>
      </c>
      <c r="H374" s="1" t="s">
        <v>3921</v>
      </c>
      <c r="I374" s="17">
        <v>25763</v>
      </c>
      <c r="J374" s="24" t="s">
        <v>4678</v>
      </c>
      <c r="L374" s="24" t="s">
        <v>7224</v>
      </c>
      <c r="N374" s="42" t="s">
        <v>3922</v>
      </c>
      <c r="O374" s="24" t="s">
        <v>7226</v>
      </c>
      <c r="P374" s="24" t="s">
        <v>7226</v>
      </c>
      <c r="Q374" s="24" t="s">
        <v>3923</v>
      </c>
      <c r="R374" s="17">
        <v>25818</v>
      </c>
      <c r="S374" s="17">
        <v>25835</v>
      </c>
      <c r="T374" s="83">
        <v>15935</v>
      </c>
      <c r="U374" s="83">
        <v>15935</v>
      </c>
      <c r="V374" s="24" t="s">
        <v>14523</v>
      </c>
      <c r="W374" s="24">
        <v>211</v>
      </c>
      <c r="X374" s="24" t="s">
        <v>7235</v>
      </c>
      <c r="Y374" s="24" t="s">
        <v>145</v>
      </c>
      <c r="Z374" s="24" t="s">
        <v>7231</v>
      </c>
      <c r="AA374" s="35" t="s">
        <v>14527</v>
      </c>
      <c r="AB374" s="14">
        <f t="shared" si="10"/>
        <v>30.899592330555556</v>
      </c>
      <c r="AC374" s="13">
        <v>30</v>
      </c>
      <c r="AD374" s="13">
        <v>53</v>
      </c>
      <c r="AE374" s="13">
        <v>58.532389999999999</v>
      </c>
      <c r="AF374" s="36" t="s">
        <v>14528</v>
      </c>
      <c r="AG374" s="14">
        <f t="shared" si="11"/>
        <v>-87.069513799999996</v>
      </c>
      <c r="AH374" s="13">
        <v>87</v>
      </c>
      <c r="AI374" s="13">
        <v>4</v>
      </c>
      <c r="AJ374" s="13">
        <v>10.24968</v>
      </c>
      <c r="AK374" s="17">
        <v>25770</v>
      </c>
      <c r="AL374" s="24" t="s">
        <v>14525</v>
      </c>
      <c r="AM374" s="24" t="s">
        <v>14526</v>
      </c>
      <c r="AN374" s="24" t="s">
        <v>7235</v>
      </c>
      <c r="AO374" s="24" t="s">
        <v>7235</v>
      </c>
      <c r="AP374" s="24" t="s">
        <v>7235</v>
      </c>
      <c r="AQ374" s="24" t="s">
        <v>7236</v>
      </c>
      <c r="AR374" s="24" t="s">
        <v>7235</v>
      </c>
      <c r="AS374" s="24" t="s">
        <v>7235</v>
      </c>
      <c r="AT374" s="24" t="s">
        <v>7235</v>
      </c>
      <c r="AU374" s="24" t="s">
        <v>7235</v>
      </c>
      <c r="AV374" s="24" t="s">
        <v>7235</v>
      </c>
      <c r="AW374" s="24" t="s">
        <v>7235</v>
      </c>
      <c r="AX374" s="24" t="s">
        <v>7235</v>
      </c>
      <c r="AY374" s="24" t="s">
        <v>14524</v>
      </c>
      <c r="BA374" s="42" t="s">
        <v>8081</v>
      </c>
    </row>
    <row r="375" spans="1:53" x14ac:dyDescent="0.2">
      <c r="A375" s="5">
        <v>371</v>
      </c>
      <c r="B375" s="9">
        <v>371</v>
      </c>
      <c r="C375" s="9" t="s">
        <v>15089</v>
      </c>
      <c r="E375" s="1" t="s">
        <v>9382</v>
      </c>
      <c r="F375" s="1" t="s">
        <v>8082</v>
      </c>
      <c r="G375" s="1" t="s">
        <v>8536</v>
      </c>
      <c r="H375" s="1" t="s">
        <v>4356</v>
      </c>
      <c r="I375" s="17">
        <v>24258</v>
      </c>
      <c r="J375" s="24" t="s">
        <v>18045</v>
      </c>
      <c r="L375" s="24" t="s">
        <v>5915</v>
      </c>
      <c r="N375" s="42" t="s">
        <v>1881</v>
      </c>
      <c r="O375" s="24" t="s">
        <v>7226</v>
      </c>
      <c r="P375" s="24" t="s">
        <v>7226</v>
      </c>
      <c r="Q375" s="24" t="s">
        <v>4357</v>
      </c>
      <c r="R375" s="17">
        <v>24321</v>
      </c>
      <c r="S375" s="17">
        <v>32752</v>
      </c>
      <c r="T375" s="83">
        <v>11675</v>
      </c>
      <c r="U375" s="83">
        <v>11675</v>
      </c>
      <c r="V375" s="24" t="s">
        <v>4358</v>
      </c>
      <c r="W375" s="24" t="s">
        <v>7229</v>
      </c>
      <c r="X375" s="24" t="s">
        <v>1629</v>
      </c>
      <c r="Y375" s="24" t="s">
        <v>144</v>
      </c>
      <c r="Z375" s="24" t="s">
        <v>7231</v>
      </c>
      <c r="AA375" s="35" t="s">
        <v>14521</v>
      </c>
      <c r="AB375" s="14">
        <f t="shared" si="10"/>
        <v>26.544640644444446</v>
      </c>
      <c r="AC375" s="13">
        <v>26</v>
      </c>
      <c r="AD375" s="13">
        <v>32</v>
      </c>
      <c r="AE375" s="13">
        <v>40.706319999999998</v>
      </c>
      <c r="AF375" s="36" t="s">
        <v>14522</v>
      </c>
      <c r="AG375" s="14">
        <f t="shared" si="11"/>
        <v>-81.528956324999996</v>
      </c>
      <c r="AH375" s="13">
        <v>81</v>
      </c>
      <c r="AI375" s="13">
        <v>31</v>
      </c>
      <c r="AJ375" s="13">
        <v>44.24277</v>
      </c>
      <c r="AK375" s="17">
        <v>24255</v>
      </c>
      <c r="AL375" s="24" t="s">
        <v>3405</v>
      </c>
      <c r="AM375" s="24" t="s">
        <v>3485</v>
      </c>
      <c r="AN375" s="24" t="s">
        <v>3486</v>
      </c>
      <c r="AO375" s="24" t="s">
        <v>3487</v>
      </c>
      <c r="AP375" s="24" t="s">
        <v>3488</v>
      </c>
      <c r="AQ375" s="24" t="s">
        <v>7236</v>
      </c>
      <c r="AR375" s="24" t="s">
        <v>3489</v>
      </c>
      <c r="AS375" s="24" t="s">
        <v>7235</v>
      </c>
      <c r="AT375" s="24" t="s">
        <v>14519</v>
      </c>
      <c r="AU375" s="24" t="s">
        <v>3490</v>
      </c>
      <c r="AV375" s="24" t="s">
        <v>3491</v>
      </c>
      <c r="AW375" s="24" t="s">
        <v>3492</v>
      </c>
      <c r="AX375" s="24" t="s">
        <v>3493</v>
      </c>
      <c r="AY375" s="24" t="s">
        <v>14520</v>
      </c>
      <c r="AZ375" s="24">
        <v>191</v>
      </c>
      <c r="BA375" s="42" t="s">
        <v>6162</v>
      </c>
    </row>
    <row r="376" spans="1:53" x14ac:dyDescent="0.2">
      <c r="A376" s="5">
        <v>372</v>
      </c>
      <c r="B376" s="9">
        <v>372</v>
      </c>
      <c r="C376" s="9" t="s">
        <v>15090</v>
      </c>
      <c r="E376" s="1" t="s">
        <v>1623</v>
      </c>
      <c r="F376" s="1" t="s">
        <v>8535</v>
      </c>
      <c r="G376" s="1" t="s">
        <v>8536</v>
      </c>
      <c r="H376" s="1" t="s">
        <v>9597</v>
      </c>
      <c r="I376" s="17">
        <v>24300</v>
      </c>
      <c r="J376" s="24" t="s">
        <v>4678</v>
      </c>
      <c r="L376" s="24" t="s">
        <v>7224</v>
      </c>
      <c r="N376" s="42" t="s">
        <v>8871</v>
      </c>
      <c r="O376" s="24" t="s">
        <v>7226</v>
      </c>
      <c r="P376" s="24" t="s">
        <v>7226</v>
      </c>
      <c r="Q376" s="24" t="s">
        <v>9598</v>
      </c>
      <c r="R376" s="17">
        <v>24334</v>
      </c>
      <c r="S376" s="17">
        <v>24366</v>
      </c>
      <c r="T376" s="83">
        <v>11630</v>
      </c>
      <c r="U376" s="83">
        <v>11630</v>
      </c>
      <c r="V376" s="24" t="s">
        <v>9599</v>
      </c>
      <c r="W376" s="24">
        <v>50</v>
      </c>
      <c r="X376" s="24">
        <v>34</v>
      </c>
      <c r="Y376" s="24" t="s">
        <v>14512</v>
      </c>
      <c r="Z376" s="24" t="s">
        <v>7231</v>
      </c>
      <c r="AA376" s="35" t="s">
        <v>14517</v>
      </c>
      <c r="AB376" s="14">
        <f t="shared" si="10"/>
        <v>26.497052055555557</v>
      </c>
      <c r="AC376" s="13">
        <v>26</v>
      </c>
      <c r="AD376" s="13">
        <v>29</v>
      </c>
      <c r="AE376" s="13">
        <v>49.3874</v>
      </c>
      <c r="AF376" s="36" t="s">
        <v>14518</v>
      </c>
      <c r="AG376" s="14">
        <f t="shared" si="11"/>
        <v>-81.382376327777777</v>
      </c>
      <c r="AH376" s="13">
        <v>81</v>
      </c>
      <c r="AI376" s="13">
        <v>22</v>
      </c>
      <c r="AJ376" s="13">
        <v>56.554780000000001</v>
      </c>
      <c r="AK376" s="17">
        <v>24308</v>
      </c>
      <c r="AL376" s="24" t="s">
        <v>14513</v>
      </c>
      <c r="AM376" s="24" t="s">
        <v>14514</v>
      </c>
      <c r="AN376" s="24" t="s">
        <v>14515</v>
      </c>
      <c r="AO376" s="24" t="s">
        <v>7235</v>
      </c>
      <c r="AP376" s="24" t="s">
        <v>7235</v>
      </c>
      <c r="AQ376" s="24" t="s">
        <v>7236</v>
      </c>
      <c r="AR376" s="24" t="s">
        <v>7235</v>
      </c>
      <c r="AS376" s="24" t="s">
        <v>7235</v>
      </c>
      <c r="AT376" s="24" t="s">
        <v>7235</v>
      </c>
      <c r="AU376" s="24" t="s">
        <v>7235</v>
      </c>
      <c r="AV376" s="24" t="s">
        <v>7235</v>
      </c>
      <c r="AW376" s="24" t="s">
        <v>7235</v>
      </c>
      <c r="AX376" s="24" t="s">
        <v>7235</v>
      </c>
      <c r="AY376" s="24" t="s">
        <v>14516</v>
      </c>
      <c r="BA376" s="42" t="s">
        <v>9600</v>
      </c>
    </row>
    <row r="377" spans="1:53" x14ac:dyDescent="0.2">
      <c r="A377" s="5">
        <v>373</v>
      </c>
      <c r="B377" s="9">
        <v>373</v>
      </c>
      <c r="C377" s="9" t="s">
        <v>15091</v>
      </c>
      <c r="E377" s="1" t="s">
        <v>4750</v>
      </c>
      <c r="F377" s="1" t="s">
        <v>445</v>
      </c>
      <c r="G377" s="1" t="s">
        <v>8475</v>
      </c>
      <c r="H377" s="1" t="s">
        <v>9601</v>
      </c>
      <c r="I377" s="17">
        <v>24321</v>
      </c>
      <c r="J377" s="24" t="s">
        <v>4678</v>
      </c>
      <c r="L377" s="24" t="s">
        <v>7224</v>
      </c>
      <c r="M377" s="24" t="s">
        <v>10260</v>
      </c>
      <c r="N377" s="42" t="s">
        <v>9602</v>
      </c>
      <c r="O377" s="24" t="s">
        <v>7226</v>
      </c>
      <c r="P377" s="24" t="s">
        <v>7226</v>
      </c>
      <c r="Q377" s="24" t="s">
        <v>9603</v>
      </c>
      <c r="R377" s="17">
        <v>24503</v>
      </c>
      <c r="S377" s="17">
        <v>24503</v>
      </c>
      <c r="T377" s="83">
        <v>12500</v>
      </c>
      <c r="U377" s="83">
        <v>12500</v>
      </c>
      <c r="V377" s="24" t="s">
        <v>9604</v>
      </c>
      <c r="W377" s="24" t="s">
        <v>8967</v>
      </c>
      <c r="X377" s="24" t="s">
        <v>1617</v>
      </c>
      <c r="Y377" s="24" t="s">
        <v>4354</v>
      </c>
      <c r="Z377" s="24" t="s">
        <v>7231</v>
      </c>
      <c r="AA377" s="35" t="s">
        <v>14510</v>
      </c>
      <c r="AB377" s="14">
        <f t="shared" si="10"/>
        <v>26.840618819444444</v>
      </c>
      <c r="AC377" s="13">
        <v>26</v>
      </c>
      <c r="AD377" s="13">
        <v>50</v>
      </c>
      <c r="AE377" s="13">
        <v>26.22775</v>
      </c>
      <c r="AF377" s="36" t="s">
        <v>14511</v>
      </c>
      <c r="AG377" s="14">
        <f t="shared" si="11"/>
        <v>-81.62871824722221</v>
      </c>
      <c r="AH377" s="13">
        <v>81</v>
      </c>
      <c r="AI377" s="13">
        <v>37</v>
      </c>
      <c r="AJ377" s="13">
        <v>43.385689999999997</v>
      </c>
      <c r="AK377" s="17">
        <v>24451</v>
      </c>
      <c r="AL377" s="24" t="s">
        <v>6723</v>
      </c>
      <c r="AM377" s="24" t="s">
        <v>9605</v>
      </c>
      <c r="AN377" s="24" t="s">
        <v>9606</v>
      </c>
      <c r="AO377" s="24" t="s">
        <v>7235</v>
      </c>
      <c r="AP377" s="24" t="s">
        <v>7235</v>
      </c>
      <c r="AQ377" s="24" t="s">
        <v>7236</v>
      </c>
      <c r="AR377" s="24" t="s">
        <v>6193</v>
      </c>
      <c r="AS377" s="24" t="s">
        <v>7235</v>
      </c>
      <c r="AT377" s="24" t="s">
        <v>7226</v>
      </c>
      <c r="AU377" s="24" t="s">
        <v>7235</v>
      </c>
      <c r="AV377" s="24" t="s">
        <v>7235</v>
      </c>
      <c r="AW377" s="24" t="s">
        <v>7235</v>
      </c>
      <c r="AX377" s="24" t="s">
        <v>7235</v>
      </c>
      <c r="AY377" s="24" t="s">
        <v>14509</v>
      </c>
      <c r="AZ377" s="24" t="s">
        <v>4061</v>
      </c>
      <c r="BA377" s="42" t="s">
        <v>6194</v>
      </c>
    </row>
    <row r="378" spans="1:53" x14ac:dyDescent="0.2">
      <c r="A378" s="5">
        <v>374</v>
      </c>
      <c r="B378" s="9">
        <v>374</v>
      </c>
      <c r="C378" s="9" t="s">
        <v>15092</v>
      </c>
      <c r="E378" s="1" t="s">
        <v>444</v>
      </c>
      <c r="F378" s="1" t="s">
        <v>445</v>
      </c>
      <c r="G378" s="1" t="s">
        <v>2275</v>
      </c>
      <c r="H378" s="1" t="s">
        <v>6195</v>
      </c>
      <c r="I378" s="17">
        <v>24433</v>
      </c>
      <c r="J378" s="24" t="s">
        <v>10524</v>
      </c>
      <c r="L378" s="34" t="s">
        <v>10524</v>
      </c>
      <c r="N378" s="42" t="s">
        <v>7226</v>
      </c>
      <c r="O378" s="24" t="s">
        <v>7226</v>
      </c>
      <c r="P378" s="24" t="s">
        <v>7226</v>
      </c>
      <c r="Q378" s="24" t="s">
        <v>9901</v>
      </c>
      <c r="R378" s="17">
        <v>24623</v>
      </c>
      <c r="S378" s="17">
        <v>24623</v>
      </c>
      <c r="T378" s="83">
        <v>1370</v>
      </c>
      <c r="U378" s="83">
        <v>1370</v>
      </c>
      <c r="V378" s="24" t="s">
        <v>9902</v>
      </c>
      <c r="W378" s="34" t="s">
        <v>7235</v>
      </c>
      <c r="X378" s="24" t="s">
        <v>5356</v>
      </c>
      <c r="Y378" s="24" t="s">
        <v>3844</v>
      </c>
      <c r="Z378" s="24" t="s">
        <v>7231</v>
      </c>
      <c r="AA378" s="35" t="s">
        <v>14507</v>
      </c>
      <c r="AB378" s="14">
        <f t="shared" si="10"/>
        <v>28.536762111111113</v>
      </c>
      <c r="AC378" s="13">
        <v>28</v>
      </c>
      <c r="AD378" s="13">
        <v>32</v>
      </c>
      <c r="AE378" s="13">
        <v>12.3436</v>
      </c>
      <c r="AF378" s="36" t="s">
        <v>14508</v>
      </c>
      <c r="AG378" s="14">
        <f t="shared" si="11"/>
        <v>-82.221601088888889</v>
      </c>
      <c r="AH378" s="13">
        <v>82</v>
      </c>
      <c r="AI378" s="13">
        <v>13</v>
      </c>
      <c r="AJ378" s="13">
        <v>17.763919999999999</v>
      </c>
      <c r="AK378" s="17">
        <v>24468</v>
      </c>
      <c r="AL378" s="34" t="s">
        <v>14505</v>
      </c>
      <c r="AM378" s="34" t="s">
        <v>14506</v>
      </c>
      <c r="AN378" s="24" t="s">
        <v>7235</v>
      </c>
      <c r="AO378" s="24" t="s">
        <v>7235</v>
      </c>
      <c r="AP378" s="24" t="s">
        <v>7235</v>
      </c>
      <c r="AQ378" s="24" t="s">
        <v>7236</v>
      </c>
      <c r="AR378" s="24" t="s">
        <v>7235</v>
      </c>
      <c r="AS378" s="24" t="s">
        <v>7235</v>
      </c>
      <c r="AT378" s="24" t="s">
        <v>7235</v>
      </c>
      <c r="AU378" s="24" t="s">
        <v>7235</v>
      </c>
      <c r="AV378" s="24" t="s">
        <v>7235</v>
      </c>
      <c r="AW378" s="24" t="s">
        <v>7235</v>
      </c>
      <c r="AX378" s="24" t="s">
        <v>7235</v>
      </c>
      <c r="AY378" s="24" t="s">
        <v>9903</v>
      </c>
      <c r="BA378" s="42" t="s">
        <v>9904</v>
      </c>
    </row>
    <row r="379" spans="1:53" x14ac:dyDescent="0.2">
      <c r="A379" s="5">
        <v>375</v>
      </c>
      <c r="B379" s="9">
        <v>375</v>
      </c>
      <c r="C379" s="9" t="s">
        <v>15093</v>
      </c>
      <c r="E379" s="1" t="s">
        <v>4750</v>
      </c>
      <c r="F379" s="1" t="s">
        <v>445</v>
      </c>
      <c r="G379" s="1" t="s">
        <v>8475</v>
      </c>
      <c r="H379" s="1" t="s">
        <v>9905</v>
      </c>
      <c r="I379" s="17">
        <v>24454</v>
      </c>
      <c r="J379" s="24" t="s">
        <v>4678</v>
      </c>
      <c r="L379" s="24" t="s">
        <v>7224</v>
      </c>
      <c r="M379" s="24" t="s">
        <v>785</v>
      </c>
      <c r="N379" s="42" t="s">
        <v>3570</v>
      </c>
      <c r="O379" s="24" t="s">
        <v>7701</v>
      </c>
      <c r="P379" s="24" t="s">
        <v>7226</v>
      </c>
      <c r="Q379" s="34" t="s">
        <v>7701</v>
      </c>
      <c r="R379" s="17">
        <v>24604</v>
      </c>
      <c r="S379" s="17">
        <v>24604</v>
      </c>
      <c r="T379" s="83">
        <v>12931</v>
      </c>
      <c r="U379" s="83">
        <v>12931</v>
      </c>
      <c r="V379" s="24" t="s">
        <v>3571</v>
      </c>
      <c r="W379" s="24" t="s">
        <v>3572</v>
      </c>
      <c r="X379" s="24" t="s">
        <v>7235</v>
      </c>
      <c r="Y379" s="24" t="s">
        <v>8589</v>
      </c>
      <c r="Z379" s="34" t="s">
        <v>7231</v>
      </c>
      <c r="AA379" s="35" t="s">
        <v>14503</v>
      </c>
      <c r="AB379" s="14">
        <f t="shared" si="10"/>
        <v>26.838333333333331</v>
      </c>
      <c r="AC379" s="13">
        <v>26</v>
      </c>
      <c r="AD379" s="13">
        <v>50</v>
      </c>
      <c r="AE379" s="13">
        <v>18</v>
      </c>
      <c r="AF379" s="36" t="s">
        <v>14504</v>
      </c>
      <c r="AG379" s="14">
        <f t="shared" si="11"/>
        <v>-82.405000000000001</v>
      </c>
      <c r="AH379" s="13">
        <v>82</v>
      </c>
      <c r="AI379" s="13">
        <v>24</v>
      </c>
      <c r="AJ379" s="13">
        <v>18</v>
      </c>
      <c r="AK379" s="17">
        <v>24552</v>
      </c>
      <c r="AL379" s="24" t="s">
        <v>3573</v>
      </c>
      <c r="AM379" s="24" t="s">
        <v>3574</v>
      </c>
      <c r="AN379" s="24" t="s">
        <v>3575</v>
      </c>
      <c r="AO379" s="24" t="s">
        <v>3576</v>
      </c>
      <c r="AP379" s="24" t="s">
        <v>7235</v>
      </c>
      <c r="AQ379" s="24" t="s">
        <v>7236</v>
      </c>
      <c r="AR379" s="24" t="s">
        <v>3577</v>
      </c>
      <c r="AS379" s="24" t="s">
        <v>7235</v>
      </c>
      <c r="AT379" s="24" t="s">
        <v>7226</v>
      </c>
      <c r="AU379" s="24" t="s">
        <v>7235</v>
      </c>
      <c r="AV379" s="24" t="s">
        <v>7235</v>
      </c>
      <c r="AW379" s="24" t="s">
        <v>7235</v>
      </c>
      <c r="AX379" s="24" t="s">
        <v>7235</v>
      </c>
      <c r="AY379" s="24" t="s">
        <v>3578</v>
      </c>
      <c r="AZ379" s="24" t="s">
        <v>8455</v>
      </c>
      <c r="BA379" s="42" t="s">
        <v>3579</v>
      </c>
    </row>
    <row r="380" spans="1:53" x14ac:dyDescent="0.2">
      <c r="A380" s="5">
        <v>376</v>
      </c>
      <c r="B380" s="9">
        <v>376</v>
      </c>
      <c r="C380" s="9" t="s">
        <v>15094</v>
      </c>
      <c r="E380" s="1" t="s">
        <v>2727</v>
      </c>
      <c r="F380" s="1" t="s">
        <v>3133</v>
      </c>
      <c r="G380" s="1" t="s">
        <v>3580</v>
      </c>
      <c r="H380" s="1" t="s">
        <v>3581</v>
      </c>
      <c r="I380" s="17">
        <v>24482</v>
      </c>
      <c r="J380" s="24" t="s">
        <v>4678</v>
      </c>
      <c r="K380" s="24" t="s">
        <v>785</v>
      </c>
      <c r="L380" s="24" t="s">
        <v>7224</v>
      </c>
      <c r="M380" s="24" t="s">
        <v>10260</v>
      </c>
      <c r="N380" s="42" t="s">
        <v>1881</v>
      </c>
      <c r="O380" s="24" t="s">
        <v>7226</v>
      </c>
      <c r="P380" s="24" t="s">
        <v>7226</v>
      </c>
      <c r="Q380" s="24" t="s">
        <v>6004</v>
      </c>
      <c r="R380" s="17">
        <v>24621</v>
      </c>
      <c r="S380" s="17">
        <v>24621</v>
      </c>
      <c r="T380" s="83">
        <v>11510</v>
      </c>
      <c r="U380" s="83">
        <v>11510</v>
      </c>
      <c r="V380" s="24" t="s">
        <v>3582</v>
      </c>
      <c r="W380" s="24" t="s">
        <v>3138</v>
      </c>
      <c r="X380" s="24" t="s">
        <v>8644</v>
      </c>
      <c r="Y380" s="24" t="s">
        <v>3843</v>
      </c>
      <c r="Z380" s="34" t="s">
        <v>7231</v>
      </c>
      <c r="AA380" s="35" t="s">
        <v>14501</v>
      </c>
      <c r="AB380" s="14">
        <f t="shared" si="10"/>
        <v>25.765871466666667</v>
      </c>
      <c r="AC380" s="13">
        <v>25</v>
      </c>
      <c r="AD380" s="13">
        <v>45</v>
      </c>
      <c r="AE380" s="13">
        <v>57.137279999999997</v>
      </c>
      <c r="AF380" s="36" t="s">
        <v>14502</v>
      </c>
      <c r="AG380" s="14">
        <f t="shared" si="11"/>
        <v>-80.773585586111111</v>
      </c>
      <c r="AH380" s="13">
        <v>80</v>
      </c>
      <c r="AI380" s="13">
        <v>46</v>
      </c>
      <c r="AJ380" s="13">
        <v>24.908110000000001</v>
      </c>
      <c r="AK380" s="17">
        <v>24587</v>
      </c>
      <c r="AL380" s="24" t="s">
        <v>3952</v>
      </c>
      <c r="AM380" s="24" t="s">
        <v>3583</v>
      </c>
      <c r="AN380" s="24" t="s">
        <v>8889</v>
      </c>
      <c r="AO380" s="24" t="s">
        <v>7235</v>
      </c>
      <c r="AP380" s="24" t="s">
        <v>7235</v>
      </c>
      <c r="AQ380" s="24" t="s">
        <v>7236</v>
      </c>
      <c r="AR380" s="24" t="s">
        <v>8890</v>
      </c>
      <c r="AS380" s="34" t="s">
        <v>7236</v>
      </c>
      <c r="AT380" s="24" t="s">
        <v>8891</v>
      </c>
      <c r="AU380" s="34" t="s">
        <v>7235</v>
      </c>
      <c r="AV380" s="24" t="s">
        <v>7235</v>
      </c>
      <c r="AW380" s="34" t="s">
        <v>7235</v>
      </c>
      <c r="AX380" s="24" t="s">
        <v>7235</v>
      </c>
      <c r="AY380" s="24" t="s">
        <v>8893</v>
      </c>
      <c r="AZ380" s="24" t="s">
        <v>8220</v>
      </c>
      <c r="BA380" s="42" t="s">
        <v>8894</v>
      </c>
    </row>
    <row r="381" spans="1:53" x14ac:dyDescent="0.2">
      <c r="A381" s="5">
        <v>377</v>
      </c>
      <c r="B381" s="9">
        <v>377</v>
      </c>
      <c r="C381" s="9" t="s">
        <v>15095</v>
      </c>
      <c r="E381" s="1" t="s">
        <v>4621</v>
      </c>
      <c r="F381" s="1" t="s">
        <v>445</v>
      </c>
      <c r="G381" s="1" t="s">
        <v>3946</v>
      </c>
      <c r="H381" s="1" t="s">
        <v>3947</v>
      </c>
      <c r="I381" s="17">
        <v>24573</v>
      </c>
      <c r="J381" s="24" t="s">
        <v>4678</v>
      </c>
      <c r="L381" s="24" t="s">
        <v>7224</v>
      </c>
      <c r="N381" s="42" t="s">
        <v>1881</v>
      </c>
      <c r="O381" s="24" t="s">
        <v>7226</v>
      </c>
      <c r="P381" s="24" t="s">
        <v>7226</v>
      </c>
      <c r="Q381" s="24" t="s">
        <v>8533</v>
      </c>
      <c r="R381" s="17">
        <v>24670</v>
      </c>
      <c r="S381" s="17">
        <v>24670</v>
      </c>
      <c r="T381" s="83">
        <v>6600</v>
      </c>
      <c r="U381" s="83">
        <v>6600</v>
      </c>
      <c r="V381" s="24" t="s">
        <v>7235</v>
      </c>
      <c r="W381" s="24">
        <v>264</v>
      </c>
      <c r="X381" s="24">
        <v>254</v>
      </c>
      <c r="Y381" s="24" t="s">
        <v>3842</v>
      </c>
      <c r="Z381" s="24" t="s">
        <v>7231</v>
      </c>
      <c r="AA381" s="35" t="s">
        <v>14499</v>
      </c>
      <c r="AB381" s="14">
        <f t="shared" si="10"/>
        <v>30.943753133333335</v>
      </c>
      <c r="AC381" s="13">
        <v>30</v>
      </c>
      <c r="AD381" s="13">
        <v>56</v>
      </c>
      <c r="AE381" s="13">
        <v>37.511279999999999</v>
      </c>
      <c r="AF381" s="36" t="s">
        <v>14500</v>
      </c>
      <c r="AG381" s="14">
        <f t="shared" si="11"/>
        <v>-87.145142211111121</v>
      </c>
      <c r="AH381" s="13">
        <v>87</v>
      </c>
      <c r="AI381" s="13">
        <v>8</v>
      </c>
      <c r="AJ381" s="13">
        <v>42.511960000000002</v>
      </c>
      <c r="AK381" s="17">
        <v>24659</v>
      </c>
      <c r="AL381" s="34" t="s">
        <v>14497</v>
      </c>
      <c r="AM381" s="24" t="s">
        <v>7235</v>
      </c>
      <c r="AN381" s="24" t="s">
        <v>7235</v>
      </c>
      <c r="AO381" s="24" t="s">
        <v>7235</v>
      </c>
      <c r="AP381" s="24" t="s">
        <v>7235</v>
      </c>
      <c r="AQ381" s="24" t="s">
        <v>7235</v>
      </c>
      <c r="AR381" s="24" t="s">
        <v>7235</v>
      </c>
      <c r="AS381" s="24" t="s">
        <v>7235</v>
      </c>
      <c r="AT381" s="24" t="s">
        <v>7235</v>
      </c>
      <c r="AU381" s="24" t="s">
        <v>7235</v>
      </c>
      <c r="AV381" s="24" t="s">
        <v>7235</v>
      </c>
      <c r="AW381" s="24" t="s">
        <v>7235</v>
      </c>
      <c r="AX381" s="24" t="s">
        <v>7235</v>
      </c>
      <c r="AY381" s="34" t="s">
        <v>14498</v>
      </c>
      <c r="BA381" s="42" t="s">
        <v>2444</v>
      </c>
    </row>
    <row r="382" spans="1:53" x14ac:dyDescent="0.2">
      <c r="A382" s="5">
        <v>378</v>
      </c>
      <c r="B382" s="9">
        <v>378</v>
      </c>
      <c r="C382" s="9" t="s">
        <v>15096</v>
      </c>
      <c r="E382" s="1" t="s">
        <v>444</v>
      </c>
      <c r="F382" s="1" t="s">
        <v>445</v>
      </c>
      <c r="G382" s="1" t="s">
        <v>2275</v>
      </c>
      <c r="H382" s="1" t="s">
        <v>2445</v>
      </c>
      <c r="I382" s="17">
        <v>24622</v>
      </c>
      <c r="J382" s="24" t="s">
        <v>4678</v>
      </c>
      <c r="L382" s="24" t="s">
        <v>7224</v>
      </c>
      <c r="M382" s="24" t="s">
        <v>10260</v>
      </c>
      <c r="N382" s="42" t="s">
        <v>2446</v>
      </c>
      <c r="O382" s="24" t="s">
        <v>7226</v>
      </c>
      <c r="P382" s="24" t="s">
        <v>7226</v>
      </c>
      <c r="Q382" s="24" t="s">
        <v>9901</v>
      </c>
      <c r="R382" s="17">
        <v>24816</v>
      </c>
      <c r="S382" s="17">
        <v>24818</v>
      </c>
      <c r="T382" s="83">
        <v>6209</v>
      </c>
      <c r="U382" s="83">
        <v>6209</v>
      </c>
      <c r="V382" s="24" t="s">
        <v>2447</v>
      </c>
      <c r="W382" s="24" t="s">
        <v>3785</v>
      </c>
      <c r="X382" s="24" t="s">
        <v>5364</v>
      </c>
      <c r="Y382" s="24" t="s">
        <v>3841</v>
      </c>
      <c r="Z382" s="24" t="s">
        <v>7231</v>
      </c>
      <c r="AA382" s="35" t="s">
        <v>14495</v>
      </c>
      <c r="AB382" s="14">
        <f t="shared" si="10"/>
        <v>28.528088952777775</v>
      </c>
      <c r="AC382" s="13">
        <v>28</v>
      </c>
      <c r="AD382" s="13">
        <v>31</v>
      </c>
      <c r="AE382" s="13">
        <v>41.120229999999999</v>
      </c>
      <c r="AF382" s="36" t="s">
        <v>14496</v>
      </c>
      <c r="AG382" s="14">
        <f t="shared" si="11"/>
        <v>-82.230411338888885</v>
      </c>
      <c r="AH382" s="13">
        <v>82</v>
      </c>
      <c r="AI382" s="13">
        <v>13</v>
      </c>
      <c r="AJ382" s="13">
        <v>49.480820000000001</v>
      </c>
      <c r="AK382" s="17">
        <v>24780</v>
      </c>
      <c r="AL382" s="24" t="s">
        <v>2448</v>
      </c>
      <c r="AM382" s="24" t="s">
        <v>2449</v>
      </c>
      <c r="AN382" s="24" t="s">
        <v>7235</v>
      </c>
      <c r="AO382" s="24" t="s">
        <v>7235</v>
      </c>
      <c r="AP382" s="24" t="s">
        <v>7235</v>
      </c>
      <c r="AQ382" s="24" t="s">
        <v>7236</v>
      </c>
      <c r="AR382" s="24" t="s">
        <v>7226</v>
      </c>
      <c r="AS382" s="24" t="s">
        <v>7235</v>
      </c>
      <c r="AT382" s="24" t="s">
        <v>7235</v>
      </c>
      <c r="AU382" s="24" t="s">
        <v>7235</v>
      </c>
      <c r="AV382" s="24" t="s">
        <v>7235</v>
      </c>
      <c r="AW382" s="24" t="s">
        <v>7235</v>
      </c>
      <c r="AX382" s="24" t="s">
        <v>7235</v>
      </c>
      <c r="AY382" s="24" t="s">
        <v>2450</v>
      </c>
      <c r="AZ382" s="24" t="s">
        <v>8900</v>
      </c>
      <c r="BA382" s="42" t="s">
        <v>2451</v>
      </c>
    </row>
    <row r="383" spans="1:53" x14ac:dyDescent="0.2">
      <c r="A383" s="5">
        <v>379</v>
      </c>
      <c r="B383" s="9">
        <v>379</v>
      </c>
      <c r="C383" s="9" t="s">
        <v>15097</v>
      </c>
      <c r="E383" s="1" t="s">
        <v>1623</v>
      </c>
      <c r="F383" s="1" t="s">
        <v>445</v>
      </c>
      <c r="G383" s="1" t="s">
        <v>2452</v>
      </c>
      <c r="H383" s="1" t="s">
        <v>2453</v>
      </c>
      <c r="I383" s="17">
        <v>24629</v>
      </c>
      <c r="J383" s="24" t="s">
        <v>4678</v>
      </c>
      <c r="L383" s="24" t="s">
        <v>7224</v>
      </c>
      <c r="N383" s="42" t="s">
        <v>1881</v>
      </c>
      <c r="O383" s="24" t="s">
        <v>7226</v>
      </c>
      <c r="P383" s="24" t="s">
        <v>7226</v>
      </c>
      <c r="Q383" s="24" t="s">
        <v>2454</v>
      </c>
      <c r="R383" s="17">
        <v>24659</v>
      </c>
      <c r="S383" s="17">
        <v>25003</v>
      </c>
      <c r="T383" s="83">
        <v>11810</v>
      </c>
      <c r="U383" s="83">
        <v>11810</v>
      </c>
      <c r="V383" s="24" t="s">
        <v>2455</v>
      </c>
      <c r="W383" s="24">
        <v>54</v>
      </c>
      <c r="X383" s="24">
        <v>35</v>
      </c>
      <c r="Y383" s="24" t="s">
        <v>3840</v>
      </c>
      <c r="Z383" s="24" t="s">
        <v>7231</v>
      </c>
      <c r="AA383" s="35" t="s">
        <v>14492</v>
      </c>
      <c r="AB383" s="14">
        <f t="shared" si="10"/>
        <v>26.457319183333333</v>
      </c>
      <c r="AC383" s="13">
        <v>26</v>
      </c>
      <c r="AD383" s="13">
        <v>27</v>
      </c>
      <c r="AE383" s="13">
        <v>26.349060000000001</v>
      </c>
      <c r="AF383" s="36" t="s">
        <v>14493</v>
      </c>
      <c r="AG383" s="14">
        <f t="shared" si="11"/>
        <v>-81.436156094444442</v>
      </c>
      <c r="AH383" s="13">
        <v>81</v>
      </c>
      <c r="AI383" s="13">
        <v>26</v>
      </c>
      <c r="AJ383" s="13">
        <v>10.16194</v>
      </c>
      <c r="AK383" s="17">
        <v>24611</v>
      </c>
      <c r="AL383" s="24" t="s">
        <v>14428</v>
      </c>
      <c r="AM383" s="24" t="s">
        <v>14489</v>
      </c>
      <c r="AN383" s="24" t="s">
        <v>1193</v>
      </c>
      <c r="AO383" s="24" t="s">
        <v>7235</v>
      </c>
      <c r="AP383" s="24" t="s">
        <v>7235</v>
      </c>
      <c r="AQ383" s="24" t="s">
        <v>7236</v>
      </c>
      <c r="AR383" s="24" t="s">
        <v>14494</v>
      </c>
      <c r="AS383" s="24" t="s">
        <v>7235</v>
      </c>
      <c r="AT383" s="24" t="s">
        <v>14490</v>
      </c>
      <c r="AU383" s="24" t="s">
        <v>7235</v>
      </c>
      <c r="AV383" s="24" t="s">
        <v>7235</v>
      </c>
      <c r="AW383" s="24" t="s">
        <v>7235</v>
      </c>
      <c r="AX383" s="24" t="s">
        <v>7235</v>
      </c>
      <c r="AY383" s="24" t="s">
        <v>14491</v>
      </c>
      <c r="BA383" s="42" t="s">
        <v>2456</v>
      </c>
    </row>
    <row r="384" spans="1:53" x14ac:dyDescent="0.2">
      <c r="A384" s="5">
        <v>380</v>
      </c>
      <c r="B384" s="9">
        <v>380</v>
      </c>
      <c r="C384" s="9" t="s">
        <v>15098</v>
      </c>
      <c r="E384" s="1" t="s">
        <v>1623</v>
      </c>
      <c r="F384" s="1" t="s">
        <v>1624</v>
      </c>
      <c r="G384" s="1" t="s">
        <v>7217</v>
      </c>
      <c r="H384" s="1" t="s">
        <v>5816</v>
      </c>
      <c r="I384" s="17">
        <v>24650</v>
      </c>
      <c r="J384" s="24" t="s">
        <v>4678</v>
      </c>
      <c r="K384" s="24" t="s">
        <v>785</v>
      </c>
      <c r="L384" s="24" t="s">
        <v>7224</v>
      </c>
      <c r="N384" s="42" t="s">
        <v>9401</v>
      </c>
      <c r="O384" s="24" t="s">
        <v>1626</v>
      </c>
      <c r="P384" s="24" t="s">
        <v>7226</v>
      </c>
      <c r="Q384" s="24" t="s">
        <v>5817</v>
      </c>
      <c r="S384" s="17">
        <v>24837</v>
      </c>
      <c r="T384" s="83">
        <v>12925</v>
      </c>
      <c r="U384" s="83">
        <v>12925</v>
      </c>
      <c r="V384" s="24" t="s">
        <v>5818</v>
      </c>
      <c r="W384" s="24">
        <v>34</v>
      </c>
      <c r="X384" s="24">
        <v>17</v>
      </c>
      <c r="Y384" s="24" t="s">
        <v>3839</v>
      </c>
      <c r="Z384" s="24" t="s">
        <v>7231</v>
      </c>
      <c r="AA384" s="35" t="s">
        <v>14487</v>
      </c>
      <c r="AB384" s="14">
        <f t="shared" si="10"/>
        <v>26.25730826111111</v>
      </c>
      <c r="AC384" s="13">
        <v>26</v>
      </c>
      <c r="AD384" s="13">
        <v>15</v>
      </c>
      <c r="AE384" s="13">
        <v>26.309740000000001</v>
      </c>
      <c r="AF384" s="36" t="s">
        <v>14488</v>
      </c>
      <c r="AG384" s="14">
        <f t="shared" si="11"/>
        <v>-81.296997300000001</v>
      </c>
      <c r="AH384" s="13">
        <v>81</v>
      </c>
      <c r="AI384" s="13">
        <v>17</v>
      </c>
      <c r="AJ384" s="13">
        <v>49.190280000000001</v>
      </c>
      <c r="AK384" s="17">
        <v>24665</v>
      </c>
      <c r="AL384" s="24" t="s">
        <v>14480</v>
      </c>
      <c r="AM384" s="24" t="s">
        <v>14481</v>
      </c>
      <c r="AN384" s="24" t="s">
        <v>14482</v>
      </c>
      <c r="AO384" s="24" t="s">
        <v>14483</v>
      </c>
      <c r="AP384" s="24" t="s">
        <v>7235</v>
      </c>
      <c r="AQ384" s="24" t="s">
        <v>7236</v>
      </c>
      <c r="AR384" s="24" t="s">
        <v>14485</v>
      </c>
      <c r="AS384" s="24" t="s">
        <v>7235</v>
      </c>
      <c r="AT384" s="24" t="s">
        <v>14484</v>
      </c>
      <c r="AU384" s="24" t="s">
        <v>7235</v>
      </c>
      <c r="AV384" s="24" t="s">
        <v>7235</v>
      </c>
      <c r="AW384" s="24" t="s">
        <v>7235</v>
      </c>
      <c r="AX384" s="24" t="s">
        <v>14486</v>
      </c>
      <c r="AY384" s="24" t="s">
        <v>14479</v>
      </c>
      <c r="BA384" s="42" t="s">
        <v>3925</v>
      </c>
    </row>
    <row r="385" spans="1:53" x14ac:dyDescent="0.2">
      <c r="A385" s="5">
        <v>381</v>
      </c>
      <c r="B385" s="9">
        <v>381</v>
      </c>
      <c r="C385" s="9" t="s">
        <v>15099</v>
      </c>
      <c r="E385" s="1" t="s">
        <v>1623</v>
      </c>
      <c r="F385" s="1" t="s">
        <v>445</v>
      </c>
      <c r="G385" s="1" t="s">
        <v>8548</v>
      </c>
      <c r="H385" s="1" t="s">
        <v>8549</v>
      </c>
      <c r="I385" s="17">
        <v>24678</v>
      </c>
      <c r="J385" s="24" t="s">
        <v>4678</v>
      </c>
      <c r="K385" s="24" t="s">
        <v>785</v>
      </c>
      <c r="L385" s="24" t="s">
        <v>7224</v>
      </c>
      <c r="N385" s="42" t="s">
        <v>1881</v>
      </c>
      <c r="O385" s="24" t="s">
        <v>1626</v>
      </c>
      <c r="P385" s="24" t="s">
        <v>1077</v>
      </c>
      <c r="Q385" s="24" t="s">
        <v>8550</v>
      </c>
      <c r="R385" s="17">
        <v>24778</v>
      </c>
      <c r="S385" s="17">
        <v>24781</v>
      </c>
      <c r="T385" s="83">
        <v>11750</v>
      </c>
      <c r="U385" s="83">
        <v>11750</v>
      </c>
      <c r="V385" s="24" t="s">
        <v>8551</v>
      </c>
      <c r="W385" s="24">
        <v>35</v>
      </c>
      <c r="X385" s="24">
        <v>18</v>
      </c>
      <c r="Y385" s="24" t="s">
        <v>3838</v>
      </c>
      <c r="Z385" s="24" t="s">
        <v>7231</v>
      </c>
      <c r="AA385" s="35" t="s">
        <v>14477</v>
      </c>
      <c r="AB385" s="14">
        <f t="shared" si="10"/>
        <v>26.205709502777776</v>
      </c>
      <c r="AC385" s="13">
        <v>26</v>
      </c>
      <c r="AD385" s="13">
        <v>12</v>
      </c>
      <c r="AE385" s="13">
        <v>20.554210000000001</v>
      </c>
      <c r="AF385" s="36" t="s">
        <v>14478</v>
      </c>
      <c r="AG385" s="14">
        <f t="shared" si="11"/>
        <v>-81.248232377777782</v>
      </c>
      <c r="AH385" s="13">
        <v>81</v>
      </c>
      <c r="AI385" s="13">
        <v>14</v>
      </c>
      <c r="AJ385" s="13">
        <v>53.636560000000003</v>
      </c>
      <c r="AK385" s="17">
        <v>24729</v>
      </c>
      <c r="AL385" s="24" t="s">
        <v>7235</v>
      </c>
      <c r="AM385" s="24" t="s">
        <v>279</v>
      </c>
      <c r="AN385" s="24" t="s">
        <v>14475</v>
      </c>
      <c r="AO385" s="24" t="s">
        <v>7235</v>
      </c>
      <c r="AP385" s="24" t="s">
        <v>7235</v>
      </c>
      <c r="AQ385" s="24" t="s">
        <v>7236</v>
      </c>
      <c r="AR385" s="24" t="s">
        <v>14476</v>
      </c>
      <c r="AS385" s="24" t="s">
        <v>7235</v>
      </c>
      <c r="AT385" s="24" t="s">
        <v>7235</v>
      </c>
      <c r="AU385" s="24" t="s">
        <v>7235</v>
      </c>
      <c r="AV385" s="24" t="s">
        <v>7235</v>
      </c>
      <c r="AW385" s="24" t="s">
        <v>7235</v>
      </c>
      <c r="AX385" s="24" t="s">
        <v>7235</v>
      </c>
      <c r="AY385" s="24" t="s">
        <v>14474</v>
      </c>
      <c r="BA385" s="42" t="s">
        <v>8552</v>
      </c>
    </row>
    <row r="386" spans="1:53" x14ac:dyDescent="0.2">
      <c r="A386" s="5">
        <v>382</v>
      </c>
      <c r="B386" s="9">
        <v>382</v>
      </c>
      <c r="C386" s="9" t="s">
        <v>15100</v>
      </c>
      <c r="E386" s="1" t="s">
        <v>8474</v>
      </c>
      <c r="F386" s="1" t="s">
        <v>445</v>
      </c>
      <c r="G386" s="1" t="s">
        <v>8475</v>
      </c>
      <c r="H386" s="1" t="s">
        <v>8553</v>
      </c>
      <c r="I386" s="17">
        <v>24685</v>
      </c>
      <c r="J386" s="24" t="s">
        <v>4678</v>
      </c>
      <c r="L386" s="24" t="s">
        <v>7224</v>
      </c>
      <c r="M386" s="24" t="s">
        <v>785</v>
      </c>
      <c r="N386" s="42" t="s">
        <v>9806</v>
      </c>
      <c r="O386" s="24" t="s">
        <v>7701</v>
      </c>
      <c r="P386" s="24" t="s">
        <v>7226</v>
      </c>
      <c r="Q386" s="24" t="s">
        <v>7701</v>
      </c>
      <c r="R386" s="17">
        <v>24803</v>
      </c>
      <c r="S386" s="17">
        <v>24803</v>
      </c>
      <c r="T386" s="83">
        <v>6041</v>
      </c>
      <c r="U386" s="83">
        <v>6041</v>
      </c>
      <c r="V386" s="24" t="s">
        <v>9807</v>
      </c>
      <c r="W386" s="24" t="s">
        <v>2734</v>
      </c>
      <c r="X386" s="24" t="s">
        <v>7235</v>
      </c>
      <c r="Y386" s="24" t="s">
        <v>8589</v>
      </c>
      <c r="Z386" s="24" t="s">
        <v>7231</v>
      </c>
      <c r="AA386" s="1" t="s">
        <v>14472</v>
      </c>
      <c r="AB386" s="14">
        <f t="shared" ref="AB386:AB449" si="12">AC386+(AD386/60)+(AE386/3600)</f>
        <v>28.099722222222223</v>
      </c>
      <c r="AC386" s="13">
        <v>28</v>
      </c>
      <c r="AD386" s="13">
        <v>5</v>
      </c>
      <c r="AE386" s="13">
        <v>59</v>
      </c>
      <c r="AF386" s="16" t="s">
        <v>14473</v>
      </c>
      <c r="AG386" s="14">
        <f t="shared" ref="AG386:AG449" si="13">-1*((AH386)+(AI386/60)+(AJ386/3600))</f>
        <v>-82.828333333333333</v>
      </c>
      <c r="AH386" s="13">
        <v>82</v>
      </c>
      <c r="AI386" s="13">
        <v>49</v>
      </c>
      <c r="AJ386" s="13">
        <v>42</v>
      </c>
      <c r="AK386" s="17">
        <v>24783</v>
      </c>
      <c r="AL386" s="24" t="s">
        <v>7235</v>
      </c>
      <c r="AM386" s="24" t="s">
        <v>9808</v>
      </c>
      <c r="AN386" s="24" t="s">
        <v>9809</v>
      </c>
      <c r="AO386" s="24" t="s">
        <v>7235</v>
      </c>
      <c r="AP386" s="24" t="s">
        <v>7235</v>
      </c>
      <c r="AQ386" s="24" t="s">
        <v>7236</v>
      </c>
      <c r="AR386" s="24" t="s">
        <v>9810</v>
      </c>
      <c r="AS386" s="24" t="s">
        <v>7235</v>
      </c>
      <c r="AT386" s="24" t="s">
        <v>9811</v>
      </c>
      <c r="AU386" s="24" t="s">
        <v>7235</v>
      </c>
      <c r="AV386" s="24" t="s">
        <v>7235</v>
      </c>
      <c r="AW386" s="24" t="s">
        <v>7235</v>
      </c>
      <c r="AX386" s="24" t="s">
        <v>7235</v>
      </c>
      <c r="AY386" s="24" t="s">
        <v>9812</v>
      </c>
      <c r="AZ386" s="24" t="s">
        <v>3110</v>
      </c>
      <c r="BA386" s="42" t="s">
        <v>9813</v>
      </c>
    </row>
    <row r="387" spans="1:53" x14ac:dyDescent="0.2">
      <c r="A387" s="5">
        <v>383</v>
      </c>
      <c r="B387" s="9">
        <v>383</v>
      </c>
      <c r="C387" s="9" t="s">
        <v>15101</v>
      </c>
      <c r="E387" s="1" t="s">
        <v>708</v>
      </c>
      <c r="F387" s="1" t="s">
        <v>445</v>
      </c>
      <c r="G387" s="1" t="s">
        <v>8475</v>
      </c>
      <c r="H387" s="1" t="s">
        <v>9814</v>
      </c>
      <c r="I387" s="17">
        <v>24685</v>
      </c>
      <c r="J387" s="24" t="s">
        <v>4678</v>
      </c>
      <c r="L387" s="24" t="s">
        <v>7224</v>
      </c>
      <c r="M387" s="24" t="s">
        <v>785</v>
      </c>
      <c r="N387" s="42" t="s">
        <v>1881</v>
      </c>
      <c r="O387" s="24" t="s">
        <v>7701</v>
      </c>
      <c r="P387" s="24" t="s">
        <v>7226</v>
      </c>
      <c r="Q387" s="24" t="s">
        <v>7701</v>
      </c>
      <c r="R387" s="17">
        <v>24816</v>
      </c>
      <c r="S387" s="17">
        <v>24816</v>
      </c>
      <c r="T387" s="83">
        <v>4735</v>
      </c>
      <c r="U387" s="83">
        <v>4735</v>
      </c>
      <c r="V387" s="24" t="s">
        <v>7877</v>
      </c>
      <c r="W387" s="24" t="s">
        <v>9511</v>
      </c>
      <c r="X387" s="24" t="s">
        <v>7235</v>
      </c>
      <c r="Y387" s="24" t="s">
        <v>8589</v>
      </c>
      <c r="Z387" s="24" t="s">
        <v>7231</v>
      </c>
      <c r="AA387" s="1" t="s">
        <v>14470</v>
      </c>
      <c r="AB387" s="14">
        <f t="shared" si="12"/>
        <v>29.09</v>
      </c>
      <c r="AC387" s="13">
        <v>29</v>
      </c>
      <c r="AD387" s="13">
        <v>5</v>
      </c>
      <c r="AE387" s="13">
        <v>24</v>
      </c>
      <c r="AF387" s="16" t="s">
        <v>14471</v>
      </c>
      <c r="AG387" s="14">
        <f t="shared" si="13"/>
        <v>-82.921111111111117</v>
      </c>
      <c r="AH387" s="13">
        <v>82</v>
      </c>
      <c r="AI387" s="13">
        <v>55</v>
      </c>
      <c r="AJ387" s="13">
        <v>16</v>
      </c>
      <c r="AK387" s="17">
        <v>24803</v>
      </c>
      <c r="AL387" s="24" t="s">
        <v>7235</v>
      </c>
      <c r="AM387" s="24" t="s">
        <v>7878</v>
      </c>
      <c r="AN387" s="24" t="s">
        <v>7879</v>
      </c>
      <c r="AO387" s="24" t="s">
        <v>7235</v>
      </c>
      <c r="AP387" s="24" t="s">
        <v>7235</v>
      </c>
      <c r="AQ387" s="24" t="s">
        <v>7236</v>
      </c>
      <c r="AR387" s="24" t="s">
        <v>9698</v>
      </c>
      <c r="AS387" s="24" t="s">
        <v>7235</v>
      </c>
      <c r="AT387" s="24" t="s">
        <v>7226</v>
      </c>
      <c r="AU387" s="24" t="s">
        <v>7235</v>
      </c>
      <c r="AV387" s="24" t="s">
        <v>7235</v>
      </c>
      <c r="AW387" s="24" t="s">
        <v>7235</v>
      </c>
      <c r="AX387" s="24" t="s">
        <v>7235</v>
      </c>
      <c r="AY387" s="24" t="s">
        <v>9699</v>
      </c>
      <c r="AZ387" s="24" t="s">
        <v>5675</v>
      </c>
      <c r="BA387" s="42" t="s">
        <v>9700</v>
      </c>
    </row>
    <row r="388" spans="1:53" x14ac:dyDescent="0.2">
      <c r="A388" s="5">
        <v>384</v>
      </c>
      <c r="B388" s="9">
        <v>384</v>
      </c>
      <c r="C388" s="9" t="s">
        <v>15102</v>
      </c>
      <c r="E388" s="1" t="s">
        <v>1623</v>
      </c>
      <c r="F388" s="1" t="s">
        <v>1624</v>
      </c>
      <c r="G388" s="1" t="s">
        <v>7217</v>
      </c>
      <c r="H388" s="1" t="s">
        <v>9701</v>
      </c>
      <c r="I388" s="17">
        <v>24699</v>
      </c>
      <c r="J388" s="24" t="s">
        <v>18045</v>
      </c>
      <c r="L388" s="24" t="s">
        <v>5915</v>
      </c>
      <c r="M388" s="24" t="s">
        <v>785</v>
      </c>
      <c r="N388" s="42" t="s">
        <v>1881</v>
      </c>
      <c r="O388" s="24" t="s">
        <v>1626</v>
      </c>
      <c r="P388" s="24" t="s">
        <v>7226</v>
      </c>
      <c r="Q388" s="24" t="s">
        <v>5917</v>
      </c>
      <c r="R388" s="17">
        <v>24943</v>
      </c>
      <c r="S388" s="17">
        <v>32017</v>
      </c>
      <c r="T388" s="83">
        <v>11705</v>
      </c>
      <c r="U388" s="83">
        <v>11705</v>
      </c>
      <c r="V388" s="24" t="s">
        <v>9702</v>
      </c>
      <c r="W388" s="24">
        <v>34</v>
      </c>
      <c r="X388" s="24">
        <v>19</v>
      </c>
      <c r="Y388" s="24" t="s">
        <v>3837</v>
      </c>
      <c r="Z388" s="24" t="s">
        <v>7231</v>
      </c>
      <c r="AA388" s="35" t="s">
        <v>14468</v>
      </c>
      <c r="AB388" s="14">
        <f t="shared" si="12"/>
        <v>26.293266855555558</v>
      </c>
      <c r="AC388" s="13">
        <v>26</v>
      </c>
      <c r="AD388" s="13">
        <v>17</v>
      </c>
      <c r="AE388" s="13">
        <v>35.760680000000001</v>
      </c>
      <c r="AF388" s="36" t="s">
        <v>14469</v>
      </c>
      <c r="AG388" s="14">
        <f t="shared" si="13"/>
        <v>-81.353808244444437</v>
      </c>
      <c r="AH388" s="13">
        <v>81</v>
      </c>
      <c r="AI388" s="13">
        <v>21</v>
      </c>
      <c r="AJ388" s="13">
        <v>13.709680000000001</v>
      </c>
      <c r="AK388" s="17">
        <v>24782</v>
      </c>
      <c r="AL388" s="24" t="s">
        <v>14459</v>
      </c>
      <c r="AM388" s="24" t="s">
        <v>14460</v>
      </c>
      <c r="AN388" s="24" t="s">
        <v>14461</v>
      </c>
      <c r="AO388" s="24" t="s">
        <v>14462</v>
      </c>
      <c r="AP388" s="24" t="s">
        <v>7235</v>
      </c>
      <c r="AQ388" s="24" t="s">
        <v>7236</v>
      </c>
      <c r="AR388" s="24" t="s">
        <v>7235</v>
      </c>
      <c r="AS388" s="24" t="s">
        <v>7235</v>
      </c>
      <c r="AT388" s="24" t="s">
        <v>7226</v>
      </c>
      <c r="AU388" s="24" t="s">
        <v>14463</v>
      </c>
      <c r="AV388" s="24" t="s">
        <v>523</v>
      </c>
      <c r="AW388" s="24" t="s">
        <v>14464</v>
      </c>
      <c r="AX388" s="24" t="s">
        <v>14465</v>
      </c>
      <c r="AY388" s="24" t="s">
        <v>14466</v>
      </c>
      <c r="AZ388" s="24">
        <v>178</v>
      </c>
      <c r="BA388" s="42" t="s">
        <v>9703</v>
      </c>
    </row>
    <row r="389" spans="1:53" x14ac:dyDescent="0.2">
      <c r="A389" s="5">
        <v>385</v>
      </c>
      <c r="B389" s="9">
        <v>385</v>
      </c>
      <c r="C389" s="9" t="s">
        <v>15103</v>
      </c>
      <c r="E389" s="1" t="s">
        <v>2338</v>
      </c>
      <c r="F389" s="1" t="s">
        <v>445</v>
      </c>
      <c r="G389" s="1" t="s">
        <v>1343</v>
      </c>
      <c r="H389" s="1" t="s">
        <v>7900</v>
      </c>
      <c r="I389" s="17">
        <v>24874</v>
      </c>
      <c r="J389" s="24" t="s">
        <v>4678</v>
      </c>
      <c r="L389" s="24" t="s">
        <v>7224</v>
      </c>
      <c r="M389" s="24" t="s">
        <v>785</v>
      </c>
      <c r="N389" s="42" t="s">
        <v>3570</v>
      </c>
      <c r="O389" s="24" t="s">
        <v>7226</v>
      </c>
      <c r="P389" s="24" t="s">
        <v>7226</v>
      </c>
      <c r="Q389" s="24" t="s">
        <v>7901</v>
      </c>
      <c r="R389" s="17">
        <v>24923</v>
      </c>
      <c r="S389" s="17">
        <v>24923</v>
      </c>
      <c r="T389" s="83">
        <v>10905</v>
      </c>
      <c r="U389" s="83">
        <v>10905</v>
      </c>
      <c r="V389" s="24" t="s">
        <v>7902</v>
      </c>
      <c r="W389" s="24" t="s">
        <v>8758</v>
      </c>
      <c r="X389" s="24" t="s">
        <v>8643</v>
      </c>
      <c r="Y389" s="24" t="s">
        <v>865</v>
      </c>
      <c r="Z389" s="24" t="s">
        <v>7231</v>
      </c>
      <c r="AA389" s="1" t="s">
        <v>14457</v>
      </c>
      <c r="AB389" s="14">
        <f t="shared" si="12"/>
        <v>26.723421219444443</v>
      </c>
      <c r="AC389" s="13">
        <v>26</v>
      </c>
      <c r="AD389" s="13">
        <v>43</v>
      </c>
      <c r="AE389" s="13">
        <v>24.316389999999998</v>
      </c>
      <c r="AF389" s="36" t="s">
        <v>14458</v>
      </c>
      <c r="AG389" s="14">
        <f t="shared" si="13"/>
        <v>-80.447765961111116</v>
      </c>
      <c r="AH389" s="13">
        <v>80</v>
      </c>
      <c r="AI389" s="13">
        <v>26</v>
      </c>
      <c r="AJ389" s="13">
        <v>51.957459999999998</v>
      </c>
      <c r="AK389" s="17">
        <v>24879</v>
      </c>
      <c r="AL389" s="24" t="s">
        <v>7903</v>
      </c>
      <c r="AM389" s="24" t="s">
        <v>7904</v>
      </c>
      <c r="AN389" s="24" t="s">
        <v>7905</v>
      </c>
      <c r="AO389" s="24" t="s">
        <v>7235</v>
      </c>
      <c r="AP389" s="24" t="s">
        <v>7235</v>
      </c>
      <c r="AQ389" s="24" t="s">
        <v>7236</v>
      </c>
      <c r="AR389" s="24" t="s">
        <v>7906</v>
      </c>
      <c r="AS389" s="24" t="s">
        <v>7235</v>
      </c>
      <c r="AT389" s="24" t="s">
        <v>14456</v>
      </c>
      <c r="AU389" s="24" t="s">
        <v>7235</v>
      </c>
      <c r="AV389" s="24" t="s">
        <v>7235</v>
      </c>
      <c r="AW389" s="24" t="s">
        <v>7235</v>
      </c>
      <c r="AX389" s="24" t="s">
        <v>7235</v>
      </c>
      <c r="AY389" s="24" t="s">
        <v>7907</v>
      </c>
      <c r="AZ389" s="24" t="s">
        <v>4535</v>
      </c>
      <c r="BA389" s="42" t="s">
        <v>7908</v>
      </c>
    </row>
    <row r="390" spans="1:53" x14ac:dyDescent="0.2">
      <c r="A390" s="5">
        <v>386</v>
      </c>
      <c r="B390" s="9">
        <v>386</v>
      </c>
      <c r="C390" s="9" t="s">
        <v>15104</v>
      </c>
      <c r="E390" s="1" t="s">
        <v>2727</v>
      </c>
      <c r="F390" s="1" t="s">
        <v>3133</v>
      </c>
      <c r="G390" s="1" t="s">
        <v>3580</v>
      </c>
      <c r="H390" s="1" t="s">
        <v>7909</v>
      </c>
      <c r="I390" s="17">
        <v>24909</v>
      </c>
      <c r="J390" s="24" t="s">
        <v>4678</v>
      </c>
      <c r="L390" s="24" t="s">
        <v>7224</v>
      </c>
      <c r="M390" s="24" t="s">
        <v>10260</v>
      </c>
      <c r="N390" s="42" t="s">
        <v>2446</v>
      </c>
      <c r="O390" s="24" t="s">
        <v>7226</v>
      </c>
      <c r="P390" s="24" t="s">
        <v>7226</v>
      </c>
      <c r="Q390" s="24" t="s">
        <v>7910</v>
      </c>
      <c r="R390" s="17">
        <v>24970</v>
      </c>
      <c r="S390" s="17">
        <v>24970</v>
      </c>
      <c r="T390" s="83">
        <v>11603</v>
      </c>
      <c r="U390" s="83">
        <v>11603</v>
      </c>
      <c r="V390" s="24" t="s">
        <v>7912</v>
      </c>
      <c r="W390" s="24" t="s">
        <v>1618</v>
      </c>
      <c r="X390" s="24" t="s">
        <v>8644</v>
      </c>
      <c r="Y390" s="24" t="s">
        <v>864</v>
      </c>
      <c r="Z390" s="24" t="s">
        <v>7231</v>
      </c>
      <c r="AA390" s="35" t="s">
        <v>14454</v>
      </c>
      <c r="AB390" s="14">
        <f t="shared" si="12"/>
        <v>25.765404427777778</v>
      </c>
      <c r="AC390" s="13">
        <v>25</v>
      </c>
      <c r="AD390" s="13">
        <v>45</v>
      </c>
      <c r="AE390" s="13">
        <v>55.455939999999998</v>
      </c>
      <c r="AF390" s="36" t="s">
        <v>14455</v>
      </c>
      <c r="AG390" s="14">
        <f t="shared" si="13"/>
        <v>-80.844262269444442</v>
      </c>
      <c r="AH390" s="13">
        <v>80</v>
      </c>
      <c r="AI390" s="13">
        <v>50</v>
      </c>
      <c r="AJ390" s="13">
        <v>39.344169999999998</v>
      </c>
      <c r="AK390" s="17">
        <v>24936</v>
      </c>
      <c r="AL390" s="24" t="s">
        <v>7913</v>
      </c>
      <c r="AM390" s="24" t="s">
        <v>7914</v>
      </c>
      <c r="AN390" s="24" t="s">
        <v>7915</v>
      </c>
      <c r="AO390" s="24" t="s">
        <v>7235</v>
      </c>
      <c r="AP390" s="24" t="s">
        <v>7235</v>
      </c>
      <c r="AQ390" s="24" t="s">
        <v>7236</v>
      </c>
      <c r="AR390" s="24" t="s">
        <v>7916</v>
      </c>
      <c r="AS390" s="24" t="s">
        <v>7235</v>
      </c>
      <c r="AT390" s="24" t="s">
        <v>7917</v>
      </c>
      <c r="AU390" s="24" t="s">
        <v>7235</v>
      </c>
      <c r="AV390" s="24" t="s">
        <v>7235</v>
      </c>
      <c r="AW390" s="24" t="s">
        <v>7235</v>
      </c>
      <c r="AX390" s="24" t="s">
        <v>7235</v>
      </c>
      <c r="AY390" s="24" t="s">
        <v>7918</v>
      </c>
      <c r="AZ390" s="24" t="s">
        <v>3659</v>
      </c>
      <c r="BA390" s="42" t="s">
        <v>7919</v>
      </c>
    </row>
    <row r="391" spans="1:53" x14ac:dyDescent="0.2">
      <c r="A391" s="5">
        <v>387</v>
      </c>
      <c r="B391" s="9">
        <v>387</v>
      </c>
      <c r="C391" s="9" t="s">
        <v>15105</v>
      </c>
      <c r="E391" s="1" t="s">
        <v>7598</v>
      </c>
      <c r="F391" s="1" t="s">
        <v>445</v>
      </c>
      <c r="G391" s="1" t="s">
        <v>8475</v>
      </c>
      <c r="H391" s="1" t="s">
        <v>1271</v>
      </c>
      <c r="I391" s="17">
        <v>24916</v>
      </c>
      <c r="J391" s="24" t="s">
        <v>4678</v>
      </c>
      <c r="L391" s="24" t="s">
        <v>7224</v>
      </c>
      <c r="M391" s="24" t="s">
        <v>785</v>
      </c>
      <c r="N391" s="42" t="s">
        <v>1881</v>
      </c>
      <c r="O391" s="24" t="s">
        <v>7701</v>
      </c>
      <c r="P391" s="24" t="s">
        <v>7226</v>
      </c>
      <c r="Q391" s="24" t="s">
        <v>7701</v>
      </c>
      <c r="R391" s="17">
        <v>25034</v>
      </c>
      <c r="S391" s="17">
        <v>25034</v>
      </c>
      <c r="T391" s="83">
        <v>14369</v>
      </c>
      <c r="U391" s="83">
        <v>14369</v>
      </c>
      <c r="V391" s="24" t="s">
        <v>1272</v>
      </c>
      <c r="W391" s="24" t="s">
        <v>3605</v>
      </c>
      <c r="Y391" s="24" t="s">
        <v>8589</v>
      </c>
      <c r="Z391" s="24" t="s">
        <v>7231</v>
      </c>
      <c r="AA391" s="1" t="s">
        <v>14452</v>
      </c>
      <c r="AB391" s="14">
        <f t="shared" si="12"/>
        <v>29.631666666666668</v>
      </c>
      <c r="AC391" s="13">
        <v>29</v>
      </c>
      <c r="AD391" s="13">
        <v>37</v>
      </c>
      <c r="AE391" s="13">
        <v>54</v>
      </c>
      <c r="AF391" s="16" t="s">
        <v>14453</v>
      </c>
      <c r="AG391" s="14">
        <f t="shared" si="13"/>
        <v>-85.001666666666665</v>
      </c>
      <c r="AH391" s="13">
        <v>85</v>
      </c>
      <c r="AI391" s="13">
        <v>0</v>
      </c>
      <c r="AJ391" s="13">
        <v>6</v>
      </c>
      <c r="AK391" s="17">
        <v>24975</v>
      </c>
      <c r="AL391" s="24" t="s">
        <v>8670</v>
      </c>
      <c r="AM391" s="24" t="s">
        <v>8671</v>
      </c>
      <c r="AN391" s="24" t="s">
        <v>8672</v>
      </c>
      <c r="AO391" s="24" t="s">
        <v>7235</v>
      </c>
      <c r="AP391" s="24" t="s">
        <v>7235</v>
      </c>
      <c r="AQ391" s="24" t="s">
        <v>7236</v>
      </c>
      <c r="AR391" s="24" t="s">
        <v>8673</v>
      </c>
      <c r="AS391" s="24" t="s">
        <v>4540</v>
      </c>
      <c r="AT391" s="24" t="s">
        <v>7235</v>
      </c>
      <c r="AU391" s="24" t="s">
        <v>7235</v>
      </c>
      <c r="AV391" s="24" t="s">
        <v>7235</v>
      </c>
      <c r="AW391" s="24" t="s">
        <v>7235</v>
      </c>
      <c r="AX391" s="24" t="s">
        <v>7235</v>
      </c>
      <c r="AY391" s="24" t="s">
        <v>14451</v>
      </c>
      <c r="AZ391" s="24" t="s">
        <v>9191</v>
      </c>
      <c r="BA391" s="42" t="s">
        <v>4015</v>
      </c>
    </row>
    <row r="392" spans="1:53" x14ac:dyDescent="0.2">
      <c r="A392" s="5">
        <v>388</v>
      </c>
      <c r="B392" s="9">
        <v>388</v>
      </c>
      <c r="C392" s="9" t="s">
        <v>15106</v>
      </c>
      <c r="E392" s="1" t="s">
        <v>9382</v>
      </c>
      <c r="F392" s="1" t="s">
        <v>8535</v>
      </c>
      <c r="G392" s="1" t="s">
        <v>8536</v>
      </c>
      <c r="H392" s="1" t="s">
        <v>4016</v>
      </c>
      <c r="I392" s="17">
        <v>24979</v>
      </c>
      <c r="J392" s="24" t="s">
        <v>4678</v>
      </c>
      <c r="L392" s="24" t="s">
        <v>7224</v>
      </c>
      <c r="N392" s="42" t="s">
        <v>1881</v>
      </c>
      <c r="O392" s="24" t="s">
        <v>7226</v>
      </c>
      <c r="P392" s="24" t="s">
        <v>7226</v>
      </c>
      <c r="Q392" s="24" t="s">
        <v>5840</v>
      </c>
      <c r="S392" s="17">
        <v>25026</v>
      </c>
      <c r="T392" s="83">
        <v>11549</v>
      </c>
      <c r="U392" s="83">
        <v>11549</v>
      </c>
      <c r="V392" s="24" t="s">
        <v>5841</v>
      </c>
      <c r="W392" s="24">
        <v>54</v>
      </c>
      <c r="X392" s="24">
        <v>36</v>
      </c>
      <c r="Y392" s="24" t="s">
        <v>863</v>
      </c>
      <c r="Z392" s="24" t="s">
        <v>7231</v>
      </c>
      <c r="AA392" s="35" t="s">
        <v>14449</v>
      </c>
      <c r="AB392" s="14">
        <f t="shared" si="12"/>
        <v>26.538566602777781</v>
      </c>
      <c r="AC392" s="13">
        <v>26</v>
      </c>
      <c r="AD392" s="13">
        <v>32</v>
      </c>
      <c r="AE392" s="13">
        <v>18.839770000000001</v>
      </c>
      <c r="AF392" s="36" t="s">
        <v>14450</v>
      </c>
      <c r="AG392" s="14">
        <f t="shared" si="13"/>
        <v>-81.487106847222222</v>
      </c>
      <c r="AH392" s="13">
        <v>81</v>
      </c>
      <c r="AI392" s="13">
        <v>29</v>
      </c>
      <c r="AJ392" s="13">
        <v>13.58465</v>
      </c>
      <c r="AK392" s="17">
        <v>24979</v>
      </c>
      <c r="AL392" s="24" t="s">
        <v>14410</v>
      </c>
      <c r="AM392" s="24" t="s">
        <v>14444</v>
      </c>
      <c r="AN392" s="24" t="s">
        <v>14445</v>
      </c>
      <c r="AO392" s="24" t="s">
        <v>7235</v>
      </c>
      <c r="AP392" s="24" t="s">
        <v>7235</v>
      </c>
      <c r="AQ392" s="24" t="s">
        <v>7236</v>
      </c>
      <c r="AR392" s="24" t="s">
        <v>14448</v>
      </c>
      <c r="AS392" s="24" t="s">
        <v>4540</v>
      </c>
      <c r="AT392" s="24" t="s">
        <v>14446</v>
      </c>
      <c r="AU392" s="24" t="s">
        <v>7235</v>
      </c>
      <c r="AV392" s="24" t="s">
        <v>7235</v>
      </c>
      <c r="AW392" s="24" t="s">
        <v>7235</v>
      </c>
      <c r="AX392" s="24" t="s">
        <v>7235</v>
      </c>
      <c r="AY392" s="24" t="s">
        <v>14447</v>
      </c>
      <c r="BA392" s="42" t="s">
        <v>5842</v>
      </c>
    </row>
    <row r="393" spans="1:53" x14ac:dyDescent="0.2">
      <c r="A393" s="5">
        <v>389</v>
      </c>
      <c r="B393" s="9">
        <v>389</v>
      </c>
      <c r="C393" s="9" t="s">
        <v>15107</v>
      </c>
      <c r="E393" s="1" t="s">
        <v>9382</v>
      </c>
      <c r="F393" s="1" t="s">
        <v>8082</v>
      </c>
      <c r="G393" s="1" t="s">
        <v>8536</v>
      </c>
      <c r="H393" s="1" t="s">
        <v>5843</v>
      </c>
      <c r="I393" s="17">
        <v>25014</v>
      </c>
      <c r="J393" s="24" t="s">
        <v>18045</v>
      </c>
      <c r="L393" s="24" t="s">
        <v>5915</v>
      </c>
      <c r="N393" s="42" t="s">
        <v>1881</v>
      </c>
      <c r="O393" s="24" t="s">
        <v>7226</v>
      </c>
      <c r="P393" s="24" t="s">
        <v>7226</v>
      </c>
      <c r="Q393" s="24" t="s">
        <v>6288</v>
      </c>
      <c r="R393" s="17">
        <v>25081</v>
      </c>
      <c r="S393" s="17">
        <v>32636</v>
      </c>
      <c r="T393" s="83">
        <v>11509</v>
      </c>
      <c r="U393" s="83">
        <v>11509</v>
      </c>
      <c r="V393" s="24" t="s">
        <v>6289</v>
      </c>
      <c r="W393" s="24">
        <v>49</v>
      </c>
      <c r="X393" s="24">
        <v>31</v>
      </c>
      <c r="Y393" s="24" t="s">
        <v>14439</v>
      </c>
      <c r="Z393" s="24" t="s">
        <v>7231</v>
      </c>
      <c r="AA393" s="1" t="s">
        <v>14442</v>
      </c>
      <c r="AB393" s="14">
        <f t="shared" si="12"/>
        <v>26.539351002777778</v>
      </c>
      <c r="AC393" s="13">
        <v>26</v>
      </c>
      <c r="AD393" s="13">
        <v>32</v>
      </c>
      <c r="AE393" s="13">
        <v>21.663609999999998</v>
      </c>
      <c r="AF393" s="36" t="s">
        <v>14443</v>
      </c>
      <c r="AG393" s="14">
        <f t="shared" si="13"/>
        <v>-81.518066532222221</v>
      </c>
      <c r="AH393" s="13">
        <v>81</v>
      </c>
      <c r="AI393" s="13">
        <v>31</v>
      </c>
      <c r="AJ393" s="13">
        <v>5.0395159999999999</v>
      </c>
      <c r="AK393" s="17">
        <v>25024</v>
      </c>
      <c r="AL393" s="24" t="s">
        <v>6290</v>
      </c>
      <c r="AM393" s="24" t="s">
        <v>6291</v>
      </c>
      <c r="AN393" s="24" t="s">
        <v>6292</v>
      </c>
      <c r="AO393" s="24" t="s">
        <v>4708</v>
      </c>
      <c r="AP393" s="24" t="s">
        <v>4709</v>
      </c>
      <c r="AQ393" s="24" t="s">
        <v>7236</v>
      </c>
      <c r="AR393" s="24" t="s">
        <v>4710</v>
      </c>
      <c r="AS393" s="24" t="s">
        <v>4540</v>
      </c>
      <c r="AT393" s="24" t="s">
        <v>14441</v>
      </c>
      <c r="AU393" s="24" t="s">
        <v>4711</v>
      </c>
      <c r="AV393" s="24" t="s">
        <v>4712</v>
      </c>
      <c r="AW393" s="24" t="s">
        <v>4713</v>
      </c>
      <c r="AX393" s="24" t="s">
        <v>4714</v>
      </c>
      <c r="AY393" s="24" t="s">
        <v>14440</v>
      </c>
      <c r="BA393" s="42" t="s">
        <v>4241</v>
      </c>
    </row>
    <row r="394" spans="1:53" x14ac:dyDescent="0.2">
      <c r="A394" s="5">
        <v>390</v>
      </c>
      <c r="B394" s="9">
        <v>390</v>
      </c>
      <c r="C394" s="9" t="s">
        <v>15108</v>
      </c>
      <c r="E394" s="1" t="s">
        <v>8392</v>
      </c>
      <c r="F394" s="1" t="s">
        <v>445</v>
      </c>
      <c r="G394" s="1" t="s">
        <v>4242</v>
      </c>
      <c r="H394" s="1" t="s">
        <v>4243</v>
      </c>
      <c r="I394" s="17">
        <v>25021</v>
      </c>
      <c r="J394" s="24" t="s">
        <v>4678</v>
      </c>
      <c r="L394" s="24" t="s">
        <v>7224</v>
      </c>
      <c r="N394" s="42" t="s">
        <v>4244</v>
      </c>
      <c r="O394" s="24" t="s">
        <v>7226</v>
      </c>
      <c r="P394" s="24" t="s">
        <v>7226</v>
      </c>
      <c r="Q394" s="24" t="s">
        <v>4245</v>
      </c>
      <c r="R394" s="17">
        <v>25064</v>
      </c>
      <c r="S394" s="17">
        <v>25064</v>
      </c>
      <c r="T394" s="83">
        <v>3097</v>
      </c>
      <c r="U394" s="83">
        <v>3097</v>
      </c>
      <c r="V394" s="24" t="s">
        <v>4246</v>
      </c>
      <c r="W394" s="24" t="s">
        <v>8274</v>
      </c>
      <c r="X394" s="24" t="s">
        <v>9256</v>
      </c>
      <c r="Y394" s="24" t="s">
        <v>4807</v>
      </c>
      <c r="Z394" s="24" t="s">
        <v>7231</v>
      </c>
      <c r="AA394" s="1" t="s">
        <v>14437</v>
      </c>
      <c r="AB394" s="14">
        <f t="shared" si="12"/>
        <v>29.968871171666667</v>
      </c>
      <c r="AC394" s="13">
        <v>29</v>
      </c>
      <c r="AD394" s="13">
        <v>58</v>
      </c>
      <c r="AE394" s="13">
        <v>7.9362180000000002</v>
      </c>
      <c r="AF394" s="36" t="s">
        <v>14438</v>
      </c>
      <c r="AG394" s="14">
        <f t="shared" si="13"/>
        <v>-82.649674186111113</v>
      </c>
      <c r="AH394" s="13">
        <v>82</v>
      </c>
      <c r="AI394" s="13">
        <v>38</v>
      </c>
      <c r="AJ394" s="13">
        <v>58.827069999999999</v>
      </c>
      <c r="AK394" s="17">
        <v>25043</v>
      </c>
      <c r="AL394" s="24" t="s">
        <v>9172</v>
      </c>
      <c r="AM394" s="24" t="s">
        <v>9173</v>
      </c>
      <c r="AN394" s="24" t="s">
        <v>7235</v>
      </c>
      <c r="AO394" s="24" t="s">
        <v>7235</v>
      </c>
      <c r="AP394" s="24" t="s">
        <v>7235</v>
      </c>
      <c r="AQ394" s="24" t="s">
        <v>7236</v>
      </c>
      <c r="AR394" s="24" t="s">
        <v>9174</v>
      </c>
      <c r="AS394" s="24" t="s">
        <v>7236</v>
      </c>
      <c r="AT394" s="24" t="s">
        <v>14436</v>
      </c>
      <c r="AU394" s="24" t="s">
        <v>7235</v>
      </c>
      <c r="AV394" s="24" t="s">
        <v>7235</v>
      </c>
      <c r="AW394" s="24" t="s">
        <v>7235</v>
      </c>
      <c r="AX394" s="24" t="s">
        <v>7235</v>
      </c>
      <c r="AY394" s="24" t="s">
        <v>9175</v>
      </c>
      <c r="AZ394" s="24" t="s">
        <v>4592</v>
      </c>
      <c r="BA394" s="42" t="s">
        <v>484</v>
      </c>
    </row>
    <row r="395" spans="1:53" x14ac:dyDescent="0.2">
      <c r="A395" s="5">
        <v>391</v>
      </c>
      <c r="B395" s="9">
        <v>391</v>
      </c>
      <c r="C395" s="9" t="s">
        <v>15109</v>
      </c>
      <c r="E395" s="1" t="s">
        <v>444</v>
      </c>
      <c r="F395" s="1" t="s">
        <v>445</v>
      </c>
      <c r="G395" s="1" t="s">
        <v>2275</v>
      </c>
      <c r="H395" s="1" t="s">
        <v>485</v>
      </c>
      <c r="I395" s="17">
        <v>25042</v>
      </c>
      <c r="J395" s="24" t="s">
        <v>4678</v>
      </c>
      <c r="L395" s="24" t="s">
        <v>7224</v>
      </c>
      <c r="M395" s="24" t="s">
        <v>10260</v>
      </c>
      <c r="N395" s="42" t="s">
        <v>8871</v>
      </c>
      <c r="O395" s="24" t="s">
        <v>7226</v>
      </c>
      <c r="P395" s="24" t="s">
        <v>7226</v>
      </c>
      <c r="Q395" s="24" t="s">
        <v>486</v>
      </c>
      <c r="R395" s="17">
        <v>25114</v>
      </c>
      <c r="S395" s="17">
        <v>25114</v>
      </c>
      <c r="T395" s="83">
        <v>6764</v>
      </c>
      <c r="U395" s="83">
        <v>6764</v>
      </c>
      <c r="V395" s="24" t="s">
        <v>487</v>
      </c>
      <c r="W395" s="24" t="s">
        <v>1459</v>
      </c>
      <c r="X395" s="24" t="s">
        <v>4949</v>
      </c>
      <c r="Y395" s="24" t="s">
        <v>862</v>
      </c>
      <c r="Z395" s="24" t="s">
        <v>7231</v>
      </c>
      <c r="AA395" s="1" t="s">
        <v>14434</v>
      </c>
      <c r="AB395" s="14">
        <f t="shared" si="12"/>
        <v>28.497973619444444</v>
      </c>
      <c r="AC395" s="13">
        <v>28</v>
      </c>
      <c r="AD395" s="13">
        <v>29</v>
      </c>
      <c r="AE395" s="13">
        <v>52.705030000000001</v>
      </c>
      <c r="AF395" s="36" t="s">
        <v>14435</v>
      </c>
      <c r="AG395" s="14">
        <f t="shared" si="13"/>
        <v>-82.275816188888882</v>
      </c>
      <c r="AH395" s="13">
        <v>82</v>
      </c>
      <c r="AI395" s="13">
        <v>16</v>
      </c>
      <c r="AJ395" s="13">
        <v>32.938279999999999</v>
      </c>
      <c r="AK395" s="17">
        <v>25071</v>
      </c>
      <c r="AL395" s="24" t="s">
        <v>488</v>
      </c>
      <c r="AM395" s="24" t="s">
        <v>489</v>
      </c>
      <c r="AN395" s="24" t="s">
        <v>490</v>
      </c>
      <c r="AO395" s="24" t="s">
        <v>7235</v>
      </c>
      <c r="AP395" s="24" t="s">
        <v>7235</v>
      </c>
      <c r="AQ395" s="24" t="s">
        <v>7236</v>
      </c>
      <c r="AR395" s="24" t="s">
        <v>7226</v>
      </c>
      <c r="AS395" s="24" t="s">
        <v>7235</v>
      </c>
      <c r="AT395" s="24" t="s">
        <v>7235</v>
      </c>
      <c r="AU395" s="24" t="s">
        <v>7235</v>
      </c>
      <c r="AV395" s="24" t="s">
        <v>7235</v>
      </c>
      <c r="AW395" s="24" t="s">
        <v>7235</v>
      </c>
      <c r="AX395" s="24" t="s">
        <v>7235</v>
      </c>
      <c r="AY395" s="24" t="s">
        <v>491</v>
      </c>
      <c r="AZ395" s="24" t="s">
        <v>4535</v>
      </c>
      <c r="BA395" s="42" t="s">
        <v>492</v>
      </c>
    </row>
    <row r="396" spans="1:53" x14ac:dyDescent="0.2">
      <c r="A396" s="5">
        <v>392</v>
      </c>
      <c r="B396" s="9">
        <v>392</v>
      </c>
      <c r="C396" s="9" t="s">
        <v>15110</v>
      </c>
      <c r="E396" s="1" t="s">
        <v>8392</v>
      </c>
      <c r="F396" s="1" t="s">
        <v>445</v>
      </c>
      <c r="G396" s="1" t="s">
        <v>4242</v>
      </c>
      <c r="H396" s="1" t="s">
        <v>9707</v>
      </c>
      <c r="I396" s="17">
        <v>25049</v>
      </c>
      <c r="J396" s="24" t="s">
        <v>10262</v>
      </c>
      <c r="L396" s="24" t="s">
        <v>2730</v>
      </c>
      <c r="M396" s="24" t="s">
        <v>10262</v>
      </c>
      <c r="N396" s="42" t="s">
        <v>7226</v>
      </c>
      <c r="O396" s="24" t="s">
        <v>7226</v>
      </c>
      <c r="P396" s="24" t="s">
        <v>7226</v>
      </c>
      <c r="Q396" s="24" t="s">
        <v>9708</v>
      </c>
      <c r="R396" s="18" t="s">
        <v>10262</v>
      </c>
      <c r="S396" s="18" t="s">
        <v>10262</v>
      </c>
      <c r="T396" s="83"/>
      <c r="U396" s="81"/>
      <c r="V396" s="18" t="s">
        <v>10262</v>
      </c>
      <c r="W396" s="18" t="s">
        <v>10262</v>
      </c>
      <c r="X396" s="18" t="s">
        <v>10262</v>
      </c>
      <c r="Y396" s="24" t="s">
        <v>861</v>
      </c>
      <c r="Z396" s="24" t="s">
        <v>7231</v>
      </c>
      <c r="AA396" s="1" t="s">
        <v>14432</v>
      </c>
      <c r="AB396" s="14">
        <f t="shared" si="12"/>
        <v>29.890509688888887</v>
      </c>
      <c r="AC396" s="13">
        <v>29</v>
      </c>
      <c r="AD396" s="13">
        <v>53</v>
      </c>
      <c r="AE396" s="13">
        <v>25.834879999999998</v>
      </c>
      <c r="AF396" s="36" t="s">
        <v>14433</v>
      </c>
      <c r="AG396" s="14">
        <f t="shared" si="13"/>
        <v>-82.646468647222235</v>
      </c>
      <c r="AH396" s="13">
        <v>82</v>
      </c>
      <c r="AI396" s="13">
        <v>38</v>
      </c>
      <c r="AJ396" s="13">
        <v>47.287129999999998</v>
      </c>
      <c r="AK396" s="18" t="s">
        <v>10262</v>
      </c>
      <c r="AL396" s="18" t="s">
        <v>10262</v>
      </c>
      <c r="AM396" s="18" t="s">
        <v>10262</v>
      </c>
      <c r="AN396" s="18" t="s">
        <v>10262</v>
      </c>
      <c r="AO396" s="18" t="s">
        <v>10262</v>
      </c>
      <c r="AP396" s="18" t="s">
        <v>10262</v>
      </c>
      <c r="AQ396" s="18" t="s">
        <v>10262</v>
      </c>
      <c r="AR396" s="18" t="s">
        <v>10262</v>
      </c>
      <c r="AS396" s="18" t="s">
        <v>10262</v>
      </c>
      <c r="AT396" s="18" t="s">
        <v>10262</v>
      </c>
      <c r="AU396" s="18" t="s">
        <v>10262</v>
      </c>
      <c r="AV396" s="18" t="s">
        <v>10262</v>
      </c>
      <c r="AW396" s="18" t="s">
        <v>10262</v>
      </c>
      <c r="AX396" s="18" t="s">
        <v>10262</v>
      </c>
      <c r="AY396" s="18" t="s">
        <v>10262</v>
      </c>
      <c r="AZ396" s="18" t="s">
        <v>10262</v>
      </c>
      <c r="BA396" s="42" t="s">
        <v>9709</v>
      </c>
    </row>
    <row r="397" spans="1:53" x14ac:dyDescent="0.2">
      <c r="A397" s="5">
        <v>393</v>
      </c>
      <c r="B397" s="9">
        <v>393</v>
      </c>
      <c r="C397" s="9" t="s">
        <v>15111</v>
      </c>
      <c r="E397" s="1" t="s">
        <v>1623</v>
      </c>
      <c r="F397" s="1" t="s">
        <v>8535</v>
      </c>
      <c r="G397" s="1" t="s">
        <v>8536</v>
      </c>
      <c r="H397" s="1" t="s">
        <v>2111</v>
      </c>
      <c r="I397" s="17">
        <v>25063</v>
      </c>
      <c r="J397" s="24" t="s">
        <v>4678</v>
      </c>
      <c r="L397" s="24" t="s">
        <v>7224</v>
      </c>
      <c r="N397" s="42" t="s">
        <v>1881</v>
      </c>
      <c r="O397" s="24" t="s">
        <v>7226</v>
      </c>
      <c r="P397" s="24" t="s">
        <v>7226</v>
      </c>
      <c r="Q397" s="24" t="s">
        <v>2112</v>
      </c>
      <c r="R397" s="17">
        <v>25097</v>
      </c>
      <c r="S397" s="17">
        <v>25286</v>
      </c>
      <c r="T397" s="83">
        <v>11567</v>
      </c>
      <c r="U397" s="83">
        <v>11567</v>
      </c>
      <c r="V397" s="24" t="s">
        <v>2113</v>
      </c>
      <c r="W397" s="24">
        <v>47</v>
      </c>
      <c r="X397" s="24">
        <v>30</v>
      </c>
      <c r="Y397" s="24" t="s">
        <v>860</v>
      </c>
      <c r="Z397" s="24" t="s">
        <v>7231</v>
      </c>
      <c r="AA397" s="35" t="s">
        <v>14430</v>
      </c>
      <c r="AB397" s="14">
        <f t="shared" si="12"/>
        <v>26.512142261111112</v>
      </c>
      <c r="AC397" s="13">
        <v>26</v>
      </c>
      <c r="AD397" s="13">
        <v>30</v>
      </c>
      <c r="AE397" s="13">
        <v>43.712139999999998</v>
      </c>
      <c r="AF397" s="36" t="s">
        <v>14431</v>
      </c>
      <c r="AG397" s="14">
        <f t="shared" si="13"/>
        <v>-81.34999257222222</v>
      </c>
      <c r="AH397" s="13">
        <v>81</v>
      </c>
      <c r="AI397" s="13">
        <v>20</v>
      </c>
      <c r="AJ397" s="13">
        <v>59.973260000000003</v>
      </c>
      <c r="AK397" s="17">
        <v>25064</v>
      </c>
      <c r="AL397" s="24" t="s">
        <v>14428</v>
      </c>
      <c r="AM397" s="24" t="s">
        <v>13933</v>
      </c>
      <c r="AN397" s="24" t="s">
        <v>14429</v>
      </c>
      <c r="AO397" s="24" t="s">
        <v>7235</v>
      </c>
      <c r="AP397" s="24" t="s">
        <v>7235</v>
      </c>
      <c r="AQ397" s="24" t="s">
        <v>7236</v>
      </c>
      <c r="AR397" s="24" t="s">
        <v>14427</v>
      </c>
      <c r="AS397" s="24" t="s">
        <v>7235</v>
      </c>
      <c r="AT397" s="24" t="s">
        <v>7226</v>
      </c>
      <c r="AU397" s="24" t="s">
        <v>7235</v>
      </c>
      <c r="AV397" s="24" t="s">
        <v>7235</v>
      </c>
      <c r="AW397" s="24" t="s">
        <v>7235</v>
      </c>
      <c r="AX397" s="24" t="s">
        <v>7235</v>
      </c>
      <c r="AY397" s="24" t="s">
        <v>14426</v>
      </c>
      <c r="BA397" s="42" t="s">
        <v>2114</v>
      </c>
    </row>
    <row r="398" spans="1:53" x14ac:dyDescent="0.2">
      <c r="A398" s="5">
        <v>394</v>
      </c>
      <c r="B398" s="9">
        <v>394</v>
      </c>
      <c r="C398" s="9" t="s">
        <v>15112</v>
      </c>
      <c r="E398" s="1" t="s">
        <v>9382</v>
      </c>
      <c r="F398" s="1" t="s">
        <v>8082</v>
      </c>
      <c r="G398" s="1" t="s">
        <v>8536</v>
      </c>
      <c r="H398" s="1" t="s">
        <v>2115</v>
      </c>
      <c r="I398" s="17">
        <v>25091</v>
      </c>
      <c r="J398" s="24" t="s">
        <v>18045</v>
      </c>
      <c r="L398" s="24" t="s">
        <v>5915</v>
      </c>
      <c r="N398" s="42" t="s">
        <v>1881</v>
      </c>
      <c r="O398" s="24" t="s">
        <v>7226</v>
      </c>
      <c r="P398" s="24" t="s">
        <v>7226</v>
      </c>
      <c r="Q398" s="24" t="s">
        <v>2116</v>
      </c>
      <c r="R398" s="17">
        <v>25184</v>
      </c>
      <c r="S398" s="17">
        <v>33185</v>
      </c>
      <c r="T398" s="83">
        <v>11488</v>
      </c>
      <c r="U398" s="83">
        <v>11488</v>
      </c>
      <c r="V398" s="24">
        <v>10326</v>
      </c>
      <c r="W398" s="24" t="s">
        <v>8508</v>
      </c>
      <c r="X398" s="24" t="s">
        <v>1629</v>
      </c>
      <c r="Y398" s="24" t="s">
        <v>859</v>
      </c>
      <c r="Z398" s="24" t="s">
        <v>7231</v>
      </c>
      <c r="AA398" s="35" t="s">
        <v>14424</v>
      </c>
      <c r="AB398" s="14">
        <f t="shared" si="12"/>
        <v>26.54691512777778</v>
      </c>
      <c r="AC398" s="13">
        <v>26</v>
      </c>
      <c r="AD398" s="13">
        <v>32</v>
      </c>
      <c r="AE398" s="13">
        <v>48.894460000000002</v>
      </c>
      <c r="AF398" s="36" t="s">
        <v>14425</v>
      </c>
      <c r="AG398" s="14">
        <f t="shared" si="13"/>
        <v>-81.518307513333326</v>
      </c>
      <c r="AH398" s="13">
        <v>81</v>
      </c>
      <c r="AI398" s="13">
        <v>31</v>
      </c>
      <c r="AJ398" s="13">
        <v>5.9070479999999996</v>
      </c>
      <c r="AK398" s="17">
        <v>25108</v>
      </c>
      <c r="AL398" s="24" t="s">
        <v>2117</v>
      </c>
      <c r="AM398" s="24" t="s">
        <v>2118</v>
      </c>
      <c r="AN398" s="24" t="s">
        <v>2119</v>
      </c>
      <c r="AO398" s="24" t="s">
        <v>2120</v>
      </c>
      <c r="AP398" s="24" t="s">
        <v>2121</v>
      </c>
      <c r="AQ398" s="24" t="s">
        <v>7236</v>
      </c>
      <c r="AR398" s="24" t="s">
        <v>14423</v>
      </c>
      <c r="AS398" s="24" t="s">
        <v>7235</v>
      </c>
      <c r="AT398" s="24" t="s">
        <v>7226</v>
      </c>
      <c r="AU398" s="24" t="s">
        <v>2122</v>
      </c>
      <c r="AV398" s="24" t="s">
        <v>2123</v>
      </c>
      <c r="AW398" s="24" t="s">
        <v>2124</v>
      </c>
      <c r="AX398" s="24" t="s">
        <v>2125</v>
      </c>
      <c r="AY398" s="24" t="s">
        <v>14422</v>
      </c>
      <c r="BA398" s="42" t="s">
        <v>1171</v>
      </c>
    </row>
    <row r="399" spans="1:53" x14ac:dyDescent="0.2">
      <c r="A399" s="5">
        <v>395</v>
      </c>
      <c r="B399" s="9">
        <v>395</v>
      </c>
      <c r="C399" s="9" t="s">
        <v>15113</v>
      </c>
      <c r="E399" s="1" t="s">
        <v>3877</v>
      </c>
      <c r="F399" s="1" t="s">
        <v>445</v>
      </c>
      <c r="G399" s="1" t="s">
        <v>1172</v>
      </c>
      <c r="H399" s="1" t="s">
        <v>10243</v>
      </c>
      <c r="I399" s="17">
        <v>25126</v>
      </c>
      <c r="J399" s="24" t="s">
        <v>10262</v>
      </c>
      <c r="L399" s="24" t="s">
        <v>2730</v>
      </c>
      <c r="M399" s="24" t="s">
        <v>10262</v>
      </c>
      <c r="N399" s="42" t="s">
        <v>7226</v>
      </c>
      <c r="O399" s="24" t="s">
        <v>7226</v>
      </c>
      <c r="P399" s="24" t="s">
        <v>7226</v>
      </c>
      <c r="Q399" s="24" t="s">
        <v>10244</v>
      </c>
      <c r="R399" s="24" t="s">
        <v>10262</v>
      </c>
      <c r="S399" s="24" t="s">
        <v>10262</v>
      </c>
      <c r="T399" s="83"/>
      <c r="U399" s="81"/>
      <c r="V399" s="24" t="s">
        <v>10262</v>
      </c>
      <c r="W399" s="24" t="s">
        <v>10262</v>
      </c>
      <c r="X399" s="24" t="s">
        <v>10262</v>
      </c>
      <c r="Y399" s="24" t="s">
        <v>858</v>
      </c>
      <c r="Z399" s="24" t="s">
        <v>7231</v>
      </c>
      <c r="AA399" s="1" t="s">
        <v>14420</v>
      </c>
      <c r="AB399" s="14">
        <f t="shared" si="12"/>
        <v>30.481144366666665</v>
      </c>
      <c r="AC399" s="13">
        <v>30</v>
      </c>
      <c r="AD399" s="13">
        <v>28</v>
      </c>
      <c r="AE399" s="13">
        <v>52.119720000000001</v>
      </c>
      <c r="AF399" s="16" t="s">
        <v>14421</v>
      </c>
      <c r="AG399" s="14">
        <f t="shared" si="13"/>
        <v>-83.853933941666668</v>
      </c>
      <c r="AH399" s="13">
        <v>83</v>
      </c>
      <c r="AI399" s="13">
        <v>51</v>
      </c>
      <c r="AJ399" s="13">
        <v>14.162190000000001</v>
      </c>
      <c r="AK399" s="24" t="s">
        <v>10262</v>
      </c>
      <c r="AL399" s="24" t="s">
        <v>10262</v>
      </c>
      <c r="AM399" s="24" t="s">
        <v>10262</v>
      </c>
      <c r="AN399" s="24" t="s">
        <v>10262</v>
      </c>
      <c r="AO399" s="24" t="s">
        <v>10262</v>
      </c>
      <c r="AP399" s="24" t="s">
        <v>10262</v>
      </c>
      <c r="AQ399" s="24" t="s">
        <v>10262</v>
      </c>
      <c r="AR399" s="24" t="s">
        <v>10262</v>
      </c>
      <c r="AS399" s="24" t="s">
        <v>10262</v>
      </c>
      <c r="AT399" s="24" t="s">
        <v>10262</v>
      </c>
      <c r="AU399" s="24" t="s">
        <v>10262</v>
      </c>
      <c r="AV399" s="24" t="s">
        <v>10262</v>
      </c>
      <c r="AW399" s="24" t="s">
        <v>10262</v>
      </c>
      <c r="AX399" s="24" t="s">
        <v>10262</v>
      </c>
      <c r="AY399" s="24" t="s">
        <v>10262</v>
      </c>
      <c r="BA399" s="42" t="s">
        <v>10245</v>
      </c>
    </row>
    <row r="400" spans="1:53" x14ac:dyDescent="0.2">
      <c r="A400" s="5">
        <v>396</v>
      </c>
      <c r="B400" s="9">
        <v>396</v>
      </c>
      <c r="C400" s="9" t="s">
        <v>15114</v>
      </c>
      <c r="E400" s="1" t="s">
        <v>4621</v>
      </c>
      <c r="F400" s="1" t="s">
        <v>445</v>
      </c>
      <c r="G400" s="1" t="s">
        <v>10246</v>
      </c>
      <c r="H400" s="1" t="s">
        <v>10247</v>
      </c>
      <c r="I400" s="17">
        <v>25133</v>
      </c>
      <c r="J400" s="24" t="s">
        <v>4678</v>
      </c>
      <c r="L400" s="24" t="s">
        <v>7224</v>
      </c>
      <c r="N400" s="42" t="s">
        <v>10248</v>
      </c>
      <c r="O400" s="24" t="s">
        <v>7226</v>
      </c>
      <c r="P400" s="24" t="s">
        <v>7226</v>
      </c>
      <c r="Q400" s="24" t="s">
        <v>10249</v>
      </c>
      <c r="R400" s="17">
        <v>25141</v>
      </c>
      <c r="S400" s="17">
        <v>25144</v>
      </c>
      <c r="T400" s="83">
        <v>6510</v>
      </c>
      <c r="U400" s="83">
        <v>6510</v>
      </c>
      <c r="V400" s="24" t="s">
        <v>10250</v>
      </c>
      <c r="W400" s="24">
        <v>260</v>
      </c>
      <c r="X400" s="24">
        <v>250</v>
      </c>
      <c r="Y400" s="24" t="s">
        <v>5317</v>
      </c>
      <c r="Z400" s="24" t="s">
        <v>7231</v>
      </c>
      <c r="AA400" s="1" t="s">
        <v>14418</v>
      </c>
      <c r="AB400" s="14">
        <f t="shared" si="12"/>
        <v>30.958213716666666</v>
      </c>
      <c r="AC400" s="13">
        <v>30</v>
      </c>
      <c r="AD400" s="13">
        <v>57</v>
      </c>
      <c r="AE400" s="13">
        <v>29.569379999999999</v>
      </c>
      <c r="AF400" s="16" t="s">
        <v>14419</v>
      </c>
      <c r="AG400" s="14">
        <f t="shared" si="13"/>
        <v>-87.104589836111103</v>
      </c>
      <c r="AH400" s="13">
        <v>87</v>
      </c>
      <c r="AI400" s="13">
        <v>6</v>
      </c>
      <c r="AJ400" s="13">
        <v>16.523409999999998</v>
      </c>
      <c r="AK400" s="17">
        <v>25133</v>
      </c>
      <c r="AL400" s="24" t="s">
        <v>7235</v>
      </c>
      <c r="AM400" s="24" t="s">
        <v>14417</v>
      </c>
      <c r="AN400" s="24" t="s">
        <v>7235</v>
      </c>
      <c r="AO400" s="24" t="s">
        <v>7235</v>
      </c>
      <c r="AP400" s="24" t="s">
        <v>7235</v>
      </c>
      <c r="AQ400" s="24" t="s">
        <v>7236</v>
      </c>
      <c r="AR400" s="24" t="s">
        <v>7235</v>
      </c>
      <c r="AS400" s="24" t="s">
        <v>7235</v>
      </c>
      <c r="AT400" s="24" t="s">
        <v>7235</v>
      </c>
      <c r="AU400" s="24" t="s">
        <v>7235</v>
      </c>
      <c r="AV400" s="24" t="s">
        <v>7235</v>
      </c>
      <c r="AW400" s="24" t="s">
        <v>7235</v>
      </c>
      <c r="AX400" s="24" t="s">
        <v>7235</v>
      </c>
      <c r="AY400" s="24" t="s">
        <v>14416</v>
      </c>
      <c r="BA400" s="42" t="s">
        <v>10251</v>
      </c>
    </row>
    <row r="401" spans="1:53" x14ac:dyDescent="0.2">
      <c r="A401" s="5">
        <v>397</v>
      </c>
      <c r="B401" s="9">
        <v>397</v>
      </c>
      <c r="C401" s="9" t="s">
        <v>15115</v>
      </c>
      <c r="E401" s="1" t="s">
        <v>9382</v>
      </c>
      <c r="F401" s="1" t="s">
        <v>8082</v>
      </c>
      <c r="G401" s="1" t="s">
        <v>8536</v>
      </c>
      <c r="H401" s="1" t="s">
        <v>10252</v>
      </c>
      <c r="I401" s="17">
        <v>25133</v>
      </c>
      <c r="J401" s="24" t="s">
        <v>4678</v>
      </c>
      <c r="L401" s="24" t="s">
        <v>7224</v>
      </c>
      <c r="N401" s="42" t="s">
        <v>1881</v>
      </c>
      <c r="O401" s="24" t="s">
        <v>7226</v>
      </c>
      <c r="P401" s="24" t="s">
        <v>7226</v>
      </c>
      <c r="Q401" s="24" t="s">
        <v>10253</v>
      </c>
      <c r="R401" s="17">
        <v>25187</v>
      </c>
      <c r="S401" s="17">
        <v>25881</v>
      </c>
      <c r="T401" s="83">
        <v>11582</v>
      </c>
      <c r="U401" s="83">
        <v>11582</v>
      </c>
      <c r="V401" s="24" t="s">
        <v>10254</v>
      </c>
      <c r="W401" s="24">
        <v>50</v>
      </c>
      <c r="X401" s="24">
        <v>33</v>
      </c>
      <c r="Y401" s="24" t="s">
        <v>857</v>
      </c>
      <c r="Z401" s="24" t="s">
        <v>7231</v>
      </c>
      <c r="AA401" s="35" t="s">
        <v>14414</v>
      </c>
      <c r="AB401" s="14">
        <f t="shared" si="12"/>
        <v>26.553995955555557</v>
      </c>
      <c r="AC401" s="13">
        <v>26</v>
      </c>
      <c r="AD401" s="13">
        <v>33</v>
      </c>
      <c r="AE401" s="13">
        <v>14.385439999999999</v>
      </c>
      <c r="AF401" s="36" t="s">
        <v>14415</v>
      </c>
      <c r="AG401" s="14">
        <f t="shared" si="13"/>
        <v>-81.527333119444449</v>
      </c>
      <c r="AH401" s="13">
        <v>81</v>
      </c>
      <c r="AI401" s="13">
        <v>31</v>
      </c>
      <c r="AJ401" s="13">
        <v>38.399230000000003</v>
      </c>
      <c r="AK401" s="17">
        <v>25158</v>
      </c>
      <c r="AL401" s="24" t="s">
        <v>14410</v>
      </c>
      <c r="AM401" s="24" t="s">
        <v>14411</v>
      </c>
      <c r="AN401" s="24" t="s">
        <v>12963</v>
      </c>
      <c r="AO401" s="24" t="s">
        <v>7235</v>
      </c>
      <c r="AP401" s="24" t="s">
        <v>7235</v>
      </c>
      <c r="AQ401" s="24" t="s">
        <v>4540</v>
      </c>
      <c r="AR401" s="24" t="s">
        <v>10255</v>
      </c>
      <c r="AS401" s="24" t="s">
        <v>4540</v>
      </c>
      <c r="AT401" s="24" t="s">
        <v>7235</v>
      </c>
      <c r="AU401" s="24" t="s">
        <v>7235</v>
      </c>
      <c r="AV401" s="24" t="s">
        <v>7235</v>
      </c>
      <c r="AW401" s="24" t="s">
        <v>7235</v>
      </c>
      <c r="AX401" s="24" t="s">
        <v>7235</v>
      </c>
      <c r="AY401" s="24" t="s">
        <v>14412</v>
      </c>
      <c r="BA401" s="42" t="s">
        <v>10256</v>
      </c>
    </row>
    <row r="402" spans="1:53" x14ac:dyDescent="0.2">
      <c r="A402" s="5">
        <v>398</v>
      </c>
      <c r="B402" s="9">
        <v>398</v>
      </c>
      <c r="C402" s="9" t="s">
        <v>15116</v>
      </c>
      <c r="E402" s="1" t="s">
        <v>9382</v>
      </c>
      <c r="F402" s="1" t="s">
        <v>8082</v>
      </c>
      <c r="G402" s="1" t="s">
        <v>8536</v>
      </c>
      <c r="H402" s="1" t="s">
        <v>10257</v>
      </c>
      <c r="I402" s="17">
        <v>25154</v>
      </c>
      <c r="J402" s="24" t="s">
        <v>18045</v>
      </c>
      <c r="L402" s="24" t="s">
        <v>5915</v>
      </c>
      <c r="N402" s="42" t="s">
        <v>1881</v>
      </c>
      <c r="O402" s="24" t="s">
        <v>7226</v>
      </c>
      <c r="P402" s="24" t="s">
        <v>7226</v>
      </c>
      <c r="Q402" s="24" t="s">
        <v>10258</v>
      </c>
      <c r="R402" s="17">
        <v>25393</v>
      </c>
      <c r="S402" s="17">
        <v>27281</v>
      </c>
      <c r="T402" s="83">
        <v>11676</v>
      </c>
      <c r="U402" s="83">
        <v>11676</v>
      </c>
      <c r="V402" s="24" t="s">
        <v>10259</v>
      </c>
      <c r="W402" s="24" t="s">
        <v>8508</v>
      </c>
      <c r="X402" s="24" t="s">
        <v>1629</v>
      </c>
      <c r="Y402" s="24" t="s">
        <v>856</v>
      </c>
      <c r="Z402" s="24" t="s">
        <v>7231</v>
      </c>
      <c r="AA402" s="35" t="s">
        <v>14407</v>
      </c>
      <c r="AB402" s="14">
        <f t="shared" si="12"/>
        <v>26.531582038888889</v>
      </c>
      <c r="AC402" s="13">
        <v>26</v>
      </c>
      <c r="AD402" s="13">
        <v>31</v>
      </c>
      <c r="AE402" s="13">
        <v>53.695340000000002</v>
      </c>
      <c r="AF402" s="36" t="s">
        <v>14408</v>
      </c>
      <c r="AG402" s="14">
        <f t="shared" si="13"/>
        <v>-81.527262458333325</v>
      </c>
      <c r="AH402" s="13">
        <v>81</v>
      </c>
      <c r="AI402" s="13">
        <v>31</v>
      </c>
      <c r="AJ402" s="13">
        <v>38.144849999999998</v>
      </c>
      <c r="AK402" s="17">
        <v>25332</v>
      </c>
      <c r="AL402" s="24" t="s">
        <v>7198</v>
      </c>
      <c r="AM402" s="24" t="s">
        <v>7199</v>
      </c>
      <c r="AN402" s="24" t="s">
        <v>7200</v>
      </c>
      <c r="AO402" s="24" t="s">
        <v>7201</v>
      </c>
      <c r="AP402" s="24" t="s">
        <v>7202</v>
      </c>
      <c r="AQ402" s="24" t="s">
        <v>7236</v>
      </c>
      <c r="AR402" s="24" t="s">
        <v>1039</v>
      </c>
      <c r="AS402" s="24" t="s">
        <v>7235</v>
      </c>
      <c r="AT402" s="24" t="s">
        <v>7235</v>
      </c>
      <c r="AU402" s="24" t="s">
        <v>1040</v>
      </c>
      <c r="AV402" s="24" t="s">
        <v>14409</v>
      </c>
      <c r="AW402" s="24" t="s">
        <v>1041</v>
      </c>
      <c r="AX402" s="24" t="s">
        <v>1042</v>
      </c>
      <c r="AY402" s="24" t="s">
        <v>14402</v>
      </c>
      <c r="BA402" s="42" t="s">
        <v>1043</v>
      </c>
    </row>
    <row r="403" spans="1:53" x14ac:dyDescent="0.2">
      <c r="A403" s="5">
        <v>398.1</v>
      </c>
      <c r="B403" s="9" t="s">
        <v>3334</v>
      </c>
      <c r="C403" s="9" t="s">
        <v>15117</v>
      </c>
      <c r="E403" s="1" t="s">
        <v>9382</v>
      </c>
      <c r="F403" s="1" t="s">
        <v>8082</v>
      </c>
      <c r="G403" s="1" t="s">
        <v>8536</v>
      </c>
      <c r="H403" s="1" t="s">
        <v>3335</v>
      </c>
      <c r="I403" s="17">
        <v>27107</v>
      </c>
      <c r="J403" s="24" t="s">
        <v>18045</v>
      </c>
      <c r="L403" s="24" t="s">
        <v>5915</v>
      </c>
      <c r="N403" s="42" t="s">
        <v>3336</v>
      </c>
      <c r="O403" s="24" t="s">
        <v>7226</v>
      </c>
      <c r="P403" s="24" t="s">
        <v>7226</v>
      </c>
      <c r="Q403" s="24" t="s">
        <v>10258</v>
      </c>
      <c r="R403" s="17">
        <v>27321</v>
      </c>
      <c r="S403" s="17">
        <v>33553</v>
      </c>
      <c r="T403" s="83">
        <v>11596</v>
      </c>
      <c r="U403" s="83">
        <v>11660</v>
      </c>
      <c r="V403" s="24" t="s">
        <v>7235</v>
      </c>
      <c r="W403" s="24" t="s">
        <v>3276</v>
      </c>
      <c r="X403" s="24" t="s">
        <v>1629</v>
      </c>
      <c r="Y403" s="24" t="s">
        <v>856</v>
      </c>
      <c r="Z403" s="24" t="s">
        <v>14406</v>
      </c>
      <c r="AA403" s="35" t="s">
        <v>14407</v>
      </c>
      <c r="AB403" s="14">
        <f t="shared" si="12"/>
        <v>26.531582038888889</v>
      </c>
      <c r="AC403" s="13">
        <v>26</v>
      </c>
      <c r="AD403" s="13">
        <v>31</v>
      </c>
      <c r="AE403" s="13">
        <v>53.695340000000002</v>
      </c>
      <c r="AF403" s="36" t="s">
        <v>14408</v>
      </c>
      <c r="AG403" s="14">
        <f t="shared" si="13"/>
        <v>-81.527262458333325</v>
      </c>
      <c r="AH403" s="13">
        <v>81</v>
      </c>
      <c r="AI403" s="13">
        <v>31</v>
      </c>
      <c r="AJ403" s="13">
        <v>38.144849999999998</v>
      </c>
      <c r="AK403" s="17">
        <v>27282</v>
      </c>
      <c r="AL403" s="24" t="s">
        <v>3337</v>
      </c>
      <c r="AM403" s="24" t="s">
        <v>7199</v>
      </c>
      <c r="AN403" s="24" t="s">
        <v>7200</v>
      </c>
      <c r="AO403" s="24" t="s">
        <v>3338</v>
      </c>
      <c r="AP403" s="24" t="s">
        <v>3339</v>
      </c>
      <c r="AQ403" s="24" t="s">
        <v>7235</v>
      </c>
      <c r="AR403" s="24" t="s">
        <v>7235</v>
      </c>
      <c r="AS403" s="24" t="s">
        <v>7235</v>
      </c>
      <c r="AT403" s="24" t="s">
        <v>7235</v>
      </c>
      <c r="AU403" s="24" t="s">
        <v>14403</v>
      </c>
      <c r="AV403" s="24" t="s">
        <v>14404</v>
      </c>
      <c r="AW403" s="24" t="s">
        <v>14405</v>
      </c>
      <c r="AX403" s="24" t="s">
        <v>3341</v>
      </c>
      <c r="AY403" s="24" t="s">
        <v>3342</v>
      </c>
      <c r="BA403" s="42" t="s">
        <v>9888</v>
      </c>
    </row>
    <row r="404" spans="1:53" x14ac:dyDescent="0.2">
      <c r="A404" s="5">
        <v>399</v>
      </c>
      <c r="B404" s="9">
        <v>399</v>
      </c>
      <c r="C404" s="9" t="s">
        <v>15118</v>
      </c>
      <c r="E404" s="1" t="s">
        <v>8392</v>
      </c>
      <c r="F404" s="1" t="s">
        <v>445</v>
      </c>
      <c r="G404" s="1" t="s">
        <v>4242</v>
      </c>
      <c r="H404" s="1" t="s">
        <v>9889</v>
      </c>
      <c r="I404" s="17">
        <v>25154</v>
      </c>
      <c r="J404" s="24" t="s">
        <v>4678</v>
      </c>
      <c r="L404" s="24" t="s">
        <v>7224</v>
      </c>
      <c r="N404" s="42" t="s">
        <v>9890</v>
      </c>
      <c r="O404" s="24" t="s">
        <v>7226</v>
      </c>
      <c r="P404" s="24" t="s">
        <v>7226</v>
      </c>
      <c r="Q404" s="24" t="s">
        <v>9891</v>
      </c>
      <c r="R404" s="17">
        <v>25178</v>
      </c>
      <c r="S404" s="17">
        <v>25178</v>
      </c>
      <c r="T404" s="83">
        <v>3115</v>
      </c>
      <c r="U404" s="83">
        <v>3115</v>
      </c>
      <c r="V404" s="24" t="s">
        <v>9892</v>
      </c>
      <c r="W404" s="24" t="s">
        <v>9893</v>
      </c>
      <c r="X404" s="24" t="s">
        <v>2323</v>
      </c>
      <c r="Y404" s="24" t="s">
        <v>855</v>
      </c>
      <c r="Z404" s="24" t="s">
        <v>7231</v>
      </c>
      <c r="AA404" s="1" t="s">
        <v>14400</v>
      </c>
      <c r="AB404" s="14">
        <f t="shared" si="12"/>
        <v>29.939919122222221</v>
      </c>
      <c r="AC404" s="13">
        <v>29</v>
      </c>
      <c r="AD404" s="13">
        <v>56</v>
      </c>
      <c r="AE404" s="13">
        <v>23.708839999999999</v>
      </c>
      <c r="AF404" s="36" t="s">
        <v>14401</v>
      </c>
      <c r="AG404" s="14">
        <f t="shared" si="13"/>
        <v>-82.665815050000006</v>
      </c>
      <c r="AH404" s="13">
        <v>82</v>
      </c>
      <c r="AI404" s="13">
        <v>39</v>
      </c>
      <c r="AJ404" s="13">
        <v>56.934179999999998</v>
      </c>
      <c r="AK404" s="17">
        <v>25165</v>
      </c>
      <c r="AL404" s="24" t="s">
        <v>9172</v>
      </c>
      <c r="AM404" s="24" t="s">
        <v>9894</v>
      </c>
      <c r="AN404" s="24" t="s">
        <v>7235</v>
      </c>
      <c r="AO404" s="24" t="s">
        <v>7235</v>
      </c>
      <c r="AP404" s="24" t="s">
        <v>7235</v>
      </c>
      <c r="AQ404" s="24" t="s">
        <v>7236</v>
      </c>
      <c r="AR404" s="24" t="s">
        <v>9895</v>
      </c>
      <c r="AS404" s="24" t="s">
        <v>7236</v>
      </c>
      <c r="AT404" s="24" t="s">
        <v>7235</v>
      </c>
      <c r="AU404" s="24" t="s">
        <v>7235</v>
      </c>
      <c r="AV404" s="24" t="s">
        <v>7235</v>
      </c>
      <c r="AW404" s="24" t="s">
        <v>7235</v>
      </c>
      <c r="AX404" s="24" t="s">
        <v>7235</v>
      </c>
      <c r="AY404" s="24" t="s">
        <v>9896</v>
      </c>
      <c r="AZ404" s="24" t="s">
        <v>4592</v>
      </c>
      <c r="BA404" s="42" t="s">
        <v>9897</v>
      </c>
    </row>
    <row r="405" spans="1:53" x14ac:dyDescent="0.2">
      <c r="A405" s="5">
        <v>400</v>
      </c>
      <c r="B405" s="9">
        <v>400</v>
      </c>
      <c r="C405" s="9" t="s">
        <v>15119</v>
      </c>
      <c r="E405" s="1" t="s">
        <v>1623</v>
      </c>
      <c r="F405" s="1" t="s">
        <v>1624</v>
      </c>
      <c r="G405" s="1" t="s">
        <v>7217</v>
      </c>
      <c r="H405" s="1" t="s">
        <v>4715</v>
      </c>
      <c r="I405" s="17">
        <v>25189</v>
      </c>
      <c r="J405" s="24" t="s">
        <v>18045</v>
      </c>
      <c r="L405" s="24" t="s">
        <v>5915</v>
      </c>
      <c r="N405" s="42" t="s">
        <v>4716</v>
      </c>
      <c r="O405" s="24" t="s">
        <v>1626</v>
      </c>
      <c r="P405" s="24" t="s">
        <v>7226</v>
      </c>
      <c r="Q405" s="24" t="s">
        <v>1627</v>
      </c>
      <c r="R405" s="17">
        <v>25318</v>
      </c>
      <c r="S405" s="17">
        <v>32416</v>
      </c>
      <c r="T405" s="83">
        <v>11700</v>
      </c>
      <c r="U405" s="83">
        <v>11700</v>
      </c>
      <c r="V405" s="24" t="s">
        <v>4717</v>
      </c>
      <c r="W405" s="24">
        <v>34</v>
      </c>
      <c r="X405" s="24" t="s">
        <v>8972</v>
      </c>
      <c r="Y405" s="24" t="s">
        <v>854</v>
      </c>
      <c r="Z405" s="24" t="s">
        <v>7231</v>
      </c>
      <c r="AA405" s="35" t="s">
        <v>14398</v>
      </c>
      <c r="AB405" s="14">
        <f t="shared" si="12"/>
        <v>26.290832872222225</v>
      </c>
      <c r="AC405" s="13">
        <v>26</v>
      </c>
      <c r="AD405" s="13">
        <v>17</v>
      </c>
      <c r="AE405" s="13">
        <v>26.998339999999999</v>
      </c>
      <c r="AF405" s="36" t="s">
        <v>14399</v>
      </c>
      <c r="AG405" s="14">
        <f t="shared" si="13"/>
        <v>-81.355366538888887</v>
      </c>
      <c r="AH405" s="13">
        <v>81</v>
      </c>
      <c r="AI405" s="13">
        <v>21</v>
      </c>
      <c r="AJ405" s="13">
        <v>19.31954</v>
      </c>
      <c r="AK405" s="17">
        <v>25206</v>
      </c>
      <c r="AL405" s="24" t="s">
        <v>4718</v>
      </c>
      <c r="AM405" s="24" t="s">
        <v>6464</v>
      </c>
      <c r="AN405" s="24" t="s">
        <v>7235</v>
      </c>
      <c r="AO405" s="24" t="s">
        <v>6465</v>
      </c>
      <c r="AP405" s="24" t="s">
        <v>6466</v>
      </c>
      <c r="AQ405" s="24" t="s">
        <v>7236</v>
      </c>
      <c r="AR405" s="24" t="s">
        <v>7226</v>
      </c>
      <c r="AS405" s="24" t="s">
        <v>7235</v>
      </c>
      <c r="AT405" s="24" t="s">
        <v>7226</v>
      </c>
      <c r="AU405" s="24" t="s">
        <v>6467</v>
      </c>
      <c r="AV405" s="24" t="s">
        <v>6468</v>
      </c>
      <c r="AW405" s="24" t="s">
        <v>6469</v>
      </c>
      <c r="AX405" s="24" t="s">
        <v>6470</v>
      </c>
      <c r="AY405" s="24" t="s">
        <v>14397</v>
      </c>
      <c r="AZ405" s="24" t="s">
        <v>5692</v>
      </c>
      <c r="BA405" s="42" t="s">
        <v>6471</v>
      </c>
    </row>
    <row r="406" spans="1:53" x14ac:dyDescent="0.2">
      <c r="A406" s="5">
        <v>401</v>
      </c>
      <c r="B406" s="9">
        <v>401</v>
      </c>
      <c r="C406" s="9" t="s">
        <v>15120</v>
      </c>
      <c r="E406" s="1" t="s">
        <v>1623</v>
      </c>
      <c r="F406" s="1" t="s">
        <v>10017</v>
      </c>
      <c r="G406" s="1" t="s">
        <v>10018</v>
      </c>
      <c r="H406" s="1" t="s">
        <v>10019</v>
      </c>
      <c r="I406" s="17">
        <v>25231</v>
      </c>
      <c r="J406" s="24" t="s">
        <v>18045</v>
      </c>
      <c r="L406" s="24" t="s">
        <v>5915</v>
      </c>
      <c r="M406" s="24" t="s">
        <v>785</v>
      </c>
      <c r="N406" s="42" t="s">
        <v>10020</v>
      </c>
      <c r="O406" s="24" t="s">
        <v>7226</v>
      </c>
      <c r="P406" s="24" t="s">
        <v>7226</v>
      </c>
      <c r="Q406" s="24" t="s">
        <v>10021</v>
      </c>
      <c r="R406" s="17">
        <v>25292</v>
      </c>
      <c r="S406" s="17">
        <v>36412</v>
      </c>
      <c r="T406" s="83">
        <v>11987</v>
      </c>
      <c r="U406" s="83">
        <v>11987</v>
      </c>
      <c r="V406" s="24" t="s">
        <v>10023</v>
      </c>
      <c r="W406" s="24">
        <v>39</v>
      </c>
      <c r="X406" s="24">
        <v>23.5</v>
      </c>
      <c r="Y406" s="24" t="s">
        <v>853</v>
      </c>
      <c r="Z406" s="24" t="s">
        <v>7231</v>
      </c>
      <c r="AA406" s="1" t="s">
        <v>14392</v>
      </c>
      <c r="AB406" s="14">
        <f t="shared" si="12"/>
        <v>26.400934440833332</v>
      </c>
      <c r="AC406" s="13">
        <v>26</v>
      </c>
      <c r="AD406" s="13">
        <v>24</v>
      </c>
      <c r="AE406" s="13">
        <v>3.3639869999999998</v>
      </c>
      <c r="AF406" s="16" t="s">
        <v>14393</v>
      </c>
      <c r="AG406" s="14">
        <f t="shared" si="13"/>
        <v>-81.520742444444437</v>
      </c>
      <c r="AH406" s="13">
        <v>81</v>
      </c>
      <c r="AI406" s="13">
        <v>31</v>
      </c>
      <c r="AJ406" s="13">
        <v>14.672800000000001</v>
      </c>
      <c r="AK406" s="17">
        <v>25248</v>
      </c>
      <c r="AL406" s="24" t="s">
        <v>14383</v>
      </c>
      <c r="AM406" s="24" t="s">
        <v>14384</v>
      </c>
      <c r="AN406" s="24" t="s">
        <v>14385</v>
      </c>
      <c r="AO406" s="24" t="s">
        <v>14386</v>
      </c>
      <c r="AP406" s="24" t="s">
        <v>14387</v>
      </c>
      <c r="AQ406" s="24" t="s">
        <v>7236</v>
      </c>
      <c r="AR406" s="24" t="s">
        <v>10024</v>
      </c>
      <c r="AS406" s="24" t="s">
        <v>7236</v>
      </c>
      <c r="AT406" s="24" t="s">
        <v>14390</v>
      </c>
      <c r="AU406" s="24" t="s">
        <v>14388</v>
      </c>
      <c r="AV406" s="24" t="s">
        <v>523</v>
      </c>
      <c r="AW406" s="24" t="s">
        <v>14391</v>
      </c>
      <c r="AX406" s="24" t="s">
        <v>14389</v>
      </c>
      <c r="AY406" s="24" t="s">
        <v>14394</v>
      </c>
      <c r="AZ406" s="24">
        <v>202</v>
      </c>
      <c r="BA406" s="42" t="s">
        <v>10025</v>
      </c>
    </row>
    <row r="407" spans="1:53" x14ac:dyDescent="0.2">
      <c r="A407" s="5">
        <v>401.1</v>
      </c>
      <c r="B407" s="9" t="s">
        <v>5099</v>
      </c>
      <c r="C407" s="9" t="s">
        <v>15121</v>
      </c>
      <c r="E407" s="1" t="s">
        <v>1623</v>
      </c>
      <c r="F407" s="1" t="s">
        <v>10017</v>
      </c>
      <c r="G407" s="1" t="s">
        <v>1958</v>
      </c>
      <c r="H407" s="1" t="s">
        <v>5100</v>
      </c>
      <c r="I407" s="17">
        <v>35969</v>
      </c>
      <c r="J407" s="24" t="s">
        <v>18045</v>
      </c>
      <c r="L407" s="24" t="s">
        <v>5915</v>
      </c>
      <c r="M407" s="24" t="s">
        <v>785</v>
      </c>
      <c r="N407" s="42" t="s">
        <v>5101</v>
      </c>
      <c r="O407" s="24" t="s">
        <v>7226</v>
      </c>
      <c r="P407" s="24" t="s">
        <v>7226</v>
      </c>
      <c r="Q407" s="24" t="s">
        <v>10021</v>
      </c>
      <c r="R407" s="17">
        <v>36440</v>
      </c>
      <c r="S407" s="17">
        <v>40529</v>
      </c>
      <c r="T407" s="83">
        <v>11902</v>
      </c>
      <c r="U407" s="81">
        <v>14777</v>
      </c>
      <c r="W407" s="24" t="s">
        <v>712</v>
      </c>
      <c r="X407" s="24" t="s">
        <v>3138</v>
      </c>
      <c r="Y407" s="24" t="s">
        <v>14381</v>
      </c>
      <c r="Z407" s="24" t="s">
        <v>14395</v>
      </c>
      <c r="AA407" s="1" t="s">
        <v>14392</v>
      </c>
      <c r="AB407" s="14">
        <f t="shared" si="12"/>
        <v>26.400934440833332</v>
      </c>
      <c r="AC407" s="13">
        <v>26</v>
      </c>
      <c r="AD407" s="13">
        <v>24</v>
      </c>
      <c r="AE407" s="13">
        <v>3.3639869999999998</v>
      </c>
      <c r="AF407" s="16" t="s">
        <v>14393</v>
      </c>
      <c r="AG407" s="14">
        <f t="shared" si="13"/>
        <v>-81.520742444444437</v>
      </c>
      <c r="AH407" s="13">
        <v>81</v>
      </c>
      <c r="AI407" s="13">
        <v>31</v>
      </c>
      <c r="AJ407" s="13">
        <v>14.672800000000001</v>
      </c>
      <c r="AK407" s="17">
        <v>36406</v>
      </c>
      <c r="AL407" s="24" t="s">
        <v>14383</v>
      </c>
      <c r="AM407" s="24" t="s">
        <v>14384</v>
      </c>
      <c r="AN407" s="24" t="s">
        <v>14385</v>
      </c>
      <c r="AO407" s="24" t="s">
        <v>14396</v>
      </c>
      <c r="AP407" s="24" t="s">
        <v>7235</v>
      </c>
      <c r="AQ407" s="24" t="s">
        <v>7235</v>
      </c>
      <c r="AR407" s="24" t="s">
        <v>7235</v>
      </c>
      <c r="AS407" s="24" t="s">
        <v>7235</v>
      </c>
      <c r="AT407" s="24" t="s">
        <v>7226</v>
      </c>
      <c r="AU407" s="24" t="s">
        <v>9075</v>
      </c>
      <c r="AV407" s="24">
        <v>0</v>
      </c>
      <c r="AW407" s="24">
        <v>0</v>
      </c>
      <c r="AX407" s="24" t="s">
        <v>8446</v>
      </c>
      <c r="AY407" s="24" t="s">
        <v>14382</v>
      </c>
      <c r="BA407" s="42" t="s">
        <v>1688</v>
      </c>
    </row>
    <row r="408" spans="1:53" x14ac:dyDescent="0.2">
      <c r="A408" s="5">
        <v>402</v>
      </c>
      <c r="B408" s="9">
        <v>402</v>
      </c>
      <c r="C408" s="9" t="s">
        <v>15122</v>
      </c>
      <c r="E408" s="1" t="s">
        <v>10026</v>
      </c>
      <c r="F408" s="1" t="s">
        <v>445</v>
      </c>
      <c r="G408" s="1" t="s">
        <v>10027</v>
      </c>
      <c r="H408" s="1" t="s">
        <v>10028</v>
      </c>
      <c r="I408" s="17">
        <v>25238</v>
      </c>
      <c r="J408" s="24" t="s">
        <v>4678</v>
      </c>
      <c r="L408" s="24" t="s">
        <v>7224</v>
      </c>
      <c r="M408" s="24" t="s">
        <v>10260</v>
      </c>
      <c r="N408" s="42" t="s">
        <v>1881</v>
      </c>
      <c r="O408" s="24" t="s">
        <v>7226</v>
      </c>
      <c r="P408" s="24" t="s">
        <v>7226</v>
      </c>
      <c r="Q408" s="24" t="s">
        <v>10029</v>
      </c>
      <c r="R408" s="17">
        <v>25281</v>
      </c>
      <c r="S408" s="17">
        <v>25281</v>
      </c>
      <c r="T408" s="83">
        <v>4195</v>
      </c>
      <c r="U408" s="83">
        <v>4195</v>
      </c>
      <c r="V408" s="24" t="s">
        <v>10030</v>
      </c>
      <c r="W408" s="24" t="s">
        <v>9261</v>
      </c>
      <c r="X408" s="24" t="s">
        <v>7522</v>
      </c>
      <c r="Y408" s="24" t="s">
        <v>852</v>
      </c>
      <c r="Z408" s="24" t="s">
        <v>7231</v>
      </c>
      <c r="AA408" s="1" t="s">
        <v>14379</v>
      </c>
      <c r="AB408" s="14">
        <f t="shared" si="12"/>
        <v>30.405280444444443</v>
      </c>
      <c r="AC408" s="13">
        <v>30</v>
      </c>
      <c r="AD408" s="13">
        <v>24</v>
      </c>
      <c r="AE408" s="13">
        <v>19.009599999999999</v>
      </c>
      <c r="AF408" s="36" t="s">
        <v>14380</v>
      </c>
      <c r="AG408" s="14">
        <f t="shared" si="13"/>
        <v>-81.872551038888886</v>
      </c>
      <c r="AH408" s="13">
        <v>81</v>
      </c>
      <c r="AI408" s="13">
        <v>52</v>
      </c>
      <c r="AJ408" s="13">
        <v>21.18374</v>
      </c>
      <c r="AK408" s="17">
        <v>25248</v>
      </c>
      <c r="AL408" s="24" t="s">
        <v>10031</v>
      </c>
      <c r="AM408" s="24" t="s">
        <v>10032</v>
      </c>
      <c r="AN408" s="24" t="s">
        <v>10033</v>
      </c>
      <c r="AO408" s="24" t="s">
        <v>7235</v>
      </c>
      <c r="AP408" s="24" t="s">
        <v>7235</v>
      </c>
      <c r="AQ408" s="24" t="s">
        <v>7236</v>
      </c>
      <c r="AR408" s="24" t="s">
        <v>10034</v>
      </c>
      <c r="AS408" s="24" t="s">
        <v>7235</v>
      </c>
      <c r="AT408" s="24" t="s">
        <v>7226</v>
      </c>
      <c r="AU408" s="24" t="s">
        <v>7235</v>
      </c>
      <c r="AV408" s="24" t="s">
        <v>7235</v>
      </c>
      <c r="AW408" s="24" t="s">
        <v>7235</v>
      </c>
      <c r="AX408" s="24" t="s">
        <v>7235</v>
      </c>
      <c r="AY408" s="24" t="s">
        <v>10035</v>
      </c>
      <c r="AZ408" s="24" t="s">
        <v>4592</v>
      </c>
      <c r="BA408" s="42" t="s">
        <v>10036</v>
      </c>
    </row>
    <row r="409" spans="1:53" x14ac:dyDescent="0.2">
      <c r="A409" s="5">
        <v>403</v>
      </c>
      <c r="B409" s="9">
        <v>403</v>
      </c>
      <c r="C409" s="9" t="s">
        <v>15123</v>
      </c>
      <c r="E409" s="1" t="s">
        <v>3930</v>
      </c>
      <c r="F409" s="1" t="s">
        <v>445</v>
      </c>
      <c r="G409" s="1" t="s">
        <v>9884</v>
      </c>
      <c r="H409" s="1" t="s">
        <v>5454</v>
      </c>
      <c r="I409" s="17">
        <v>25287</v>
      </c>
      <c r="J409" s="24" t="s">
        <v>4678</v>
      </c>
      <c r="L409" s="24" t="s">
        <v>7224</v>
      </c>
      <c r="M409" s="24" t="s">
        <v>785</v>
      </c>
      <c r="N409" s="42" t="s">
        <v>1881</v>
      </c>
      <c r="O409" s="24" t="s">
        <v>7226</v>
      </c>
      <c r="P409" s="24" t="s">
        <v>7226</v>
      </c>
      <c r="Q409" s="24" t="s">
        <v>5455</v>
      </c>
      <c r="R409" s="17">
        <v>25863</v>
      </c>
      <c r="S409" s="17">
        <v>25863</v>
      </c>
      <c r="T409" s="83">
        <v>9670</v>
      </c>
      <c r="U409" s="83">
        <v>9670</v>
      </c>
      <c r="V409" s="24" t="s">
        <v>5456</v>
      </c>
      <c r="W409" s="24" t="s">
        <v>3154</v>
      </c>
      <c r="X409" s="24" t="s">
        <v>1459</v>
      </c>
      <c r="Y409" s="24" t="s">
        <v>851</v>
      </c>
      <c r="Z409" s="24" t="s">
        <v>7231</v>
      </c>
      <c r="AA409" s="1" t="s">
        <v>14377</v>
      </c>
      <c r="AB409" s="14">
        <f t="shared" si="12"/>
        <v>27.688555797222222</v>
      </c>
      <c r="AC409" s="13">
        <v>27</v>
      </c>
      <c r="AD409" s="13">
        <v>41</v>
      </c>
      <c r="AE409" s="13">
        <v>18.80087</v>
      </c>
      <c r="AF409" s="36" t="s">
        <v>14378</v>
      </c>
      <c r="AG409" s="14">
        <f t="shared" si="13"/>
        <v>-81.652219802499999</v>
      </c>
      <c r="AH409" s="13">
        <v>81</v>
      </c>
      <c r="AI409" s="13">
        <v>39</v>
      </c>
      <c r="AJ409" s="13">
        <v>7.9912890000000001</v>
      </c>
      <c r="AK409" s="17">
        <v>25293</v>
      </c>
      <c r="AL409" s="24" t="s">
        <v>5457</v>
      </c>
      <c r="AM409" s="24" t="s">
        <v>5458</v>
      </c>
      <c r="AN409" s="24" t="s">
        <v>5459</v>
      </c>
      <c r="AO409" s="24" t="s">
        <v>7235</v>
      </c>
      <c r="AP409" s="24" t="s">
        <v>7235</v>
      </c>
      <c r="AQ409" s="24" t="s">
        <v>7236</v>
      </c>
      <c r="AR409" s="24" t="s">
        <v>7235</v>
      </c>
      <c r="AS409" s="24" t="s">
        <v>7235</v>
      </c>
      <c r="AT409" s="24" t="s">
        <v>7235</v>
      </c>
      <c r="AU409" s="24" t="s">
        <v>7235</v>
      </c>
      <c r="AV409" s="24" t="s">
        <v>7235</v>
      </c>
      <c r="AW409" s="24" t="s">
        <v>7235</v>
      </c>
      <c r="AX409" s="24" t="s">
        <v>7235</v>
      </c>
      <c r="AY409" s="24" t="s">
        <v>5460</v>
      </c>
      <c r="AZ409" s="24" t="s">
        <v>8971</v>
      </c>
      <c r="BA409" s="42" t="s">
        <v>5461</v>
      </c>
    </row>
    <row r="410" spans="1:53" x14ac:dyDescent="0.2">
      <c r="A410" s="5">
        <v>404</v>
      </c>
      <c r="B410" s="9">
        <v>404</v>
      </c>
      <c r="C410" s="9" t="s">
        <v>15124</v>
      </c>
      <c r="E410" s="1" t="s">
        <v>10026</v>
      </c>
      <c r="F410" s="1" t="s">
        <v>445</v>
      </c>
      <c r="G410" s="1" t="s">
        <v>10027</v>
      </c>
      <c r="H410" s="1" t="s">
        <v>5462</v>
      </c>
      <c r="I410" s="17">
        <v>25315</v>
      </c>
      <c r="J410" s="24" t="s">
        <v>4678</v>
      </c>
      <c r="L410" s="24" t="s">
        <v>7224</v>
      </c>
      <c r="M410" s="24" t="s">
        <v>10260</v>
      </c>
      <c r="N410" s="42" t="s">
        <v>9602</v>
      </c>
      <c r="O410" s="24" t="s">
        <v>7226</v>
      </c>
      <c r="P410" s="24" t="s">
        <v>7226</v>
      </c>
      <c r="Q410" s="24" t="s">
        <v>5463</v>
      </c>
      <c r="R410" s="17">
        <v>25339</v>
      </c>
      <c r="S410" s="17">
        <v>25339</v>
      </c>
      <c r="T410" s="83">
        <v>3743</v>
      </c>
      <c r="U410" s="83">
        <v>3743</v>
      </c>
      <c r="V410" s="24" t="s">
        <v>9614</v>
      </c>
      <c r="W410" s="24" t="s">
        <v>3876</v>
      </c>
      <c r="X410" s="24" t="s">
        <v>1226</v>
      </c>
      <c r="Y410" s="24" t="s">
        <v>5574</v>
      </c>
      <c r="Z410" s="24" t="s">
        <v>7231</v>
      </c>
      <c r="AA410" s="1" t="s">
        <v>14375</v>
      </c>
      <c r="AB410" s="14">
        <f t="shared" si="12"/>
        <v>30.252227897222223</v>
      </c>
      <c r="AC410" s="13">
        <v>30</v>
      </c>
      <c r="AD410" s="13">
        <v>15</v>
      </c>
      <c r="AE410" s="13">
        <v>8.0204299999999993</v>
      </c>
      <c r="AF410" s="36" t="s">
        <v>14376</v>
      </c>
      <c r="AG410" s="14">
        <f t="shared" si="13"/>
        <v>-81.971001469444445</v>
      </c>
      <c r="AH410" s="13">
        <v>81</v>
      </c>
      <c r="AI410" s="13">
        <v>58</v>
      </c>
      <c r="AJ410" s="13">
        <v>15.60529</v>
      </c>
      <c r="AK410" s="17">
        <v>25317</v>
      </c>
      <c r="AL410" s="24" t="s">
        <v>9956</v>
      </c>
      <c r="AM410" s="24" t="s">
        <v>9957</v>
      </c>
      <c r="AN410" s="24" t="s">
        <v>14374</v>
      </c>
      <c r="AO410" s="24" t="s">
        <v>7235</v>
      </c>
      <c r="AP410" s="24" t="s">
        <v>7235</v>
      </c>
      <c r="AQ410" s="24" t="s">
        <v>7236</v>
      </c>
      <c r="AR410" s="24" t="s">
        <v>9958</v>
      </c>
      <c r="AS410" s="24" t="s">
        <v>7235</v>
      </c>
      <c r="AT410" s="24" t="s">
        <v>7226</v>
      </c>
      <c r="AU410" s="24" t="s">
        <v>7235</v>
      </c>
      <c r="AV410" s="24" t="s">
        <v>7235</v>
      </c>
      <c r="AW410" s="24" t="s">
        <v>7235</v>
      </c>
      <c r="AX410" s="24" t="s">
        <v>7235</v>
      </c>
      <c r="AY410" s="24" t="s">
        <v>9959</v>
      </c>
      <c r="AZ410" s="24" t="s">
        <v>6727</v>
      </c>
      <c r="BA410" s="42" t="s">
        <v>9960</v>
      </c>
    </row>
    <row r="411" spans="1:53" x14ac:dyDescent="0.2">
      <c r="A411" s="5">
        <v>405</v>
      </c>
      <c r="B411" s="9">
        <v>405</v>
      </c>
      <c r="C411" s="9" t="s">
        <v>15125</v>
      </c>
      <c r="E411" s="1" t="s">
        <v>4621</v>
      </c>
      <c r="F411" s="1" t="s">
        <v>445</v>
      </c>
      <c r="G411" s="1" t="s">
        <v>9961</v>
      </c>
      <c r="H411" s="1" t="s">
        <v>6912</v>
      </c>
      <c r="I411" s="17">
        <v>25329</v>
      </c>
      <c r="J411" s="24" t="s">
        <v>4678</v>
      </c>
      <c r="L411" s="24" t="s">
        <v>7224</v>
      </c>
      <c r="M411" s="24" t="s">
        <v>785</v>
      </c>
      <c r="N411" s="42" t="s">
        <v>8407</v>
      </c>
      <c r="O411" s="24" t="s">
        <v>7226</v>
      </c>
      <c r="P411" s="24" t="s">
        <v>7226</v>
      </c>
      <c r="Q411" s="24" t="s">
        <v>6913</v>
      </c>
      <c r="R411" s="17">
        <v>25362</v>
      </c>
      <c r="S411" s="17">
        <v>25363</v>
      </c>
      <c r="T411" s="83">
        <v>6871</v>
      </c>
      <c r="U411" s="83">
        <v>6871</v>
      </c>
      <c r="V411" s="24" t="s">
        <v>6914</v>
      </c>
      <c r="W411" s="24" t="s">
        <v>7235</v>
      </c>
      <c r="X411" s="24" t="s">
        <v>7235</v>
      </c>
      <c r="Y411" s="24" t="s">
        <v>5175</v>
      </c>
      <c r="Z411" s="24" t="s">
        <v>7231</v>
      </c>
      <c r="AA411" s="1" t="s">
        <v>14371</v>
      </c>
      <c r="AB411" s="14">
        <f t="shared" si="12"/>
        <v>30.510957986111112</v>
      </c>
      <c r="AC411" s="13">
        <v>30</v>
      </c>
      <c r="AD411" s="13">
        <v>30</v>
      </c>
      <c r="AE411" s="13">
        <v>39.448749999999997</v>
      </c>
      <c r="AF411" s="16" t="s">
        <v>14372</v>
      </c>
      <c r="AG411" s="14">
        <f t="shared" si="13"/>
        <v>-87.020904327777771</v>
      </c>
      <c r="AH411" s="13">
        <v>87</v>
      </c>
      <c r="AI411" s="13">
        <v>1</v>
      </c>
      <c r="AJ411" s="13">
        <v>15.25558</v>
      </c>
      <c r="AK411" s="17">
        <v>25337</v>
      </c>
      <c r="AL411" s="24" t="s">
        <v>7235</v>
      </c>
      <c r="AM411" s="24" t="s">
        <v>14369</v>
      </c>
      <c r="AN411" s="24" t="s">
        <v>7235</v>
      </c>
      <c r="AO411" s="24" t="s">
        <v>7235</v>
      </c>
      <c r="AP411" s="24" t="s">
        <v>7235</v>
      </c>
      <c r="AQ411" s="24" t="s">
        <v>7236</v>
      </c>
      <c r="AR411" s="24" t="s">
        <v>7235</v>
      </c>
      <c r="AS411" s="24" t="s">
        <v>7235</v>
      </c>
      <c r="AT411" s="24" t="s">
        <v>7235</v>
      </c>
      <c r="AU411" s="24" t="s">
        <v>7235</v>
      </c>
      <c r="AV411" s="24" t="s">
        <v>7235</v>
      </c>
      <c r="AW411" s="24" t="s">
        <v>7235</v>
      </c>
      <c r="AX411" s="24" t="s">
        <v>7235</v>
      </c>
      <c r="AY411" s="24" t="s">
        <v>14370</v>
      </c>
      <c r="AZ411" s="24">
        <v>87</v>
      </c>
      <c r="BA411" s="42" t="s">
        <v>6915</v>
      </c>
    </row>
    <row r="412" spans="1:53" x14ac:dyDescent="0.2">
      <c r="A412" s="5">
        <v>406</v>
      </c>
      <c r="B412" s="9">
        <v>406</v>
      </c>
      <c r="C412" s="9" t="s">
        <v>15126</v>
      </c>
      <c r="E412" s="1" t="s">
        <v>1623</v>
      </c>
      <c r="F412" s="1" t="s">
        <v>1624</v>
      </c>
      <c r="G412" s="1" t="s">
        <v>7217</v>
      </c>
      <c r="H412" s="1" t="s">
        <v>6916</v>
      </c>
      <c r="I412" s="17">
        <v>25343</v>
      </c>
      <c r="J412" s="24" t="s">
        <v>18045</v>
      </c>
      <c r="L412" s="24" t="s">
        <v>5915</v>
      </c>
      <c r="N412" s="42" t="s">
        <v>7253</v>
      </c>
      <c r="O412" s="24" t="s">
        <v>1626</v>
      </c>
      <c r="P412" s="24" t="s">
        <v>7226</v>
      </c>
      <c r="Q412" s="24" t="s">
        <v>3585</v>
      </c>
      <c r="R412" s="17">
        <v>25444</v>
      </c>
      <c r="S412" s="17">
        <v>33847</v>
      </c>
      <c r="T412" s="83">
        <v>11715</v>
      </c>
      <c r="U412" s="83">
        <v>11715</v>
      </c>
      <c r="V412" s="24" t="s">
        <v>7235</v>
      </c>
      <c r="W412" s="24" t="s">
        <v>7230</v>
      </c>
      <c r="X412" s="24" t="s">
        <v>8972</v>
      </c>
      <c r="Y412" s="24" t="s">
        <v>850</v>
      </c>
      <c r="Z412" s="24" t="s">
        <v>7231</v>
      </c>
      <c r="AA412" s="35" t="s">
        <v>14367</v>
      </c>
      <c r="AB412" s="14">
        <f t="shared" si="12"/>
        <v>26.291740602777779</v>
      </c>
      <c r="AC412" s="13">
        <v>26</v>
      </c>
      <c r="AD412" s="13">
        <v>17</v>
      </c>
      <c r="AE412" s="13">
        <v>30.266169999999999</v>
      </c>
      <c r="AF412" s="16" t="s">
        <v>14368</v>
      </c>
      <c r="AG412" s="14">
        <f t="shared" si="13"/>
        <v>-81.375464388888886</v>
      </c>
      <c r="AH412" s="13">
        <v>81</v>
      </c>
      <c r="AI412" s="13">
        <v>22</v>
      </c>
      <c r="AJ412" s="13">
        <v>31.671800000000001</v>
      </c>
      <c r="AK412" s="17">
        <v>25368</v>
      </c>
      <c r="AL412" s="24" t="s">
        <v>7254</v>
      </c>
      <c r="AM412" s="24" t="s">
        <v>4215</v>
      </c>
      <c r="AN412" s="24" t="s">
        <v>4216</v>
      </c>
      <c r="AO412" s="24" t="s">
        <v>4217</v>
      </c>
      <c r="AP412" s="24" t="s">
        <v>4218</v>
      </c>
      <c r="AQ412" s="24" t="s">
        <v>4540</v>
      </c>
      <c r="AR412" s="24" t="s">
        <v>7235</v>
      </c>
      <c r="AS412" s="24" t="s">
        <v>7235</v>
      </c>
      <c r="AT412" s="24" t="s">
        <v>7226</v>
      </c>
      <c r="AU412" s="24" t="s">
        <v>4219</v>
      </c>
      <c r="AV412" s="24" t="s">
        <v>8527</v>
      </c>
      <c r="AW412" s="24" t="s">
        <v>4220</v>
      </c>
      <c r="AX412" s="24" t="s">
        <v>4221</v>
      </c>
      <c r="AY412" s="24" t="s">
        <v>7551</v>
      </c>
      <c r="AZ412" s="24" t="s">
        <v>7596</v>
      </c>
      <c r="BA412" s="42" t="s">
        <v>7552</v>
      </c>
    </row>
    <row r="413" spans="1:53" x14ac:dyDescent="0.2">
      <c r="A413" s="5">
        <v>407</v>
      </c>
      <c r="B413" s="9">
        <v>407</v>
      </c>
      <c r="C413" s="9" t="s">
        <v>15127</v>
      </c>
      <c r="E413" s="1" t="s">
        <v>10240</v>
      </c>
      <c r="F413" s="1" t="s">
        <v>8082</v>
      </c>
      <c r="G413" s="1" t="s">
        <v>7217</v>
      </c>
      <c r="H413" s="1" t="s">
        <v>7553</v>
      </c>
      <c r="I413" s="17">
        <v>25343</v>
      </c>
      <c r="J413" s="24" t="s">
        <v>18045</v>
      </c>
      <c r="L413" s="24" t="s">
        <v>5915</v>
      </c>
      <c r="M413" s="24" t="s">
        <v>785</v>
      </c>
      <c r="N413" s="42" t="s">
        <v>7554</v>
      </c>
      <c r="O413" s="24" t="s">
        <v>7226</v>
      </c>
      <c r="P413" s="24" t="s">
        <v>7226</v>
      </c>
      <c r="Q413" s="24" t="s">
        <v>7555</v>
      </c>
      <c r="R413" s="17">
        <v>25712</v>
      </c>
      <c r="S413" s="17">
        <v>32381</v>
      </c>
      <c r="T413" s="83">
        <v>15710</v>
      </c>
      <c r="U413" s="83">
        <v>15710</v>
      </c>
      <c r="V413" s="24" t="s">
        <v>7557</v>
      </c>
      <c r="W413" s="24" t="s">
        <v>8905</v>
      </c>
      <c r="X413" s="24" t="s">
        <v>1629</v>
      </c>
      <c r="Y413" s="24" t="s">
        <v>849</v>
      </c>
      <c r="Z413" s="24" t="s">
        <v>7231</v>
      </c>
      <c r="AA413" s="35" t="s">
        <v>14365</v>
      </c>
      <c r="AB413" s="14">
        <f t="shared" si="12"/>
        <v>26.565954541666667</v>
      </c>
      <c r="AC413" s="13">
        <v>26</v>
      </c>
      <c r="AD413" s="13">
        <v>33</v>
      </c>
      <c r="AE413" s="13">
        <v>57.436349999999997</v>
      </c>
      <c r="AF413" s="36" t="s">
        <v>14366</v>
      </c>
      <c r="AG413" s="14">
        <f t="shared" si="13"/>
        <v>-81.591824069444442</v>
      </c>
      <c r="AH413" s="13">
        <v>81</v>
      </c>
      <c r="AI413" s="13">
        <v>35</v>
      </c>
      <c r="AJ413" s="13">
        <v>30.566649999999999</v>
      </c>
      <c r="AK413" s="17">
        <v>25349</v>
      </c>
      <c r="AL413" s="24" t="s">
        <v>7832</v>
      </c>
      <c r="AM413" s="24" t="s">
        <v>7833</v>
      </c>
      <c r="AN413" s="24" t="s">
        <v>7834</v>
      </c>
      <c r="AO413" s="24" t="s">
        <v>7835</v>
      </c>
      <c r="AP413" s="24" t="s">
        <v>7235</v>
      </c>
      <c r="AQ413" s="24" t="s">
        <v>7236</v>
      </c>
      <c r="AR413" s="24" t="s">
        <v>7836</v>
      </c>
      <c r="AS413" s="24" t="s">
        <v>7236</v>
      </c>
      <c r="AT413" s="24" t="s">
        <v>7837</v>
      </c>
      <c r="AU413" s="24" t="s">
        <v>7838</v>
      </c>
      <c r="AV413" s="24" t="s">
        <v>7235</v>
      </c>
      <c r="AW413" s="24" t="s">
        <v>7839</v>
      </c>
      <c r="AX413" s="24" t="s">
        <v>7840</v>
      </c>
      <c r="AY413" s="24" t="s">
        <v>7841</v>
      </c>
      <c r="AZ413" s="24">
        <v>242</v>
      </c>
      <c r="BA413" s="42" t="s">
        <v>7842</v>
      </c>
    </row>
    <row r="414" spans="1:53" x14ac:dyDescent="0.2">
      <c r="A414" s="5">
        <v>408</v>
      </c>
      <c r="B414" s="9">
        <v>408</v>
      </c>
      <c r="C414" s="9" t="s">
        <v>15128</v>
      </c>
      <c r="E414" s="1" t="s">
        <v>10240</v>
      </c>
      <c r="F414" s="1" t="s">
        <v>445</v>
      </c>
      <c r="G414" s="1" t="s">
        <v>8475</v>
      </c>
      <c r="H414" s="1" t="s">
        <v>7774</v>
      </c>
      <c r="I414" s="17">
        <v>25371</v>
      </c>
      <c r="J414" s="24" t="s">
        <v>4678</v>
      </c>
      <c r="K414" s="24" t="s">
        <v>785</v>
      </c>
      <c r="L414" s="24" t="s">
        <v>7224</v>
      </c>
      <c r="M414" s="24" t="s">
        <v>10260</v>
      </c>
      <c r="N414" s="42" t="s">
        <v>4244</v>
      </c>
      <c r="O414" s="24" t="s">
        <v>7226</v>
      </c>
      <c r="P414" s="24" t="s">
        <v>7226</v>
      </c>
      <c r="Q414" s="24" t="s">
        <v>6973</v>
      </c>
      <c r="R414" s="17">
        <v>25461</v>
      </c>
      <c r="S414" s="17">
        <v>25461</v>
      </c>
      <c r="T414" s="83">
        <v>11960</v>
      </c>
      <c r="U414" s="83">
        <v>11960</v>
      </c>
      <c r="V414" s="24" t="s">
        <v>6974</v>
      </c>
      <c r="W414" s="24">
        <v>40.9</v>
      </c>
      <c r="X414" s="24">
        <v>25.5</v>
      </c>
      <c r="Y414" s="24" t="s">
        <v>848</v>
      </c>
      <c r="Z414" s="24" t="s">
        <v>7231</v>
      </c>
      <c r="AA414" s="35" t="s">
        <v>14363</v>
      </c>
      <c r="AB414" s="14">
        <f t="shared" si="12"/>
        <v>26.433067438888891</v>
      </c>
      <c r="AC414" s="13">
        <v>26</v>
      </c>
      <c r="AD414" s="13">
        <v>25</v>
      </c>
      <c r="AE414" s="13">
        <v>59.04278</v>
      </c>
      <c r="AF414" s="36" t="s">
        <v>14364</v>
      </c>
      <c r="AG414" s="14">
        <f t="shared" si="13"/>
        <v>-81.582382419444443</v>
      </c>
      <c r="AH414" s="13">
        <v>81</v>
      </c>
      <c r="AI414" s="13">
        <v>34</v>
      </c>
      <c r="AJ414" s="13">
        <v>56.576709999999999</v>
      </c>
      <c r="AK414" s="17">
        <v>25407</v>
      </c>
      <c r="AL414" s="24" t="s">
        <v>12751</v>
      </c>
      <c r="AM414" s="34" t="s">
        <v>14356</v>
      </c>
      <c r="AN414" s="24" t="s">
        <v>14357</v>
      </c>
      <c r="AO414" s="24" t="s">
        <v>14358</v>
      </c>
      <c r="AP414" s="24" t="s">
        <v>7235</v>
      </c>
      <c r="AQ414" s="24" t="s">
        <v>4540</v>
      </c>
      <c r="AR414" s="24" t="s">
        <v>14362</v>
      </c>
      <c r="AS414" s="24" t="s">
        <v>7236</v>
      </c>
      <c r="AT414" s="24" t="s">
        <v>14359</v>
      </c>
      <c r="AU414" s="24" t="s">
        <v>14360</v>
      </c>
      <c r="AV414" s="24" t="s">
        <v>14360</v>
      </c>
      <c r="AW414" s="24" t="s">
        <v>7235</v>
      </c>
      <c r="AX414" s="24" t="s">
        <v>7235</v>
      </c>
      <c r="AY414" s="24" t="s">
        <v>14361</v>
      </c>
      <c r="AZ414" s="24">
        <v>186</v>
      </c>
      <c r="BA414" s="42" t="s">
        <v>6975</v>
      </c>
    </row>
    <row r="415" spans="1:53" x14ac:dyDescent="0.2">
      <c r="A415" s="5">
        <v>409</v>
      </c>
      <c r="B415" s="9">
        <v>409</v>
      </c>
      <c r="C415" s="9" t="s">
        <v>15129</v>
      </c>
      <c r="E415" s="1" t="s">
        <v>9382</v>
      </c>
      <c r="F415" s="1" t="s">
        <v>8082</v>
      </c>
      <c r="G415" s="1" t="s">
        <v>9884</v>
      </c>
      <c r="H415" s="1" t="s">
        <v>6976</v>
      </c>
      <c r="I415" s="17">
        <v>25378</v>
      </c>
      <c r="J415" s="24" t="s">
        <v>10262</v>
      </c>
      <c r="L415" s="24" t="s">
        <v>2730</v>
      </c>
      <c r="M415" s="24" t="s">
        <v>10262</v>
      </c>
      <c r="N415" s="24" t="s">
        <v>10262</v>
      </c>
      <c r="O415" s="24" t="s">
        <v>7226</v>
      </c>
      <c r="P415" s="24" t="s">
        <v>7226</v>
      </c>
      <c r="Q415" s="24" t="s">
        <v>6977</v>
      </c>
      <c r="R415" s="24" t="s">
        <v>10262</v>
      </c>
      <c r="S415" s="24" t="s">
        <v>10262</v>
      </c>
      <c r="T415" s="83"/>
      <c r="U415" s="81"/>
      <c r="V415" s="24" t="s">
        <v>10262</v>
      </c>
      <c r="W415" s="24" t="s">
        <v>10262</v>
      </c>
      <c r="X415" s="24" t="s">
        <v>10262</v>
      </c>
      <c r="Y415" s="24" t="s">
        <v>847</v>
      </c>
      <c r="Z415" s="24" t="s">
        <v>7231</v>
      </c>
      <c r="AA415" s="35" t="s">
        <v>14354</v>
      </c>
      <c r="AB415" s="14">
        <f t="shared" si="12"/>
        <v>26.548994202777781</v>
      </c>
      <c r="AC415" s="13">
        <v>26</v>
      </c>
      <c r="AD415" s="13">
        <v>32</v>
      </c>
      <c r="AE415" s="13">
        <v>56.379130000000004</v>
      </c>
      <c r="AF415" s="36" t="s">
        <v>14355</v>
      </c>
      <c r="AG415" s="14">
        <f t="shared" si="13"/>
        <v>-81.519469030555555</v>
      </c>
      <c r="AH415" s="13">
        <v>81</v>
      </c>
      <c r="AI415" s="13">
        <v>31</v>
      </c>
      <c r="AJ415" s="13">
        <v>10.088509999999999</v>
      </c>
      <c r="AK415" s="24" t="s">
        <v>10262</v>
      </c>
      <c r="AL415" s="24" t="s">
        <v>10262</v>
      </c>
      <c r="AM415" s="24" t="s">
        <v>10262</v>
      </c>
      <c r="AN415" s="24" t="s">
        <v>10262</v>
      </c>
      <c r="AO415" s="24" t="s">
        <v>10262</v>
      </c>
      <c r="AP415" s="24" t="s">
        <v>10262</v>
      </c>
      <c r="AQ415" s="24" t="s">
        <v>10262</v>
      </c>
      <c r="AR415" s="24" t="s">
        <v>10262</v>
      </c>
      <c r="AS415" s="24" t="s">
        <v>10262</v>
      </c>
      <c r="AT415" s="24" t="s">
        <v>10262</v>
      </c>
      <c r="AU415" s="24" t="s">
        <v>10262</v>
      </c>
      <c r="AV415" s="24" t="s">
        <v>10262</v>
      </c>
      <c r="AW415" s="24" t="s">
        <v>10262</v>
      </c>
      <c r="AX415" s="24" t="s">
        <v>10262</v>
      </c>
      <c r="AY415" s="24" t="s">
        <v>10262</v>
      </c>
      <c r="BA415" s="42" t="s">
        <v>6978</v>
      </c>
    </row>
    <row r="416" spans="1:53" x14ac:dyDescent="0.2">
      <c r="A416" s="5">
        <v>410</v>
      </c>
      <c r="B416" s="9">
        <v>410</v>
      </c>
      <c r="C416" s="9" t="s">
        <v>15130</v>
      </c>
      <c r="E416" s="1" t="s">
        <v>10026</v>
      </c>
      <c r="F416" s="1" t="s">
        <v>445</v>
      </c>
      <c r="G416" s="1" t="s">
        <v>10027</v>
      </c>
      <c r="H416" s="1" t="s">
        <v>6979</v>
      </c>
      <c r="I416" s="17">
        <v>25396</v>
      </c>
      <c r="J416" s="24" t="s">
        <v>4678</v>
      </c>
      <c r="L416" s="24" t="s">
        <v>7224</v>
      </c>
      <c r="N416" s="42" t="s">
        <v>6980</v>
      </c>
      <c r="O416" s="24" t="s">
        <v>7226</v>
      </c>
      <c r="P416" s="24" t="s">
        <v>7226</v>
      </c>
      <c r="Q416" s="24" t="s">
        <v>6981</v>
      </c>
      <c r="R416" s="17">
        <v>25422</v>
      </c>
      <c r="S416" s="17">
        <v>25422</v>
      </c>
      <c r="T416" s="83">
        <v>3510</v>
      </c>
      <c r="U416" s="83">
        <v>3510</v>
      </c>
      <c r="V416" s="24" t="s">
        <v>6982</v>
      </c>
      <c r="W416" s="24" t="s">
        <v>3870</v>
      </c>
      <c r="X416" s="24" t="s">
        <v>1216</v>
      </c>
      <c r="Y416" s="24" t="s">
        <v>846</v>
      </c>
      <c r="Z416" s="24" t="s">
        <v>7231</v>
      </c>
      <c r="AA416" s="1" t="s">
        <v>14352</v>
      </c>
      <c r="AB416" s="14">
        <f t="shared" si="12"/>
        <v>30.241111586111113</v>
      </c>
      <c r="AC416" s="13">
        <v>30</v>
      </c>
      <c r="AD416" s="13">
        <v>14</v>
      </c>
      <c r="AE416" s="13">
        <v>28.001709999999999</v>
      </c>
      <c r="AF416" s="36" t="s">
        <v>14353</v>
      </c>
      <c r="AG416" s="14">
        <f t="shared" si="13"/>
        <v>-81.027780619444442</v>
      </c>
      <c r="AH416" s="13">
        <v>81</v>
      </c>
      <c r="AI416" s="13">
        <v>1</v>
      </c>
      <c r="AJ416" s="13">
        <v>40.01023</v>
      </c>
      <c r="AK416" s="17">
        <v>25422</v>
      </c>
      <c r="AL416" s="24" t="s">
        <v>6983</v>
      </c>
      <c r="AM416" s="24" t="s">
        <v>6984</v>
      </c>
      <c r="AN416" s="24" t="s">
        <v>6985</v>
      </c>
      <c r="AO416" s="24" t="s">
        <v>7235</v>
      </c>
      <c r="AP416" s="24" t="s">
        <v>7235</v>
      </c>
      <c r="AQ416" s="24" t="s">
        <v>7236</v>
      </c>
      <c r="AR416" s="24" t="s">
        <v>6986</v>
      </c>
      <c r="AS416" s="24" t="s">
        <v>7235</v>
      </c>
      <c r="AT416" s="24" t="s">
        <v>7226</v>
      </c>
      <c r="AU416" s="24" t="s">
        <v>7235</v>
      </c>
      <c r="AV416" s="24" t="s">
        <v>7235</v>
      </c>
      <c r="AW416" s="24" t="s">
        <v>7235</v>
      </c>
      <c r="AX416" s="24" t="s">
        <v>7235</v>
      </c>
      <c r="AY416" s="24" t="s">
        <v>6987</v>
      </c>
      <c r="AZ416" s="24" t="s">
        <v>3110</v>
      </c>
      <c r="BA416" s="42" t="s">
        <v>6988</v>
      </c>
    </row>
    <row r="417" spans="1:54" x14ac:dyDescent="0.2">
      <c r="A417" s="5">
        <v>411</v>
      </c>
      <c r="B417" s="9">
        <v>411</v>
      </c>
      <c r="C417" s="9" t="s">
        <v>15131</v>
      </c>
      <c r="E417" s="1" t="s">
        <v>9382</v>
      </c>
      <c r="F417" s="1" t="s">
        <v>8082</v>
      </c>
      <c r="G417" s="1" t="s">
        <v>304</v>
      </c>
      <c r="H417" s="1" t="s">
        <v>6989</v>
      </c>
      <c r="I417" s="17">
        <v>25426</v>
      </c>
      <c r="J417" s="24" t="s">
        <v>18045</v>
      </c>
      <c r="L417" s="24" t="s">
        <v>3135</v>
      </c>
      <c r="N417" s="42" t="s">
        <v>1881</v>
      </c>
      <c r="O417" s="24" t="s">
        <v>7226</v>
      </c>
      <c r="P417" s="24" t="s">
        <v>7226</v>
      </c>
      <c r="Q417" s="24" t="s">
        <v>6990</v>
      </c>
      <c r="R417" s="17">
        <v>25513</v>
      </c>
      <c r="S417" s="17">
        <v>35383</v>
      </c>
      <c r="T417" s="83">
        <v>11685</v>
      </c>
      <c r="U417" s="83">
        <v>11685</v>
      </c>
      <c r="V417" s="24" t="s">
        <v>276</v>
      </c>
      <c r="W417" s="24" t="s">
        <v>277</v>
      </c>
      <c r="X417" s="24" t="s">
        <v>1629</v>
      </c>
      <c r="Y417" s="24" t="s">
        <v>845</v>
      </c>
      <c r="Z417" s="24" t="s">
        <v>7231</v>
      </c>
      <c r="AA417" s="35" t="s">
        <v>14350</v>
      </c>
      <c r="AB417" s="14">
        <f t="shared" si="12"/>
        <v>26.524387194444444</v>
      </c>
      <c r="AC417" s="13">
        <v>26</v>
      </c>
      <c r="AD417" s="13">
        <v>31</v>
      </c>
      <c r="AE417" s="20">
        <v>27.793900000000001</v>
      </c>
      <c r="AF417" s="36" t="s">
        <v>14351</v>
      </c>
      <c r="AG417" s="14">
        <f t="shared" si="13"/>
        <v>-81.526790847222216</v>
      </c>
      <c r="AH417" s="13">
        <v>81</v>
      </c>
      <c r="AI417" s="13">
        <v>31</v>
      </c>
      <c r="AJ417" s="13">
        <v>36.447049999999997</v>
      </c>
      <c r="AK417" s="17">
        <v>25471</v>
      </c>
      <c r="AL417" s="24" t="s">
        <v>278</v>
      </c>
      <c r="AM417" s="24" t="s">
        <v>279</v>
      </c>
      <c r="AN417" s="24" t="s">
        <v>280</v>
      </c>
      <c r="AO417" s="24" t="s">
        <v>281</v>
      </c>
      <c r="AP417" s="24" t="s">
        <v>282</v>
      </c>
      <c r="AQ417" s="24" t="s">
        <v>4540</v>
      </c>
      <c r="AR417" s="24" t="s">
        <v>283</v>
      </c>
      <c r="AS417" s="24" t="s">
        <v>4540</v>
      </c>
      <c r="AT417" s="24" t="s">
        <v>7226</v>
      </c>
      <c r="AU417" s="24" t="s">
        <v>284</v>
      </c>
      <c r="AV417" s="24" t="s">
        <v>285</v>
      </c>
      <c r="AW417" s="24" t="s">
        <v>286</v>
      </c>
      <c r="AX417" s="24" t="s">
        <v>287</v>
      </c>
      <c r="AY417" s="24" t="s">
        <v>14349</v>
      </c>
      <c r="BA417" s="42" t="s">
        <v>288</v>
      </c>
    </row>
    <row r="418" spans="1:54" x14ac:dyDescent="0.2">
      <c r="A418" s="5">
        <v>412</v>
      </c>
      <c r="B418" s="9">
        <v>412</v>
      </c>
      <c r="C418" s="9" t="s">
        <v>15132</v>
      </c>
      <c r="E418" s="1" t="s">
        <v>9382</v>
      </c>
      <c r="F418" s="1" t="s">
        <v>8082</v>
      </c>
      <c r="G418" s="1" t="s">
        <v>3599</v>
      </c>
      <c r="H418" s="1" t="s">
        <v>289</v>
      </c>
      <c r="I418" s="17">
        <v>25497</v>
      </c>
      <c r="J418" s="24" t="s">
        <v>18045</v>
      </c>
      <c r="L418" s="24" t="s">
        <v>10140</v>
      </c>
      <c r="N418" s="42" t="s">
        <v>290</v>
      </c>
      <c r="O418" s="24" t="s">
        <v>7226</v>
      </c>
      <c r="P418" s="24" t="s">
        <v>7226</v>
      </c>
      <c r="Q418" s="24" t="s">
        <v>291</v>
      </c>
      <c r="R418" s="17">
        <v>25564</v>
      </c>
      <c r="S418" s="17">
        <v>36991</v>
      </c>
      <c r="T418" s="83">
        <v>11600</v>
      </c>
      <c r="U418" s="83">
        <v>11600</v>
      </c>
      <c r="V418" s="24" t="s">
        <v>292</v>
      </c>
      <c r="W418" s="24" t="s">
        <v>14345</v>
      </c>
      <c r="X418" s="24" t="s">
        <v>8758</v>
      </c>
      <c r="Y418" s="24" t="s">
        <v>844</v>
      </c>
      <c r="Z418" s="24" t="s">
        <v>7231</v>
      </c>
      <c r="AA418" s="35" t="s">
        <v>14347</v>
      </c>
      <c r="AB418" s="14">
        <f t="shared" si="12"/>
        <v>26.524870480555556</v>
      </c>
      <c r="AC418" s="13">
        <v>26</v>
      </c>
      <c r="AD418" s="13">
        <v>31</v>
      </c>
      <c r="AE418" s="13">
        <v>29.533729999999998</v>
      </c>
      <c r="AF418" s="36" t="s">
        <v>14348</v>
      </c>
      <c r="AG418" s="14">
        <f t="shared" si="13"/>
        <v>-81.53423471166667</v>
      </c>
      <c r="AH418" s="13">
        <v>81</v>
      </c>
      <c r="AI418" s="13">
        <v>32</v>
      </c>
      <c r="AJ418" s="13">
        <v>3.2449620000000001</v>
      </c>
      <c r="AK418" s="17">
        <v>25505</v>
      </c>
      <c r="AL418" s="24" t="s">
        <v>293</v>
      </c>
      <c r="AM418" s="24" t="s">
        <v>294</v>
      </c>
      <c r="AN418" s="24" t="s">
        <v>295</v>
      </c>
      <c r="AO418" s="24" t="s">
        <v>296</v>
      </c>
      <c r="AP418" s="24" t="s">
        <v>297</v>
      </c>
      <c r="AQ418" s="24" t="s">
        <v>4540</v>
      </c>
      <c r="AR418" s="24" t="s">
        <v>298</v>
      </c>
      <c r="AS418" s="24" t="s">
        <v>7236</v>
      </c>
      <c r="AT418" s="24" t="s">
        <v>7226</v>
      </c>
      <c r="AU418" s="24" t="s">
        <v>299</v>
      </c>
      <c r="AV418" s="24" t="s">
        <v>300</v>
      </c>
      <c r="AW418" s="24" t="s">
        <v>301</v>
      </c>
      <c r="AX418" s="24" t="s">
        <v>302</v>
      </c>
      <c r="AY418" s="24" t="s">
        <v>14346</v>
      </c>
      <c r="AZ418" s="24" t="s">
        <v>8455</v>
      </c>
      <c r="BA418" s="42" t="s">
        <v>303</v>
      </c>
    </row>
    <row r="419" spans="1:54" x14ac:dyDescent="0.2">
      <c r="A419" s="5">
        <v>413</v>
      </c>
      <c r="B419" s="9">
        <v>413</v>
      </c>
      <c r="C419" s="9" t="s">
        <v>15133</v>
      </c>
      <c r="E419" s="1" t="s">
        <v>9382</v>
      </c>
      <c r="F419" s="1" t="s">
        <v>8082</v>
      </c>
      <c r="G419" s="1" t="s">
        <v>304</v>
      </c>
      <c r="H419" s="1" t="s">
        <v>9752</v>
      </c>
      <c r="I419" s="17">
        <v>25504</v>
      </c>
      <c r="J419" s="24" t="s">
        <v>18045</v>
      </c>
      <c r="L419" s="24" t="s">
        <v>5915</v>
      </c>
      <c r="N419" s="42" t="s">
        <v>1881</v>
      </c>
      <c r="O419" s="24" t="s">
        <v>7226</v>
      </c>
      <c r="P419" s="24" t="s">
        <v>7226</v>
      </c>
      <c r="Q419" s="24" t="s">
        <v>9753</v>
      </c>
      <c r="R419" s="17">
        <v>25629</v>
      </c>
      <c r="S419" s="17">
        <v>37047</v>
      </c>
      <c r="T419" s="83">
        <v>11550</v>
      </c>
      <c r="U419" s="83">
        <v>11550</v>
      </c>
      <c r="V419" s="24" t="s">
        <v>9754</v>
      </c>
      <c r="W419" s="24" t="s">
        <v>277</v>
      </c>
      <c r="X419" s="24" t="s">
        <v>4093</v>
      </c>
      <c r="Y419" s="24" t="s">
        <v>843</v>
      </c>
      <c r="Z419" s="24" t="s">
        <v>7231</v>
      </c>
      <c r="AA419" s="35" t="s">
        <v>14342</v>
      </c>
      <c r="AB419" s="14">
        <f t="shared" si="12"/>
        <v>26.531050683333333</v>
      </c>
      <c r="AC419" s="13">
        <v>26</v>
      </c>
      <c r="AD419" s="13">
        <v>31</v>
      </c>
      <c r="AE419" s="13">
        <v>51.78246</v>
      </c>
      <c r="AF419" s="36" t="s">
        <v>14343</v>
      </c>
      <c r="AG419" s="14">
        <f t="shared" si="13"/>
        <v>-81.534144400277782</v>
      </c>
      <c r="AH419" s="13">
        <v>81</v>
      </c>
      <c r="AI419" s="13">
        <v>32</v>
      </c>
      <c r="AJ419" s="13">
        <v>2.9198409999999999</v>
      </c>
      <c r="AK419" s="17">
        <v>25581</v>
      </c>
      <c r="AL419" s="24" t="s">
        <v>9755</v>
      </c>
      <c r="AM419" s="24" t="s">
        <v>9756</v>
      </c>
      <c r="AN419" s="24" t="s">
        <v>9757</v>
      </c>
      <c r="AO419" s="24" t="s">
        <v>9758</v>
      </c>
      <c r="AP419" s="24" t="s">
        <v>9759</v>
      </c>
      <c r="AQ419" s="24" t="s">
        <v>7235</v>
      </c>
      <c r="AR419" s="24" t="s">
        <v>9760</v>
      </c>
      <c r="AT419" s="24" t="s">
        <v>7226</v>
      </c>
      <c r="AU419" s="24" t="s">
        <v>9761</v>
      </c>
      <c r="AV419" s="24" t="s">
        <v>9762</v>
      </c>
      <c r="AW419" s="24" t="s">
        <v>9763</v>
      </c>
      <c r="AX419" s="24" t="s">
        <v>9764</v>
      </c>
      <c r="AY419" s="24" t="s">
        <v>14341</v>
      </c>
      <c r="BA419" s="42" t="s">
        <v>9765</v>
      </c>
    </row>
    <row r="420" spans="1:54" x14ac:dyDescent="0.2">
      <c r="A420" s="5">
        <v>414</v>
      </c>
      <c r="B420" s="9">
        <v>414</v>
      </c>
      <c r="C420" s="9" t="s">
        <v>15134</v>
      </c>
      <c r="E420" s="1" t="s">
        <v>9382</v>
      </c>
      <c r="F420" s="1" t="s">
        <v>8082</v>
      </c>
      <c r="G420" s="1" t="s">
        <v>8536</v>
      </c>
      <c r="H420" s="1" t="s">
        <v>9766</v>
      </c>
      <c r="I420" s="17">
        <v>25525</v>
      </c>
      <c r="J420" s="24" t="s">
        <v>4678</v>
      </c>
      <c r="L420" s="24" t="s">
        <v>7224</v>
      </c>
      <c r="N420" s="42" t="s">
        <v>9767</v>
      </c>
      <c r="O420" s="24" t="s">
        <v>7226</v>
      </c>
      <c r="P420" s="24" t="s">
        <v>7226</v>
      </c>
      <c r="Q420" s="24" t="s">
        <v>9768</v>
      </c>
      <c r="S420" s="17">
        <v>25573</v>
      </c>
      <c r="T420" s="83">
        <v>11672</v>
      </c>
      <c r="U420" s="83">
        <v>11672</v>
      </c>
      <c r="V420" s="24" t="s">
        <v>9769</v>
      </c>
      <c r="W420" s="24" t="s">
        <v>7343</v>
      </c>
      <c r="X420" s="24" t="s">
        <v>3991</v>
      </c>
      <c r="Y420" s="24" t="s">
        <v>842</v>
      </c>
      <c r="Z420" s="24" t="s">
        <v>7231</v>
      </c>
      <c r="AA420" s="1" t="s">
        <v>14339</v>
      </c>
      <c r="AB420" s="14">
        <f t="shared" si="12"/>
        <v>26.517914616944445</v>
      </c>
      <c r="AC420" s="13">
        <v>26</v>
      </c>
      <c r="AD420" s="13">
        <v>31</v>
      </c>
      <c r="AE420" s="13">
        <v>4.4926209999999998</v>
      </c>
      <c r="AF420" s="36" t="s">
        <v>14340</v>
      </c>
      <c r="AG420" s="14">
        <f t="shared" si="13"/>
        <v>-81.526730224999994</v>
      </c>
      <c r="AH420" s="13">
        <v>81</v>
      </c>
      <c r="AI420" s="13">
        <v>31</v>
      </c>
      <c r="AJ420" s="13">
        <v>36.228810000000003</v>
      </c>
      <c r="AK420" s="17">
        <v>25540</v>
      </c>
      <c r="AL420" s="24" t="s">
        <v>9770</v>
      </c>
      <c r="AM420" s="24" t="s">
        <v>9771</v>
      </c>
      <c r="AN420" s="24" t="s">
        <v>9772</v>
      </c>
      <c r="AO420" s="24" t="s">
        <v>7235</v>
      </c>
      <c r="AP420" s="24" t="s">
        <v>7235</v>
      </c>
      <c r="AQ420" s="24" t="s">
        <v>7236</v>
      </c>
      <c r="AR420" s="24" t="s">
        <v>9773</v>
      </c>
      <c r="AS420" s="24" t="s">
        <v>4540</v>
      </c>
      <c r="AT420" s="24" t="s">
        <v>14337</v>
      </c>
      <c r="AU420" s="24" t="s">
        <v>7235</v>
      </c>
      <c r="AV420" s="24" t="s">
        <v>7235</v>
      </c>
      <c r="AW420" s="24" t="s">
        <v>7235</v>
      </c>
      <c r="AX420" s="24" t="s">
        <v>7235</v>
      </c>
      <c r="AY420" s="24" t="s">
        <v>14338</v>
      </c>
      <c r="BA420" s="42" t="s">
        <v>9774</v>
      </c>
    </row>
    <row r="421" spans="1:54" x14ac:dyDescent="0.2">
      <c r="A421" s="5">
        <v>415</v>
      </c>
      <c r="B421" s="9">
        <v>415</v>
      </c>
      <c r="C421" s="9" t="s">
        <v>15135</v>
      </c>
      <c r="E421" s="1" t="s">
        <v>4157</v>
      </c>
      <c r="F421" s="1" t="s">
        <v>445</v>
      </c>
      <c r="G421" s="1" t="s">
        <v>6793</v>
      </c>
      <c r="H421" s="1" t="s">
        <v>4847</v>
      </c>
      <c r="I421" s="17">
        <v>25539</v>
      </c>
      <c r="J421" s="24" t="s">
        <v>10262</v>
      </c>
      <c r="L421" s="24" t="s">
        <v>2730</v>
      </c>
      <c r="M421" s="24" t="s">
        <v>10262</v>
      </c>
      <c r="N421" s="42" t="s">
        <v>7226</v>
      </c>
      <c r="O421" s="24" t="s">
        <v>1626</v>
      </c>
      <c r="P421" s="24" t="s">
        <v>7226</v>
      </c>
      <c r="Q421" s="24" t="s">
        <v>4848</v>
      </c>
      <c r="R421" s="18" t="s">
        <v>10262</v>
      </c>
      <c r="S421" s="18" t="s">
        <v>10262</v>
      </c>
      <c r="T421" s="83"/>
      <c r="U421" s="81"/>
      <c r="V421" s="18" t="s">
        <v>10262</v>
      </c>
      <c r="W421" s="18" t="s">
        <v>10262</v>
      </c>
      <c r="X421" s="18" t="s">
        <v>10262</v>
      </c>
      <c r="Y421" s="24" t="s">
        <v>5376</v>
      </c>
      <c r="Z421" s="24" t="s">
        <v>7231</v>
      </c>
      <c r="AA421" s="1" t="s">
        <v>14333</v>
      </c>
      <c r="AB421" s="14">
        <f t="shared" si="12"/>
        <v>25.770199630555556</v>
      </c>
      <c r="AC421" s="13">
        <v>25</v>
      </c>
      <c r="AD421" s="13">
        <v>46</v>
      </c>
      <c r="AE421" s="13">
        <v>12.718669999999999</v>
      </c>
      <c r="AF421" s="16" t="s">
        <v>14334</v>
      </c>
      <c r="AG421" s="14">
        <f t="shared" si="13"/>
        <v>-80.91861410361112</v>
      </c>
      <c r="AH421" s="13">
        <v>80</v>
      </c>
      <c r="AI421" s="13">
        <v>55</v>
      </c>
      <c r="AJ421" s="13">
        <v>7.0107730000000004</v>
      </c>
      <c r="AK421" s="18" t="s">
        <v>10262</v>
      </c>
      <c r="AL421" s="18" t="s">
        <v>10262</v>
      </c>
      <c r="AM421" s="18" t="s">
        <v>10262</v>
      </c>
      <c r="AN421" s="18" t="s">
        <v>10262</v>
      </c>
      <c r="AO421" s="18" t="s">
        <v>10262</v>
      </c>
      <c r="AP421" s="18" t="s">
        <v>10262</v>
      </c>
      <c r="AQ421" s="18" t="s">
        <v>10262</v>
      </c>
      <c r="AR421" s="18" t="s">
        <v>10262</v>
      </c>
      <c r="AS421" s="18" t="s">
        <v>10262</v>
      </c>
      <c r="AT421" s="18" t="s">
        <v>10262</v>
      </c>
      <c r="AU421" s="18" t="s">
        <v>10262</v>
      </c>
      <c r="AV421" s="18" t="s">
        <v>10262</v>
      </c>
      <c r="AW421" s="18" t="s">
        <v>10262</v>
      </c>
      <c r="AX421" s="18" t="s">
        <v>10262</v>
      </c>
      <c r="AY421" s="18" t="s">
        <v>10262</v>
      </c>
      <c r="AZ421" s="18" t="s">
        <v>10262</v>
      </c>
      <c r="BA421" s="42" t="s">
        <v>4849</v>
      </c>
    </row>
    <row r="422" spans="1:54" x14ac:dyDescent="0.2">
      <c r="A422" s="5">
        <v>416</v>
      </c>
      <c r="B422" s="9">
        <v>416</v>
      </c>
      <c r="C422" s="9" t="s">
        <v>17784</v>
      </c>
      <c r="D422" s="9" t="s">
        <v>16210</v>
      </c>
      <c r="E422" s="1" t="s">
        <v>9382</v>
      </c>
      <c r="F422" s="1" t="s">
        <v>8082</v>
      </c>
      <c r="G422" s="1" t="s">
        <v>3599</v>
      </c>
      <c r="H422" s="1" t="s">
        <v>4850</v>
      </c>
      <c r="I422" s="17">
        <v>25616</v>
      </c>
      <c r="J422" s="24" t="s">
        <v>18045</v>
      </c>
      <c r="L422" s="24" t="s">
        <v>5915</v>
      </c>
      <c r="N422" s="42" t="s">
        <v>1881</v>
      </c>
      <c r="O422" s="24" t="s">
        <v>7226</v>
      </c>
      <c r="P422" s="24" t="s">
        <v>7226</v>
      </c>
      <c r="Q422" s="24" t="s">
        <v>4851</v>
      </c>
      <c r="R422" s="17">
        <v>25665</v>
      </c>
      <c r="S422" s="17">
        <v>40880</v>
      </c>
      <c r="T422" s="83">
        <v>11674</v>
      </c>
      <c r="U422" s="83">
        <v>11674</v>
      </c>
      <c r="V422" s="24" t="s">
        <v>4852</v>
      </c>
      <c r="W422" s="24" t="s">
        <v>7229</v>
      </c>
      <c r="X422" s="24" t="s">
        <v>8758</v>
      </c>
      <c r="Y422" s="24" t="s">
        <v>5375</v>
      </c>
      <c r="Z422" s="24" t="s">
        <v>7231</v>
      </c>
      <c r="AA422" s="1" t="s">
        <v>14332</v>
      </c>
      <c r="AB422" s="14">
        <f t="shared" si="12"/>
        <v>26.524049999999999</v>
      </c>
      <c r="AC422" s="13">
        <v>26</v>
      </c>
      <c r="AD422" s="13">
        <v>31</v>
      </c>
      <c r="AE422" s="13">
        <v>26.58</v>
      </c>
      <c r="AF422" s="16" t="s">
        <v>14335</v>
      </c>
      <c r="AG422" s="14">
        <f t="shared" si="13"/>
        <v>-81.542833333333334</v>
      </c>
      <c r="AH422" s="13">
        <v>81</v>
      </c>
      <c r="AI422" s="13">
        <v>32</v>
      </c>
      <c r="AJ422" s="13">
        <v>34.200000000000003</v>
      </c>
      <c r="AK422" s="17">
        <v>25614</v>
      </c>
      <c r="AL422" s="24" t="s">
        <v>4853</v>
      </c>
      <c r="AM422" s="24" t="s">
        <v>4854</v>
      </c>
      <c r="AN422" s="24" t="s">
        <v>4855</v>
      </c>
      <c r="AO422" s="24" t="s">
        <v>4856</v>
      </c>
      <c r="AP422" s="24" t="s">
        <v>4857</v>
      </c>
      <c r="AQ422" s="24" t="s">
        <v>7236</v>
      </c>
      <c r="AR422" s="24" t="s">
        <v>4858</v>
      </c>
      <c r="AS422" s="24" t="s">
        <v>7235</v>
      </c>
      <c r="AT422" s="24" t="s">
        <v>7226</v>
      </c>
      <c r="AU422" s="24" t="s">
        <v>4859</v>
      </c>
      <c r="AV422" s="24" t="s">
        <v>300</v>
      </c>
      <c r="AW422" s="24" t="s">
        <v>5920</v>
      </c>
      <c r="AX422" s="24" t="s">
        <v>4860</v>
      </c>
      <c r="AZ422" s="24" t="s">
        <v>8371</v>
      </c>
      <c r="BA422" s="42" t="s">
        <v>4861</v>
      </c>
    </row>
    <row r="423" spans="1:54" x14ac:dyDescent="0.2">
      <c r="A423" s="5">
        <v>416.1</v>
      </c>
      <c r="B423" s="9" t="s">
        <v>10362</v>
      </c>
      <c r="C423" s="9" t="s">
        <v>18062</v>
      </c>
      <c r="D423" s="9" t="s">
        <v>17626</v>
      </c>
      <c r="E423" s="1" t="s">
        <v>9382</v>
      </c>
      <c r="F423" s="1" t="s">
        <v>8082</v>
      </c>
      <c r="G423" s="1" t="s">
        <v>14331</v>
      </c>
      <c r="H423" s="1" t="s">
        <v>13991</v>
      </c>
      <c r="I423" s="17">
        <v>40703</v>
      </c>
      <c r="J423" s="24" t="s">
        <v>10082</v>
      </c>
      <c r="L423" s="24" t="s">
        <v>5915</v>
      </c>
      <c r="P423" s="24" t="s">
        <v>7226</v>
      </c>
      <c r="Q423" s="24" t="s">
        <v>4851</v>
      </c>
      <c r="R423" s="17"/>
      <c r="T423" s="83">
        <v>11465.41</v>
      </c>
      <c r="U423" s="81">
        <v>13645</v>
      </c>
      <c r="AA423" s="1" t="s">
        <v>14332</v>
      </c>
      <c r="AB423" s="14">
        <f t="shared" si="12"/>
        <v>26.524049999999999</v>
      </c>
      <c r="AC423" s="13">
        <v>26</v>
      </c>
      <c r="AD423" s="13">
        <v>31</v>
      </c>
      <c r="AE423" s="13">
        <v>26.58</v>
      </c>
      <c r="AF423" s="16" t="s">
        <v>14335</v>
      </c>
      <c r="AG423" s="14">
        <f t="shared" si="13"/>
        <v>-81.542833333333334</v>
      </c>
      <c r="AH423" s="13">
        <v>81</v>
      </c>
      <c r="AI423" s="13">
        <v>32</v>
      </c>
      <c r="AJ423" s="13">
        <v>34.200000000000003</v>
      </c>
      <c r="AK423" s="17"/>
      <c r="BA423" s="42" t="s">
        <v>13995</v>
      </c>
    </row>
    <row r="424" spans="1:54" x14ac:dyDescent="0.2">
      <c r="A424" s="5">
        <v>417</v>
      </c>
      <c r="B424" s="9">
        <v>417</v>
      </c>
      <c r="C424" s="9" t="s">
        <v>17785</v>
      </c>
      <c r="D424" s="9" t="s">
        <v>16211</v>
      </c>
      <c r="E424" s="1" t="s">
        <v>4621</v>
      </c>
      <c r="F424" s="1" t="s">
        <v>4862</v>
      </c>
      <c r="G424" s="1" t="s">
        <v>13898</v>
      </c>
      <c r="H424" s="35" t="s">
        <v>17993</v>
      </c>
      <c r="I424" s="17">
        <v>25637</v>
      </c>
      <c r="J424" s="24" t="s">
        <v>4298</v>
      </c>
      <c r="L424" s="24" t="s">
        <v>3535</v>
      </c>
      <c r="M424" s="24" t="s">
        <v>785</v>
      </c>
      <c r="N424" s="42" t="s">
        <v>4868</v>
      </c>
      <c r="O424" s="24" t="s">
        <v>7226</v>
      </c>
      <c r="P424" s="24" t="s">
        <v>7226</v>
      </c>
      <c r="Q424" s="24" t="s">
        <v>4869</v>
      </c>
      <c r="R424" s="17">
        <v>25734</v>
      </c>
      <c r="T424" s="83">
        <v>15984</v>
      </c>
      <c r="U424" s="83">
        <v>15984</v>
      </c>
      <c r="V424" s="24" t="s">
        <v>4870</v>
      </c>
      <c r="W424" s="24">
        <v>204.3</v>
      </c>
      <c r="X424" s="24">
        <v>188.3</v>
      </c>
      <c r="Y424" s="24" t="s">
        <v>5374</v>
      </c>
      <c r="Z424" s="24" t="s">
        <v>7231</v>
      </c>
      <c r="AA424" s="1" t="s">
        <v>14330</v>
      </c>
      <c r="AB424" s="14">
        <f t="shared" si="12"/>
        <v>30.964549999999999</v>
      </c>
      <c r="AC424" s="13">
        <v>30</v>
      </c>
      <c r="AD424" s="13">
        <v>57</v>
      </c>
      <c r="AE424" s="13">
        <v>52.38</v>
      </c>
      <c r="AF424" s="16" t="s">
        <v>14336</v>
      </c>
      <c r="AG424" s="14">
        <f t="shared" si="13"/>
        <v>-87.177850000000007</v>
      </c>
      <c r="AH424" s="13">
        <v>87</v>
      </c>
      <c r="AI424" s="13">
        <v>10</v>
      </c>
      <c r="AJ424" s="13">
        <v>40.26</v>
      </c>
      <c r="AK424" s="17">
        <v>25644</v>
      </c>
      <c r="AL424" s="24" t="s">
        <v>10801</v>
      </c>
      <c r="AM424" s="24" t="s">
        <v>10802</v>
      </c>
      <c r="AN424" s="24" t="s">
        <v>7235</v>
      </c>
      <c r="AO424" s="24" t="s">
        <v>10803</v>
      </c>
      <c r="AP424" s="24" t="s">
        <v>14329</v>
      </c>
      <c r="AQ424" s="24" t="s">
        <v>7236</v>
      </c>
      <c r="AR424" s="24" t="s">
        <v>4871</v>
      </c>
      <c r="AS424" s="24" t="s">
        <v>7236</v>
      </c>
      <c r="AU424" s="24" t="s">
        <v>10805</v>
      </c>
      <c r="AV424" s="24" t="s">
        <v>10806</v>
      </c>
      <c r="AW424" s="24" t="s">
        <v>9586</v>
      </c>
      <c r="AX424" s="24" t="s">
        <v>10804</v>
      </c>
      <c r="AZ424" s="24">
        <v>244</v>
      </c>
      <c r="BA424" s="47" t="s">
        <v>6244</v>
      </c>
      <c r="BB424" t="s">
        <v>18033</v>
      </c>
    </row>
    <row r="425" spans="1:54" x14ac:dyDescent="0.2">
      <c r="A425" s="5">
        <v>417.1</v>
      </c>
      <c r="B425" s="9" t="s">
        <v>17975</v>
      </c>
      <c r="C425" s="9" t="s">
        <v>17976</v>
      </c>
      <c r="E425" s="1" t="s">
        <v>4621</v>
      </c>
      <c r="F425" s="1" t="s">
        <v>4862</v>
      </c>
      <c r="G425" s="1" t="s">
        <v>10406</v>
      </c>
      <c r="H425" s="35" t="s">
        <v>17994</v>
      </c>
      <c r="I425" s="17">
        <v>39496</v>
      </c>
      <c r="J425" s="24" t="s">
        <v>10262</v>
      </c>
      <c r="L425" s="24" t="s">
        <v>10587</v>
      </c>
      <c r="N425" s="42" t="s">
        <v>10262</v>
      </c>
      <c r="O425" s="24" t="s">
        <v>7226</v>
      </c>
      <c r="P425" s="24" t="s">
        <v>7226</v>
      </c>
      <c r="Q425" s="24" t="s">
        <v>4869</v>
      </c>
      <c r="R425" s="17" t="s">
        <v>10262</v>
      </c>
      <c r="S425" s="17" t="s">
        <v>10262</v>
      </c>
      <c r="T425" s="83"/>
      <c r="U425" s="81"/>
      <c r="V425" s="17" t="s">
        <v>10262</v>
      </c>
      <c r="W425" s="17" t="s">
        <v>10262</v>
      </c>
      <c r="X425" s="17" t="s">
        <v>10262</v>
      </c>
      <c r="Y425" s="24" t="s">
        <v>5374</v>
      </c>
      <c r="Z425" s="24" t="s">
        <v>17979</v>
      </c>
      <c r="AA425" s="1" t="s">
        <v>14330</v>
      </c>
      <c r="AB425" s="14">
        <f t="shared" si="12"/>
        <v>30.964549999999999</v>
      </c>
      <c r="AC425" s="13">
        <v>30</v>
      </c>
      <c r="AD425" s="13">
        <v>57</v>
      </c>
      <c r="AE425" s="13">
        <v>52.38</v>
      </c>
      <c r="AF425" s="16" t="s">
        <v>14336</v>
      </c>
      <c r="AG425" s="14">
        <f t="shared" si="13"/>
        <v>-87.177850000000007</v>
      </c>
      <c r="AH425" s="13">
        <v>87</v>
      </c>
      <c r="AI425" s="13">
        <v>10</v>
      </c>
      <c r="AJ425" s="13">
        <v>40.26</v>
      </c>
      <c r="AK425" s="17" t="s">
        <v>10262</v>
      </c>
      <c r="AL425" s="17" t="s">
        <v>10262</v>
      </c>
      <c r="AM425" s="17" t="s">
        <v>10262</v>
      </c>
      <c r="AN425" s="17" t="s">
        <v>10262</v>
      </c>
      <c r="AO425" s="17" t="s">
        <v>10262</v>
      </c>
      <c r="AP425" s="17" t="s">
        <v>10262</v>
      </c>
      <c r="AQ425" s="17" t="s">
        <v>10262</v>
      </c>
      <c r="AR425" s="17" t="s">
        <v>10262</v>
      </c>
      <c r="AS425" s="17" t="s">
        <v>10262</v>
      </c>
      <c r="AT425" s="17" t="s">
        <v>10262</v>
      </c>
      <c r="AU425" s="17" t="s">
        <v>10262</v>
      </c>
      <c r="AV425" s="17" t="s">
        <v>10262</v>
      </c>
      <c r="AW425" s="17" t="s">
        <v>10262</v>
      </c>
      <c r="AX425" s="17" t="s">
        <v>10262</v>
      </c>
      <c r="AY425" s="17" t="s">
        <v>10262</v>
      </c>
      <c r="AZ425" s="17" t="s">
        <v>10262</v>
      </c>
      <c r="BA425" s="17" t="s">
        <v>10262</v>
      </c>
    </row>
    <row r="426" spans="1:54" x14ac:dyDescent="0.2">
      <c r="A426" s="5">
        <v>418</v>
      </c>
      <c r="B426" s="9">
        <v>418</v>
      </c>
      <c r="C426" s="9" t="s">
        <v>15136</v>
      </c>
      <c r="E426" s="1" t="s">
        <v>9382</v>
      </c>
      <c r="F426" s="1" t="s">
        <v>445</v>
      </c>
      <c r="G426" s="1" t="s">
        <v>8475</v>
      </c>
      <c r="H426" s="1" t="s">
        <v>4872</v>
      </c>
      <c r="I426" s="17">
        <v>25637</v>
      </c>
      <c r="J426" s="24" t="s">
        <v>4678</v>
      </c>
      <c r="L426" s="24" t="s">
        <v>7224</v>
      </c>
      <c r="N426" s="42" t="s">
        <v>1881</v>
      </c>
      <c r="O426" s="24" t="s">
        <v>1626</v>
      </c>
      <c r="P426" s="24" t="s">
        <v>4873</v>
      </c>
      <c r="Q426" s="24" t="s">
        <v>4874</v>
      </c>
      <c r="R426" s="17">
        <v>25802</v>
      </c>
      <c r="S426" s="17">
        <v>25802</v>
      </c>
      <c r="T426" s="83">
        <v>12503</v>
      </c>
      <c r="U426" s="83">
        <v>12503</v>
      </c>
      <c r="V426" s="24" t="s">
        <v>4875</v>
      </c>
      <c r="W426" s="24">
        <v>36</v>
      </c>
      <c r="X426" s="24">
        <v>21</v>
      </c>
      <c r="Y426" s="24" t="s">
        <v>5373</v>
      </c>
      <c r="Z426" s="24" t="s">
        <v>7231</v>
      </c>
      <c r="AA426" s="35" t="s">
        <v>14327</v>
      </c>
      <c r="AB426" s="14">
        <f t="shared" si="12"/>
        <v>26.325631202777778</v>
      </c>
      <c r="AC426" s="13">
        <v>26</v>
      </c>
      <c r="AD426" s="13">
        <v>19</v>
      </c>
      <c r="AE426" s="13">
        <v>32.272329999999997</v>
      </c>
      <c r="AF426" s="36" t="s">
        <v>14328</v>
      </c>
      <c r="AG426" s="14">
        <f t="shared" si="13"/>
        <v>-81.055349550000003</v>
      </c>
      <c r="AH426" s="13">
        <v>81</v>
      </c>
      <c r="AI426" s="13">
        <v>3</v>
      </c>
      <c r="AJ426" s="13">
        <v>19.258379999999999</v>
      </c>
      <c r="AK426" s="17">
        <v>25648</v>
      </c>
      <c r="AL426" s="24" t="s">
        <v>2139</v>
      </c>
      <c r="AM426" s="24" t="s">
        <v>14322</v>
      </c>
      <c r="AN426" s="24" t="s">
        <v>12084</v>
      </c>
      <c r="AO426" s="24" t="s">
        <v>14323</v>
      </c>
      <c r="AP426" s="24" t="s">
        <v>7235</v>
      </c>
      <c r="AQ426" s="24" t="s">
        <v>7236</v>
      </c>
      <c r="AR426" s="24" t="s">
        <v>14324</v>
      </c>
      <c r="AS426" s="24" t="s">
        <v>4540</v>
      </c>
      <c r="AT426" s="24" t="s">
        <v>14325</v>
      </c>
      <c r="AU426" s="24" t="s">
        <v>7776</v>
      </c>
      <c r="AV426" s="24" t="s">
        <v>7776</v>
      </c>
      <c r="AW426" s="24" t="s">
        <v>7776</v>
      </c>
      <c r="AX426" s="24" t="s">
        <v>7776</v>
      </c>
      <c r="AY426" s="24" t="s">
        <v>14326</v>
      </c>
      <c r="BA426" s="42" t="s">
        <v>4876</v>
      </c>
    </row>
    <row r="427" spans="1:54" x14ac:dyDescent="0.2">
      <c r="A427" s="5">
        <v>419</v>
      </c>
      <c r="B427" s="9">
        <v>419</v>
      </c>
      <c r="C427" s="9" t="s">
        <v>15137</v>
      </c>
      <c r="E427" s="1" t="s">
        <v>9382</v>
      </c>
      <c r="F427" s="1" t="s">
        <v>8082</v>
      </c>
      <c r="G427" s="1" t="s">
        <v>7217</v>
      </c>
      <c r="H427" s="1" t="s">
        <v>4877</v>
      </c>
      <c r="I427" s="17">
        <v>25644</v>
      </c>
      <c r="J427" s="24" t="s">
        <v>18045</v>
      </c>
      <c r="L427" s="24" t="s">
        <v>5915</v>
      </c>
      <c r="N427" s="42" t="s">
        <v>10248</v>
      </c>
      <c r="O427" s="24" t="s">
        <v>7226</v>
      </c>
      <c r="P427" s="24" t="s">
        <v>7226</v>
      </c>
      <c r="Q427" s="24" t="s">
        <v>3973</v>
      </c>
      <c r="R427" s="17">
        <v>25707</v>
      </c>
      <c r="S427" s="17">
        <v>32842</v>
      </c>
      <c r="T427" s="83">
        <v>11650</v>
      </c>
      <c r="U427" s="83">
        <v>11650</v>
      </c>
      <c r="V427" s="24" t="s">
        <v>1273</v>
      </c>
      <c r="W427" s="24">
        <v>49.68</v>
      </c>
      <c r="X427" s="24">
        <v>30.7</v>
      </c>
      <c r="Y427" s="24" t="s">
        <v>5372</v>
      </c>
      <c r="Z427" s="24" t="s">
        <v>7231</v>
      </c>
      <c r="AA427" s="35" t="s">
        <v>14319</v>
      </c>
      <c r="AB427" s="14">
        <f t="shared" si="12"/>
        <v>26.517410925</v>
      </c>
      <c r="AC427" s="13">
        <v>26</v>
      </c>
      <c r="AD427" s="13">
        <v>31</v>
      </c>
      <c r="AE427" s="13">
        <v>2.6793300000000002</v>
      </c>
      <c r="AF427" s="36" t="s">
        <v>14321</v>
      </c>
      <c r="AG427" s="14">
        <f t="shared" si="13"/>
        <v>-81.542816080555554</v>
      </c>
      <c r="AH427" s="13">
        <v>81</v>
      </c>
      <c r="AI427" s="13">
        <v>32</v>
      </c>
      <c r="AJ427" s="13">
        <v>34.137889999999999</v>
      </c>
      <c r="AK427" s="17">
        <v>25651</v>
      </c>
      <c r="AL427" s="24" t="s">
        <v>4853</v>
      </c>
      <c r="AM427" s="24" t="s">
        <v>14314</v>
      </c>
      <c r="AN427" s="24" t="s">
        <v>14205</v>
      </c>
      <c r="AO427" s="24" t="s">
        <v>14315</v>
      </c>
      <c r="AP427" s="24" t="s">
        <v>14316</v>
      </c>
      <c r="AQ427" s="24" t="s">
        <v>7236</v>
      </c>
      <c r="AR427" s="24" t="s">
        <v>4005</v>
      </c>
      <c r="AS427" s="24" t="s">
        <v>4540</v>
      </c>
      <c r="AT427" s="24" t="s">
        <v>7235</v>
      </c>
      <c r="AU427" s="24" t="s">
        <v>14317</v>
      </c>
      <c r="AV427" s="24" t="s">
        <v>523</v>
      </c>
      <c r="AW427" s="24">
        <v>34</v>
      </c>
      <c r="AX427" s="24" t="s">
        <v>9217</v>
      </c>
      <c r="AY427" s="24" t="s">
        <v>14313</v>
      </c>
      <c r="BA427" s="42" t="s">
        <v>5403</v>
      </c>
    </row>
    <row r="428" spans="1:54" x14ac:dyDescent="0.2">
      <c r="A428" s="5">
        <v>420</v>
      </c>
      <c r="B428" s="9">
        <v>420</v>
      </c>
      <c r="C428" s="9" t="s">
        <v>15138</v>
      </c>
      <c r="E428" s="1" t="s">
        <v>9382</v>
      </c>
      <c r="F428" s="1" t="s">
        <v>8082</v>
      </c>
      <c r="G428" s="1" t="s">
        <v>3599</v>
      </c>
      <c r="H428" s="1" t="s">
        <v>5404</v>
      </c>
      <c r="I428" s="17">
        <v>25791</v>
      </c>
      <c r="J428" s="24" t="s">
        <v>18045</v>
      </c>
      <c r="L428" s="24" t="s">
        <v>5915</v>
      </c>
      <c r="N428" s="42" t="s">
        <v>1881</v>
      </c>
      <c r="O428" s="24" t="s">
        <v>7226</v>
      </c>
      <c r="P428" s="24" t="s">
        <v>7226</v>
      </c>
      <c r="Q428" s="24" t="s">
        <v>5405</v>
      </c>
      <c r="R428" s="17">
        <v>25884</v>
      </c>
      <c r="S428" s="17">
        <v>36952</v>
      </c>
      <c r="T428" s="83">
        <v>12615</v>
      </c>
      <c r="U428" s="83">
        <v>12615</v>
      </c>
      <c r="V428" s="24" t="s">
        <v>3845</v>
      </c>
      <c r="W428" s="24" t="s">
        <v>3276</v>
      </c>
      <c r="X428" s="24" t="s">
        <v>1629</v>
      </c>
      <c r="Y428" s="24" t="s">
        <v>5371</v>
      </c>
      <c r="Z428" s="24" t="s">
        <v>7231</v>
      </c>
      <c r="AA428" s="35" t="s">
        <v>14318</v>
      </c>
      <c r="AB428" s="14">
        <f t="shared" si="12"/>
        <v>26.530914563888889</v>
      </c>
      <c r="AC428" s="13">
        <v>26</v>
      </c>
      <c r="AD428" s="13">
        <v>31</v>
      </c>
      <c r="AE428" s="13">
        <v>51.292430000000003</v>
      </c>
      <c r="AF428" s="36" t="s">
        <v>14320</v>
      </c>
      <c r="AG428" s="14">
        <f t="shared" si="13"/>
        <v>-81.550820375000001</v>
      </c>
      <c r="AH428" s="13">
        <v>81</v>
      </c>
      <c r="AI428" s="13">
        <v>33</v>
      </c>
      <c r="AJ428" s="13">
        <v>2.9533499999999999</v>
      </c>
      <c r="AK428" s="17">
        <v>25753</v>
      </c>
      <c r="AL428" s="24" t="s">
        <v>3846</v>
      </c>
      <c r="AM428" s="24" t="s">
        <v>3847</v>
      </c>
      <c r="AN428" s="24" t="s">
        <v>3848</v>
      </c>
      <c r="AO428" s="24" t="s">
        <v>3849</v>
      </c>
      <c r="AP428" s="24" t="s">
        <v>3850</v>
      </c>
      <c r="AQ428" s="24" t="s">
        <v>7235</v>
      </c>
      <c r="AR428" s="24" t="s">
        <v>3851</v>
      </c>
      <c r="AS428" s="24" t="s">
        <v>7235</v>
      </c>
      <c r="AT428" s="24" t="s">
        <v>7226</v>
      </c>
      <c r="AU428" s="24" t="s">
        <v>3852</v>
      </c>
      <c r="AV428" s="24" t="s">
        <v>300</v>
      </c>
      <c r="AW428" s="24" t="s">
        <v>286</v>
      </c>
      <c r="AX428" s="24" t="s">
        <v>3853</v>
      </c>
      <c r="AY428" s="24" t="s">
        <v>14311</v>
      </c>
      <c r="AZ428" s="24" t="s">
        <v>5220</v>
      </c>
      <c r="BA428" s="42" t="s">
        <v>3854</v>
      </c>
    </row>
    <row r="429" spans="1:54" x14ac:dyDescent="0.2">
      <c r="A429" s="5">
        <v>421</v>
      </c>
      <c r="B429" s="9">
        <v>421</v>
      </c>
      <c r="C429" s="9" t="s">
        <v>15139</v>
      </c>
      <c r="E429" s="1" t="s">
        <v>9382</v>
      </c>
      <c r="F429" s="1" t="s">
        <v>8082</v>
      </c>
      <c r="G429" s="1" t="s">
        <v>304</v>
      </c>
      <c r="H429" s="1" t="s">
        <v>3855</v>
      </c>
      <c r="I429" s="17">
        <v>25679</v>
      </c>
      <c r="J429" s="24" t="s">
        <v>18045</v>
      </c>
      <c r="L429" s="24" t="s">
        <v>5915</v>
      </c>
      <c r="N429" s="42" t="s">
        <v>1881</v>
      </c>
      <c r="O429" s="24" t="s">
        <v>7226</v>
      </c>
      <c r="P429" s="24" t="s">
        <v>7226</v>
      </c>
      <c r="Q429" s="24" t="s">
        <v>1301</v>
      </c>
      <c r="R429" s="17">
        <v>25759</v>
      </c>
      <c r="S429" s="17">
        <v>35679</v>
      </c>
      <c r="T429" s="83">
        <v>11555</v>
      </c>
      <c r="U429" s="83">
        <v>11555</v>
      </c>
      <c r="V429" s="24" t="s">
        <v>1302</v>
      </c>
      <c r="W429" s="24" t="s">
        <v>8508</v>
      </c>
      <c r="X429" s="24" t="s">
        <v>4093</v>
      </c>
      <c r="Y429" s="24" t="s">
        <v>430</v>
      </c>
      <c r="Z429" s="24" t="s">
        <v>7231</v>
      </c>
      <c r="AA429" s="35" t="s">
        <v>14309</v>
      </c>
      <c r="AB429" s="14">
        <f t="shared" si="12"/>
        <v>26.531694913888888</v>
      </c>
      <c r="AC429" s="13">
        <v>26</v>
      </c>
      <c r="AD429" s="13">
        <v>31</v>
      </c>
      <c r="AE429" s="13">
        <v>54.101689999999998</v>
      </c>
      <c r="AF429" s="36" t="s">
        <v>14310</v>
      </c>
      <c r="AG429" s="14">
        <f t="shared" si="13"/>
        <v>-81.543350930555548</v>
      </c>
      <c r="AH429" s="13">
        <v>81</v>
      </c>
      <c r="AI429" s="13">
        <v>32</v>
      </c>
      <c r="AJ429" s="13">
        <v>36.06335</v>
      </c>
      <c r="AK429" s="17">
        <v>25712</v>
      </c>
      <c r="AL429" s="24" t="s">
        <v>3857</v>
      </c>
      <c r="AM429" s="24" t="s">
        <v>3858</v>
      </c>
      <c r="AN429" s="24" t="s">
        <v>3859</v>
      </c>
      <c r="AO429" s="24" t="s">
        <v>3860</v>
      </c>
      <c r="AP429" s="24" t="s">
        <v>3861</v>
      </c>
      <c r="AQ429" s="24" t="s">
        <v>7235</v>
      </c>
      <c r="AR429" s="24" t="s">
        <v>3862</v>
      </c>
      <c r="AS429" s="24" t="s">
        <v>4540</v>
      </c>
      <c r="AT429" s="24" t="s">
        <v>7226</v>
      </c>
      <c r="AU429" s="24" t="s">
        <v>14306</v>
      </c>
      <c r="AV429" s="24" t="s">
        <v>2903</v>
      </c>
      <c r="AW429" s="24" t="s">
        <v>14079</v>
      </c>
      <c r="AX429" s="24" t="s">
        <v>14307</v>
      </c>
      <c r="AY429" s="24" t="s">
        <v>14308</v>
      </c>
      <c r="BA429" s="42" t="s">
        <v>3863</v>
      </c>
    </row>
    <row r="430" spans="1:54" x14ac:dyDescent="0.2">
      <c r="A430" s="5">
        <v>422</v>
      </c>
      <c r="B430" s="9">
        <v>422</v>
      </c>
      <c r="C430" s="9" t="s">
        <v>15140</v>
      </c>
      <c r="E430" s="1" t="s">
        <v>10240</v>
      </c>
      <c r="F430" s="1" t="s">
        <v>8082</v>
      </c>
      <c r="G430" s="1" t="s">
        <v>7217</v>
      </c>
      <c r="H430" s="1" t="s">
        <v>6904</v>
      </c>
      <c r="I430" s="17">
        <v>25679</v>
      </c>
      <c r="J430" s="24" t="s">
        <v>4678</v>
      </c>
      <c r="L430" s="24" t="s">
        <v>7224</v>
      </c>
      <c r="N430" s="42" t="s">
        <v>8407</v>
      </c>
      <c r="O430" s="24" t="s">
        <v>7226</v>
      </c>
      <c r="P430" s="24" t="s">
        <v>7226</v>
      </c>
      <c r="Q430" s="24" t="s">
        <v>6905</v>
      </c>
      <c r="S430" s="17">
        <v>25743</v>
      </c>
      <c r="T430" s="83">
        <v>11645</v>
      </c>
      <c r="U430" s="81">
        <v>11785</v>
      </c>
      <c r="V430" s="24" t="s">
        <v>6906</v>
      </c>
      <c r="W430" s="24">
        <v>46.9</v>
      </c>
      <c r="X430" s="24">
        <v>29.5</v>
      </c>
      <c r="Y430" s="24" t="s">
        <v>429</v>
      </c>
      <c r="Z430" s="24" t="s">
        <v>14312</v>
      </c>
      <c r="AA430" s="1" t="s">
        <v>14304</v>
      </c>
      <c r="AB430" s="14">
        <f t="shared" si="12"/>
        <v>26.539836763888889</v>
      </c>
      <c r="AC430" s="13">
        <v>26</v>
      </c>
      <c r="AD430" s="13">
        <v>32</v>
      </c>
      <c r="AE430" s="13">
        <v>23.41235</v>
      </c>
      <c r="AF430" s="36" t="s">
        <v>14305</v>
      </c>
      <c r="AG430" s="14">
        <f t="shared" si="13"/>
        <v>-81.580983744444438</v>
      </c>
      <c r="AH430" s="13">
        <v>81</v>
      </c>
      <c r="AI430" s="13">
        <v>34</v>
      </c>
      <c r="AJ430" s="13">
        <v>51.54148</v>
      </c>
      <c r="AK430" s="17">
        <v>25694</v>
      </c>
      <c r="AL430" s="24" t="s">
        <v>2174</v>
      </c>
      <c r="AM430" s="34" t="s">
        <v>2175</v>
      </c>
      <c r="AN430" s="24" t="s">
        <v>2176</v>
      </c>
      <c r="AO430" s="24" t="s">
        <v>7235</v>
      </c>
      <c r="AP430" s="24" t="s">
        <v>7235</v>
      </c>
      <c r="AQ430" s="24" t="s">
        <v>7236</v>
      </c>
      <c r="AR430" s="24" t="s">
        <v>6907</v>
      </c>
      <c r="AS430" s="24" t="s">
        <v>4540</v>
      </c>
      <c r="AT430" s="24" t="s">
        <v>7235</v>
      </c>
      <c r="AU430" s="24" t="s">
        <v>7235</v>
      </c>
      <c r="AV430" s="24" t="s">
        <v>7235</v>
      </c>
      <c r="AW430" s="24" t="s">
        <v>7235</v>
      </c>
      <c r="AX430" s="24" t="s">
        <v>7235</v>
      </c>
      <c r="AY430" s="24" t="s">
        <v>14303</v>
      </c>
      <c r="BA430" s="42" t="s">
        <v>6908</v>
      </c>
    </row>
    <row r="431" spans="1:54" x14ac:dyDescent="0.2">
      <c r="A431" s="5">
        <v>423</v>
      </c>
      <c r="B431" s="9">
        <v>423</v>
      </c>
      <c r="C431" s="9" t="s">
        <v>15141</v>
      </c>
      <c r="E431" s="1" t="s">
        <v>9382</v>
      </c>
      <c r="F431" s="1" t="s">
        <v>8082</v>
      </c>
      <c r="G431" s="1" t="s">
        <v>3599</v>
      </c>
      <c r="H431" s="1" t="s">
        <v>6909</v>
      </c>
      <c r="I431" s="17">
        <v>25693</v>
      </c>
      <c r="J431" s="24" t="s">
        <v>18045</v>
      </c>
      <c r="L431" s="24" t="s">
        <v>5915</v>
      </c>
      <c r="N431" s="42" t="s">
        <v>1881</v>
      </c>
      <c r="O431" s="24" t="s">
        <v>7226</v>
      </c>
      <c r="P431" s="24" t="s">
        <v>7226</v>
      </c>
      <c r="Q431" s="24" t="s">
        <v>6910</v>
      </c>
      <c r="R431" s="17">
        <v>25822</v>
      </c>
      <c r="S431" s="17">
        <v>36937</v>
      </c>
      <c r="T431" s="83">
        <v>11730</v>
      </c>
      <c r="U431" s="83">
        <v>11730</v>
      </c>
      <c r="V431" s="24" t="s">
        <v>6911</v>
      </c>
      <c r="W431" s="24" t="s">
        <v>7343</v>
      </c>
      <c r="X431" s="24" t="s">
        <v>1629</v>
      </c>
      <c r="Y431" s="24" t="s">
        <v>428</v>
      </c>
      <c r="Z431" s="24" t="s">
        <v>7231</v>
      </c>
      <c r="AA431" s="35" t="s">
        <v>14301</v>
      </c>
      <c r="AB431" s="14">
        <f t="shared" si="12"/>
        <v>26.531460966666664</v>
      </c>
      <c r="AC431" s="13">
        <v>26</v>
      </c>
      <c r="AD431" s="13">
        <v>31</v>
      </c>
      <c r="AE431" s="13">
        <v>53.259480000000003</v>
      </c>
      <c r="AF431" s="36" t="s">
        <v>14302</v>
      </c>
      <c r="AG431" s="14">
        <f t="shared" si="13"/>
        <v>-81.560092658333332</v>
      </c>
      <c r="AH431" s="13">
        <v>81</v>
      </c>
      <c r="AI431" s="13">
        <v>33</v>
      </c>
      <c r="AJ431" s="13">
        <v>36.333570000000002</v>
      </c>
      <c r="AK431" s="17">
        <v>25774</v>
      </c>
      <c r="AL431" s="24" t="s">
        <v>3857</v>
      </c>
      <c r="AM431" s="24" t="s">
        <v>6940</v>
      </c>
      <c r="AN431" s="24" t="s">
        <v>6941</v>
      </c>
      <c r="AO431" s="24" t="s">
        <v>6942</v>
      </c>
      <c r="AP431" s="24" t="s">
        <v>6943</v>
      </c>
      <c r="AQ431" s="24" t="s">
        <v>7236</v>
      </c>
      <c r="AR431" s="24" t="s">
        <v>6944</v>
      </c>
      <c r="AS431" s="24" t="s">
        <v>4540</v>
      </c>
      <c r="AT431" s="24" t="s">
        <v>7226</v>
      </c>
      <c r="AU431" s="24" t="s">
        <v>6945</v>
      </c>
      <c r="AV431" s="24" t="s">
        <v>300</v>
      </c>
      <c r="AW431" s="24" t="s">
        <v>6946</v>
      </c>
      <c r="AX431" s="24" t="s">
        <v>6947</v>
      </c>
      <c r="AY431" s="24" t="s">
        <v>14000</v>
      </c>
      <c r="BA431" s="42" t="s">
        <v>6948</v>
      </c>
    </row>
    <row r="432" spans="1:54" x14ac:dyDescent="0.2">
      <c r="A432" s="5">
        <v>424</v>
      </c>
      <c r="B432" s="9">
        <v>424</v>
      </c>
      <c r="C432" s="9" t="s">
        <v>15142</v>
      </c>
      <c r="E432" s="1" t="s">
        <v>9382</v>
      </c>
      <c r="F432" s="1" t="s">
        <v>445</v>
      </c>
      <c r="G432" s="1" t="s">
        <v>272</v>
      </c>
      <c r="H432" s="1" t="s">
        <v>273</v>
      </c>
      <c r="I432" s="17">
        <v>25700</v>
      </c>
      <c r="J432" s="24" t="s">
        <v>4678</v>
      </c>
      <c r="L432" s="24" t="s">
        <v>7224</v>
      </c>
      <c r="M432" s="24" t="s">
        <v>10260</v>
      </c>
      <c r="N432" s="42" t="s">
        <v>274</v>
      </c>
      <c r="O432" s="24" t="s">
        <v>7226</v>
      </c>
      <c r="P432" s="24" t="s">
        <v>7226</v>
      </c>
      <c r="Q432" s="24" t="s">
        <v>275</v>
      </c>
      <c r="S432" s="17">
        <v>25757</v>
      </c>
      <c r="T432" s="83">
        <v>12491</v>
      </c>
      <c r="U432" s="83">
        <v>12491</v>
      </c>
      <c r="V432" s="24" t="s">
        <v>9298</v>
      </c>
      <c r="W432" s="24">
        <v>33</v>
      </c>
      <c r="X432" s="24">
        <v>21</v>
      </c>
      <c r="Y432" s="24" t="s">
        <v>427</v>
      </c>
      <c r="Z432" s="24" t="s">
        <v>7231</v>
      </c>
      <c r="AA432" s="35" t="s">
        <v>14270</v>
      </c>
      <c r="AB432" s="14">
        <f t="shared" si="12"/>
        <v>26.479029316666665</v>
      </c>
      <c r="AC432" s="13">
        <v>26</v>
      </c>
      <c r="AD432" s="13">
        <v>28</v>
      </c>
      <c r="AE432" s="13">
        <v>44.505540000000003</v>
      </c>
      <c r="AF432" s="36" t="s">
        <v>14279</v>
      </c>
      <c r="AG432" s="14">
        <f t="shared" si="13"/>
        <v>-81.056603327777779</v>
      </c>
      <c r="AH432" s="13">
        <v>81</v>
      </c>
      <c r="AI432" s="13">
        <v>3</v>
      </c>
      <c r="AJ432" s="13">
        <v>23.771979999999999</v>
      </c>
      <c r="AK432" s="17">
        <v>25711</v>
      </c>
      <c r="AL432" s="24" t="s">
        <v>2399</v>
      </c>
      <c r="AM432" s="34" t="s">
        <v>14299</v>
      </c>
      <c r="AN432" s="24" t="s">
        <v>5391</v>
      </c>
      <c r="AO432" s="24" t="s">
        <v>7235</v>
      </c>
      <c r="AP432" s="24" t="s">
        <v>7235</v>
      </c>
      <c r="AQ432" s="24" t="s">
        <v>7236</v>
      </c>
      <c r="AR432" s="24" t="s">
        <v>14300</v>
      </c>
      <c r="AS432" s="24" t="s">
        <v>4540</v>
      </c>
      <c r="AT432" s="24" t="s">
        <v>14300</v>
      </c>
      <c r="AU432" s="24" t="s">
        <v>7235</v>
      </c>
      <c r="AV432" s="24" t="s">
        <v>7235</v>
      </c>
      <c r="AW432" s="24" t="s">
        <v>7235</v>
      </c>
      <c r="AX432" s="24" t="s">
        <v>7235</v>
      </c>
      <c r="AY432" s="24" t="s">
        <v>14283</v>
      </c>
      <c r="AZ432" s="24">
        <v>178</v>
      </c>
      <c r="BA432" s="42" t="s">
        <v>9299</v>
      </c>
    </row>
    <row r="433" spans="1:53" x14ac:dyDescent="0.2">
      <c r="A433" s="5">
        <v>425</v>
      </c>
      <c r="B433" s="9">
        <v>425</v>
      </c>
      <c r="C433" s="9" t="s">
        <v>15143</v>
      </c>
      <c r="E433" s="1" t="s">
        <v>10240</v>
      </c>
      <c r="F433" s="1" t="s">
        <v>8082</v>
      </c>
      <c r="G433" s="1" t="s">
        <v>7217</v>
      </c>
      <c r="H433" s="1" t="s">
        <v>9320</v>
      </c>
      <c r="I433" s="17">
        <v>25728</v>
      </c>
      <c r="J433" s="24" t="s">
        <v>4678</v>
      </c>
      <c r="L433" s="24" t="s">
        <v>7224</v>
      </c>
      <c r="M433" s="24" t="s">
        <v>785</v>
      </c>
      <c r="N433" s="42" t="s">
        <v>1881</v>
      </c>
      <c r="O433" s="24" t="s">
        <v>7226</v>
      </c>
      <c r="P433" s="24" t="s">
        <v>7226</v>
      </c>
      <c r="Q433" s="24" t="s">
        <v>9321</v>
      </c>
      <c r="S433" s="17">
        <v>25795</v>
      </c>
      <c r="T433" s="83">
        <v>11743</v>
      </c>
      <c r="U433" s="83">
        <v>11743</v>
      </c>
      <c r="V433" s="24" t="s">
        <v>8922</v>
      </c>
      <c r="W433" s="24">
        <v>52</v>
      </c>
      <c r="X433" s="24">
        <v>30</v>
      </c>
      <c r="Y433" s="24" t="s">
        <v>426</v>
      </c>
      <c r="Z433" s="24" t="s">
        <v>7231</v>
      </c>
      <c r="AA433" s="35" t="s">
        <v>14269</v>
      </c>
      <c r="AB433" s="14">
        <f t="shared" si="12"/>
        <v>26.582151088888889</v>
      </c>
      <c r="AC433" s="13">
        <v>26</v>
      </c>
      <c r="AD433" s="13">
        <v>34</v>
      </c>
      <c r="AE433" s="13">
        <v>55.743920000000003</v>
      </c>
      <c r="AF433" s="36" t="s">
        <v>14280</v>
      </c>
      <c r="AG433" s="14">
        <f t="shared" si="13"/>
        <v>-81.638822100000013</v>
      </c>
      <c r="AH433" s="13">
        <v>81</v>
      </c>
      <c r="AI433" s="13">
        <v>38</v>
      </c>
      <c r="AJ433" s="13">
        <v>19.75956</v>
      </c>
      <c r="AK433" s="17">
        <v>25757</v>
      </c>
      <c r="AL433" s="24" t="s">
        <v>8023</v>
      </c>
      <c r="AM433" s="34" t="s">
        <v>14297</v>
      </c>
      <c r="AN433" s="24" t="s">
        <v>14298</v>
      </c>
      <c r="AO433" s="24" t="s">
        <v>7235</v>
      </c>
      <c r="AP433" s="24" t="s">
        <v>7235</v>
      </c>
      <c r="AQ433" s="24" t="s">
        <v>7236</v>
      </c>
      <c r="AR433" s="24" t="s">
        <v>9322</v>
      </c>
      <c r="AS433" s="24" t="s">
        <v>4540</v>
      </c>
      <c r="AT433" s="24" t="s">
        <v>7226</v>
      </c>
      <c r="AU433" s="24" t="s">
        <v>7235</v>
      </c>
      <c r="AV433" s="24" t="s">
        <v>7235</v>
      </c>
      <c r="AW433" s="24" t="s">
        <v>7235</v>
      </c>
      <c r="AX433" s="24" t="s">
        <v>7235</v>
      </c>
      <c r="AY433" s="24" t="s">
        <v>14284</v>
      </c>
      <c r="BA433" s="42" t="s">
        <v>9323</v>
      </c>
    </row>
    <row r="434" spans="1:53" x14ac:dyDescent="0.2">
      <c r="A434" s="5">
        <v>426</v>
      </c>
      <c r="B434" s="9">
        <v>426</v>
      </c>
      <c r="C434" s="9" t="s">
        <v>15144</v>
      </c>
      <c r="E434" s="1" t="s">
        <v>9382</v>
      </c>
      <c r="F434" s="1" t="s">
        <v>8082</v>
      </c>
      <c r="G434" s="1" t="s">
        <v>304</v>
      </c>
      <c r="H434" s="1" t="s">
        <v>9324</v>
      </c>
      <c r="I434" s="17">
        <v>25728</v>
      </c>
      <c r="J434" s="24" t="s">
        <v>18045</v>
      </c>
      <c r="L434" s="24" t="s">
        <v>5915</v>
      </c>
      <c r="N434" s="42" t="s">
        <v>1881</v>
      </c>
      <c r="O434" s="24" t="s">
        <v>7226</v>
      </c>
      <c r="P434" s="24" t="s">
        <v>7226</v>
      </c>
      <c r="Q434" s="24" t="s">
        <v>9325</v>
      </c>
      <c r="R434" s="17">
        <v>25865</v>
      </c>
      <c r="S434" s="17">
        <v>37053</v>
      </c>
      <c r="T434" s="83">
        <v>11575</v>
      </c>
      <c r="U434" s="83">
        <v>11575</v>
      </c>
      <c r="V434" s="24" t="s">
        <v>9326</v>
      </c>
      <c r="W434" s="24" t="s">
        <v>7229</v>
      </c>
      <c r="X434" s="24" t="s">
        <v>1629</v>
      </c>
      <c r="Y434" s="24" t="s">
        <v>425</v>
      </c>
      <c r="Z434" s="24" t="s">
        <v>7231</v>
      </c>
      <c r="AA434" s="35" t="s">
        <v>14268</v>
      </c>
      <c r="AB434" s="14">
        <f t="shared" si="12"/>
        <v>26.524882416666667</v>
      </c>
      <c r="AC434" s="13">
        <v>26</v>
      </c>
      <c r="AD434" s="13">
        <v>31</v>
      </c>
      <c r="AE434" s="13">
        <v>29.576699999999999</v>
      </c>
      <c r="AF434" s="36" t="s">
        <v>14281</v>
      </c>
      <c r="AG434" s="14">
        <f t="shared" si="13"/>
        <v>-81.559576916666657</v>
      </c>
      <c r="AH434" s="13">
        <v>81</v>
      </c>
      <c r="AI434" s="13">
        <v>33</v>
      </c>
      <c r="AJ434" s="13">
        <v>34.476900000000001</v>
      </c>
      <c r="AK434" s="17">
        <v>25817</v>
      </c>
      <c r="AL434" s="24" t="s">
        <v>9327</v>
      </c>
      <c r="AM434" s="24" t="s">
        <v>9328</v>
      </c>
      <c r="AN434" s="24" t="s">
        <v>9329</v>
      </c>
      <c r="AO434" s="24" t="s">
        <v>9330</v>
      </c>
      <c r="AP434" s="24" t="s">
        <v>9331</v>
      </c>
      <c r="AQ434" s="24" t="s">
        <v>7235</v>
      </c>
      <c r="AR434" s="24" t="s">
        <v>9332</v>
      </c>
      <c r="AS434" s="24" t="s">
        <v>4540</v>
      </c>
      <c r="AT434" s="24" t="s">
        <v>7226</v>
      </c>
      <c r="AU434" s="24" t="s">
        <v>9333</v>
      </c>
      <c r="AV434" s="24" t="s">
        <v>9334</v>
      </c>
      <c r="AW434" s="24" t="s">
        <v>2732</v>
      </c>
      <c r="AX434" s="24" t="s">
        <v>9335</v>
      </c>
      <c r="AY434" s="34" t="s">
        <v>14285</v>
      </c>
      <c r="BA434" s="42" t="s">
        <v>4107</v>
      </c>
    </row>
    <row r="435" spans="1:53" x14ac:dyDescent="0.2">
      <c r="A435" s="5">
        <v>427</v>
      </c>
      <c r="B435" s="9">
        <v>427</v>
      </c>
      <c r="C435" s="9" t="s">
        <v>15145</v>
      </c>
      <c r="E435" s="1" t="s">
        <v>9382</v>
      </c>
      <c r="F435" s="1" t="s">
        <v>8082</v>
      </c>
      <c r="G435" s="1" t="s">
        <v>8536</v>
      </c>
      <c r="H435" s="1" t="s">
        <v>6881</v>
      </c>
      <c r="I435" s="17">
        <v>25728</v>
      </c>
      <c r="J435" s="24" t="s">
        <v>10524</v>
      </c>
      <c r="L435" s="24" t="s">
        <v>11288</v>
      </c>
      <c r="N435" s="42" t="s">
        <v>7226</v>
      </c>
      <c r="O435" s="24" t="s">
        <v>7226</v>
      </c>
      <c r="P435" s="24" t="s">
        <v>7226</v>
      </c>
      <c r="Q435" s="24" t="s">
        <v>6882</v>
      </c>
      <c r="R435" s="17">
        <v>26121</v>
      </c>
      <c r="S435" s="17">
        <v>30669</v>
      </c>
      <c r="T435" s="83">
        <v>2911</v>
      </c>
      <c r="U435" s="83">
        <v>2911</v>
      </c>
      <c r="V435" s="24" t="s">
        <v>6883</v>
      </c>
      <c r="W435" s="24">
        <v>47</v>
      </c>
      <c r="X435" s="24">
        <v>31</v>
      </c>
      <c r="Y435" s="24" t="s">
        <v>424</v>
      </c>
      <c r="Z435" s="24" t="s">
        <v>7231</v>
      </c>
      <c r="AA435" s="35" t="s">
        <v>14267</v>
      </c>
      <c r="AB435" s="14">
        <f t="shared" si="12"/>
        <v>26.516961509166666</v>
      </c>
      <c r="AC435" s="13">
        <v>26</v>
      </c>
      <c r="AD435" s="13">
        <v>31</v>
      </c>
      <c r="AE435" s="13">
        <v>1.0614330000000001</v>
      </c>
      <c r="AF435" s="36" t="s">
        <v>14278</v>
      </c>
      <c r="AG435" s="14">
        <f t="shared" si="13"/>
        <v>-81.551562470277773</v>
      </c>
      <c r="AH435" s="13">
        <v>81</v>
      </c>
      <c r="AI435" s="13">
        <v>33</v>
      </c>
      <c r="AJ435" s="13">
        <v>5.6248930000000001</v>
      </c>
      <c r="AK435" s="17">
        <v>25756</v>
      </c>
      <c r="AL435" s="24" t="s">
        <v>9121</v>
      </c>
      <c r="AM435" s="24" t="s">
        <v>14289</v>
      </c>
      <c r="AN435" s="24" t="s">
        <v>7235</v>
      </c>
      <c r="AO435" s="24" t="s">
        <v>7235</v>
      </c>
      <c r="AP435" s="24" t="s">
        <v>14290</v>
      </c>
      <c r="AQ435" s="24" t="s">
        <v>7236</v>
      </c>
      <c r="AR435" s="24" t="s">
        <v>4540</v>
      </c>
      <c r="AS435" s="24" t="s">
        <v>7235</v>
      </c>
      <c r="AT435" s="24" t="s">
        <v>7235</v>
      </c>
      <c r="AU435" s="24" t="s">
        <v>7235</v>
      </c>
      <c r="AV435" s="24" t="s">
        <v>7235</v>
      </c>
      <c r="AW435" s="24" t="s">
        <v>7235</v>
      </c>
      <c r="AX435" s="24" t="s">
        <v>7235</v>
      </c>
      <c r="AY435" s="62" t="s">
        <v>14286</v>
      </c>
      <c r="BA435" s="42" t="s">
        <v>6884</v>
      </c>
    </row>
    <row r="436" spans="1:53" x14ac:dyDescent="0.2">
      <c r="A436" s="5">
        <v>427.1</v>
      </c>
      <c r="B436" s="9" t="s">
        <v>6885</v>
      </c>
      <c r="C436" s="9" t="s">
        <v>15146</v>
      </c>
      <c r="E436" s="1" t="s">
        <v>9382</v>
      </c>
      <c r="F436" s="1" t="s">
        <v>8082</v>
      </c>
      <c r="G436" s="1" t="s">
        <v>8536</v>
      </c>
      <c r="H436" s="1" t="s">
        <v>6886</v>
      </c>
      <c r="I436" s="17">
        <v>25728</v>
      </c>
      <c r="J436" s="24" t="s">
        <v>18045</v>
      </c>
      <c r="L436" s="24" t="s">
        <v>5915</v>
      </c>
      <c r="N436" s="42" t="s">
        <v>1881</v>
      </c>
      <c r="O436" s="24" t="s">
        <v>7226</v>
      </c>
      <c r="P436" s="24" t="s">
        <v>7226</v>
      </c>
      <c r="Q436" s="24" t="s">
        <v>6882</v>
      </c>
      <c r="R436" s="17">
        <v>25945</v>
      </c>
      <c r="S436" s="17">
        <v>32491</v>
      </c>
      <c r="T436" s="83">
        <v>11735</v>
      </c>
      <c r="U436" s="83">
        <v>11735</v>
      </c>
      <c r="V436" s="24" t="s">
        <v>6887</v>
      </c>
      <c r="W436" s="24">
        <v>49</v>
      </c>
      <c r="X436" s="24">
        <v>31</v>
      </c>
      <c r="Y436" s="24" t="s">
        <v>423</v>
      </c>
      <c r="AA436" s="35" t="s">
        <v>14267</v>
      </c>
      <c r="AB436" s="14">
        <f t="shared" si="12"/>
        <v>26.516961509166666</v>
      </c>
      <c r="AC436" s="13">
        <v>26</v>
      </c>
      <c r="AD436" s="13">
        <v>31</v>
      </c>
      <c r="AE436" s="13">
        <v>1.0614330000000001</v>
      </c>
      <c r="AF436" s="36" t="s">
        <v>14278</v>
      </c>
      <c r="AG436" s="14">
        <f t="shared" si="13"/>
        <v>-81.551562470277773</v>
      </c>
      <c r="AH436" s="13">
        <v>81</v>
      </c>
      <c r="AI436" s="13">
        <v>33</v>
      </c>
      <c r="AJ436" s="13">
        <v>5.6248930000000001</v>
      </c>
      <c r="AK436" s="17">
        <v>25792</v>
      </c>
      <c r="AL436" s="24" t="s">
        <v>278</v>
      </c>
      <c r="AM436" s="34" t="s">
        <v>14291</v>
      </c>
      <c r="AN436" s="34" t="s">
        <v>14292</v>
      </c>
      <c r="AO436" s="34" t="s">
        <v>14293</v>
      </c>
      <c r="AP436" s="34" t="s">
        <v>14294</v>
      </c>
      <c r="AQ436" s="24" t="s">
        <v>7236</v>
      </c>
      <c r="AR436" s="24" t="s">
        <v>6763</v>
      </c>
      <c r="AT436" s="24" t="s">
        <v>7226</v>
      </c>
      <c r="AU436" s="34" t="s">
        <v>4441</v>
      </c>
      <c r="AV436" s="34" t="s">
        <v>14295</v>
      </c>
      <c r="AW436" s="34" t="s">
        <v>13499</v>
      </c>
      <c r="AX436" s="34" t="s">
        <v>14296</v>
      </c>
      <c r="AY436" s="24" t="s">
        <v>14287</v>
      </c>
      <c r="BA436" s="42" t="s">
        <v>6764</v>
      </c>
    </row>
    <row r="437" spans="1:53" x14ac:dyDescent="0.2">
      <c r="A437" s="5">
        <v>428</v>
      </c>
      <c r="B437" s="9">
        <v>428</v>
      </c>
      <c r="C437" s="9" t="s">
        <v>15147</v>
      </c>
      <c r="E437" s="1" t="s">
        <v>9382</v>
      </c>
      <c r="F437" s="1" t="s">
        <v>8082</v>
      </c>
      <c r="G437" s="1" t="s">
        <v>304</v>
      </c>
      <c r="H437" s="1" t="s">
        <v>6765</v>
      </c>
      <c r="I437" s="17">
        <v>25728</v>
      </c>
      <c r="J437" s="24" t="s">
        <v>18045</v>
      </c>
      <c r="L437" s="24" t="s">
        <v>5915</v>
      </c>
      <c r="N437" s="42" t="s">
        <v>1881</v>
      </c>
      <c r="O437" s="24" t="s">
        <v>7226</v>
      </c>
      <c r="P437" s="24" t="s">
        <v>7226</v>
      </c>
      <c r="Q437" s="24" t="s">
        <v>5255</v>
      </c>
      <c r="R437" s="17">
        <v>25827</v>
      </c>
      <c r="S437" s="17">
        <v>34302</v>
      </c>
      <c r="T437" s="83">
        <v>11710</v>
      </c>
      <c r="U437" s="83">
        <v>11710</v>
      </c>
      <c r="V437" s="24" t="s">
        <v>5256</v>
      </c>
      <c r="W437" s="24" t="s">
        <v>5257</v>
      </c>
      <c r="X437" s="24" t="s">
        <v>1629</v>
      </c>
      <c r="Y437" s="24" t="s">
        <v>422</v>
      </c>
      <c r="Z437" s="24" t="s">
        <v>7231</v>
      </c>
      <c r="AA437" s="35" t="s">
        <v>14266</v>
      </c>
      <c r="AB437" s="14">
        <f t="shared" si="12"/>
        <v>26.524228233333332</v>
      </c>
      <c r="AC437" s="13">
        <v>26</v>
      </c>
      <c r="AD437" s="13">
        <v>31</v>
      </c>
      <c r="AE437" s="13">
        <v>27.221640000000001</v>
      </c>
      <c r="AF437" s="36" t="s">
        <v>14277</v>
      </c>
      <c r="AG437" s="14">
        <f t="shared" si="13"/>
        <v>-81.551743463333324</v>
      </c>
      <c r="AH437" s="13">
        <v>81</v>
      </c>
      <c r="AI437" s="13">
        <v>33</v>
      </c>
      <c r="AJ437" s="13">
        <v>6.2764680000000004</v>
      </c>
      <c r="AK437" s="17">
        <v>25777</v>
      </c>
      <c r="AL437" s="24" t="s">
        <v>278</v>
      </c>
      <c r="AM437" s="24" t="s">
        <v>5258</v>
      </c>
      <c r="AN437" s="24" t="s">
        <v>5259</v>
      </c>
      <c r="AO437" s="24" t="s">
        <v>5260</v>
      </c>
      <c r="AP437" s="24" t="s">
        <v>5261</v>
      </c>
      <c r="AQ437" s="24" t="s">
        <v>7236</v>
      </c>
      <c r="AR437" s="24" t="s">
        <v>5262</v>
      </c>
      <c r="AS437" s="24" t="s">
        <v>4540</v>
      </c>
      <c r="AT437" s="24" t="s">
        <v>7226</v>
      </c>
      <c r="AU437" s="24" t="s">
        <v>5263</v>
      </c>
      <c r="AV437" s="24" t="s">
        <v>2702</v>
      </c>
      <c r="AW437" s="24" t="s">
        <v>5264</v>
      </c>
      <c r="AX437" s="24" t="s">
        <v>5265</v>
      </c>
      <c r="AY437" s="24" t="s">
        <v>14288</v>
      </c>
      <c r="BA437" s="42" t="s">
        <v>5266</v>
      </c>
    </row>
    <row r="438" spans="1:53" x14ac:dyDescent="0.2">
      <c r="A438" s="5">
        <v>429</v>
      </c>
      <c r="B438" s="9">
        <v>429</v>
      </c>
      <c r="C438" s="9" t="s">
        <v>15148</v>
      </c>
      <c r="E438" s="1" t="s">
        <v>9382</v>
      </c>
      <c r="F438" s="1" t="s">
        <v>8082</v>
      </c>
      <c r="G438" s="1" t="s">
        <v>8536</v>
      </c>
      <c r="H438" s="1" t="s">
        <v>5267</v>
      </c>
      <c r="I438" s="17">
        <v>25742</v>
      </c>
      <c r="J438" s="24" t="s">
        <v>18045</v>
      </c>
      <c r="L438" s="24" t="s">
        <v>5915</v>
      </c>
      <c r="N438" s="42" t="s">
        <v>5268</v>
      </c>
      <c r="O438" s="24" t="s">
        <v>7226</v>
      </c>
      <c r="P438" s="24" t="s">
        <v>7226</v>
      </c>
      <c r="Q438" s="24" t="s">
        <v>5269</v>
      </c>
      <c r="R438" s="17">
        <v>25924</v>
      </c>
      <c r="S438" s="17">
        <v>33438</v>
      </c>
      <c r="T438" s="83">
        <v>11608</v>
      </c>
      <c r="U438" s="83">
        <v>11608</v>
      </c>
      <c r="V438" s="24" t="s">
        <v>5270</v>
      </c>
      <c r="W438" s="24" t="s">
        <v>3678</v>
      </c>
      <c r="X438" s="24" t="s">
        <v>5930</v>
      </c>
      <c r="Y438" s="24" t="s">
        <v>5338</v>
      </c>
      <c r="Z438" s="24" t="s">
        <v>7231</v>
      </c>
      <c r="AA438" s="35" t="s">
        <v>14265</v>
      </c>
      <c r="AB438" s="14">
        <f t="shared" si="12"/>
        <v>26.518303417222221</v>
      </c>
      <c r="AC438" s="13">
        <v>26</v>
      </c>
      <c r="AD438" s="13">
        <v>31</v>
      </c>
      <c r="AE438" s="13">
        <v>5.8923019999999999</v>
      </c>
      <c r="AF438" s="36" t="s">
        <v>14276</v>
      </c>
      <c r="AG438" s="14">
        <f t="shared" si="13"/>
        <v>-81.560057633333329</v>
      </c>
      <c r="AH438" s="13">
        <v>81</v>
      </c>
      <c r="AI438" s="13">
        <v>33</v>
      </c>
      <c r="AJ438" s="13">
        <v>36.207479999999997</v>
      </c>
      <c r="AK438" s="17">
        <v>25857</v>
      </c>
      <c r="AL438" s="24" t="s">
        <v>9121</v>
      </c>
      <c r="AM438" s="24" t="s">
        <v>9122</v>
      </c>
      <c r="AN438" s="24" t="s">
        <v>9123</v>
      </c>
      <c r="AO438" s="24" t="s">
        <v>8882</v>
      </c>
      <c r="AP438" s="24" t="s">
        <v>8883</v>
      </c>
      <c r="AQ438" s="24" t="s">
        <v>7236</v>
      </c>
      <c r="AR438" s="24" t="s">
        <v>8884</v>
      </c>
      <c r="AS438" s="24" t="s">
        <v>4540</v>
      </c>
      <c r="AT438" s="24" t="s">
        <v>7235</v>
      </c>
      <c r="AU438" s="24" t="s">
        <v>8885</v>
      </c>
      <c r="AV438" s="24" t="s">
        <v>8886</v>
      </c>
      <c r="AW438" s="24" t="s">
        <v>8887</v>
      </c>
      <c r="AX438" s="24" t="s">
        <v>8888</v>
      </c>
      <c r="AY438" s="24" t="s">
        <v>14282</v>
      </c>
      <c r="BA438" s="42" t="s">
        <v>7578</v>
      </c>
    </row>
    <row r="439" spans="1:53" x14ac:dyDescent="0.2">
      <c r="A439" s="5">
        <v>430</v>
      </c>
      <c r="B439" s="9">
        <v>430</v>
      </c>
      <c r="C439" s="9" t="s">
        <v>15149</v>
      </c>
      <c r="E439" s="1" t="s">
        <v>10240</v>
      </c>
      <c r="F439" s="1" t="s">
        <v>8082</v>
      </c>
      <c r="G439" s="1" t="s">
        <v>7217</v>
      </c>
      <c r="H439" s="1" t="s">
        <v>7579</v>
      </c>
      <c r="I439" s="17">
        <v>25749</v>
      </c>
      <c r="J439" s="24" t="s">
        <v>10262</v>
      </c>
      <c r="L439" s="24" t="s">
        <v>2730</v>
      </c>
      <c r="M439" s="24" t="s">
        <v>10262</v>
      </c>
      <c r="N439" s="42" t="s">
        <v>7226</v>
      </c>
      <c r="O439" s="24" t="s">
        <v>7226</v>
      </c>
      <c r="P439" s="24" t="s">
        <v>7226</v>
      </c>
      <c r="Q439" s="24" t="s">
        <v>7580</v>
      </c>
      <c r="R439" s="18" t="s">
        <v>10262</v>
      </c>
      <c r="S439" s="18" t="s">
        <v>10262</v>
      </c>
      <c r="T439" s="83"/>
      <c r="U439" s="81"/>
      <c r="V439" s="18" t="s">
        <v>10262</v>
      </c>
      <c r="W439" s="18" t="s">
        <v>10262</v>
      </c>
      <c r="X439" s="18" t="s">
        <v>10262</v>
      </c>
      <c r="Y439" s="24" t="s">
        <v>5337</v>
      </c>
      <c r="Z439" s="24" t="s">
        <v>7231</v>
      </c>
      <c r="AA439" s="1" t="s">
        <v>14264</v>
      </c>
      <c r="AB439" s="14">
        <f t="shared" si="12"/>
        <v>26.538165730555558</v>
      </c>
      <c r="AC439" s="13">
        <v>26</v>
      </c>
      <c r="AD439" s="13">
        <v>32</v>
      </c>
      <c r="AE439" s="13">
        <v>17.396629999999998</v>
      </c>
      <c r="AF439" s="36" t="s">
        <v>14275</v>
      </c>
      <c r="AG439" s="14">
        <f t="shared" si="13"/>
        <v>-81.576551052777774</v>
      </c>
      <c r="AH439" s="13">
        <v>81</v>
      </c>
      <c r="AI439" s="13">
        <v>34</v>
      </c>
      <c r="AJ439" s="13">
        <v>35.58379</v>
      </c>
      <c r="AK439" s="18" t="s">
        <v>10262</v>
      </c>
      <c r="AL439" s="18" t="s">
        <v>10262</v>
      </c>
      <c r="AM439" s="18" t="s">
        <v>10262</v>
      </c>
      <c r="AN439" s="18" t="s">
        <v>10262</v>
      </c>
      <c r="AO439" s="18" t="s">
        <v>10262</v>
      </c>
      <c r="AP439" s="18" t="s">
        <v>10262</v>
      </c>
      <c r="AQ439" s="18" t="s">
        <v>10262</v>
      </c>
      <c r="AR439" s="18" t="s">
        <v>10262</v>
      </c>
      <c r="AS439" s="18" t="s">
        <v>10262</v>
      </c>
      <c r="AT439" s="18" t="s">
        <v>10262</v>
      </c>
      <c r="AU439" s="18" t="s">
        <v>10262</v>
      </c>
      <c r="AV439" s="18" t="s">
        <v>10262</v>
      </c>
      <c r="AW439" s="18" t="s">
        <v>10262</v>
      </c>
      <c r="AX439" s="18" t="s">
        <v>10262</v>
      </c>
      <c r="AY439" s="18" t="s">
        <v>10262</v>
      </c>
      <c r="AZ439" s="18" t="s">
        <v>10262</v>
      </c>
      <c r="BA439" s="42" t="s">
        <v>7581</v>
      </c>
    </row>
    <row r="440" spans="1:53" x14ac:dyDescent="0.2">
      <c r="A440" s="5">
        <v>431</v>
      </c>
      <c r="B440" s="9">
        <v>431</v>
      </c>
      <c r="C440" s="9" t="s">
        <v>15150</v>
      </c>
      <c r="E440" s="1" t="s">
        <v>9382</v>
      </c>
      <c r="F440" s="1" t="s">
        <v>8082</v>
      </c>
      <c r="G440" s="1" t="s">
        <v>3599</v>
      </c>
      <c r="H440" s="1" t="s">
        <v>7582</v>
      </c>
      <c r="I440" s="17">
        <v>25749</v>
      </c>
      <c r="J440" s="24" t="s">
        <v>18045</v>
      </c>
      <c r="L440" s="24" t="s">
        <v>5915</v>
      </c>
      <c r="N440" s="42" t="s">
        <v>10141</v>
      </c>
      <c r="O440" s="24" t="s">
        <v>7226</v>
      </c>
      <c r="P440" s="24" t="s">
        <v>7226</v>
      </c>
      <c r="Q440" s="24" t="s">
        <v>7583</v>
      </c>
      <c r="R440" s="17">
        <v>25922</v>
      </c>
      <c r="S440" s="17">
        <v>36917</v>
      </c>
      <c r="T440" s="83">
        <v>11715</v>
      </c>
      <c r="U440" s="83">
        <v>11715</v>
      </c>
      <c r="V440" s="24" t="s">
        <v>7584</v>
      </c>
      <c r="W440" s="24" t="s">
        <v>4093</v>
      </c>
      <c r="X440" s="24" t="s">
        <v>7343</v>
      </c>
      <c r="Y440" s="24" t="s">
        <v>5336</v>
      </c>
      <c r="Z440" s="24" t="s">
        <v>7231</v>
      </c>
      <c r="AA440" s="1" t="s">
        <v>14263</v>
      </c>
      <c r="AB440" s="14">
        <f t="shared" si="12"/>
        <v>26.538278252777779</v>
      </c>
      <c r="AC440" s="13">
        <v>26</v>
      </c>
      <c r="AD440" s="13">
        <v>32</v>
      </c>
      <c r="AE440" s="13">
        <v>17.80171</v>
      </c>
      <c r="AF440" s="36" t="s">
        <v>14273</v>
      </c>
      <c r="AG440" s="14">
        <f t="shared" si="13"/>
        <v>-81.552576340555547</v>
      </c>
      <c r="AH440" s="13">
        <v>81</v>
      </c>
      <c r="AI440" s="13">
        <v>33</v>
      </c>
      <c r="AJ440" s="13">
        <v>9.2748259999999991</v>
      </c>
      <c r="AK440" s="17">
        <v>25845</v>
      </c>
      <c r="AL440" s="24" t="s">
        <v>7585</v>
      </c>
      <c r="AM440" s="24" t="s">
        <v>7586</v>
      </c>
      <c r="AN440" s="24" t="s">
        <v>9757</v>
      </c>
      <c r="AO440" s="24" t="s">
        <v>7587</v>
      </c>
      <c r="AP440" s="24" t="s">
        <v>7588</v>
      </c>
      <c r="AQ440" s="24" t="s">
        <v>7236</v>
      </c>
      <c r="AR440" s="24" t="s">
        <v>7589</v>
      </c>
      <c r="AS440" s="24" t="s">
        <v>4540</v>
      </c>
      <c r="AT440" s="24" t="s">
        <v>7226</v>
      </c>
      <c r="AU440" s="24" t="s">
        <v>7590</v>
      </c>
      <c r="AV440" s="24" t="s">
        <v>8527</v>
      </c>
      <c r="AW440" s="24" t="s">
        <v>7591</v>
      </c>
      <c r="AX440" s="24" t="s">
        <v>7592</v>
      </c>
      <c r="AY440" s="24" t="s">
        <v>14467</v>
      </c>
      <c r="BA440" s="42" t="s">
        <v>9275</v>
      </c>
    </row>
    <row r="441" spans="1:53" x14ac:dyDescent="0.2">
      <c r="A441" s="5">
        <v>432</v>
      </c>
      <c r="B441" s="9">
        <v>432</v>
      </c>
      <c r="C441" s="9" t="s">
        <v>15151</v>
      </c>
      <c r="E441" s="1" t="s">
        <v>9382</v>
      </c>
      <c r="F441" s="1" t="s">
        <v>8082</v>
      </c>
      <c r="G441" s="1" t="s">
        <v>7217</v>
      </c>
      <c r="H441" s="1" t="s">
        <v>9276</v>
      </c>
      <c r="I441" s="17">
        <v>25749</v>
      </c>
      <c r="J441" s="24" t="s">
        <v>10262</v>
      </c>
      <c r="L441" s="24" t="s">
        <v>2730</v>
      </c>
      <c r="M441" s="24" t="s">
        <v>10262</v>
      </c>
      <c r="N441" s="42" t="s">
        <v>7226</v>
      </c>
      <c r="O441" s="24" t="s">
        <v>7226</v>
      </c>
      <c r="P441" s="24" t="s">
        <v>7226</v>
      </c>
      <c r="Q441" s="24" t="s">
        <v>9277</v>
      </c>
      <c r="R441" s="18" t="s">
        <v>10262</v>
      </c>
      <c r="S441" s="18" t="s">
        <v>10262</v>
      </c>
      <c r="T441" s="83"/>
      <c r="U441" s="81"/>
      <c r="V441" s="18" t="s">
        <v>10262</v>
      </c>
      <c r="W441" s="18" t="s">
        <v>10262</v>
      </c>
      <c r="X441" s="18" t="s">
        <v>10262</v>
      </c>
      <c r="Y441" s="24" t="s">
        <v>5335</v>
      </c>
      <c r="Z441" s="24" t="s">
        <v>7231</v>
      </c>
      <c r="AA441" s="1" t="s">
        <v>14262</v>
      </c>
      <c r="AB441" s="14">
        <f t="shared" si="12"/>
        <v>26.537623777777778</v>
      </c>
      <c r="AC441" s="13">
        <v>26</v>
      </c>
      <c r="AD441" s="13">
        <v>32</v>
      </c>
      <c r="AE441" s="13">
        <v>15.445600000000001</v>
      </c>
      <c r="AF441" s="36" t="s">
        <v>14274</v>
      </c>
      <c r="AG441" s="14">
        <f t="shared" si="13"/>
        <v>-81.559110308333331</v>
      </c>
      <c r="AH441" s="13">
        <v>81</v>
      </c>
      <c r="AI441" s="13">
        <v>33</v>
      </c>
      <c r="AJ441" s="13">
        <v>32.797110000000004</v>
      </c>
      <c r="AK441" s="18" t="s">
        <v>10262</v>
      </c>
      <c r="AL441" s="18" t="s">
        <v>10262</v>
      </c>
      <c r="AM441" s="18" t="s">
        <v>10262</v>
      </c>
      <c r="AN441" s="18" t="s">
        <v>10262</v>
      </c>
      <c r="AO441" s="18" t="s">
        <v>10262</v>
      </c>
      <c r="AP441" s="18" t="s">
        <v>10262</v>
      </c>
      <c r="AQ441" s="18" t="s">
        <v>10262</v>
      </c>
      <c r="AR441" s="18" t="s">
        <v>10262</v>
      </c>
      <c r="AS441" s="18" t="s">
        <v>10262</v>
      </c>
      <c r="AT441" s="18" t="s">
        <v>10262</v>
      </c>
      <c r="AU441" s="18" t="s">
        <v>10262</v>
      </c>
      <c r="AV441" s="18" t="s">
        <v>10262</v>
      </c>
      <c r="AW441" s="18" t="s">
        <v>10262</v>
      </c>
      <c r="AX441" s="18" t="s">
        <v>10262</v>
      </c>
      <c r="AY441" s="18" t="s">
        <v>10262</v>
      </c>
      <c r="AZ441" s="18" t="s">
        <v>10262</v>
      </c>
      <c r="BA441" s="42" t="s">
        <v>9278</v>
      </c>
    </row>
    <row r="442" spans="1:53" x14ac:dyDescent="0.2">
      <c r="A442" s="5">
        <v>433</v>
      </c>
      <c r="B442" s="9">
        <v>433</v>
      </c>
      <c r="C442" s="9" t="s">
        <v>15152</v>
      </c>
      <c r="E442" s="1" t="s">
        <v>9382</v>
      </c>
      <c r="F442" s="1" t="s">
        <v>8082</v>
      </c>
      <c r="G442" s="1" t="s">
        <v>7217</v>
      </c>
      <c r="H442" s="1" t="s">
        <v>9279</v>
      </c>
      <c r="I442" s="17">
        <v>25749</v>
      </c>
      <c r="J442" s="24" t="s">
        <v>18045</v>
      </c>
      <c r="L442" s="24" t="s">
        <v>5915</v>
      </c>
      <c r="N442" s="42" t="s">
        <v>1881</v>
      </c>
      <c r="O442" s="24" t="s">
        <v>7226</v>
      </c>
      <c r="P442" s="24" t="s">
        <v>7226</v>
      </c>
      <c r="Q442" s="24" t="s">
        <v>9280</v>
      </c>
      <c r="R442" s="17">
        <v>25854</v>
      </c>
      <c r="S442" s="17">
        <v>32958</v>
      </c>
      <c r="T442" s="83">
        <v>11735</v>
      </c>
      <c r="U442" s="83">
        <v>11735</v>
      </c>
      <c r="V442" s="24" t="s">
        <v>6111</v>
      </c>
      <c r="W442" s="24" t="s">
        <v>7343</v>
      </c>
      <c r="X442" s="24" t="s">
        <v>6112</v>
      </c>
      <c r="Y442" s="24" t="s">
        <v>5334</v>
      </c>
      <c r="Z442" s="24" t="s">
        <v>7231</v>
      </c>
      <c r="AA442" s="35" t="s">
        <v>14261</v>
      </c>
      <c r="AB442" s="14">
        <f t="shared" si="12"/>
        <v>26.518777290833331</v>
      </c>
      <c r="AC442" s="13">
        <v>26</v>
      </c>
      <c r="AD442" s="13">
        <v>31</v>
      </c>
      <c r="AE442" s="13">
        <v>7.5982469999999998</v>
      </c>
      <c r="AF442" s="36" t="s">
        <v>14272</v>
      </c>
      <c r="AG442" s="14">
        <f t="shared" si="13"/>
        <v>-81.537272713888882</v>
      </c>
      <c r="AH442" s="13">
        <v>81</v>
      </c>
      <c r="AI442" s="13">
        <v>32</v>
      </c>
      <c r="AJ442" s="13">
        <v>14.18177</v>
      </c>
      <c r="AK442" s="17">
        <v>25806</v>
      </c>
      <c r="AL442" s="24" t="s">
        <v>6113</v>
      </c>
      <c r="AM442" s="24" t="s">
        <v>6114</v>
      </c>
      <c r="AN442" s="24" t="s">
        <v>6115</v>
      </c>
      <c r="AO442" s="24" t="s">
        <v>6942</v>
      </c>
      <c r="AP442" s="24" t="s">
        <v>6943</v>
      </c>
      <c r="AQ442" s="24" t="s">
        <v>7236</v>
      </c>
      <c r="AR442" s="24" t="s">
        <v>7226</v>
      </c>
      <c r="AS442" s="24" t="s">
        <v>7235</v>
      </c>
      <c r="AT442" s="24" t="s">
        <v>7226</v>
      </c>
      <c r="AU442" s="24" t="s">
        <v>6116</v>
      </c>
      <c r="AV442" s="24" t="s">
        <v>7235</v>
      </c>
      <c r="AW442" s="24" t="s">
        <v>6117</v>
      </c>
      <c r="AX442" s="24" t="s">
        <v>6118</v>
      </c>
      <c r="AY442" s="24" t="s">
        <v>6119</v>
      </c>
      <c r="AZ442" s="24" t="s">
        <v>8371</v>
      </c>
      <c r="BA442" s="42" t="s">
        <v>6120</v>
      </c>
    </row>
    <row r="443" spans="1:53" x14ac:dyDescent="0.2">
      <c r="A443" s="5">
        <v>434</v>
      </c>
      <c r="B443" s="9">
        <v>434</v>
      </c>
      <c r="C443" s="9" t="s">
        <v>17786</v>
      </c>
      <c r="D443" s="9" t="s">
        <v>15153</v>
      </c>
      <c r="E443" s="1" t="s">
        <v>4621</v>
      </c>
      <c r="F443" s="1" t="s">
        <v>4862</v>
      </c>
      <c r="G443" s="1" t="s">
        <v>13898</v>
      </c>
      <c r="H443" s="1" t="s">
        <v>6121</v>
      </c>
      <c r="I443" s="17">
        <v>25749</v>
      </c>
      <c r="J443" s="24" t="s">
        <v>10082</v>
      </c>
      <c r="L443" s="24" t="s">
        <v>5915</v>
      </c>
      <c r="N443" s="42" t="s">
        <v>6122</v>
      </c>
      <c r="O443" s="24" t="s">
        <v>7226</v>
      </c>
      <c r="P443" s="24" t="s">
        <v>7226</v>
      </c>
      <c r="Q443" s="24" t="s">
        <v>6301</v>
      </c>
      <c r="R443" s="17">
        <v>25973</v>
      </c>
      <c r="T443" s="83">
        <v>15744</v>
      </c>
      <c r="U443" s="83">
        <v>15744</v>
      </c>
      <c r="V443" s="24" t="s">
        <v>6302</v>
      </c>
      <c r="W443" s="24" t="s">
        <v>4938</v>
      </c>
      <c r="X443" s="24" t="s">
        <v>8637</v>
      </c>
      <c r="Y443" s="24" t="s">
        <v>5333</v>
      </c>
      <c r="Z443" s="24" t="s">
        <v>14259</v>
      </c>
      <c r="AA443" s="1" t="s">
        <v>14260</v>
      </c>
      <c r="AB443" s="14">
        <f t="shared" si="12"/>
        <v>30.971666666666664</v>
      </c>
      <c r="AC443" s="13">
        <v>30</v>
      </c>
      <c r="AD443" s="13">
        <v>58</v>
      </c>
      <c r="AE443" s="13">
        <v>18</v>
      </c>
      <c r="AF443" s="16" t="s">
        <v>14271</v>
      </c>
      <c r="AG443" s="14">
        <f t="shared" si="13"/>
        <v>-87.175633333333337</v>
      </c>
      <c r="AH443" s="13">
        <v>87</v>
      </c>
      <c r="AI443" s="13">
        <v>10</v>
      </c>
      <c r="AJ443" s="13">
        <v>32.28</v>
      </c>
      <c r="AK443" s="17">
        <v>25758</v>
      </c>
      <c r="AL443" s="24" t="s">
        <v>6303</v>
      </c>
      <c r="AM443" s="24" t="s">
        <v>6304</v>
      </c>
      <c r="AN443" s="24" t="s">
        <v>7235</v>
      </c>
      <c r="AO443" s="24" t="s">
        <v>6305</v>
      </c>
      <c r="AP443" s="24" t="s">
        <v>6306</v>
      </c>
      <c r="AQ443" s="24" t="s">
        <v>7236</v>
      </c>
      <c r="AR443" s="24" t="s">
        <v>2898</v>
      </c>
      <c r="AS443" s="24" t="s">
        <v>7236</v>
      </c>
      <c r="AT443" s="24" t="s">
        <v>7226</v>
      </c>
      <c r="AU443" s="24" t="s">
        <v>2899</v>
      </c>
      <c r="AV443" s="24" t="s">
        <v>2732</v>
      </c>
      <c r="AW443" s="24" t="s">
        <v>2900</v>
      </c>
      <c r="AX443" s="24" t="s">
        <v>2901</v>
      </c>
      <c r="AZ443" s="24" t="s">
        <v>1334</v>
      </c>
      <c r="BA443" s="42" t="s">
        <v>6617</v>
      </c>
    </row>
    <row r="444" spans="1:53" x14ac:dyDescent="0.2">
      <c r="A444" s="5">
        <v>435</v>
      </c>
      <c r="B444" s="9">
        <v>435</v>
      </c>
      <c r="C444" s="9" t="s">
        <v>15154</v>
      </c>
      <c r="E444" s="1" t="s">
        <v>6618</v>
      </c>
      <c r="F444" s="1" t="s">
        <v>445</v>
      </c>
      <c r="G444" s="1" t="s">
        <v>6619</v>
      </c>
      <c r="H444" s="1" t="s">
        <v>6620</v>
      </c>
      <c r="I444" s="17">
        <v>25777</v>
      </c>
      <c r="J444" s="24" t="s">
        <v>4678</v>
      </c>
      <c r="L444" s="24" t="s">
        <v>7224</v>
      </c>
      <c r="M444" s="24" t="s">
        <v>785</v>
      </c>
      <c r="N444" s="42" t="s">
        <v>6621</v>
      </c>
      <c r="O444" s="24" t="s">
        <v>7226</v>
      </c>
      <c r="P444" s="24" t="s">
        <v>7226</v>
      </c>
      <c r="Q444" s="24" t="s">
        <v>6622</v>
      </c>
      <c r="S444" s="17">
        <v>25841</v>
      </c>
      <c r="T444" s="83">
        <v>4850</v>
      </c>
      <c r="U444" s="83">
        <v>4850</v>
      </c>
      <c r="V444" s="24" t="s">
        <v>6623</v>
      </c>
      <c r="W444" s="24">
        <v>42</v>
      </c>
      <c r="Y444" s="24" t="s">
        <v>5332</v>
      </c>
      <c r="Z444" s="24" t="s">
        <v>7231</v>
      </c>
      <c r="AA444" s="1" t="s">
        <v>14253</v>
      </c>
      <c r="AB444" s="14">
        <f t="shared" si="12"/>
        <v>29.974736499999999</v>
      </c>
      <c r="AC444" s="13">
        <v>29</v>
      </c>
      <c r="AD444" s="13">
        <v>58</v>
      </c>
      <c r="AE444" s="13">
        <v>29.051400000000001</v>
      </c>
      <c r="AF444" s="36" t="s">
        <v>14254</v>
      </c>
      <c r="AG444" s="14">
        <f t="shared" si="13"/>
        <v>-81.379596202777776</v>
      </c>
      <c r="AH444" s="13">
        <v>81</v>
      </c>
      <c r="AI444" s="13">
        <v>22</v>
      </c>
      <c r="AJ444" s="13">
        <v>46.546329999999998</v>
      </c>
      <c r="AK444" s="17">
        <v>25801</v>
      </c>
      <c r="AL444" s="24" t="s">
        <v>14258</v>
      </c>
      <c r="AM444" s="24" t="s">
        <v>14255</v>
      </c>
      <c r="AN444" s="24" t="s">
        <v>14256</v>
      </c>
      <c r="AO444" s="24" t="s">
        <v>7235</v>
      </c>
      <c r="AP444" s="24" t="s">
        <v>7235</v>
      </c>
      <c r="AQ444" s="24" t="s">
        <v>7236</v>
      </c>
      <c r="AR444" s="24" t="s">
        <v>4540</v>
      </c>
      <c r="AS444" s="24" t="s">
        <v>4540</v>
      </c>
      <c r="AT444" s="24" t="s">
        <v>7235</v>
      </c>
      <c r="AU444" s="24" t="s">
        <v>7235</v>
      </c>
      <c r="AV444" s="24" t="s">
        <v>7235</v>
      </c>
      <c r="AW444" s="24" t="s">
        <v>7235</v>
      </c>
      <c r="AX444" s="24" t="s">
        <v>7235</v>
      </c>
      <c r="AY444" s="24" t="s">
        <v>14257</v>
      </c>
      <c r="BA444" s="42" t="s">
        <v>6624</v>
      </c>
    </row>
    <row r="445" spans="1:53" x14ac:dyDescent="0.2">
      <c r="A445" s="5">
        <v>436</v>
      </c>
      <c r="B445" s="9">
        <v>436</v>
      </c>
      <c r="C445" s="9" t="s">
        <v>15155</v>
      </c>
      <c r="E445" s="1" t="s">
        <v>10240</v>
      </c>
      <c r="F445" s="1" t="s">
        <v>8082</v>
      </c>
      <c r="G445" s="1" t="s">
        <v>7217</v>
      </c>
      <c r="H445" s="1" t="s">
        <v>6625</v>
      </c>
      <c r="I445" s="17">
        <v>25784</v>
      </c>
      <c r="J445" s="24" t="s">
        <v>10262</v>
      </c>
      <c r="L445" s="24" t="s">
        <v>2730</v>
      </c>
      <c r="M445" s="24" t="s">
        <v>10262</v>
      </c>
      <c r="N445" s="42" t="s">
        <v>7226</v>
      </c>
      <c r="O445" s="24" t="s">
        <v>7226</v>
      </c>
      <c r="P445" s="24" t="s">
        <v>7226</v>
      </c>
      <c r="Q445" s="24" t="s">
        <v>6626</v>
      </c>
      <c r="R445" s="18" t="s">
        <v>10262</v>
      </c>
      <c r="S445" s="18" t="s">
        <v>10262</v>
      </c>
      <c r="T445" s="83"/>
      <c r="U445" s="81"/>
      <c r="V445" s="18" t="s">
        <v>10262</v>
      </c>
      <c r="W445" s="18" t="s">
        <v>10262</v>
      </c>
      <c r="X445" s="18" t="s">
        <v>10262</v>
      </c>
      <c r="Y445" s="24" t="s">
        <v>5331</v>
      </c>
      <c r="Z445" s="24" t="s">
        <v>7231</v>
      </c>
      <c r="AA445" s="35" t="s">
        <v>14251</v>
      </c>
      <c r="AB445" s="14">
        <f t="shared" si="12"/>
        <v>26.573741455555556</v>
      </c>
      <c r="AC445" s="13">
        <v>26</v>
      </c>
      <c r="AD445" s="13">
        <v>34</v>
      </c>
      <c r="AE445" s="13">
        <v>25.469239999999999</v>
      </c>
      <c r="AF445" s="36" t="s">
        <v>14252</v>
      </c>
      <c r="AG445" s="14">
        <f t="shared" si="13"/>
        <v>-81.641361597222229</v>
      </c>
      <c r="AH445" s="13">
        <v>81</v>
      </c>
      <c r="AI445" s="13">
        <v>38</v>
      </c>
      <c r="AJ445" s="13">
        <v>28.90175</v>
      </c>
      <c r="AK445" s="18" t="s">
        <v>10262</v>
      </c>
      <c r="AL445" s="18" t="s">
        <v>10262</v>
      </c>
      <c r="AM445" s="18" t="s">
        <v>10262</v>
      </c>
      <c r="AN445" s="18" t="s">
        <v>10262</v>
      </c>
      <c r="AO445" s="18" t="s">
        <v>10262</v>
      </c>
      <c r="AP445" s="18" t="s">
        <v>10262</v>
      </c>
      <c r="AQ445" s="18" t="s">
        <v>10262</v>
      </c>
      <c r="AR445" s="18" t="s">
        <v>10262</v>
      </c>
      <c r="AS445" s="18" t="s">
        <v>10262</v>
      </c>
      <c r="AT445" s="18" t="s">
        <v>10262</v>
      </c>
      <c r="AU445" s="18" t="s">
        <v>10262</v>
      </c>
      <c r="AV445" s="18" t="s">
        <v>10262</v>
      </c>
      <c r="AW445" s="18" t="s">
        <v>10262</v>
      </c>
      <c r="AX445" s="18" t="s">
        <v>10262</v>
      </c>
      <c r="AY445" s="18" t="s">
        <v>10262</v>
      </c>
      <c r="AZ445" s="18" t="s">
        <v>10262</v>
      </c>
      <c r="BA445" s="42" t="s">
        <v>6627</v>
      </c>
    </row>
    <row r="446" spans="1:53" x14ac:dyDescent="0.2">
      <c r="A446" s="5">
        <v>437</v>
      </c>
      <c r="B446" s="9">
        <v>437</v>
      </c>
      <c r="C446" s="9" t="s">
        <v>15156</v>
      </c>
      <c r="E446" s="1" t="s">
        <v>9382</v>
      </c>
      <c r="F446" s="1" t="s">
        <v>8535</v>
      </c>
      <c r="G446" s="1" t="s">
        <v>7217</v>
      </c>
      <c r="H446" s="1" t="s">
        <v>6628</v>
      </c>
      <c r="I446" s="17">
        <v>25784</v>
      </c>
      <c r="J446" s="24" t="s">
        <v>4678</v>
      </c>
      <c r="L446" s="24" t="s">
        <v>7224</v>
      </c>
      <c r="N446" s="42" t="s">
        <v>1881</v>
      </c>
      <c r="O446" s="24" t="s">
        <v>7226</v>
      </c>
      <c r="P446" s="24" t="s">
        <v>7226</v>
      </c>
      <c r="Q446" s="24" t="s">
        <v>6629</v>
      </c>
      <c r="S446" s="17">
        <v>25854</v>
      </c>
      <c r="T446" s="83">
        <v>11690</v>
      </c>
      <c r="U446" s="83">
        <v>11690</v>
      </c>
      <c r="V446" s="24" t="s">
        <v>6630</v>
      </c>
      <c r="W446" s="24">
        <v>50.25</v>
      </c>
      <c r="X446" s="24">
        <v>36.6</v>
      </c>
      <c r="Y446" s="24" t="s">
        <v>5330</v>
      </c>
      <c r="Z446" s="24" t="s">
        <v>7231</v>
      </c>
      <c r="AA446" s="35" t="s">
        <v>14249</v>
      </c>
      <c r="AB446" s="14">
        <f t="shared" si="12"/>
        <v>26.51705742361111</v>
      </c>
      <c r="AC446" s="13">
        <v>26</v>
      </c>
      <c r="AD446" s="13">
        <v>31</v>
      </c>
      <c r="AE446" s="13">
        <v>1.406725</v>
      </c>
      <c r="AF446" s="36" t="s">
        <v>14250</v>
      </c>
      <c r="AG446" s="14">
        <f t="shared" si="13"/>
        <v>-81.486535866666671</v>
      </c>
      <c r="AH446" s="13">
        <v>81</v>
      </c>
      <c r="AI446" s="13">
        <v>29</v>
      </c>
      <c r="AJ446" s="13">
        <v>11.529120000000001</v>
      </c>
      <c r="AK446" s="17">
        <v>25817</v>
      </c>
      <c r="AL446" s="24" t="s">
        <v>9121</v>
      </c>
      <c r="AM446" s="24" t="s">
        <v>14245</v>
      </c>
      <c r="AN446" s="24" t="s">
        <v>14246</v>
      </c>
      <c r="AO446" s="24" t="s">
        <v>7235</v>
      </c>
      <c r="AP446" s="24" t="s">
        <v>7235</v>
      </c>
      <c r="AQ446" s="24" t="s">
        <v>7236</v>
      </c>
      <c r="AR446" s="24" t="s">
        <v>14248</v>
      </c>
      <c r="AS446" s="24" t="s">
        <v>4540</v>
      </c>
      <c r="AT446" s="24" t="s">
        <v>7235</v>
      </c>
      <c r="AU446" s="24" t="s">
        <v>7235</v>
      </c>
      <c r="AV446" s="24" t="s">
        <v>7235</v>
      </c>
      <c r="AW446" s="24" t="s">
        <v>7235</v>
      </c>
      <c r="AX446" s="24" t="s">
        <v>7235</v>
      </c>
      <c r="AY446" s="24" t="s">
        <v>14247</v>
      </c>
      <c r="BA446" s="42" t="s">
        <v>6631</v>
      </c>
    </row>
    <row r="447" spans="1:53" x14ac:dyDescent="0.2">
      <c r="A447" s="5">
        <v>438</v>
      </c>
      <c r="B447" s="9">
        <v>438</v>
      </c>
      <c r="C447" s="9" t="s">
        <v>15157</v>
      </c>
      <c r="E447" s="1" t="s">
        <v>10240</v>
      </c>
      <c r="F447" s="1" t="s">
        <v>8082</v>
      </c>
      <c r="G447" s="1" t="s">
        <v>7217</v>
      </c>
      <c r="H447" s="1" t="s">
        <v>6632</v>
      </c>
      <c r="I447" s="17">
        <v>25805</v>
      </c>
      <c r="J447" s="24" t="s">
        <v>10262</v>
      </c>
      <c r="L447" s="24" t="s">
        <v>2730</v>
      </c>
      <c r="M447" s="24" t="s">
        <v>10262</v>
      </c>
      <c r="N447" s="42" t="s">
        <v>7226</v>
      </c>
      <c r="O447" s="24" t="s">
        <v>7226</v>
      </c>
      <c r="P447" s="24" t="s">
        <v>7226</v>
      </c>
      <c r="Q447" s="24" t="s">
        <v>6633</v>
      </c>
      <c r="R447" s="18" t="s">
        <v>10262</v>
      </c>
      <c r="S447" s="18" t="s">
        <v>10262</v>
      </c>
      <c r="T447" s="83"/>
      <c r="U447" s="81"/>
      <c r="V447" s="18" t="s">
        <v>10262</v>
      </c>
      <c r="W447" s="18" t="s">
        <v>10262</v>
      </c>
      <c r="X447" s="18" t="s">
        <v>10262</v>
      </c>
      <c r="Y447" s="24" t="s">
        <v>5329</v>
      </c>
      <c r="Z447" s="24" t="s">
        <v>7231</v>
      </c>
      <c r="AA447" s="35" t="s">
        <v>14243</v>
      </c>
      <c r="AB447" s="14">
        <f t="shared" si="12"/>
        <v>26.566870666666667</v>
      </c>
      <c r="AC447" s="13">
        <v>26</v>
      </c>
      <c r="AD447" s="13">
        <v>34</v>
      </c>
      <c r="AE447" s="13">
        <v>0.73440000000000005</v>
      </c>
      <c r="AF447" s="36" t="s">
        <v>14244</v>
      </c>
      <c r="AG447" s="14">
        <f t="shared" si="13"/>
        <v>-81.601025613333334</v>
      </c>
      <c r="AH447" s="13">
        <v>81</v>
      </c>
      <c r="AI447" s="13">
        <v>36</v>
      </c>
      <c r="AJ447" s="13">
        <v>3.6922079999999999</v>
      </c>
      <c r="AK447" s="18" t="s">
        <v>10262</v>
      </c>
      <c r="AL447" s="18" t="s">
        <v>10262</v>
      </c>
      <c r="AM447" s="18" t="s">
        <v>10262</v>
      </c>
      <c r="AN447" s="18" t="s">
        <v>10262</v>
      </c>
      <c r="AO447" s="18" t="s">
        <v>10262</v>
      </c>
      <c r="AP447" s="18" t="s">
        <v>10262</v>
      </c>
      <c r="AQ447" s="18" t="s">
        <v>10262</v>
      </c>
      <c r="AR447" s="18" t="s">
        <v>10262</v>
      </c>
      <c r="AS447" s="18" t="s">
        <v>10262</v>
      </c>
      <c r="AT447" s="18" t="s">
        <v>10262</v>
      </c>
      <c r="AU447" s="18" t="s">
        <v>10262</v>
      </c>
      <c r="AV447" s="18" t="s">
        <v>10262</v>
      </c>
      <c r="AW447" s="18" t="s">
        <v>10262</v>
      </c>
      <c r="AX447" s="18" t="s">
        <v>10262</v>
      </c>
      <c r="AY447" s="18" t="s">
        <v>10262</v>
      </c>
      <c r="AZ447" s="18" t="s">
        <v>10262</v>
      </c>
      <c r="BA447" s="42" t="s">
        <v>6634</v>
      </c>
    </row>
    <row r="448" spans="1:53" x14ac:dyDescent="0.2">
      <c r="A448" s="5">
        <v>439</v>
      </c>
      <c r="B448" s="9">
        <v>439</v>
      </c>
      <c r="C448" s="9" t="s">
        <v>15158</v>
      </c>
      <c r="E448" s="1" t="s">
        <v>10240</v>
      </c>
      <c r="F448" s="1" t="s">
        <v>8082</v>
      </c>
      <c r="G448" s="1" t="s">
        <v>7217</v>
      </c>
      <c r="H448" s="1" t="s">
        <v>6635</v>
      </c>
      <c r="I448" s="17">
        <v>25805</v>
      </c>
      <c r="J448" s="24" t="s">
        <v>4678</v>
      </c>
      <c r="L448" s="24" t="s">
        <v>7224</v>
      </c>
      <c r="N448" s="42" t="s">
        <v>1881</v>
      </c>
      <c r="O448" s="24" t="s">
        <v>7226</v>
      </c>
      <c r="P448" s="24" t="s">
        <v>7226</v>
      </c>
      <c r="Q448" s="24" t="s">
        <v>6636</v>
      </c>
      <c r="S448" s="17">
        <v>25867</v>
      </c>
      <c r="T448" s="83">
        <v>11710.78</v>
      </c>
      <c r="U448" s="83">
        <v>12520</v>
      </c>
      <c r="V448" s="24" t="s">
        <v>6637</v>
      </c>
      <c r="W448" s="24">
        <v>51</v>
      </c>
      <c r="X448" s="24">
        <v>31</v>
      </c>
      <c r="Y448" s="24" t="s">
        <v>5323</v>
      </c>
      <c r="Z448" s="24" t="s">
        <v>14238</v>
      </c>
      <c r="AA448" s="35" t="s">
        <v>14241</v>
      </c>
      <c r="AB448" s="14">
        <f t="shared" si="12"/>
        <v>26.559400950000001</v>
      </c>
      <c r="AC448" s="13">
        <v>26</v>
      </c>
      <c r="AD448" s="13">
        <v>33</v>
      </c>
      <c r="AE448" s="13">
        <v>33.843420000000002</v>
      </c>
      <c r="AF448" s="36" t="s">
        <v>14242</v>
      </c>
      <c r="AG448" s="14">
        <f t="shared" si="13"/>
        <v>-81.600878621388887</v>
      </c>
      <c r="AH448" s="13">
        <v>81</v>
      </c>
      <c r="AI448" s="13">
        <v>36</v>
      </c>
      <c r="AJ448" s="13">
        <v>3.1630370000000001</v>
      </c>
      <c r="AK448" s="17">
        <v>25806</v>
      </c>
      <c r="AL448" s="24" t="s">
        <v>7471</v>
      </c>
      <c r="AM448" s="24" t="s">
        <v>14204</v>
      </c>
      <c r="AN448" s="24" t="s">
        <v>14205</v>
      </c>
      <c r="AO448" s="24" t="s">
        <v>7235</v>
      </c>
      <c r="AP448" s="24" t="s">
        <v>7235</v>
      </c>
      <c r="AQ448" s="24" t="s">
        <v>7236</v>
      </c>
      <c r="AR448" s="24" t="s">
        <v>14239</v>
      </c>
      <c r="AS448" s="24" t="s">
        <v>4540</v>
      </c>
      <c r="AT448" s="24" t="s">
        <v>7226</v>
      </c>
      <c r="AU448" s="24" t="s">
        <v>7235</v>
      </c>
      <c r="AV448" s="24" t="s">
        <v>7235</v>
      </c>
      <c r="AW448" s="24" t="s">
        <v>7235</v>
      </c>
      <c r="AX448" s="24" t="s">
        <v>7235</v>
      </c>
      <c r="AY448" s="24" t="s">
        <v>14240</v>
      </c>
      <c r="BA448" s="42" t="s">
        <v>6638</v>
      </c>
    </row>
    <row r="449" spans="1:53" x14ac:dyDescent="0.2">
      <c r="A449" s="5">
        <v>440</v>
      </c>
      <c r="B449" s="9">
        <v>440</v>
      </c>
      <c r="C449" s="9" t="s">
        <v>15159</v>
      </c>
      <c r="E449" s="1" t="s">
        <v>8696</v>
      </c>
      <c r="F449" s="1" t="s">
        <v>445</v>
      </c>
      <c r="G449" s="1" t="s">
        <v>6639</v>
      </c>
      <c r="H449" s="1" t="s">
        <v>6640</v>
      </c>
      <c r="I449" s="17">
        <v>25812</v>
      </c>
      <c r="J449" s="24" t="s">
        <v>4678</v>
      </c>
      <c r="L449" s="24" t="s">
        <v>7224</v>
      </c>
      <c r="N449" s="42" t="s">
        <v>10248</v>
      </c>
      <c r="O449" s="24" t="s">
        <v>7226</v>
      </c>
      <c r="P449" s="24" t="s">
        <v>7226</v>
      </c>
      <c r="Q449" s="24" t="s">
        <v>4196</v>
      </c>
      <c r="S449" s="17">
        <v>25915</v>
      </c>
      <c r="T449" s="83">
        <v>15942</v>
      </c>
      <c r="U449" s="83">
        <v>15942</v>
      </c>
      <c r="V449" s="24" t="s">
        <v>7235</v>
      </c>
      <c r="W449" s="24">
        <v>301</v>
      </c>
      <c r="Y449" s="24" t="s">
        <v>5328</v>
      </c>
      <c r="Z449" s="24" t="s">
        <v>7231</v>
      </c>
      <c r="AA449" s="1" t="s">
        <v>14236</v>
      </c>
      <c r="AB449" s="14">
        <f t="shared" si="12"/>
        <v>30.977501105555554</v>
      </c>
      <c r="AC449" s="13">
        <v>30</v>
      </c>
      <c r="AD449" s="13">
        <v>58</v>
      </c>
      <c r="AE449" s="13">
        <v>39.003979999999999</v>
      </c>
      <c r="AF449" s="16" t="s">
        <v>14237</v>
      </c>
      <c r="AG449" s="14">
        <f t="shared" si="13"/>
        <v>-87.516544647222219</v>
      </c>
      <c r="AH449" s="13">
        <v>87</v>
      </c>
      <c r="AI449" s="13">
        <v>30</v>
      </c>
      <c r="AJ449" s="13">
        <v>59.56073</v>
      </c>
      <c r="AK449" s="17">
        <v>25840</v>
      </c>
      <c r="AL449" s="24" t="s">
        <v>447</v>
      </c>
      <c r="AM449" s="24" t="s">
        <v>14234</v>
      </c>
      <c r="AN449" s="24" t="s">
        <v>7235</v>
      </c>
      <c r="AO449" s="24" t="s">
        <v>7235</v>
      </c>
      <c r="AP449" s="24" t="s">
        <v>7235</v>
      </c>
      <c r="AQ449" s="24" t="s">
        <v>4540</v>
      </c>
      <c r="AR449" s="24" t="s">
        <v>4540</v>
      </c>
      <c r="AS449" s="24" t="s">
        <v>4540</v>
      </c>
      <c r="AT449" s="24" t="s">
        <v>7235</v>
      </c>
      <c r="AU449" s="24" t="s">
        <v>7235</v>
      </c>
      <c r="AV449" s="24" t="s">
        <v>7235</v>
      </c>
      <c r="AW449" s="24" t="s">
        <v>7235</v>
      </c>
      <c r="AX449" s="24" t="s">
        <v>7235</v>
      </c>
      <c r="AY449" s="24" t="s">
        <v>14235</v>
      </c>
      <c r="BA449" s="42" t="s">
        <v>4197</v>
      </c>
    </row>
    <row r="450" spans="1:53" x14ac:dyDescent="0.2">
      <c r="A450" s="5">
        <v>441</v>
      </c>
      <c r="B450" s="9">
        <v>441</v>
      </c>
      <c r="C450" s="9" t="s">
        <v>15160</v>
      </c>
      <c r="E450" s="1" t="s">
        <v>5837</v>
      </c>
      <c r="F450" s="1" t="s">
        <v>445</v>
      </c>
      <c r="G450" s="1" t="s">
        <v>4198</v>
      </c>
      <c r="H450" s="1" t="s">
        <v>4199</v>
      </c>
      <c r="I450" s="17">
        <v>25812</v>
      </c>
      <c r="J450" s="24" t="s">
        <v>4678</v>
      </c>
      <c r="L450" s="24" t="s">
        <v>7224</v>
      </c>
      <c r="M450" s="24" t="s">
        <v>785</v>
      </c>
      <c r="N450" s="42" t="s">
        <v>4200</v>
      </c>
      <c r="O450" s="24" t="s">
        <v>7226</v>
      </c>
      <c r="P450" s="24" t="s">
        <v>7226</v>
      </c>
      <c r="Q450" s="24" t="s">
        <v>4201</v>
      </c>
      <c r="R450" s="17">
        <v>25900</v>
      </c>
      <c r="S450" s="17">
        <v>25900</v>
      </c>
      <c r="T450" s="83">
        <v>7119</v>
      </c>
      <c r="U450" s="83">
        <v>7119</v>
      </c>
      <c r="V450" s="24" t="s">
        <v>4202</v>
      </c>
      <c r="W450" s="24" t="s">
        <v>4203</v>
      </c>
      <c r="X450" s="24" t="s">
        <v>8215</v>
      </c>
      <c r="Y450" s="24" t="s">
        <v>14231</v>
      </c>
      <c r="Z450" s="24" t="s">
        <v>7231</v>
      </c>
      <c r="AA450" s="1" t="s">
        <v>14232</v>
      </c>
      <c r="AB450" s="14">
        <f t="shared" ref="AB450:AB513" si="14">AC450+(AD450/60)+(AE450/3600)</f>
        <v>28.479896952777775</v>
      </c>
      <c r="AC450" s="13">
        <v>28</v>
      </c>
      <c r="AD450" s="13">
        <v>28</v>
      </c>
      <c r="AE450" s="13">
        <v>47.62903</v>
      </c>
      <c r="AF450" s="16" t="s">
        <v>14233</v>
      </c>
      <c r="AG450" s="14">
        <f t="shared" ref="AG450:AG513" si="15">-1*((AH450)+(AI450/60)+(AJ450/3600))</f>
        <v>-81.038979544444445</v>
      </c>
      <c r="AH450" s="13">
        <v>81</v>
      </c>
      <c r="AI450" s="13">
        <v>2</v>
      </c>
      <c r="AJ450" s="13">
        <v>20.326360000000001</v>
      </c>
      <c r="AK450" s="17">
        <v>25848</v>
      </c>
      <c r="AL450" s="24" t="s">
        <v>4204</v>
      </c>
      <c r="AM450" s="24" t="s">
        <v>4205</v>
      </c>
      <c r="AN450" s="24" t="s">
        <v>4206</v>
      </c>
      <c r="AO450" s="24" t="s">
        <v>7235</v>
      </c>
      <c r="AP450" s="24" t="s">
        <v>7235</v>
      </c>
      <c r="AQ450" s="24" t="s">
        <v>7236</v>
      </c>
      <c r="AR450" s="24" t="s">
        <v>4207</v>
      </c>
      <c r="AS450" s="24" t="s">
        <v>7235</v>
      </c>
      <c r="AT450" s="24" t="s">
        <v>7235</v>
      </c>
      <c r="AU450" s="24" t="s">
        <v>7235</v>
      </c>
      <c r="AV450" s="24" t="s">
        <v>7235</v>
      </c>
      <c r="AW450" s="24" t="s">
        <v>7235</v>
      </c>
      <c r="AX450" s="24" t="s">
        <v>7235</v>
      </c>
      <c r="AY450" s="24" t="s">
        <v>14230</v>
      </c>
      <c r="AZ450" s="24" t="s">
        <v>1954</v>
      </c>
      <c r="BA450" s="42" t="s">
        <v>4208</v>
      </c>
    </row>
    <row r="451" spans="1:53" x14ac:dyDescent="0.2">
      <c r="A451" s="5">
        <v>442</v>
      </c>
      <c r="B451" s="9">
        <v>442</v>
      </c>
      <c r="C451" s="9" t="s">
        <v>18034</v>
      </c>
      <c r="D451" s="9" t="s">
        <v>15161</v>
      </c>
      <c r="E451" s="1" t="s">
        <v>9382</v>
      </c>
      <c r="F451" s="1" t="s">
        <v>8082</v>
      </c>
      <c r="G451" s="1" t="s">
        <v>14331</v>
      </c>
      <c r="H451" s="1" t="s">
        <v>4209</v>
      </c>
      <c r="I451" s="17">
        <v>25812</v>
      </c>
      <c r="J451" s="24" t="s">
        <v>3455</v>
      </c>
      <c r="L451" s="24" t="s">
        <v>4210</v>
      </c>
      <c r="N451" s="42" t="s">
        <v>1881</v>
      </c>
      <c r="O451" s="24" t="s">
        <v>7226</v>
      </c>
      <c r="P451" s="24" t="s">
        <v>7226</v>
      </c>
      <c r="Q451" s="24" t="s">
        <v>4211</v>
      </c>
      <c r="R451" s="17">
        <v>25963</v>
      </c>
      <c r="T451" s="83">
        <v>11590</v>
      </c>
      <c r="U451" s="83">
        <v>11590</v>
      </c>
      <c r="V451" s="24" t="s">
        <v>7502</v>
      </c>
      <c r="W451" s="24" t="s">
        <v>3276</v>
      </c>
      <c r="X451" s="24" t="s">
        <v>8758</v>
      </c>
      <c r="Y451" s="24" t="s">
        <v>5327</v>
      </c>
      <c r="Z451" s="24" t="s">
        <v>7231</v>
      </c>
      <c r="AA451" s="1" t="s">
        <v>14228</v>
      </c>
      <c r="AB451" s="14">
        <f t="shared" si="14"/>
        <v>26.537316666666669</v>
      </c>
      <c r="AC451" s="13">
        <v>26</v>
      </c>
      <c r="AD451" s="13">
        <v>32</v>
      </c>
      <c r="AE451" s="13">
        <v>14.34</v>
      </c>
      <c r="AF451" s="16" t="s">
        <v>14229</v>
      </c>
      <c r="AG451" s="14">
        <f t="shared" si="15"/>
        <v>-81.526816666666662</v>
      </c>
      <c r="AH451" s="13">
        <v>81</v>
      </c>
      <c r="AI451" s="13">
        <v>31</v>
      </c>
      <c r="AJ451" s="13">
        <v>36.54</v>
      </c>
      <c r="AK451" s="17">
        <v>25841</v>
      </c>
      <c r="AL451" s="24" t="s">
        <v>7503</v>
      </c>
      <c r="AM451" s="24" t="s">
        <v>7504</v>
      </c>
      <c r="AN451" s="24" t="s">
        <v>7505</v>
      </c>
      <c r="AO451" s="24" t="s">
        <v>7506</v>
      </c>
      <c r="AP451" s="24" t="s">
        <v>4669</v>
      </c>
      <c r="AQ451" s="24" t="s">
        <v>7235</v>
      </c>
      <c r="AR451" s="24" t="s">
        <v>4670</v>
      </c>
      <c r="AS451" s="24" t="s">
        <v>4540</v>
      </c>
      <c r="AT451" s="24" t="s">
        <v>7226</v>
      </c>
      <c r="AU451" s="24" t="s">
        <v>4671</v>
      </c>
      <c r="AV451" s="24" t="s">
        <v>4672</v>
      </c>
      <c r="AW451" s="24" t="s">
        <v>4673</v>
      </c>
      <c r="AX451" s="24" t="s">
        <v>4674</v>
      </c>
      <c r="AY451" s="24" t="s">
        <v>13027</v>
      </c>
      <c r="BA451" s="42" t="s">
        <v>6674</v>
      </c>
    </row>
    <row r="452" spans="1:53" x14ac:dyDescent="0.2">
      <c r="A452" s="5">
        <v>443</v>
      </c>
      <c r="B452" s="9">
        <v>443</v>
      </c>
      <c r="C452" s="9" t="s">
        <v>17787</v>
      </c>
      <c r="D452" s="9" t="s">
        <v>15162</v>
      </c>
      <c r="E452" s="1" t="s">
        <v>4621</v>
      </c>
      <c r="F452" s="1" t="s">
        <v>4862</v>
      </c>
      <c r="G452" s="1" t="s">
        <v>13898</v>
      </c>
      <c r="H452" s="1" t="s">
        <v>6675</v>
      </c>
      <c r="I452" s="17">
        <v>25812</v>
      </c>
      <c r="J452" s="24" t="s">
        <v>10082</v>
      </c>
      <c r="L452" s="24" t="s">
        <v>5915</v>
      </c>
      <c r="N452" s="42" t="s">
        <v>6676</v>
      </c>
      <c r="O452" s="24" t="s">
        <v>7226</v>
      </c>
      <c r="P452" s="24" t="s">
        <v>7226</v>
      </c>
      <c r="Q452" s="24" t="s">
        <v>6677</v>
      </c>
      <c r="R452" s="17">
        <v>26410</v>
      </c>
      <c r="T452" s="83">
        <v>15702</v>
      </c>
      <c r="U452" s="83">
        <v>15702</v>
      </c>
      <c r="V452" s="24" t="s">
        <v>6678</v>
      </c>
      <c r="W452" s="24" t="s">
        <v>8470</v>
      </c>
      <c r="X452" s="24">
        <v>149.4</v>
      </c>
      <c r="Y452" s="24" t="s">
        <v>5326</v>
      </c>
      <c r="Z452" s="24" t="s">
        <v>7231</v>
      </c>
      <c r="AA452" s="1" t="s">
        <v>14226</v>
      </c>
      <c r="AB452" s="14">
        <f t="shared" si="14"/>
        <v>30.978394977777775</v>
      </c>
      <c r="AC452" s="13">
        <v>30</v>
      </c>
      <c r="AD452" s="13">
        <v>58</v>
      </c>
      <c r="AE452" s="13">
        <v>42.221919999999997</v>
      </c>
      <c r="AF452" s="16" t="s">
        <v>14227</v>
      </c>
      <c r="AG452" s="14">
        <f t="shared" si="15"/>
        <v>-87.167657955555555</v>
      </c>
      <c r="AH452" s="13">
        <v>87</v>
      </c>
      <c r="AI452" s="13">
        <v>10</v>
      </c>
      <c r="AJ452" s="13">
        <v>3.5686399999999998</v>
      </c>
      <c r="AK452" s="17">
        <v>25830</v>
      </c>
      <c r="AL452" s="24" t="s">
        <v>6679</v>
      </c>
      <c r="AM452" s="24" t="s">
        <v>6680</v>
      </c>
      <c r="AN452" s="24" t="s">
        <v>7235</v>
      </c>
      <c r="AO452" s="24" t="s">
        <v>6681</v>
      </c>
      <c r="AP452" s="24" t="s">
        <v>6682</v>
      </c>
      <c r="AQ452" s="24" t="s">
        <v>7236</v>
      </c>
      <c r="AR452" s="24" t="s">
        <v>6683</v>
      </c>
      <c r="AS452" s="24" t="s">
        <v>7236</v>
      </c>
      <c r="AT452" s="24" t="s">
        <v>7226</v>
      </c>
      <c r="AU452" s="24" t="s">
        <v>6684</v>
      </c>
      <c r="AV452" s="24" t="s">
        <v>6685</v>
      </c>
      <c r="AW452" s="24" t="s">
        <v>6686</v>
      </c>
      <c r="AX452" s="24" t="s">
        <v>4650</v>
      </c>
      <c r="AZ452" s="24" t="s">
        <v>8761</v>
      </c>
      <c r="BA452" s="42" t="s">
        <v>6687</v>
      </c>
    </row>
    <row r="453" spans="1:53" x14ac:dyDescent="0.2">
      <c r="A453" s="5">
        <v>444</v>
      </c>
      <c r="B453" s="9">
        <v>444</v>
      </c>
      <c r="C453" s="9" t="s">
        <v>17788</v>
      </c>
      <c r="D453" s="9" t="s">
        <v>15163</v>
      </c>
      <c r="E453" s="1" t="s">
        <v>4621</v>
      </c>
      <c r="F453" s="1" t="s">
        <v>4862</v>
      </c>
      <c r="G453" s="1" t="s">
        <v>13898</v>
      </c>
      <c r="H453" s="1" t="s">
        <v>6688</v>
      </c>
      <c r="I453" s="17">
        <v>25812</v>
      </c>
      <c r="J453" s="24" t="s">
        <v>18111</v>
      </c>
      <c r="L453" s="24" t="s">
        <v>6689</v>
      </c>
      <c r="N453" s="42" t="s">
        <v>4173</v>
      </c>
      <c r="O453" s="24" t="s">
        <v>7226</v>
      </c>
      <c r="P453" s="24" t="s">
        <v>7226</v>
      </c>
      <c r="Q453" s="24" t="s">
        <v>4174</v>
      </c>
      <c r="R453" s="17">
        <v>26293</v>
      </c>
      <c r="S453" s="17"/>
      <c r="T453" s="83">
        <v>15936</v>
      </c>
      <c r="U453" s="83">
        <v>15936</v>
      </c>
      <c r="V453" s="24" t="s">
        <v>4175</v>
      </c>
      <c r="W453" s="24">
        <v>213.2</v>
      </c>
      <c r="X453" s="24">
        <v>188.2</v>
      </c>
      <c r="Y453" s="24" t="s">
        <v>14223</v>
      </c>
      <c r="Z453" s="24" t="s">
        <v>7231</v>
      </c>
      <c r="AA453" s="1" t="s">
        <v>14224</v>
      </c>
      <c r="AB453" s="14">
        <f t="shared" si="14"/>
        <v>30.957012599999999</v>
      </c>
      <c r="AC453" s="13">
        <v>30</v>
      </c>
      <c r="AD453" s="13">
        <v>57</v>
      </c>
      <c r="AE453" s="13">
        <v>25.245360000000002</v>
      </c>
      <c r="AF453" s="16" t="s">
        <v>14225</v>
      </c>
      <c r="AG453" s="14">
        <f t="shared" si="15"/>
        <v>-87.18424657305556</v>
      </c>
      <c r="AH453" s="13">
        <v>87</v>
      </c>
      <c r="AI453" s="13">
        <v>11</v>
      </c>
      <c r="AJ453" s="13">
        <v>3.2876629999999998</v>
      </c>
      <c r="AK453" s="17">
        <v>25831</v>
      </c>
      <c r="AL453" s="24" t="s">
        <v>8363</v>
      </c>
      <c r="AM453" s="34" t="s">
        <v>13648</v>
      </c>
      <c r="AN453" s="24" t="s">
        <v>7235</v>
      </c>
      <c r="AO453" s="24" t="s">
        <v>14222</v>
      </c>
      <c r="AP453" s="24" t="s">
        <v>1034</v>
      </c>
      <c r="AQ453" s="24" t="s">
        <v>7236</v>
      </c>
      <c r="AR453" s="24" t="s">
        <v>4176</v>
      </c>
      <c r="AS453" s="24" t="s">
        <v>7236</v>
      </c>
      <c r="AT453" s="24" t="s">
        <v>7226</v>
      </c>
      <c r="AU453" s="24" t="s">
        <v>14219</v>
      </c>
      <c r="AV453" s="24" t="s">
        <v>14220</v>
      </c>
      <c r="AW453" s="24" t="s">
        <v>9269</v>
      </c>
      <c r="AX453" s="24" t="s">
        <v>14221</v>
      </c>
      <c r="BA453" s="42" t="s">
        <v>4177</v>
      </c>
    </row>
    <row r="454" spans="1:53" x14ac:dyDescent="0.2">
      <c r="A454" s="5">
        <v>445</v>
      </c>
      <c r="B454" s="9">
        <v>445</v>
      </c>
      <c r="C454" s="9" t="s">
        <v>15164</v>
      </c>
      <c r="E454" s="1" t="s">
        <v>10240</v>
      </c>
      <c r="F454" s="1" t="s">
        <v>8082</v>
      </c>
      <c r="G454" s="1" t="s">
        <v>7217</v>
      </c>
      <c r="H454" s="1" t="s">
        <v>7212</v>
      </c>
      <c r="I454" s="17">
        <v>25826</v>
      </c>
      <c r="J454" s="24" t="s">
        <v>10262</v>
      </c>
      <c r="L454" s="24" t="s">
        <v>2730</v>
      </c>
      <c r="M454" s="24" t="s">
        <v>10262</v>
      </c>
      <c r="N454" s="42" t="s">
        <v>7226</v>
      </c>
      <c r="O454" s="24" t="s">
        <v>7226</v>
      </c>
      <c r="P454" s="24" t="s">
        <v>7226</v>
      </c>
      <c r="Q454" s="24" t="s">
        <v>7213</v>
      </c>
      <c r="R454" s="18" t="s">
        <v>10262</v>
      </c>
      <c r="S454" s="18" t="s">
        <v>10262</v>
      </c>
      <c r="T454" s="83"/>
      <c r="U454" s="81"/>
      <c r="V454" s="18" t="s">
        <v>10262</v>
      </c>
      <c r="W454" s="18" t="s">
        <v>10262</v>
      </c>
      <c r="X454" s="18" t="s">
        <v>10262</v>
      </c>
      <c r="Y454" s="24" t="s">
        <v>5325</v>
      </c>
      <c r="Z454" s="24" t="s">
        <v>7231</v>
      </c>
      <c r="AA454" s="35" t="s">
        <v>14217</v>
      </c>
      <c r="AB454" s="14">
        <f t="shared" si="14"/>
        <v>26.544986269444447</v>
      </c>
      <c r="AC454" s="13">
        <v>26</v>
      </c>
      <c r="AD454" s="13">
        <v>32</v>
      </c>
      <c r="AE454" s="13">
        <v>41.950569999999999</v>
      </c>
      <c r="AF454" s="36" t="s">
        <v>14218</v>
      </c>
      <c r="AG454" s="14">
        <f t="shared" si="15"/>
        <v>-81.608296694444434</v>
      </c>
      <c r="AH454" s="13">
        <v>81</v>
      </c>
      <c r="AI454" s="13">
        <v>36</v>
      </c>
      <c r="AJ454" s="13">
        <v>29.868099999999998</v>
      </c>
      <c r="AK454" s="18" t="s">
        <v>10262</v>
      </c>
      <c r="AL454" s="18" t="s">
        <v>10262</v>
      </c>
      <c r="AM454" s="18" t="s">
        <v>10262</v>
      </c>
      <c r="AN454" s="18" t="s">
        <v>10262</v>
      </c>
      <c r="AO454" s="18" t="s">
        <v>10262</v>
      </c>
      <c r="AP454" s="18" t="s">
        <v>10262</v>
      </c>
      <c r="AQ454" s="18" t="s">
        <v>10262</v>
      </c>
      <c r="AR454" s="18" t="s">
        <v>10262</v>
      </c>
      <c r="AS454" s="18" t="s">
        <v>10262</v>
      </c>
      <c r="AT454" s="18" t="s">
        <v>10262</v>
      </c>
      <c r="AU454" s="18" t="s">
        <v>10262</v>
      </c>
      <c r="AV454" s="18" t="s">
        <v>10262</v>
      </c>
      <c r="AW454" s="18" t="s">
        <v>10262</v>
      </c>
      <c r="AX454" s="18" t="s">
        <v>10262</v>
      </c>
      <c r="AY454" s="18" t="s">
        <v>10262</v>
      </c>
      <c r="AZ454" s="18" t="s">
        <v>10262</v>
      </c>
      <c r="BA454" s="42" t="s">
        <v>6599</v>
      </c>
    </row>
    <row r="455" spans="1:53" x14ac:dyDescent="0.2">
      <c r="A455" s="5">
        <v>446</v>
      </c>
      <c r="B455" s="9">
        <v>446</v>
      </c>
      <c r="C455" s="9" t="s">
        <v>15165</v>
      </c>
      <c r="E455" s="1" t="s">
        <v>10240</v>
      </c>
      <c r="F455" s="1" t="s">
        <v>8082</v>
      </c>
      <c r="G455" s="1" t="s">
        <v>7217</v>
      </c>
      <c r="H455" s="1" t="s">
        <v>6600</v>
      </c>
      <c r="I455" s="17">
        <v>25826</v>
      </c>
      <c r="J455" s="24" t="s">
        <v>10262</v>
      </c>
      <c r="L455" s="24" t="s">
        <v>2730</v>
      </c>
      <c r="M455" s="24" t="s">
        <v>10262</v>
      </c>
      <c r="N455" s="42" t="s">
        <v>7226</v>
      </c>
      <c r="O455" s="24" t="s">
        <v>7226</v>
      </c>
      <c r="P455" s="24" t="s">
        <v>7226</v>
      </c>
      <c r="Q455" s="24" t="s">
        <v>6601</v>
      </c>
      <c r="R455" s="18" t="s">
        <v>10262</v>
      </c>
      <c r="S455" s="18" t="s">
        <v>10262</v>
      </c>
      <c r="T455" s="83"/>
      <c r="U455" s="81"/>
      <c r="V455" s="18" t="s">
        <v>10262</v>
      </c>
      <c r="W455" s="18" t="s">
        <v>10262</v>
      </c>
      <c r="X455" s="18" t="s">
        <v>10262</v>
      </c>
      <c r="Y455" s="24" t="s">
        <v>5324</v>
      </c>
      <c r="Z455" s="24" t="s">
        <v>7231</v>
      </c>
      <c r="AA455" s="35" t="s">
        <v>14215</v>
      </c>
      <c r="AB455" s="14">
        <f t="shared" si="14"/>
        <v>26.544929513888892</v>
      </c>
      <c r="AC455" s="13">
        <v>26</v>
      </c>
      <c r="AD455" s="13">
        <v>32</v>
      </c>
      <c r="AE455" s="13">
        <v>41.746250000000003</v>
      </c>
      <c r="AF455" s="36" t="s">
        <v>14216</v>
      </c>
      <c r="AG455" s="14">
        <f t="shared" si="15"/>
        <v>-81.608680836111105</v>
      </c>
      <c r="AH455" s="13">
        <v>81</v>
      </c>
      <c r="AI455" s="13">
        <v>36</v>
      </c>
      <c r="AJ455" s="13">
        <v>31.251010000000001</v>
      </c>
      <c r="AK455" s="18" t="s">
        <v>10262</v>
      </c>
      <c r="AL455" s="18" t="s">
        <v>10262</v>
      </c>
      <c r="AM455" s="18" t="s">
        <v>10262</v>
      </c>
      <c r="AN455" s="18" t="s">
        <v>10262</v>
      </c>
      <c r="AO455" s="18" t="s">
        <v>10262</v>
      </c>
      <c r="AP455" s="18" t="s">
        <v>10262</v>
      </c>
      <c r="AQ455" s="18" t="s">
        <v>10262</v>
      </c>
      <c r="AR455" s="18" t="s">
        <v>10262</v>
      </c>
      <c r="AS455" s="18" t="s">
        <v>10262</v>
      </c>
      <c r="AT455" s="18" t="s">
        <v>10262</v>
      </c>
      <c r="AU455" s="18" t="s">
        <v>10262</v>
      </c>
      <c r="AV455" s="18" t="s">
        <v>10262</v>
      </c>
      <c r="AW455" s="18" t="s">
        <v>10262</v>
      </c>
      <c r="AX455" s="18" t="s">
        <v>10262</v>
      </c>
      <c r="AY455" s="18" t="s">
        <v>10262</v>
      </c>
      <c r="AZ455" s="18" t="s">
        <v>10262</v>
      </c>
      <c r="BA455" s="42" t="s">
        <v>6602</v>
      </c>
    </row>
    <row r="456" spans="1:53" x14ac:dyDescent="0.2">
      <c r="A456" s="5">
        <v>447</v>
      </c>
      <c r="B456" s="9">
        <v>447</v>
      </c>
      <c r="C456" s="9" t="s">
        <v>15166</v>
      </c>
      <c r="E456" s="1" t="s">
        <v>10240</v>
      </c>
      <c r="F456" s="1" t="s">
        <v>8082</v>
      </c>
      <c r="G456" s="1" t="s">
        <v>7217</v>
      </c>
      <c r="H456" s="1" t="s">
        <v>8284</v>
      </c>
      <c r="I456" s="17">
        <v>25833</v>
      </c>
      <c r="J456" s="24" t="s">
        <v>18045</v>
      </c>
      <c r="L456" s="24" t="s">
        <v>5915</v>
      </c>
      <c r="N456" s="42" t="s">
        <v>1881</v>
      </c>
      <c r="O456" s="24" t="s">
        <v>7226</v>
      </c>
      <c r="P456" s="24" t="s">
        <v>7226</v>
      </c>
      <c r="Q456" s="24" t="s">
        <v>8285</v>
      </c>
      <c r="R456" s="17">
        <v>25922</v>
      </c>
      <c r="S456" s="17">
        <v>32421</v>
      </c>
      <c r="T456" s="83">
        <v>11748.24</v>
      </c>
      <c r="U456" s="83">
        <v>12400</v>
      </c>
      <c r="V456" s="24" t="s">
        <v>8286</v>
      </c>
      <c r="W456" s="24">
        <v>51</v>
      </c>
      <c r="X456" s="24">
        <v>31</v>
      </c>
      <c r="Y456" s="24" t="s">
        <v>14211</v>
      </c>
      <c r="Z456" s="24" t="s">
        <v>14210</v>
      </c>
      <c r="AA456" s="35" t="s">
        <v>14213</v>
      </c>
      <c r="AB456" s="14">
        <f t="shared" si="14"/>
        <v>26.579796219444443</v>
      </c>
      <c r="AC456" s="13">
        <v>26</v>
      </c>
      <c r="AD456" s="13">
        <v>34</v>
      </c>
      <c r="AE456" s="13">
        <v>47.266390000000001</v>
      </c>
      <c r="AF456" s="36" t="s">
        <v>14214</v>
      </c>
      <c r="AG456" s="14">
        <f t="shared" si="15"/>
        <v>-81.593130033333324</v>
      </c>
      <c r="AH456" s="13">
        <v>81</v>
      </c>
      <c r="AI456" s="13">
        <v>35</v>
      </c>
      <c r="AJ456" s="13">
        <v>35.268120000000003</v>
      </c>
      <c r="AK456" s="17">
        <v>25867</v>
      </c>
      <c r="AL456" s="24" t="s">
        <v>7471</v>
      </c>
      <c r="AM456" s="24" t="s">
        <v>14204</v>
      </c>
      <c r="AN456" s="24" t="s">
        <v>14205</v>
      </c>
      <c r="AO456" s="24" t="s">
        <v>14206</v>
      </c>
      <c r="AP456" s="24" t="s">
        <v>14207</v>
      </c>
      <c r="AQ456" s="24" t="s">
        <v>7236</v>
      </c>
      <c r="AR456" s="24" t="s">
        <v>8287</v>
      </c>
      <c r="AS456" s="24" t="s">
        <v>4540</v>
      </c>
      <c r="AT456" s="24" t="s">
        <v>7226</v>
      </c>
      <c r="AU456" s="24" t="s">
        <v>9761</v>
      </c>
      <c r="AV456" s="24" t="s">
        <v>523</v>
      </c>
      <c r="AW456" s="24" t="s">
        <v>14208</v>
      </c>
      <c r="AX456" s="24" t="s">
        <v>14209</v>
      </c>
      <c r="AY456" s="24" t="s">
        <v>14212</v>
      </c>
      <c r="BA456" s="42" t="s">
        <v>2667</v>
      </c>
    </row>
    <row r="457" spans="1:53" x14ac:dyDescent="0.2">
      <c r="A457" s="5">
        <v>448</v>
      </c>
      <c r="B457" s="9">
        <v>448</v>
      </c>
      <c r="C457" s="9" t="s">
        <v>15167</v>
      </c>
      <c r="E457" s="1" t="s">
        <v>2668</v>
      </c>
      <c r="F457" s="1" t="s">
        <v>445</v>
      </c>
      <c r="G457" s="1" t="s">
        <v>1355</v>
      </c>
      <c r="H457" s="1" t="s">
        <v>2669</v>
      </c>
      <c r="I457" s="17">
        <v>25847</v>
      </c>
      <c r="J457" s="24" t="s">
        <v>10262</v>
      </c>
      <c r="L457" s="24" t="s">
        <v>2730</v>
      </c>
      <c r="M457" s="24" t="s">
        <v>10262</v>
      </c>
      <c r="N457" s="42" t="s">
        <v>7226</v>
      </c>
      <c r="O457" s="24" t="s">
        <v>7226</v>
      </c>
      <c r="P457" s="24" t="s">
        <v>7226</v>
      </c>
      <c r="Q457" s="24" t="s">
        <v>2670</v>
      </c>
      <c r="R457" s="18" t="s">
        <v>10262</v>
      </c>
      <c r="S457" s="18" t="s">
        <v>10262</v>
      </c>
      <c r="T457" s="83"/>
      <c r="U457" s="81"/>
      <c r="V457" s="18" t="s">
        <v>10262</v>
      </c>
      <c r="W457" s="18" t="s">
        <v>10262</v>
      </c>
      <c r="X457" s="18" t="s">
        <v>10262</v>
      </c>
      <c r="Y457" s="24" t="s">
        <v>5322</v>
      </c>
      <c r="AA457" s="1" t="s">
        <v>14202</v>
      </c>
      <c r="AB457" s="14">
        <f t="shared" si="14"/>
        <v>30.757351783333334</v>
      </c>
      <c r="AC457" s="13">
        <v>30</v>
      </c>
      <c r="AD457" s="13">
        <v>45</v>
      </c>
      <c r="AE457" s="13">
        <v>26.466419999999999</v>
      </c>
      <c r="AF457" s="36" t="s">
        <v>14203</v>
      </c>
      <c r="AG457" s="14">
        <f t="shared" si="15"/>
        <v>-81.906791227777788</v>
      </c>
      <c r="AH457" s="13">
        <v>81</v>
      </c>
      <c r="AI457" s="13">
        <v>54</v>
      </c>
      <c r="AJ457" s="13">
        <v>24.448419999999999</v>
      </c>
      <c r="AK457" s="18" t="s">
        <v>10262</v>
      </c>
      <c r="AL457" s="18" t="s">
        <v>10262</v>
      </c>
      <c r="AM457" s="18" t="s">
        <v>10262</v>
      </c>
      <c r="AN457" s="18" t="s">
        <v>10262</v>
      </c>
      <c r="AO457" s="18" t="s">
        <v>10262</v>
      </c>
      <c r="AP457" s="18" t="s">
        <v>10262</v>
      </c>
      <c r="AQ457" s="18" t="s">
        <v>10262</v>
      </c>
      <c r="AR457" s="18" t="s">
        <v>10262</v>
      </c>
      <c r="AS457" s="18" t="s">
        <v>10262</v>
      </c>
      <c r="AT457" s="18" t="s">
        <v>10262</v>
      </c>
      <c r="AU457" s="18" t="s">
        <v>10262</v>
      </c>
      <c r="AV457" s="18" t="s">
        <v>10262</v>
      </c>
      <c r="AW457" s="18" t="s">
        <v>10262</v>
      </c>
      <c r="AX457" s="18" t="s">
        <v>10262</v>
      </c>
      <c r="AY457" s="18" t="s">
        <v>10262</v>
      </c>
      <c r="AZ457" s="18" t="s">
        <v>10262</v>
      </c>
      <c r="BA457" s="42" t="s">
        <v>2671</v>
      </c>
    </row>
    <row r="458" spans="1:53" x14ac:dyDescent="0.2">
      <c r="A458" s="5">
        <v>449</v>
      </c>
      <c r="B458" s="9">
        <v>449</v>
      </c>
      <c r="C458" s="9" t="s">
        <v>15168</v>
      </c>
      <c r="E458" s="1" t="s">
        <v>2668</v>
      </c>
      <c r="F458" s="1" t="s">
        <v>445</v>
      </c>
      <c r="G458" s="1" t="s">
        <v>1355</v>
      </c>
      <c r="H458" s="1" t="s">
        <v>2672</v>
      </c>
      <c r="I458" s="17">
        <v>25847</v>
      </c>
      <c r="J458" s="24" t="s">
        <v>4678</v>
      </c>
      <c r="L458" s="24" t="s">
        <v>7224</v>
      </c>
      <c r="M458" s="24" t="s">
        <v>10260</v>
      </c>
      <c r="N458" s="42" t="s">
        <v>3570</v>
      </c>
      <c r="O458" s="24" t="s">
        <v>7226</v>
      </c>
      <c r="P458" s="24" t="s">
        <v>7226</v>
      </c>
      <c r="Q458" s="24" t="s">
        <v>2673</v>
      </c>
      <c r="R458" s="17">
        <v>25906</v>
      </c>
      <c r="S458" s="17">
        <v>25906</v>
      </c>
      <c r="T458" s="83">
        <v>5469</v>
      </c>
      <c r="U458" s="83">
        <v>5469</v>
      </c>
      <c r="V458" s="24" t="s">
        <v>668</v>
      </c>
      <c r="W458" s="24" t="s">
        <v>713</v>
      </c>
      <c r="X458" s="24" t="s">
        <v>7095</v>
      </c>
      <c r="Y458" s="24" t="s">
        <v>7507</v>
      </c>
      <c r="Z458" s="24" t="s">
        <v>7231</v>
      </c>
      <c r="AA458" s="1" t="s">
        <v>14200</v>
      </c>
      <c r="AB458" s="14">
        <f t="shared" si="14"/>
        <v>30.673776255555556</v>
      </c>
      <c r="AC458" s="13">
        <v>30</v>
      </c>
      <c r="AD458" s="13">
        <v>40</v>
      </c>
      <c r="AE458" s="13">
        <v>25.594519999999999</v>
      </c>
      <c r="AF458" s="36" t="s">
        <v>14201</v>
      </c>
      <c r="AG458" s="14">
        <f t="shared" si="15"/>
        <v>-81.6157141611111</v>
      </c>
      <c r="AH458" s="13">
        <v>81</v>
      </c>
      <c r="AI458" s="13">
        <v>36</v>
      </c>
      <c r="AJ458" s="13">
        <v>56.570979999999999</v>
      </c>
      <c r="AK458" s="17">
        <v>25867</v>
      </c>
      <c r="AL458" s="24" t="s">
        <v>669</v>
      </c>
      <c r="AM458" s="24" t="s">
        <v>670</v>
      </c>
      <c r="AN458" s="24" t="s">
        <v>4039</v>
      </c>
      <c r="AO458" s="24" t="s">
        <v>7235</v>
      </c>
      <c r="AP458" s="24" t="s">
        <v>7235</v>
      </c>
      <c r="AQ458" s="24" t="s">
        <v>7236</v>
      </c>
      <c r="AR458" s="24" t="s">
        <v>4040</v>
      </c>
      <c r="AS458" s="24" t="s">
        <v>4540</v>
      </c>
      <c r="AT458" s="24" t="s">
        <v>7235</v>
      </c>
      <c r="AU458" s="24" t="s">
        <v>7235</v>
      </c>
      <c r="AV458" s="24" t="s">
        <v>7235</v>
      </c>
      <c r="AW458" s="24" t="s">
        <v>7235</v>
      </c>
      <c r="AX458" s="24" t="s">
        <v>7235</v>
      </c>
      <c r="AY458" s="24" t="s">
        <v>4041</v>
      </c>
      <c r="AZ458" s="24" t="s">
        <v>6875</v>
      </c>
      <c r="BA458" s="42" t="s">
        <v>4042</v>
      </c>
    </row>
    <row r="459" spans="1:53" x14ac:dyDescent="0.2">
      <c r="A459" s="5">
        <v>450</v>
      </c>
      <c r="B459" s="9">
        <v>450</v>
      </c>
      <c r="C459" s="9" t="s">
        <v>17789</v>
      </c>
      <c r="D459" s="9" t="s">
        <v>15169</v>
      </c>
      <c r="E459" s="1" t="s">
        <v>8696</v>
      </c>
      <c r="F459" s="1" t="s">
        <v>4862</v>
      </c>
      <c r="G459" s="1" t="s">
        <v>13898</v>
      </c>
      <c r="H459" s="1" t="s">
        <v>2700</v>
      </c>
      <c r="I459" s="17">
        <v>25847</v>
      </c>
      <c r="J459" s="24" t="s">
        <v>10082</v>
      </c>
      <c r="L459" s="24" t="s">
        <v>5915</v>
      </c>
      <c r="N459" s="42" t="s">
        <v>2701</v>
      </c>
      <c r="O459" s="24" t="s">
        <v>7226</v>
      </c>
      <c r="P459" s="24" t="s">
        <v>7226</v>
      </c>
      <c r="Q459" s="24" t="s">
        <v>5097</v>
      </c>
      <c r="R459" s="17">
        <v>26257</v>
      </c>
      <c r="T459" s="83">
        <v>15610</v>
      </c>
      <c r="U459" s="83">
        <v>15610</v>
      </c>
      <c r="V459" s="24" t="s">
        <v>2421</v>
      </c>
      <c r="W459" s="24">
        <v>95</v>
      </c>
      <c r="X459" s="24">
        <v>75</v>
      </c>
      <c r="Y459" s="24" t="s">
        <v>2381</v>
      </c>
      <c r="Z459" s="24" t="s">
        <v>7231</v>
      </c>
      <c r="AA459" s="1" t="s">
        <v>14197</v>
      </c>
      <c r="AB459" s="14">
        <f t="shared" si="14"/>
        <v>30.99392156388889</v>
      </c>
      <c r="AC459" s="13">
        <v>30</v>
      </c>
      <c r="AD459" s="13">
        <v>59</v>
      </c>
      <c r="AE459" s="13">
        <v>38.117629999999998</v>
      </c>
      <c r="AF459" s="16" t="s">
        <v>14198</v>
      </c>
      <c r="AG459" s="14">
        <f t="shared" si="15"/>
        <v>-87.184589368333334</v>
      </c>
      <c r="AH459" s="13">
        <v>87</v>
      </c>
      <c r="AI459" s="13">
        <v>11</v>
      </c>
      <c r="AJ459" s="13">
        <v>4.5217260000000001</v>
      </c>
      <c r="AK459" s="17">
        <v>26023</v>
      </c>
      <c r="AL459" s="24" t="s">
        <v>1396</v>
      </c>
      <c r="AM459" s="24" t="s">
        <v>14192</v>
      </c>
      <c r="AN459" s="34" t="s">
        <v>7235</v>
      </c>
      <c r="AO459" s="34" t="s">
        <v>14193</v>
      </c>
      <c r="AP459" s="24" t="s">
        <v>14194</v>
      </c>
      <c r="AQ459" s="24" t="s">
        <v>7235</v>
      </c>
      <c r="AR459" s="24" t="s">
        <v>2422</v>
      </c>
      <c r="AS459" s="24" t="s">
        <v>7236</v>
      </c>
      <c r="AT459" s="34" t="s">
        <v>7226</v>
      </c>
      <c r="AU459" s="24" t="s">
        <v>14195</v>
      </c>
      <c r="AV459" s="24" t="s">
        <v>10925</v>
      </c>
      <c r="AW459" s="24" t="s">
        <v>523</v>
      </c>
      <c r="AX459" s="24" t="s">
        <v>14196</v>
      </c>
      <c r="BA459" s="42" t="s">
        <v>4699</v>
      </c>
    </row>
    <row r="460" spans="1:53" x14ac:dyDescent="0.2">
      <c r="A460" s="5">
        <v>451</v>
      </c>
      <c r="B460" s="9">
        <v>451</v>
      </c>
      <c r="C460" s="9" t="s">
        <v>15170</v>
      </c>
      <c r="E460" s="1" t="s">
        <v>8696</v>
      </c>
      <c r="F460" s="1" t="s">
        <v>4862</v>
      </c>
      <c r="G460" s="1" t="s">
        <v>5719</v>
      </c>
      <c r="H460" s="1" t="s">
        <v>4700</v>
      </c>
      <c r="I460" s="17">
        <v>25847</v>
      </c>
      <c r="J460" s="24" t="s">
        <v>18045</v>
      </c>
      <c r="L460" s="24" t="s">
        <v>10140</v>
      </c>
      <c r="N460" s="42" t="s">
        <v>7604</v>
      </c>
      <c r="O460" s="24" t="s">
        <v>7226</v>
      </c>
      <c r="P460" s="24" t="s">
        <v>7226</v>
      </c>
      <c r="Q460" s="24" t="s">
        <v>7605</v>
      </c>
      <c r="R460" s="17">
        <v>26343</v>
      </c>
      <c r="S460" s="17">
        <v>38142</v>
      </c>
      <c r="T460" s="83">
        <v>15719</v>
      </c>
      <c r="U460" s="83">
        <v>15719</v>
      </c>
      <c r="V460" s="24" t="s">
        <v>7606</v>
      </c>
      <c r="W460" s="24">
        <v>71.8</v>
      </c>
      <c r="X460" s="24" t="s">
        <v>14189</v>
      </c>
      <c r="Y460" s="24" t="s">
        <v>7507</v>
      </c>
      <c r="Z460" s="34" t="s">
        <v>7231</v>
      </c>
      <c r="AA460" s="1" t="s">
        <v>14199</v>
      </c>
      <c r="AB460" s="14">
        <f t="shared" si="14"/>
        <v>30.986521100555557</v>
      </c>
      <c r="AC460" s="13">
        <v>30</v>
      </c>
      <c r="AD460" s="13">
        <v>59</v>
      </c>
      <c r="AE460" s="13">
        <v>11.475962000000001</v>
      </c>
      <c r="AF460" s="16" t="s">
        <v>14191</v>
      </c>
      <c r="AG460" s="14">
        <f t="shared" si="15"/>
        <v>-87.193097558333335</v>
      </c>
      <c r="AH460" s="13">
        <v>87</v>
      </c>
      <c r="AI460" s="13">
        <v>11</v>
      </c>
      <c r="AJ460" s="13">
        <v>35.151209999999999</v>
      </c>
      <c r="AK460" s="17">
        <v>25875</v>
      </c>
      <c r="AL460" s="24" t="s">
        <v>9513</v>
      </c>
      <c r="AM460" s="24" t="s">
        <v>7947</v>
      </c>
      <c r="AN460" s="34" t="s">
        <v>7235</v>
      </c>
      <c r="AO460" s="34" t="s">
        <v>14184</v>
      </c>
      <c r="AP460" s="34" t="s">
        <v>14185</v>
      </c>
      <c r="AQ460" s="24" t="s">
        <v>7236</v>
      </c>
      <c r="AR460" s="24" t="s">
        <v>7948</v>
      </c>
      <c r="AS460" s="24" t="s">
        <v>7236</v>
      </c>
      <c r="AT460" s="34" t="s">
        <v>7226</v>
      </c>
      <c r="AU460" s="24" t="s">
        <v>14186</v>
      </c>
      <c r="AV460" s="24" t="s">
        <v>14187</v>
      </c>
      <c r="AW460" s="24" t="s">
        <v>12862</v>
      </c>
      <c r="AX460" s="24" t="s">
        <v>14188</v>
      </c>
      <c r="AY460" s="24" t="s">
        <v>14190</v>
      </c>
      <c r="BA460" s="42" t="s">
        <v>7239</v>
      </c>
    </row>
    <row r="461" spans="1:53" x14ac:dyDescent="0.2">
      <c r="A461" s="5">
        <v>452</v>
      </c>
      <c r="B461" s="9">
        <v>452</v>
      </c>
      <c r="C461" s="9" t="s">
        <v>17790</v>
      </c>
      <c r="D461" s="9" t="s">
        <v>15171</v>
      </c>
      <c r="E461" s="1" t="s">
        <v>4621</v>
      </c>
      <c r="F461" s="1" t="s">
        <v>4862</v>
      </c>
      <c r="G461" s="1" t="s">
        <v>13898</v>
      </c>
      <c r="H461" s="1" t="s">
        <v>7240</v>
      </c>
      <c r="I461" s="17">
        <v>25959</v>
      </c>
      <c r="J461" s="24" t="s">
        <v>18045</v>
      </c>
      <c r="L461" s="24" t="s">
        <v>5915</v>
      </c>
      <c r="M461" s="24" t="s">
        <v>9521</v>
      </c>
      <c r="N461" s="42" t="s">
        <v>2737</v>
      </c>
      <c r="O461" s="24" t="s">
        <v>7226</v>
      </c>
      <c r="P461" s="24" t="s">
        <v>7226</v>
      </c>
      <c r="Q461" s="24" t="s">
        <v>2738</v>
      </c>
      <c r="R461" s="17">
        <v>26154</v>
      </c>
      <c r="T461" s="83">
        <v>15848</v>
      </c>
      <c r="U461" s="83">
        <v>15848</v>
      </c>
      <c r="V461" s="24">
        <v>10765</v>
      </c>
      <c r="W461" s="24">
        <v>275.39999999999998</v>
      </c>
      <c r="X461" s="24">
        <v>258.60000000000002</v>
      </c>
      <c r="Y461" s="24" t="s">
        <v>5321</v>
      </c>
      <c r="Z461" s="34" t="s">
        <v>7231</v>
      </c>
      <c r="AA461" s="35" t="s">
        <v>14181</v>
      </c>
      <c r="AB461" s="14">
        <f t="shared" si="14"/>
        <v>30.957477547222222</v>
      </c>
      <c r="AC461" s="13">
        <v>30</v>
      </c>
      <c r="AD461" s="13">
        <v>57</v>
      </c>
      <c r="AE461" s="13">
        <v>26.919170000000001</v>
      </c>
      <c r="AF461" s="36" t="s">
        <v>14182</v>
      </c>
      <c r="AG461" s="14">
        <f t="shared" si="15"/>
        <v>-87.158801338888892</v>
      </c>
      <c r="AH461" s="13">
        <v>87</v>
      </c>
      <c r="AI461" s="13">
        <v>9</v>
      </c>
      <c r="AJ461" s="13">
        <v>31.684819999999998</v>
      </c>
      <c r="AK461" s="17">
        <v>25897</v>
      </c>
      <c r="AL461" s="34" t="s">
        <v>4340</v>
      </c>
      <c r="AM461" s="34" t="s">
        <v>14174</v>
      </c>
      <c r="AN461" s="34" t="s">
        <v>7235</v>
      </c>
      <c r="AO461" s="34" t="s">
        <v>14175</v>
      </c>
      <c r="AP461" s="34" t="s">
        <v>14176</v>
      </c>
      <c r="AQ461" s="24" t="s">
        <v>7236</v>
      </c>
      <c r="AR461" s="24" t="s">
        <v>2739</v>
      </c>
      <c r="AS461" s="24" t="s">
        <v>7236</v>
      </c>
      <c r="AT461" s="34" t="s">
        <v>7226</v>
      </c>
      <c r="AU461" s="34" t="s">
        <v>14178</v>
      </c>
      <c r="AV461" s="34" t="s">
        <v>14179</v>
      </c>
      <c r="AW461" s="24" t="s">
        <v>8666</v>
      </c>
      <c r="AX461" s="34" t="s">
        <v>14177</v>
      </c>
      <c r="AY461" s="34" t="s">
        <v>14173</v>
      </c>
      <c r="BA461" s="42" t="s">
        <v>2740</v>
      </c>
    </row>
    <row r="462" spans="1:53" x14ac:dyDescent="0.2">
      <c r="A462" s="5">
        <v>452.1</v>
      </c>
      <c r="B462" s="9" t="s">
        <v>10408</v>
      </c>
      <c r="C462" s="9" t="s">
        <v>17791</v>
      </c>
      <c r="D462" s="9" t="s">
        <v>15171</v>
      </c>
      <c r="E462" s="1" t="s">
        <v>4621</v>
      </c>
      <c r="F462" s="1" t="s">
        <v>4862</v>
      </c>
      <c r="G462" s="1" t="s">
        <v>10410</v>
      </c>
      <c r="H462" s="1" t="s">
        <v>10411</v>
      </c>
      <c r="I462" s="17">
        <v>39664</v>
      </c>
      <c r="J462" s="24" t="s">
        <v>10262</v>
      </c>
      <c r="L462" s="24" t="s">
        <v>2730</v>
      </c>
      <c r="M462" s="24" t="s">
        <v>10262</v>
      </c>
      <c r="N462" s="42" t="s">
        <v>7226</v>
      </c>
      <c r="O462" s="24" t="s">
        <v>7226</v>
      </c>
      <c r="P462" s="24" t="s">
        <v>7226</v>
      </c>
      <c r="Q462" s="24" t="s">
        <v>2738</v>
      </c>
      <c r="R462" s="17" t="s">
        <v>10262</v>
      </c>
      <c r="S462" s="17" t="s">
        <v>10262</v>
      </c>
      <c r="T462" s="83"/>
      <c r="U462" s="81"/>
      <c r="V462" s="17" t="s">
        <v>10262</v>
      </c>
      <c r="W462" s="17" t="s">
        <v>10262</v>
      </c>
      <c r="X462" s="17" t="s">
        <v>10262</v>
      </c>
      <c r="Y462" s="24" t="s">
        <v>5321</v>
      </c>
      <c r="AA462" s="35" t="s">
        <v>14181</v>
      </c>
      <c r="AB462" s="14">
        <f t="shared" si="14"/>
        <v>30.957477547222222</v>
      </c>
      <c r="AC462" s="13">
        <v>30</v>
      </c>
      <c r="AD462" s="13">
        <v>57</v>
      </c>
      <c r="AE462" s="13">
        <v>26.919170000000001</v>
      </c>
      <c r="AF462" s="16" t="s">
        <v>7736</v>
      </c>
      <c r="AG462" s="14">
        <f t="shared" si="15"/>
        <v>-87.158801338888892</v>
      </c>
      <c r="AH462" s="13">
        <v>87</v>
      </c>
      <c r="AI462" s="13">
        <v>9</v>
      </c>
      <c r="AJ462" s="13">
        <v>31.684819999999998</v>
      </c>
      <c r="AK462" s="18" t="s">
        <v>10262</v>
      </c>
      <c r="AL462" s="18" t="s">
        <v>10262</v>
      </c>
      <c r="AM462" s="18" t="s">
        <v>10262</v>
      </c>
      <c r="AN462" s="18" t="s">
        <v>10262</v>
      </c>
      <c r="AO462" s="18" t="s">
        <v>10262</v>
      </c>
      <c r="AP462" s="18" t="s">
        <v>10262</v>
      </c>
      <c r="AQ462" s="18" t="s">
        <v>10262</v>
      </c>
      <c r="AR462" s="18" t="s">
        <v>10262</v>
      </c>
      <c r="AS462" s="18" t="s">
        <v>10262</v>
      </c>
      <c r="AT462" s="18" t="s">
        <v>10262</v>
      </c>
      <c r="AU462" s="18" t="s">
        <v>10262</v>
      </c>
      <c r="AV462" s="18" t="s">
        <v>10262</v>
      </c>
      <c r="AW462" s="18" t="s">
        <v>10262</v>
      </c>
      <c r="AX462" s="18" t="s">
        <v>10262</v>
      </c>
      <c r="AY462" s="18" t="s">
        <v>10262</v>
      </c>
      <c r="AZ462" s="18" t="s">
        <v>10262</v>
      </c>
      <c r="BA462" s="46" t="s">
        <v>10262</v>
      </c>
    </row>
    <row r="463" spans="1:53" x14ac:dyDescent="0.2">
      <c r="A463" s="5">
        <v>452.2</v>
      </c>
      <c r="B463" s="9" t="s">
        <v>10409</v>
      </c>
      <c r="C463" s="9" t="s">
        <v>18063</v>
      </c>
      <c r="D463" s="9" t="s">
        <v>15171</v>
      </c>
      <c r="E463" s="1" t="s">
        <v>4621</v>
      </c>
      <c r="F463" s="1" t="s">
        <v>4862</v>
      </c>
      <c r="G463" s="1" t="s">
        <v>13898</v>
      </c>
      <c r="H463" s="1" t="s">
        <v>10412</v>
      </c>
      <c r="I463" s="17">
        <v>40072</v>
      </c>
      <c r="J463" s="24" t="s">
        <v>10082</v>
      </c>
      <c r="L463" s="24" t="s">
        <v>5915</v>
      </c>
      <c r="N463" s="42" t="s">
        <v>14183</v>
      </c>
      <c r="O463" s="24" t="s">
        <v>7226</v>
      </c>
      <c r="P463" s="24" t="s">
        <v>7226</v>
      </c>
      <c r="Q463" s="24" t="s">
        <v>2738</v>
      </c>
      <c r="R463" s="17">
        <v>39751</v>
      </c>
      <c r="T463" s="83">
        <v>15711.22</v>
      </c>
      <c r="U463" s="81">
        <v>18304</v>
      </c>
      <c r="Y463" s="24" t="s">
        <v>5321</v>
      </c>
      <c r="Z463" s="34" t="s">
        <v>14180</v>
      </c>
      <c r="AA463" s="35" t="s">
        <v>14181</v>
      </c>
      <c r="AB463" s="14">
        <f t="shared" si="14"/>
        <v>30.957477547222222</v>
      </c>
      <c r="AC463" s="13">
        <v>30</v>
      </c>
      <c r="AD463" s="13">
        <v>57</v>
      </c>
      <c r="AE463" s="13">
        <v>26.919170000000001</v>
      </c>
      <c r="AF463" s="16" t="s">
        <v>7736</v>
      </c>
      <c r="AG463" s="14">
        <f t="shared" si="15"/>
        <v>-87.158801338888892</v>
      </c>
      <c r="AH463" s="13">
        <v>87</v>
      </c>
      <c r="AI463" s="13">
        <v>9</v>
      </c>
      <c r="AJ463" s="13">
        <v>31.684819999999998</v>
      </c>
      <c r="AK463" s="17">
        <v>25897</v>
      </c>
      <c r="BA463" s="42" t="s">
        <v>10565</v>
      </c>
    </row>
    <row r="464" spans="1:53" x14ac:dyDescent="0.2">
      <c r="A464" s="5">
        <v>453</v>
      </c>
      <c r="B464" s="9">
        <v>453</v>
      </c>
      <c r="C464" s="9" t="s">
        <v>15172</v>
      </c>
      <c r="E464" s="1" t="s">
        <v>4621</v>
      </c>
      <c r="F464" s="1" t="s">
        <v>4862</v>
      </c>
      <c r="G464" s="1" t="s">
        <v>7217</v>
      </c>
      <c r="H464" s="1" t="s">
        <v>5755</v>
      </c>
      <c r="I464" s="17">
        <v>25882</v>
      </c>
      <c r="J464" s="24" t="s">
        <v>18045</v>
      </c>
      <c r="L464" s="24" t="s">
        <v>5915</v>
      </c>
      <c r="N464" s="42" t="s">
        <v>6768</v>
      </c>
      <c r="O464" s="24" t="s">
        <v>7226</v>
      </c>
      <c r="P464" s="24" t="s">
        <v>7226</v>
      </c>
      <c r="Q464" s="24" t="s">
        <v>2748</v>
      </c>
      <c r="R464" s="17">
        <v>25982</v>
      </c>
      <c r="S464" s="17">
        <v>38314</v>
      </c>
      <c r="T464" s="83">
        <v>15838</v>
      </c>
      <c r="U464" s="83">
        <v>15838</v>
      </c>
      <c r="V464" s="24" t="s">
        <v>6769</v>
      </c>
      <c r="W464" s="24">
        <v>173.4</v>
      </c>
      <c r="X464" s="24">
        <v>147.6</v>
      </c>
      <c r="Y464" s="24" t="s">
        <v>5320</v>
      </c>
      <c r="Z464" s="34" t="s">
        <v>7231</v>
      </c>
      <c r="AA464" s="35" t="s">
        <v>14171</v>
      </c>
      <c r="AB464" s="14">
        <f t="shared" si="14"/>
        <v>30.98521659861111</v>
      </c>
      <c r="AC464" s="13">
        <v>30</v>
      </c>
      <c r="AD464" s="13">
        <v>59</v>
      </c>
      <c r="AE464" s="13">
        <v>6.7797549999999998</v>
      </c>
      <c r="AF464" s="36" t="s">
        <v>14172</v>
      </c>
      <c r="AG464" s="14">
        <f t="shared" si="15"/>
        <v>-87.15818486111111</v>
      </c>
      <c r="AH464" s="13">
        <v>87</v>
      </c>
      <c r="AI464" s="13">
        <v>9</v>
      </c>
      <c r="AJ464" s="13">
        <v>29.465499999999999</v>
      </c>
      <c r="AK464" s="17">
        <v>25890</v>
      </c>
      <c r="AL464" s="24" t="s">
        <v>6679</v>
      </c>
      <c r="AM464" s="34" t="s">
        <v>14164</v>
      </c>
      <c r="AN464" s="34" t="s">
        <v>7235</v>
      </c>
      <c r="AO464" s="34" t="s">
        <v>14165</v>
      </c>
      <c r="AP464" s="34" t="s">
        <v>14166</v>
      </c>
      <c r="AQ464" s="24" t="s">
        <v>7236</v>
      </c>
      <c r="AR464" s="24" t="s">
        <v>6279</v>
      </c>
      <c r="AS464" s="24" t="s">
        <v>7236</v>
      </c>
      <c r="AT464" s="34" t="s">
        <v>7226</v>
      </c>
      <c r="AU464" s="34" t="s">
        <v>14167</v>
      </c>
      <c r="AV464" s="34" t="s">
        <v>14168</v>
      </c>
      <c r="AW464" s="34" t="s">
        <v>14169</v>
      </c>
      <c r="AX464" s="34" t="s">
        <v>14170</v>
      </c>
      <c r="AY464" s="34" t="s">
        <v>14163</v>
      </c>
      <c r="BA464" s="42" t="s">
        <v>6280</v>
      </c>
    </row>
    <row r="465" spans="1:53" x14ac:dyDescent="0.2">
      <c r="A465" s="5">
        <v>454</v>
      </c>
      <c r="B465" s="9">
        <v>454</v>
      </c>
      <c r="C465" s="9" t="s">
        <v>15173</v>
      </c>
      <c r="E465" s="1" t="s">
        <v>1623</v>
      </c>
      <c r="F465" s="1" t="s">
        <v>445</v>
      </c>
      <c r="G465" s="1" t="s">
        <v>8536</v>
      </c>
      <c r="H465" s="1" t="s">
        <v>6281</v>
      </c>
      <c r="I465" s="17">
        <v>25882</v>
      </c>
      <c r="J465" s="24" t="s">
        <v>4678</v>
      </c>
      <c r="L465" s="24" t="s">
        <v>7224</v>
      </c>
      <c r="N465" s="42" t="s">
        <v>1881</v>
      </c>
      <c r="O465" s="24" t="s">
        <v>7226</v>
      </c>
      <c r="P465" s="24" t="s">
        <v>7226</v>
      </c>
      <c r="Q465" s="24" t="s">
        <v>6282</v>
      </c>
      <c r="R465" s="17">
        <v>25924</v>
      </c>
      <c r="S465" s="17">
        <v>26343</v>
      </c>
      <c r="T465" s="83">
        <v>12700</v>
      </c>
      <c r="U465" s="83">
        <v>12700</v>
      </c>
      <c r="V465" s="24" t="s">
        <v>6283</v>
      </c>
      <c r="W465" s="24">
        <v>46</v>
      </c>
      <c r="X465" s="24">
        <v>30</v>
      </c>
      <c r="Y465" s="24" t="s">
        <v>5319</v>
      </c>
      <c r="Z465" s="34" t="s">
        <v>7231</v>
      </c>
      <c r="AA465" s="35" t="s">
        <v>14161</v>
      </c>
      <c r="AB465" s="14">
        <f t="shared" si="14"/>
        <v>26.467480120277777</v>
      </c>
      <c r="AC465" s="13">
        <v>26</v>
      </c>
      <c r="AD465" s="13">
        <v>28</v>
      </c>
      <c r="AE465" s="13">
        <v>2.9284330000000001</v>
      </c>
      <c r="AF465" s="36" t="s">
        <v>14162</v>
      </c>
      <c r="AG465" s="14">
        <f t="shared" si="15"/>
        <v>-81.371796980555544</v>
      </c>
      <c r="AH465" s="13">
        <v>81</v>
      </c>
      <c r="AI465" s="13">
        <v>22</v>
      </c>
      <c r="AJ465" s="13">
        <v>18.46913</v>
      </c>
      <c r="AK465" s="17">
        <v>25892</v>
      </c>
      <c r="AL465" s="34" t="s">
        <v>12082</v>
      </c>
      <c r="AM465" s="34" t="s">
        <v>14157</v>
      </c>
      <c r="AN465" s="34" t="s">
        <v>14158</v>
      </c>
      <c r="AO465" s="34" t="s">
        <v>7235</v>
      </c>
      <c r="AP465" s="34" t="s">
        <v>7235</v>
      </c>
      <c r="AQ465" s="24" t="s">
        <v>7236</v>
      </c>
      <c r="AR465" s="34" t="s">
        <v>14160</v>
      </c>
      <c r="AT465" s="34" t="s">
        <v>7235</v>
      </c>
      <c r="AU465" s="34" t="s">
        <v>7235</v>
      </c>
      <c r="AV465" s="34" t="s">
        <v>7235</v>
      </c>
      <c r="AW465" s="34" t="s">
        <v>7235</v>
      </c>
      <c r="AX465" s="34" t="s">
        <v>7235</v>
      </c>
      <c r="AY465" s="34" t="s">
        <v>14159</v>
      </c>
      <c r="BA465" s="42" t="s">
        <v>6284</v>
      </c>
    </row>
    <row r="466" spans="1:53" x14ac:dyDescent="0.2">
      <c r="A466" s="5">
        <v>455</v>
      </c>
      <c r="B466" s="9">
        <v>455</v>
      </c>
      <c r="C466" s="9" t="s">
        <v>15174</v>
      </c>
      <c r="E466" s="1" t="s">
        <v>10240</v>
      </c>
      <c r="F466" s="1" t="s">
        <v>8082</v>
      </c>
      <c r="G466" s="1" t="s">
        <v>7217</v>
      </c>
      <c r="H466" s="1" t="s">
        <v>6285</v>
      </c>
      <c r="I466" s="17">
        <v>25882</v>
      </c>
      <c r="J466" s="24" t="s">
        <v>18045</v>
      </c>
      <c r="L466" s="24" t="s">
        <v>5915</v>
      </c>
      <c r="N466" s="42" t="s">
        <v>4244</v>
      </c>
      <c r="O466" s="24" t="s">
        <v>7226</v>
      </c>
      <c r="P466" s="24" t="s">
        <v>7226</v>
      </c>
      <c r="Q466" s="24" t="s">
        <v>6286</v>
      </c>
      <c r="R466" s="17">
        <v>28061</v>
      </c>
      <c r="S466" s="17">
        <v>28861</v>
      </c>
      <c r="T466" s="83">
        <v>11875</v>
      </c>
      <c r="U466" s="81">
        <v>11599</v>
      </c>
      <c r="V466" s="24" t="s">
        <v>6287</v>
      </c>
      <c r="W466" s="24" t="s">
        <v>3276</v>
      </c>
      <c r="X466" s="24" t="s">
        <v>1629</v>
      </c>
      <c r="Y466" s="34" t="s">
        <v>14150</v>
      </c>
      <c r="Z466" s="34" t="s">
        <v>14151</v>
      </c>
      <c r="AA466" s="35" t="s">
        <v>14153</v>
      </c>
      <c r="AB466" s="14">
        <f t="shared" si="14"/>
        <v>26.525498499999998</v>
      </c>
      <c r="AC466" s="13">
        <v>26</v>
      </c>
      <c r="AD466" s="13">
        <v>31</v>
      </c>
      <c r="AE466" s="13">
        <v>31.794599999999999</v>
      </c>
      <c r="AF466" s="36" t="s">
        <v>14154</v>
      </c>
      <c r="AG466" s="14">
        <f t="shared" si="15"/>
        <v>-81.563510322222214</v>
      </c>
      <c r="AH466" s="13">
        <v>81</v>
      </c>
      <c r="AI466" s="13">
        <v>33</v>
      </c>
      <c r="AJ466" s="13">
        <v>48.637160000000002</v>
      </c>
      <c r="AK466" s="17">
        <v>25889</v>
      </c>
      <c r="AL466" s="24" t="s">
        <v>4020</v>
      </c>
      <c r="AM466" s="24" t="s">
        <v>4021</v>
      </c>
      <c r="AN466" s="24" t="s">
        <v>4022</v>
      </c>
      <c r="AO466" s="24" t="s">
        <v>4023</v>
      </c>
      <c r="AP466" s="24" t="s">
        <v>4024</v>
      </c>
      <c r="AQ466" s="24" t="s">
        <v>7236</v>
      </c>
      <c r="AR466" s="24" t="s">
        <v>4025</v>
      </c>
      <c r="AS466" s="24" t="s">
        <v>7235</v>
      </c>
      <c r="AT466" s="24" t="s">
        <v>7226</v>
      </c>
      <c r="AU466" s="24" t="s">
        <v>4026</v>
      </c>
      <c r="AV466" s="24" t="s">
        <v>7235</v>
      </c>
      <c r="AW466" s="24" t="s">
        <v>4027</v>
      </c>
      <c r="AX466" s="34" t="s">
        <v>12282</v>
      </c>
      <c r="AY466" s="34" t="s">
        <v>14152</v>
      </c>
      <c r="AZ466" s="24" t="s">
        <v>8371</v>
      </c>
      <c r="BA466" s="42" t="s">
        <v>4028</v>
      </c>
    </row>
    <row r="467" spans="1:53" x14ac:dyDescent="0.2">
      <c r="A467" s="5">
        <v>456</v>
      </c>
      <c r="B467" s="9">
        <v>456</v>
      </c>
      <c r="C467" s="9" t="s">
        <v>15175</v>
      </c>
      <c r="E467" s="1" t="s">
        <v>10240</v>
      </c>
      <c r="F467" s="1" t="s">
        <v>8082</v>
      </c>
      <c r="G467" s="1" t="s">
        <v>7217</v>
      </c>
      <c r="H467" s="1" t="s">
        <v>4029</v>
      </c>
      <c r="I467" s="17">
        <v>25882</v>
      </c>
      <c r="J467" s="24" t="s">
        <v>10262</v>
      </c>
      <c r="L467" s="24" t="s">
        <v>2730</v>
      </c>
      <c r="M467" s="24" t="s">
        <v>10262</v>
      </c>
      <c r="N467" s="42" t="s">
        <v>7226</v>
      </c>
      <c r="O467" s="24" t="s">
        <v>7226</v>
      </c>
      <c r="P467" s="24" t="s">
        <v>7226</v>
      </c>
      <c r="Q467" s="24" t="s">
        <v>4030</v>
      </c>
      <c r="R467" s="39" t="s">
        <v>10262</v>
      </c>
      <c r="S467" s="39" t="s">
        <v>10262</v>
      </c>
      <c r="T467" s="83"/>
      <c r="U467" s="82"/>
      <c r="V467" s="39" t="s">
        <v>10262</v>
      </c>
      <c r="W467" s="39" t="s">
        <v>10262</v>
      </c>
      <c r="X467" s="39" t="s">
        <v>10262</v>
      </c>
      <c r="Y467" s="24" t="s">
        <v>5318</v>
      </c>
      <c r="Z467" s="34" t="s">
        <v>14147</v>
      </c>
      <c r="AA467" s="35" t="s">
        <v>14148</v>
      </c>
      <c r="AB467" s="14">
        <f t="shared" si="14"/>
        <v>26.559564936111112</v>
      </c>
      <c r="AC467" s="13">
        <v>26</v>
      </c>
      <c r="AD467" s="13">
        <v>33</v>
      </c>
      <c r="AE467" s="13">
        <v>34.433770000000003</v>
      </c>
      <c r="AF467" s="36" t="s">
        <v>14149</v>
      </c>
      <c r="AG467" s="14">
        <f t="shared" si="15"/>
        <v>-81.592804422222216</v>
      </c>
      <c r="AH467" s="13">
        <v>81</v>
      </c>
      <c r="AI467" s="13">
        <v>35</v>
      </c>
      <c r="AJ467" s="13">
        <v>34.09592</v>
      </c>
      <c r="AK467" s="39" t="s">
        <v>10262</v>
      </c>
      <c r="AL467" s="39" t="s">
        <v>10262</v>
      </c>
      <c r="AM467" s="39" t="s">
        <v>10262</v>
      </c>
      <c r="AN467" s="39" t="s">
        <v>10262</v>
      </c>
      <c r="AO467" s="39" t="s">
        <v>10262</v>
      </c>
      <c r="AP467" s="39" t="s">
        <v>10262</v>
      </c>
      <c r="AQ467" s="39" t="s">
        <v>10262</v>
      </c>
      <c r="AR467" s="39" t="s">
        <v>10262</v>
      </c>
      <c r="AS467" s="39" t="s">
        <v>10262</v>
      </c>
      <c r="AT467" s="39" t="s">
        <v>10262</v>
      </c>
      <c r="AU467" s="39" t="s">
        <v>10262</v>
      </c>
      <c r="AV467" s="39" t="s">
        <v>10262</v>
      </c>
      <c r="AW467" s="39" t="s">
        <v>10262</v>
      </c>
      <c r="AX467" s="39" t="s">
        <v>10262</v>
      </c>
      <c r="AY467" s="39" t="s">
        <v>10262</v>
      </c>
      <c r="AZ467" s="39" t="s">
        <v>10262</v>
      </c>
      <c r="BA467" s="42" t="s">
        <v>4031</v>
      </c>
    </row>
    <row r="468" spans="1:53" x14ac:dyDescent="0.2">
      <c r="A468" s="5">
        <v>457</v>
      </c>
      <c r="B468" s="9">
        <v>457</v>
      </c>
      <c r="C468" s="9" t="s">
        <v>15176</v>
      </c>
      <c r="E468" s="1" t="s">
        <v>9382</v>
      </c>
      <c r="F468" s="1" t="s">
        <v>8082</v>
      </c>
      <c r="G468" s="1" t="s">
        <v>304</v>
      </c>
      <c r="H468" s="1" t="s">
        <v>7468</v>
      </c>
      <c r="I468" s="17">
        <v>25882</v>
      </c>
      <c r="J468" s="24" t="s">
        <v>18045</v>
      </c>
      <c r="L468" s="24" t="s">
        <v>5915</v>
      </c>
      <c r="N468" s="42" t="s">
        <v>1881</v>
      </c>
      <c r="O468" s="24" t="s">
        <v>7226</v>
      </c>
      <c r="P468" s="24" t="s">
        <v>7226</v>
      </c>
      <c r="Q468" s="24" t="s">
        <v>7469</v>
      </c>
      <c r="R468" s="17">
        <v>26010</v>
      </c>
      <c r="S468" s="17">
        <v>35349</v>
      </c>
      <c r="T468" s="83">
        <v>11560</v>
      </c>
      <c r="U468" s="83">
        <v>11560</v>
      </c>
      <c r="V468" s="24" t="s">
        <v>7470</v>
      </c>
      <c r="W468" s="24" t="s">
        <v>3276</v>
      </c>
      <c r="X468" s="24" t="s">
        <v>4093</v>
      </c>
      <c r="Y468" s="24" t="s">
        <v>5317</v>
      </c>
      <c r="Z468" s="24" t="s">
        <v>7231</v>
      </c>
      <c r="AA468" s="35" t="s">
        <v>14145</v>
      </c>
      <c r="AB468" s="14">
        <f t="shared" si="14"/>
        <v>26.528800758333333</v>
      </c>
      <c r="AC468" s="13">
        <v>26</v>
      </c>
      <c r="AD468" s="13">
        <v>31</v>
      </c>
      <c r="AE468" s="13">
        <v>43.682729999999999</v>
      </c>
      <c r="AF468" s="36" t="s">
        <v>14146</v>
      </c>
      <c r="AG468" s="14">
        <f t="shared" si="15"/>
        <v>-81.546954444444438</v>
      </c>
      <c r="AH468" s="13">
        <v>81</v>
      </c>
      <c r="AI468" s="13">
        <v>32</v>
      </c>
      <c r="AJ468" s="13">
        <v>49.036000000000001</v>
      </c>
      <c r="AK468" s="17">
        <v>25971</v>
      </c>
      <c r="AL468" s="24" t="s">
        <v>7471</v>
      </c>
      <c r="AM468" s="24" t="s">
        <v>2103</v>
      </c>
      <c r="AN468" s="24" t="s">
        <v>2104</v>
      </c>
      <c r="AO468" s="24" t="s">
        <v>2105</v>
      </c>
      <c r="AP468" s="24" t="s">
        <v>2106</v>
      </c>
      <c r="AQ468" s="24" t="s">
        <v>7235</v>
      </c>
      <c r="AR468" s="24" t="s">
        <v>2107</v>
      </c>
      <c r="AS468" s="34" t="s">
        <v>7235</v>
      </c>
      <c r="AT468" s="24" t="s">
        <v>7226</v>
      </c>
      <c r="AU468" s="24" t="s">
        <v>2108</v>
      </c>
      <c r="AV468" s="24" t="s">
        <v>8590</v>
      </c>
      <c r="AW468" s="24" t="s">
        <v>8666</v>
      </c>
      <c r="AX468" s="24" t="s">
        <v>8667</v>
      </c>
      <c r="AY468" s="34" t="s">
        <v>14144</v>
      </c>
      <c r="AZ468" s="24" t="s">
        <v>317</v>
      </c>
      <c r="BA468" s="42" t="s">
        <v>8668</v>
      </c>
    </row>
    <row r="469" spans="1:53" x14ac:dyDescent="0.2">
      <c r="A469" s="5">
        <v>458</v>
      </c>
      <c r="B469" s="9">
        <v>458</v>
      </c>
      <c r="C469" s="9" t="s">
        <v>15177</v>
      </c>
      <c r="E469" s="1" t="s">
        <v>9382</v>
      </c>
      <c r="F469" s="1" t="s">
        <v>8082</v>
      </c>
      <c r="G469" s="1" t="s">
        <v>304</v>
      </c>
      <c r="H469" s="1" t="s">
        <v>8669</v>
      </c>
      <c r="I469" s="17">
        <v>25882</v>
      </c>
      <c r="J469" s="24" t="s">
        <v>18045</v>
      </c>
      <c r="L469" s="24" t="s">
        <v>5915</v>
      </c>
      <c r="N469" s="42" t="s">
        <v>1881</v>
      </c>
      <c r="O469" s="24" t="s">
        <v>7226</v>
      </c>
      <c r="P469" s="24" t="s">
        <v>7226</v>
      </c>
      <c r="Q469" s="24" t="s">
        <v>8228</v>
      </c>
      <c r="R469" s="17">
        <v>25985</v>
      </c>
      <c r="S469" s="17">
        <v>37013</v>
      </c>
      <c r="T469" s="83">
        <v>11550</v>
      </c>
      <c r="U469" s="83">
        <v>11550</v>
      </c>
      <c r="V469" s="24" t="s">
        <v>8229</v>
      </c>
      <c r="W469" s="24" t="s">
        <v>7229</v>
      </c>
      <c r="X469" s="24" t="s">
        <v>1629</v>
      </c>
      <c r="Y469" s="24" t="s">
        <v>5316</v>
      </c>
      <c r="Z469" s="24" t="s">
        <v>7231</v>
      </c>
      <c r="AA469" s="35" t="s">
        <v>14142</v>
      </c>
      <c r="AB469" s="14">
        <f t="shared" si="14"/>
        <v>26.536906933333334</v>
      </c>
      <c r="AC469" s="13">
        <v>26</v>
      </c>
      <c r="AD469" s="13">
        <v>32</v>
      </c>
      <c r="AE469" s="13">
        <v>12.86496</v>
      </c>
      <c r="AF469" s="36" t="s">
        <v>14143</v>
      </c>
      <c r="AG469" s="14">
        <f t="shared" si="15"/>
        <v>-81.543852722222226</v>
      </c>
      <c r="AH469" s="13">
        <v>81</v>
      </c>
      <c r="AI469" s="13">
        <v>32</v>
      </c>
      <c r="AJ469" s="13">
        <v>37.869799999999998</v>
      </c>
      <c r="AK469" s="17">
        <v>25938</v>
      </c>
      <c r="AL469" s="24" t="s">
        <v>7471</v>
      </c>
      <c r="AM469" s="24" t="s">
        <v>8230</v>
      </c>
      <c r="AN469" s="24" t="s">
        <v>280</v>
      </c>
      <c r="AO469" s="24" t="s">
        <v>8231</v>
      </c>
      <c r="AP469" s="24" t="s">
        <v>8232</v>
      </c>
      <c r="AQ469" s="24" t="s">
        <v>7235</v>
      </c>
      <c r="AR469" s="24" t="s">
        <v>8233</v>
      </c>
      <c r="AS469" s="24" t="s">
        <v>7236</v>
      </c>
      <c r="AT469" s="24" t="s">
        <v>7226</v>
      </c>
      <c r="AU469" s="24" t="s">
        <v>8234</v>
      </c>
      <c r="AV469" s="34" t="s">
        <v>14140</v>
      </c>
      <c r="AW469" s="24" t="s">
        <v>8235</v>
      </c>
      <c r="AX469" s="24" t="s">
        <v>8236</v>
      </c>
      <c r="AY469" s="34" t="s">
        <v>14141</v>
      </c>
      <c r="BA469" s="42" t="s">
        <v>8237</v>
      </c>
    </row>
    <row r="470" spans="1:53" x14ac:dyDescent="0.2">
      <c r="A470" s="5">
        <v>459</v>
      </c>
      <c r="B470" s="9">
        <v>459</v>
      </c>
      <c r="C470" s="9" t="s">
        <v>15178</v>
      </c>
      <c r="E470" s="1" t="s">
        <v>4750</v>
      </c>
      <c r="F470" s="1" t="s">
        <v>445</v>
      </c>
      <c r="G470" s="1" t="s">
        <v>272</v>
      </c>
      <c r="H470" s="1" t="s">
        <v>8238</v>
      </c>
      <c r="I470" s="17">
        <v>25882</v>
      </c>
      <c r="J470" s="24" t="s">
        <v>4678</v>
      </c>
      <c r="L470" s="24" t="s">
        <v>7224</v>
      </c>
      <c r="M470" s="24" t="s">
        <v>10260</v>
      </c>
      <c r="N470" s="42" t="s">
        <v>274</v>
      </c>
      <c r="O470" s="24" t="s">
        <v>7226</v>
      </c>
      <c r="P470" s="24" t="s">
        <v>7226</v>
      </c>
      <c r="Q470" s="24" t="s">
        <v>8239</v>
      </c>
      <c r="R470" s="17">
        <v>25921</v>
      </c>
      <c r="S470" s="17">
        <v>25921</v>
      </c>
      <c r="T470" s="83">
        <v>13432</v>
      </c>
      <c r="U470" s="83">
        <v>13432</v>
      </c>
      <c r="V470" s="24" t="s">
        <v>8240</v>
      </c>
      <c r="W470" s="24" t="s">
        <v>8241</v>
      </c>
      <c r="X470" s="24" t="s">
        <v>8242</v>
      </c>
      <c r="Y470" s="24" t="s">
        <v>2293</v>
      </c>
      <c r="Z470" s="24" t="s">
        <v>7231</v>
      </c>
      <c r="AA470" s="35" t="s">
        <v>14138</v>
      </c>
      <c r="AB470" s="14">
        <f t="shared" si="14"/>
        <v>26.926812577777778</v>
      </c>
      <c r="AC470" s="13">
        <v>26</v>
      </c>
      <c r="AD470" s="13">
        <v>55</v>
      </c>
      <c r="AE470" s="13">
        <v>36.525280000000002</v>
      </c>
      <c r="AF470" s="36" t="s">
        <v>14139</v>
      </c>
      <c r="AG470" s="14">
        <f t="shared" si="15"/>
        <v>-81.658995152777777</v>
      </c>
      <c r="AH470" s="13">
        <v>81</v>
      </c>
      <c r="AI470" s="13">
        <v>39</v>
      </c>
      <c r="AJ470" s="13">
        <v>32.382550000000002</v>
      </c>
      <c r="AK470" s="17">
        <v>25882</v>
      </c>
      <c r="AL470" s="24" t="s">
        <v>4853</v>
      </c>
      <c r="AM470" s="24" t="s">
        <v>7761</v>
      </c>
      <c r="AN470" s="24" t="s">
        <v>1177</v>
      </c>
      <c r="AO470" s="24" t="s">
        <v>7235</v>
      </c>
      <c r="AP470" s="24" t="s">
        <v>7235</v>
      </c>
      <c r="AQ470" s="24" t="s">
        <v>7236</v>
      </c>
      <c r="AR470" s="24" t="s">
        <v>1178</v>
      </c>
      <c r="AS470" s="24" t="s">
        <v>7236</v>
      </c>
      <c r="AT470" s="24" t="s">
        <v>7235</v>
      </c>
      <c r="AU470" s="24" t="s">
        <v>7235</v>
      </c>
      <c r="AV470" s="24" t="s">
        <v>7235</v>
      </c>
      <c r="AW470" s="24" t="s">
        <v>7235</v>
      </c>
      <c r="AX470" s="24" t="s">
        <v>7235</v>
      </c>
      <c r="AY470" s="24" t="s">
        <v>1179</v>
      </c>
      <c r="AZ470" s="24" t="s">
        <v>7492</v>
      </c>
      <c r="BA470" s="42" t="s">
        <v>1180</v>
      </c>
    </row>
    <row r="471" spans="1:53" x14ac:dyDescent="0.2">
      <c r="A471" s="5">
        <v>460</v>
      </c>
      <c r="B471" s="9">
        <v>460</v>
      </c>
      <c r="C471" s="9" t="s">
        <v>15179</v>
      </c>
      <c r="E471" s="1" t="s">
        <v>10240</v>
      </c>
      <c r="F471" s="1" t="s">
        <v>8082</v>
      </c>
      <c r="G471" s="1" t="s">
        <v>7217</v>
      </c>
      <c r="H471" s="1" t="s">
        <v>1181</v>
      </c>
      <c r="I471" s="17">
        <v>25889</v>
      </c>
      <c r="J471" s="24" t="s">
        <v>10262</v>
      </c>
      <c r="L471" s="24" t="s">
        <v>2730</v>
      </c>
      <c r="M471" s="24" t="s">
        <v>10262</v>
      </c>
      <c r="N471" s="42" t="s">
        <v>7226</v>
      </c>
      <c r="O471" s="24" t="s">
        <v>7226</v>
      </c>
      <c r="P471" s="24" t="s">
        <v>7226</v>
      </c>
      <c r="Q471" s="24" t="s">
        <v>1182</v>
      </c>
      <c r="R471" s="39" t="s">
        <v>10262</v>
      </c>
      <c r="S471" s="39" t="s">
        <v>10262</v>
      </c>
      <c r="T471" s="83"/>
      <c r="U471" s="82"/>
      <c r="V471" s="39" t="s">
        <v>10262</v>
      </c>
      <c r="W471" s="39" t="s">
        <v>10262</v>
      </c>
      <c r="X471" s="39" t="s">
        <v>10262</v>
      </c>
      <c r="Y471" s="34" t="s">
        <v>14135</v>
      </c>
      <c r="Z471" s="34" t="s">
        <v>14134</v>
      </c>
      <c r="AA471" s="35" t="s">
        <v>14136</v>
      </c>
      <c r="AB471" s="14">
        <f t="shared" si="14"/>
        <v>26.574622269444443</v>
      </c>
      <c r="AC471" s="13">
        <v>26</v>
      </c>
      <c r="AD471" s="13">
        <v>34</v>
      </c>
      <c r="AE471" s="13">
        <v>28.640170000000001</v>
      </c>
      <c r="AF471" s="36" t="s">
        <v>14137</v>
      </c>
      <c r="AG471" s="14">
        <f t="shared" si="15"/>
        <v>-81.6002313261111</v>
      </c>
      <c r="AH471" s="13">
        <v>81</v>
      </c>
      <c r="AI471" s="13">
        <v>36</v>
      </c>
      <c r="AJ471" s="13">
        <v>0.83277400000000001</v>
      </c>
      <c r="AK471" s="39" t="s">
        <v>10262</v>
      </c>
      <c r="AL471" s="39" t="s">
        <v>10262</v>
      </c>
      <c r="AM471" s="39" t="s">
        <v>10262</v>
      </c>
      <c r="AN471" s="39" t="s">
        <v>10262</v>
      </c>
      <c r="AO471" s="39" t="s">
        <v>10262</v>
      </c>
      <c r="AP471" s="39" t="s">
        <v>10262</v>
      </c>
      <c r="AQ471" s="39" t="s">
        <v>10262</v>
      </c>
      <c r="AR471" s="39" t="s">
        <v>10262</v>
      </c>
      <c r="AS471" s="39" t="s">
        <v>10262</v>
      </c>
      <c r="AT471" s="39" t="s">
        <v>10262</v>
      </c>
      <c r="AU471" s="39" t="s">
        <v>10262</v>
      </c>
      <c r="AV471" s="39" t="s">
        <v>10262</v>
      </c>
      <c r="AW471" s="39" t="s">
        <v>10262</v>
      </c>
      <c r="AX471" s="39" t="s">
        <v>10262</v>
      </c>
      <c r="AY471" s="39" t="s">
        <v>10262</v>
      </c>
      <c r="AZ471" s="39" t="s">
        <v>10262</v>
      </c>
      <c r="BA471" s="42" t="s">
        <v>1183</v>
      </c>
    </row>
    <row r="472" spans="1:53" x14ac:dyDescent="0.2">
      <c r="A472" s="5">
        <v>461</v>
      </c>
      <c r="B472" s="9">
        <v>461</v>
      </c>
      <c r="C472" s="9" t="s">
        <v>15180</v>
      </c>
      <c r="E472" s="1" t="s">
        <v>10240</v>
      </c>
      <c r="F472" s="1" t="s">
        <v>8082</v>
      </c>
      <c r="G472" s="1" t="s">
        <v>7217</v>
      </c>
      <c r="H472" s="1" t="s">
        <v>1184</v>
      </c>
      <c r="I472" s="17">
        <v>25889</v>
      </c>
      <c r="J472" s="24" t="s">
        <v>10262</v>
      </c>
      <c r="L472" s="24" t="s">
        <v>2730</v>
      </c>
      <c r="M472" s="24" t="s">
        <v>10262</v>
      </c>
      <c r="N472" s="42" t="s">
        <v>7226</v>
      </c>
      <c r="O472" s="24" t="s">
        <v>7226</v>
      </c>
      <c r="P472" s="24" t="s">
        <v>7226</v>
      </c>
      <c r="Q472" s="24" t="s">
        <v>1185</v>
      </c>
      <c r="R472" s="39" t="s">
        <v>10262</v>
      </c>
      <c r="S472" s="39" t="s">
        <v>10262</v>
      </c>
      <c r="T472" s="83"/>
      <c r="U472" s="82"/>
      <c r="V472" s="39" t="s">
        <v>10262</v>
      </c>
      <c r="W472" s="39" t="s">
        <v>10262</v>
      </c>
      <c r="X472" s="39" t="s">
        <v>10262</v>
      </c>
      <c r="Y472" s="24" t="s">
        <v>2292</v>
      </c>
      <c r="Z472" s="34" t="s">
        <v>14131</v>
      </c>
      <c r="AA472" s="35" t="s">
        <v>14132</v>
      </c>
      <c r="AB472" s="14">
        <f t="shared" si="14"/>
        <v>26.574330361111112</v>
      </c>
      <c r="AC472" s="13">
        <v>26</v>
      </c>
      <c r="AD472" s="13">
        <v>34</v>
      </c>
      <c r="AE472" s="13">
        <v>27.589300000000001</v>
      </c>
      <c r="AF472" s="36" t="s">
        <v>14133</v>
      </c>
      <c r="AG472" s="14">
        <f t="shared" si="15"/>
        <v>-81.584907203888889</v>
      </c>
      <c r="AH472" s="13">
        <v>81</v>
      </c>
      <c r="AI472" s="13">
        <v>35</v>
      </c>
      <c r="AJ472" s="13">
        <v>5.665934</v>
      </c>
      <c r="AK472" s="39" t="s">
        <v>10262</v>
      </c>
      <c r="AL472" s="39" t="s">
        <v>10262</v>
      </c>
      <c r="AM472" s="39" t="s">
        <v>10262</v>
      </c>
      <c r="AN472" s="39" t="s">
        <v>10262</v>
      </c>
      <c r="AO472" s="39" t="s">
        <v>10262</v>
      </c>
      <c r="AP472" s="39" t="s">
        <v>10262</v>
      </c>
      <c r="AQ472" s="39" t="s">
        <v>10262</v>
      </c>
      <c r="AR472" s="39" t="s">
        <v>10262</v>
      </c>
      <c r="AS472" s="39" t="s">
        <v>10262</v>
      </c>
      <c r="AT472" s="39" t="s">
        <v>10262</v>
      </c>
      <c r="AU472" s="39" t="s">
        <v>10262</v>
      </c>
      <c r="AV472" s="39" t="s">
        <v>10262</v>
      </c>
      <c r="AW472" s="39" t="s">
        <v>10262</v>
      </c>
      <c r="AX472" s="39" t="s">
        <v>10262</v>
      </c>
      <c r="AY472" s="39" t="s">
        <v>10262</v>
      </c>
      <c r="AZ472" s="39" t="s">
        <v>10262</v>
      </c>
      <c r="BA472" s="42" t="s">
        <v>1186</v>
      </c>
    </row>
    <row r="473" spans="1:53" x14ac:dyDescent="0.2">
      <c r="A473" s="5">
        <v>462</v>
      </c>
      <c r="B473" s="9">
        <v>462</v>
      </c>
      <c r="C473" s="9" t="s">
        <v>15181</v>
      </c>
      <c r="E473" s="1" t="s">
        <v>1623</v>
      </c>
      <c r="F473" s="1" t="s">
        <v>8082</v>
      </c>
      <c r="G473" s="1" t="s">
        <v>8536</v>
      </c>
      <c r="H473" s="1" t="s">
        <v>1187</v>
      </c>
      <c r="I473" s="17">
        <v>25889</v>
      </c>
      <c r="J473" s="24" t="s">
        <v>18045</v>
      </c>
      <c r="L473" s="24" t="s">
        <v>5915</v>
      </c>
      <c r="N473" s="42" t="s">
        <v>1881</v>
      </c>
      <c r="O473" s="24" t="s">
        <v>7226</v>
      </c>
      <c r="P473" s="24" t="s">
        <v>7226</v>
      </c>
      <c r="Q473" s="24" t="s">
        <v>1188</v>
      </c>
      <c r="R473" s="17">
        <v>26032</v>
      </c>
      <c r="S473" s="17">
        <v>27015</v>
      </c>
      <c r="T473" s="83">
        <v>11660</v>
      </c>
      <c r="U473" s="83">
        <v>11660</v>
      </c>
      <c r="V473" s="24" t="s">
        <v>1189</v>
      </c>
      <c r="W473" s="24" t="s">
        <v>1190</v>
      </c>
      <c r="X473" s="24" t="s">
        <v>1191</v>
      </c>
      <c r="Y473" s="24" t="s">
        <v>2291</v>
      </c>
      <c r="Z473" s="24" t="s">
        <v>7231</v>
      </c>
      <c r="AA473" s="35" t="s">
        <v>14129</v>
      </c>
      <c r="AB473" s="14">
        <f t="shared" si="14"/>
        <v>26.511995202777779</v>
      </c>
      <c r="AC473" s="13">
        <v>26</v>
      </c>
      <c r="AD473" s="13">
        <v>30</v>
      </c>
      <c r="AE473" s="13">
        <v>43.182729999999999</v>
      </c>
      <c r="AF473" s="36" t="s">
        <v>14130</v>
      </c>
      <c r="AG473" s="14">
        <f t="shared" si="15"/>
        <v>-81.533995727499999</v>
      </c>
      <c r="AH473" s="13">
        <v>81</v>
      </c>
      <c r="AI473" s="13">
        <v>32</v>
      </c>
      <c r="AJ473" s="13">
        <v>2.3846189999999998</v>
      </c>
      <c r="AK473" s="17">
        <v>25895</v>
      </c>
      <c r="AL473" s="24" t="s">
        <v>3846</v>
      </c>
      <c r="AM473" s="24" t="s">
        <v>1192</v>
      </c>
      <c r="AN473" s="24" t="s">
        <v>1193</v>
      </c>
      <c r="AO473" s="24" t="s">
        <v>1194</v>
      </c>
      <c r="AP473" s="34" t="s">
        <v>14128</v>
      </c>
      <c r="AQ473" s="24" t="s">
        <v>7235</v>
      </c>
      <c r="AR473" s="24" t="s">
        <v>2221</v>
      </c>
      <c r="AS473" s="24" t="s">
        <v>7235</v>
      </c>
      <c r="AT473" s="24" t="s">
        <v>7226</v>
      </c>
      <c r="AU473" s="24" t="s">
        <v>2222</v>
      </c>
      <c r="AV473" s="24" t="s">
        <v>7235</v>
      </c>
      <c r="AW473" s="24" t="s">
        <v>2223</v>
      </c>
      <c r="AX473" s="24" t="s">
        <v>2224</v>
      </c>
      <c r="AY473" s="24" t="s">
        <v>2225</v>
      </c>
      <c r="BA473" s="42" t="s">
        <v>2226</v>
      </c>
    </row>
    <row r="474" spans="1:53" x14ac:dyDescent="0.2">
      <c r="A474" s="5">
        <v>463</v>
      </c>
      <c r="B474" s="9">
        <v>463</v>
      </c>
      <c r="C474" s="9" t="s">
        <v>17792</v>
      </c>
      <c r="D474" s="9" t="s">
        <v>15182</v>
      </c>
      <c r="E474" s="1" t="s">
        <v>8696</v>
      </c>
      <c r="F474" s="1" t="s">
        <v>4862</v>
      </c>
      <c r="G474" s="1" t="s">
        <v>13898</v>
      </c>
      <c r="H474" s="1" t="s">
        <v>3534</v>
      </c>
      <c r="I474" s="17">
        <v>25896</v>
      </c>
      <c r="J474" s="24" t="s">
        <v>4298</v>
      </c>
      <c r="L474" s="24" t="s">
        <v>3535</v>
      </c>
      <c r="N474" s="42" t="s">
        <v>3536</v>
      </c>
      <c r="O474" s="24" t="s">
        <v>7226</v>
      </c>
      <c r="P474" s="24" t="s">
        <v>7226</v>
      </c>
      <c r="Q474" s="24" t="s">
        <v>3537</v>
      </c>
      <c r="R474" s="17">
        <v>26343</v>
      </c>
      <c r="T474" s="83">
        <v>15653</v>
      </c>
      <c r="U474" s="83">
        <v>15653</v>
      </c>
      <c r="V474" s="24" t="s">
        <v>3538</v>
      </c>
      <c r="W474" s="24">
        <v>80.8</v>
      </c>
      <c r="X474" s="24">
        <v>60.8</v>
      </c>
      <c r="Y474" s="34" t="s">
        <v>14125</v>
      </c>
      <c r="Z474" s="24" t="s">
        <v>7231</v>
      </c>
      <c r="AA474" s="35" t="s">
        <v>14126</v>
      </c>
      <c r="AB474" s="14">
        <f t="shared" si="14"/>
        <v>30.994042666666669</v>
      </c>
      <c r="AC474" s="13">
        <v>30</v>
      </c>
      <c r="AD474" s="13">
        <v>59</v>
      </c>
      <c r="AE474" s="13">
        <v>38.553600000000003</v>
      </c>
      <c r="AF474" s="36" t="s">
        <v>14127</v>
      </c>
      <c r="AG474" s="14">
        <f t="shared" si="15"/>
        <v>-87.192748736111113</v>
      </c>
      <c r="AH474" s="13">
        <v>87</v>
      </c>
      <c r="AI474" s="13">
        <v>11</v>
      </c>
      <c r="AJ474" s="13">
        <v>33.895449999999997</v>
      </c>
      <c r="AK474" s="17">
        <v>26005</v>
      </c>
      <c r="AL474" s="24" t="s">
        <v>1396</v>
      </c>
      <c r="AM474" s="34" t="s">
        <v>14120</v>
      </c>
      <c r="AN474" s="34" t="s">
        <v>7235</v>
      </c>
      <c r="AO474" s="34" t="s">
        <v>14123</v>
      </c>
      <c r="AP474" s="34" t="s">
        <v>14121</v>
      </c>
      <c r="AQ474" s="24" t="s">
        <v>7236</v>
      </c>
      <c r="AR474" s="24" t="s">
        <v>3539</v>
      </c>
      <c r="AS474" s="24" t="s">
        <v>7236</v>
      </c>
      <c r="AT474" s="24" t="s">
        <v>7226</v>
      </c>
      <c r="AU474" s="34" t="s">
        <v>12947</v>
      </c>
      <c r="AV474" s="34" t="s">
        <v>14124</v>
      </c>
      <c r="AW474" s="24" t="s">
        <v>12862</v>
      </c>
      <c r="AX474" s="34" t="s">
        <v>14122</v>
      </c>
      <c r="BA474" s="42" t="s">
        <v>3540</v>
      </c>
    </row>
    <row r="475" spans="1:53" x14ac:dyDescent="0.2">
      <c r="A475" s="5">
        <v>464</v>
      </c>
      <c r="B475" s="9">
        <v>464</v>
      </c>
      <c r="C475" s="9" t="s">
        <v>15183</v>
      </c>
      <c r="E475" s="1" t="s">
        <v>10240</v>
      </c>
      <c r="F475" s="1" t="s">
        <v>8082</v>
      </c>
      <c r="G475" s="1" t="s">
        <v>7217</v>
      </c>
      <c r="H475" s="1" t="s">
        <v>3541</v>
      </c>
      <c r="I475" s="17">
        <v>25896</v>
      </c>
      <c r="J475" s="24" t="s">
        <v>10262</v>
      </c>
      <c r="L475" s="24" t="s">
        <v>2730</v>
      </c>
      <c r="M475" s="24" t="s">
        <v>10262</v>
      </c>
      <c r="N475" s="42" t="s">
        <v>7226</v>
      </c>
      <c r="O475" s="24" t="s">
        <v>7226</v>
      </c>
      <c r="P475" s="24" t="s">
        <v>7226</v>
      </c>
      <c r="Q475" s="24" t="s">
        <v>10042</v>
      </c>
      <c r="R475" s="39" t="s">
        <v>10262</v>
      </c>
      <c r="S475" s="39" t="s">
        <v>10262</v>
      </c>
      <c r="T475" s="83"/>
      <c r="U475" s="82"/>
      <c r="V475" s="39" t="s">
        <v>10262</v>
      </c>
      <c r="W475" s="39" t="s">
        <v>10262</v>
      </c>
      <c r="X475" s="39" t="s">
        <v>10262</v>
      </c>
      <c r="Y475" s="34" t="s">
        <v>14117</v>
      </c>
      <c r="Z475" s="34" t="s">
        <v>14116</v>
      </c>
      <c r="AA475" s="35" t="s">
        <v>14118</v>
      </c>
      <c r="AB475" s="14">
        <f t="shared" si="14"/>
        <v>26.581463100000001</v>
      </c>
      <c r="AC475" s="13">
        <v>26</v>
      </c>
      <c r="AD475" s="13">
        <v>34</v>
      </c>
      <c r="AE475" s="13">
        <v>53.267159999999997</v>
      </c>
      <c r="AF475" s="36" t="s">
        <v>14119</v>
      </c>
      <c r="AG475" s="14">
        <f t="shared" si="15"/>
        <v>-81.59317739722222</v>
      </c>
      <c r="AH475" s="13">
        <v>81</v>
      </c>
      <c r="AI475" s="13">
        <v>35</v>
      </c>
      <c r="AJ475" s="13">
        <v>35.438630000000003</v>
      </c>
      <c r="AK475" s="39" t="s">
        <v>10262</v>
      </c>
      <c r="AL475" s="39" t="s">
        <v>10262</v>
      </c>
      <c r="AM475" s="39" t="s">
        <v>10262</v>
      </c>
      <c r="AN475" s="39" t="s">
        <v>10262</v>
      </c>
      <c r="AO475" s="39" t="s">
        <v>10262</v>
      </c>
      <c r="AP475" s="39" t="s">
        <v>10262</v>
      </c>
      <c r="AQ475" s="39" t="s">
        <v>10262</v>
      </c>
      <c r="AR475" s="39" t="s">
        <v>10262</v>
      </c>
      <c r="AS475" s="39" t="s">
        <v>10262</v>
      </c>
      <c r="AT475" s="39" t="s">
        <v>10262</v>
      </c>
      <c r="AU475" s="39" t="s">
        <v>10262</v>
      </c>
      <c r="AV475" s="39" t="s">
        <v>10262</v>
      </c>
      <c r="AW475" s="39" t="s">
        <v>10262</v>
      </c>
      <c r="AX475" s="39" t="s">
        <v>10262</v>
      </c>
      <c r="AY475" s="39" t="s">
        <v>10262</v>
      </c>
      <c r="AZ475" s="39" t="s">
        <v>10262</v>
      </c>
      <c r="BA475" s="42" t="s">
        <v>10043</v>
      </c>
    </row>
    <row r="476" spans="1:53" x14ac:dyDescent="0.2">
      <c r="A476" s="5">
        <v>465</v>
      </c>
      <c r="B476" s="9">
        <v>465</v>
      </c>
      <c r="C476" s="9" t="s">
        <v>15184</v>
      </c>
      <c r="E476" s="1" t="s">
        <v>2708</v>
      </c>
      <c r="F476" s="1" t="s">
        <v>445</v>
      </c>
      <c r="G476" s="1" t="s">
        <v>1355</v>
      </c>
      <c r="H476" s="1" t="s">
        <v>5462</v>
      </c>
      <c r="I476" s="17">
        <v>25910</v>
      </c>
      <c r="J476" s="24" t="s">
        <v>4678</v>
      </c>
      <c r="L476" s="24" t="s">
        <v>7224</v>
      </c>
      <c r="N476" s="42" t="s">
        <v>10248</v>
      </c>
      <c r="O476" s="24" t="s">
        <v>7226</v>
      </c>
      <c r="P476" s="24" t="s">
        <v>7226</v>
      </c>
      <c r="Q476" s="24" t="s">
        <v>10044</v>
      </c>
      <c r="R476" s="17">
        <v>25953</v>
      </c>
      <c r="S476" s="17">
        <v>25953</v>
      </c>
      <c r="T476" s="83">
        <v>3154</v>
      </c>
      <c r="U476" s="83">
        <v>3154</v>
      </c>
      <c r="V476" s="24" t="s">
        <v>10045</v>
      </c>
      <c r="W476" s="34" t="s">
        <v>7235</v>
      </c>
      <c r="X476" s="24" t="s">
        <v>5548</v>
      </c>
      <c r="Y476" s="24" t="s">
        <v>4808</v>
      </c>
      <c r="Z476" s="24" t="s">
        <v>7231</v>
      </c>
      <c r="AA476" s="35" t="s">
        <v>14114</v>
      </c>
      <c r="AB476" s="14">
        <f t="shared" si="14"/>
        <v>30.130087016666668</v>
      </c>
      <c r="AC476" s="13">
        <v>30</v>
      </c>
      <c r="AD476" s="13">
        <v>7</v>
      </c>
      <c r="AE476" s="13">
        <v>48.31326</v>
      </c>
      <c r="AF476" s="36" t="s">
        <v>14115</v>
      </c>
      <c r="AG476" s="14">
        <f t="shared" si="15"/>
        <v>-82.096202488888878</v>
      </c>
      <c r="AH476" s="13">
        <v>82</v>
      </c>
      <c r="AI476" s="13">
        <v>5</v>
      </c>
      <c r="AJ476" s="13">
        <v>46.328960000000002</v>
      </c>
      <c r="AK476" s="17">
        <v>25932</v>
      </c>
      <c r="AL476" s="24" t="s">
        <v>10046</v>
      </c>
      <c r="AM476" s="24" t="s">
        <v>10047</v>
      </c>
      <c r="AN476" s="24" t="s">
        <v>10048</v>
      </c>
      <c r="AO476" s="24" t="s">
        <v>7235</v>
      </c>
      <c r="AP476" s="24" t="s">
        <v>7235</v>
      </c>
      <c r="AQ476" s="24" t="s">
        <v>7236</v>
      </c>
      <c r="AR476" s="24" t="s">
        <v>7226</v>
      </c>
      <c r="AS476" s="24" t="s">
        <v>7236</v>
      </c>
      <c r="AT476" s="24" t="s">
        <v>7235</v>
      </c>
      <c r="AU476" s="24" t="s">
        <v>7235</v>
      </c>
      <c r="AV476" s="24" t="s">
        <v>7235</v>
      </c>
      <c r="AW476" s="24" t="s">
        <v>7235</v>
      </c>
      <c r="AX476" s="24" t="s">
        <v>7235</v>
      </c>
      <c r="AY476" s="34" t="s">
        <v>14113</v>
      </c>
      <c r="AZ476" s="24" t="s">
        <v>85</v>
      </c>
      <c r="BA476" s="42" t="s">
        <v>10049</v>
      </c>
    </row>
    <row r="477" spans="1:53" x14ac:dyDescent="0.2">
      <c r="A477" s="5">
        <v>466</v>
      </c>
      <c r="B477" s="9">
        <v>466</v>
      </c>
      <c r="C477" s="9" t="s">
        <v>15185</v>
      </c>
      <c r="E477" s="1" t="s">
        <v>1217</v>
      </c>
      <c r="F477" s="1" t="s">
        <v>445</v>
      </c>
      <c r="G477" s="1" t="s">
        <v>1355</v>
      </c>
      <c r="H477" s="1" t="s">
        <v>10050</v>
      </c>
      <c r="I477" s="17">
        <v>25917</v>
      </c>
      <c r="J477" s="24" t="s">
        <v>4678</v>
      </c>
      <c r="L477" s="24" t="s">
        <v>7224</v>
      </c>
      <c r="M477" s="24" t="s">
        <v>10260</v>
      </c>
      <c r="N477" s="42" t="s">
        <v>10248</v>
      </c>
      <c r="O477" s="24" t="s">
        <v>7226</v>
      </c>
      <c r="P477" s="24" t="s">
        <v>7226</v>
      </c>
      <c r="Q477" s="24" t="s">
        <v>10051</v>
      </c>
      <c r="R477" s="17">
        <v>25956</v>
      </c>
      <c r="S477" s="17">
        <v>25956</v>
      </c>
      <c r="T477" s="83">
        <v>7036</v>
      </c>
      <c r="U477" s="83">
        <v>7036</v>
      </c>
      <c r="V477" s="24" t="s">
        <v>7407</v>
      </c>
      <c r="W477" s="24" t="s">
        <v>3572</v>
      </c>
      <c r="X477" s="24" t="s">
        <v>277</v>
      </c>
      <c r="Y477" s="24" t="s">
        <v>2290</v>
      </c>
      <c r="Z477" s="24" t="s">
        <v>7231</v>
      </c>
      <c r="AA477" s="1" t="s">
        <v>14111</v>
      </c>
      <c r="AB477" s="14">
        <f t="shared" si="14"/>
        <v>30.23201070833333</v>
      </c>
      <c r="AC477" s="13">
        <v>30</v>
      </c>
      <c r="AD477" s="13">
        <v>13</v>
      </c>
      <c r="AE477" s="13">
        <v>55.238549999999996</v>
      </c>
      <c r="AF477" s="16" t="s">
        <v>14112</v>
      </c>
      <c r="AG477" s="14">
        <f t="shared" si="15"/>
        <v>-83.678111030555556</v>
      </c>
      <c r="AH477" s="13">
        <v>83</v>
      </c>
      <c r="AI477" s="13">
        <v>40</v>
      </c>
      <c r="AJ477" s="13">
        <v>41.199710000000003</v>
      </c>
      <c r="AK477" s="17">
        <v>25924</v>
      </c>
      <c r="AL477" s="24" t="s">
        <v>7408</v>
      </c>
      <c r="AM477" s="24" t="s">
        <v>7409</v>
      </c>
      <c r="AN477" s="24" t="s">
        <v>7235</v>
      </c>
      <c r="AO477" s="24" t="s">
        <v>7235</v>
      </c>
      <c r="AP477" s="24" t="s">
        <v>7235</v>
      </c>
      <c r="AQ477" s="24" t="s">
        <v>7236</v>
      </c>
      <c r="AR477" s="24" t="s">
        <v>7235</v>
      </c>
      <c r="AS477" s="24" t="s">
        <v>7235</v>
      </c>
      <c r="AT477" s="24" t="s">
        <v>7235</v>
      </c>
      <c r="AU477" s="24" t="s">
        <v>7235</v>
      </c>
      <c r="AV477" s="24" t="s">
        <v>7235</v>
      </c>
      <c r="AW477" s="24" t="s">
        <v>7235</v>
      </c>
      <c r="AX477" s="24" t="s">
        <v>7235</v>
      </c>
      <c r="AY477" s="24" t="s">
        <v>9409</v>
      </c>
      <c r="AZ477" s="24" t="s">
        <v>77</v>
      </c>
      <c r="BA477" s="42" t="s">
        <v>9410</v>
      </c>
    </row>
    <row r="478" spans="1:53" x14ac:dyDescent="0.2">
      <c r="A478" s="5">
        <v>467</v>
      </c>
      <c r="B478" s="9">
        <v>467</v>
      </c>
      <c r="C478" s="9" t="s">
        <v>15186</v>
      </c>
      <c r="E478" s="1" t="s">
        <v>10240</v>
      </c>
      <c r="F478" s="1" t="s">
        <v>8082</v>
      </c>
      <c r="G478" s="1" t="s">
        <v>7217</v>
      </c>
      <c r="H478" s="1" t="s">
        <v>8244</v>
      </c>
      <c r="I478" s="17">
        <v>25917</v>
      </c>
      <c r="J478" s="24" t="s">
        <v>10262</v>
      </c>
      <c r="L478" s="24" t="s">
        <v>2730</v>
      </c>
      <c r="M478" s="24" t="s">
        <v>10262</v>
      </c>
      <c r="N478" s="42" t="s">
        <v>7226</v>
      </c>
      <c r="O478" s="24" t="s">
        <v>7226</v>
      </c>
      <c r="P478" s="24" t="s">
        <v>7226</v>
      </c>
      <c r="Q478" s="24" t="s">
        <v>8245</v>
      </c>
      <c r="R478" s="18" t="s">
        <v>10262</v>
      </c>
      <c r="S478" s="18" t="s">
        <v>10262</v>
      </c>
      <c r="T478" s="83"/>
      <c r="U478" s="81"/>
      <c r="V478" s="18" t="s">
        <v>10262</v>
      </c>
      <c r="W478" s="18" t="s">
        <v>10262</v>
      </c>
      <c r="X478" s="18" t="s">
        <v>10262</v>
      </c>
      <c r="Y478" s="24" t="s">
        <v>2289</v>
      </c>
      <c r="Z478" s="24" t="s">
        <v>14108</v>
      </c>
      <c r="AA478" s="1" t="s">
        <v>14109</v>
      </c>
      <c r="AB478" s="14">
        <f t="shared" si="14"/>
        <v>26.525755374999999</v>
      </c>
      <c r="AC478" s="13">
        <v>26</v>
      </c>
      <c r="AD478" s="13">
        <v>31</v>
      </c>
      <c r="AE478" s="13">
        <v>32.719349999999999</v>
      </c>
      <c r="AF478" s="36" t="s">
        <v>14110</v>
      </c>
      <c r="AG478" s="14">
        <f t="shared" si="15"/>
        <v>-81.563414752777774</v>
      </c>
      <c r="AH478" s="13">
        <v>81</v>
      </c>
      <c r="AI478" s="13">
        <v>33</v>
      </c>
      <c r="AJ478" s="13">
        <v>48.293109999999999</v>
      </c>
      <c r="AK478" s="18" t="s">
        <v>10262</v>
      </c>
      <c r="AL478" s="18" t="s">
        <v>10262</v>
      </c>
      <c r="AM478" s="18" t="s">
        <v>10262</v>
      </c>
      <c r="AN478" s="18" t="s">
        <v>10262</v>
      </c>
      <c r="AO478" s="18" t="s">
        <v>10262</v>
      </c>
      <c r="AP478" s="18" t="s">
        <v>10262</v>
      </c>
      <c r="AQ478" s="18" t="s">
        <v>10262</v>
      </c>
      <c r="AR478" s="18" t="s">
        <v>10262</v>
      </c>
      <c r="AS478" s="18" t="s">
        <v>10262</v>
      </c>
      <c r="AT478" s="18" t="s">
        <v>10262</v>
      </c>
      <c r="AU478" s="18" t="s">
        <v>10262</v>
      </c>
      <c r="AV478" s="18" t="s">
        <v>10262</v>
      </c>
      <c r="AW478" s="18" t="s">
        <v>10262</v>
      </c>
      <c r="AX478" s="18" t="s">
        <v>10262</v>
      </c>
      <c r="AY478" s="18" t="s">
        <v>10262</v>
      </c>
      <c r="AZ478" s="18" t="s">
        <v>10262</v>
      </c>
      <c r="BA478" s="42" t="s">
        <v>8246</v>
      </c>
    </row>
    <row r="479" spans="1:53" x14ac:dyDescent="0.2">
      <c r="A479" s="5">
        <v>468</v>
      </c>
      <c r="B479" s="9">
        <v>468</v>
      </c>
      <c r="C479" s="9" t="s">
        <v>15187</v>
      </c>
      <c r="E479" s="1" t="s">
        <v>3877</v>
      </c>
      <c r="F479" s="1" t="s">
        <v>445</v>
      </c>
      <c r="G479" s="1" t="s">
        <v>1355</v>
      </c>
      <c r="H479" s="1" t="s">
        <v>4888</v>
      </c>
      <c r="I479" s="17">
        <v>25945</v>
      </c>
      <c r="J479" s="24" t="s">
        <v>4678</v>
      </c>
      <c r="L479" s="24" t="s">
        <v>7224</v>
      </c>
      <c r="M479" s="24" t="s">
        <v>10260</v>
      </c>
      <c r="N479" s="42" t="s">
        <v>10248</v>
      </c>
      <c r="O479" s="24" t="s">
        <v>7226</v>
      </c>
      <c r="P479" s="24" t="s">
        <v>7226</v>
      </c>
      <c r="Q479" s="24" t="s">
        <v>8247</v>
      </c>
      <c r="R479" s="17">
        <v>26001</v>
      </c>
      <c r="S479" s="17">
        <v>26001</v>
      </c>
      <c r="T479" s="83">
        <v>7034</v>
      </c>
      <c r="U479" s="83">
        <v>7034</v>
      </c>
      <c r="V479" s="24" t="s">
        <v>8254</v>
      </c>
      <c r="X479" s="24" t="s">
        <v>3678</v>
      </c>
      <c r="Y479" s="24" t="s">
        <v>1033</v>
      </c>
      <c r="Z479" s="24" t="s">
        <v>7231</v>
      </c>
      <c r="AA479" s="1" t="s">
        <v>14106</v>
      </c>
      <c r="AB479" s="14">
        <f t="shared" si="14"/>
        <v>30.309195447222223</v>
      </c>
      <c r="AC479" s="13">
        <v>30</v>
      </c>
      <c r="AD479" s="13">
        <v>18</v>
      </c>
      <c r="AE479" s="13">
        <v>33.103610000000003</v>
      </c>
      <c r="AF479" s="16" t="s">
        <v>14107</v>
      </c>
      <c r="AG479" s="14">
        <f t="shared" si="15"/>
        <v>-83.850104294166655</v>
      </c>
      <c r="AH479" s="13">
        <v>83</v>
      </c>
      <c r="AI479" s="13">
        <v>51</v>
      </c>
      <c r="AJ479" s="13">
        <v>0.37545899999999999</v>
      </c>
      <c r="AK479" s="17">
        <v>25959</v>
      </c>
      <c r="AL479" s="24" t="s">
        <v>8520</v>
      </c>
      <c r="AM479" s="24" t="s">
        <v>8255</v>
      </c>
      <c r="AN479" s="24" t="s">
        <v>7730</v>
      </c>
      <c r="AO479" s="24" t="s">
        <v>7731</v>
      </c>
      <c r="AP479" s="24" t="s">
        <v>7235</v>
      </c>
      <c r="AQ479" s="24" t="s">
        <v>7236</v>
      </c>
      <c r="AR479" s="24" t="s">
        <v>7235</v>
      </c>
      <c r="AS479" s="24" t="s">
        <v>7235</v>
      </c>
      <c r="AT479" s="24" t="s">
        <v>7226</v>
      </c>
      <c r="AU479" s="24" t="s">
        <v>7235</v>
      </c>
      <c r="AV479" s="24" t="s">
        <v>7235</v>
      </c>
      <c r="AW479" s="24" t="s">
        <v>7235</v>
      </c>
      <c r="AX479" s="24" t="s">
        <v>7235</v>
      </c>
      <c r="AY479" s="24" t="s">
        <v>7732</v>
      </c>
      <c r="AZ479" s="24" t="s">
        <v>8752</v>
      </c>
      <c r="BA479" s="42" t="s">
        <v>7733</v>
      </c>
    </row>
    <row r="480" spans="1:53" x14ac:dyDescent="0.2">
      <c r="A480" s="5">
        <v>469</v>
      </c>
      <c r="B480" s="9">
        <v>469</v>
      </c>
      <c r="C480" s="9" t="s">
        <v>17793</v>
      </c>
      <c r="D480" s="9" t="s">
        <v>15188</v>
      </c>
      <c r="E480" s="1" t="s">
        <v>4621</v>
      </c>
      <c r="F480" s="1" t="s">
        <v>4862</v>
      </c>
      <c r="G480" s="1" t="s">
        <v>13898</v>
      </c>
      <c r="H480" s="1" t="s">
        <v>7746</v>
      </c>
      <c r="I480" s="17">
        <v>25945</v>
      </c>
      <c r="J480" s="24" t="s">
        <v>10082</v>
      </c>
      <c r="L480" s="24" t="s">
        <v>6689</v>
      </c>
      <c r="N480" s="42" t="s">
        <v>7747</v>
      </c>
      <c r="O480" s="24" t="s">
        <v>7226</v>
      </c>
      <c r="P480" s="24" t="s">
        <v>7226</v>
      </c>
      <c r="Q480" s="24" t="s">
        <v>7748</v>
      </c>
      <c r="R480" s="17">
        <v>26572</v>
      </c>
      <c r="T480" s="83">
        <v>15915</v>
      </c>
      <c r="U480" s="83">
        <v>15915</v>
      </c>
      <c r="V480" s="24" t="s">
        <v>7750</v>
      </c>
      <c r="W480" s="24">
        <v>260.7</v>
      </c>
      <c r="X480" s="24">
        <v>240.1</v>
      </c>
      <c r="Y480" s="24" t="s">
        <v>2288</v>
      </c>
      <c r="Z480" s="24" t="s">
        <v>7231</v>
      </c>
      <c r="AA480" s="1" t="s">
        <v>14104</v>
      </c>
      <c r="AB480" s="14">
        <f t="shared" si="14"/>
        <v>30.976188366666666</v>
      </c>
      <c r="AC480" s="13">
        <v>30</v>
      </c>
      <c r="AD480" s="13">
        <v>58</v>
      </c>
      <c r="AE480" s="13">
        <v>34.278120000000001</v>
      </c>
      <c r="AF480" s="16" t="s">
        <v>14105</v>
      </c>
      <c r="AG480" s="14">
        <f t="shared" si="15"/>
        <v>-87.152936086111112</v>
      </c>
      <c r="AH480" s="13">
        <v>87</v>
      </c>
      <c r="AI480" s="13">
        <v>9</v>
      </c>
      <c r="AJ480" s="13">
        <v>10.56991</v>
      </c>
      <c r="AK480" s="17">
        <v>26412</v>
      </c>
      <c r="AL480" s="24" t="s">
        <v>2102</v>
      </c>
      <c r="AM480" s="24" t="s">
        <v>14098</v>
      </c>
      <c r="AN480" s="24" t="s">
        <v>7235</v>
      </c>
      <c r="AO480" s="24" t="s">
        <v>14099</v>
      </c>
      <c r="AP480" s="24" t="s">
        <v>14100</v>
      </c>
      <c r="AQ480" s="24" t="s">
        <v>7236</v>
      </c>
      <c r="AR480" s="24" t="s">
        <v>7558</v>
      </c>
      <c r="AS480" s="24" t="s">
        <v>7236</v>
      </c>
      <c r="AU480" s="24" t="s">
        <v>14101</v>
      </c>
      <c r="AV480" s="24" t="s">
        <v>14102</v>
      </c>
      <c r="AW480" s="24" t="s">
        <v>8666</v>
      </c>
      <c r="AX480" s="24" t="s">
        <v>14103</v>
      </c>
      <c r="BA480" s="42" t="s">
        <v>7559</v>
      </c>
    </row>
    <row r="481" spans="1:53" x14ac:dyDescent="0.2">
      <c r="A481" s="5">
        <v>470</v>
      </c>
      <c r="B481" s="9">
        <v>470</v>
      </c>
      <c r="C481" s="9" t="s">
        <v>17794</v>
      </c>
      <c r="D481" s="9" t="s">
        <v>15189</v>
      </c>
      <c r="E481" s="1" t="s">
        <v>4621</v>
      </c>
      <c r="F481" s="1" t="s">
        <v>4862</v>
      </c>
      <c r="G481" s="1" t="s">
        <v>13898</v>
      </c>
      <c r="H481" s="1" t="s">
        <v>7561</v>
      </c>
      <c r="I481" s="17">
        <v>25945</v>
      </c>
      <c r="J481" s="24" t="s">
        <v>4298</v>
      </c>
      <c r="L481" s="24" t="s">
        <v>3535</v>
      </c>
      <c r="N481" s="42" t="s">
        <v>3431</v>
      </c>
      <c r="O481" s="24" t="s">
        <v>7226</v>
      </c>
      <c r="P481" s="24" t="s">
        <v>7226</v>
      </c>
      <c r="Q481" s="24" t="s">
        <v>3432</v>
      </c>
      <c r="R481" s="17">
        <v>26572</v>
      </c>
      <c r="S481" s="17"/>
      <c r="T481" s="83">
        <v>15845</v>
      </c>
      <c r="U481" s="83">
        <v>15845</v>
      </c>
      <c r="V481" s="24" t="s">
        <v>10084</v>
      </c>
      <c r="W481" s="24">
        <v>240.4</v>
      </c>
      <c r="X481" s="24">
        <v>215</v>
      </c>
      <c r="Y481" s="24" t="s">
        <v>9165</v>
      </c>
      <c r="Z481" s="24" t="s">
        <v>7231</v>
      </c>
      <c r="AA481" s="1" t="s">
        <v>14096</v>
      </c>
      <c r="AB481" s="14">
        <f t="shared" si="14"/>
        <v>30.970822499999997</v>
      </c>
      <c r="AC481" s="13">
        <v>30</v>
      </c>
      <c r="AD481" s="13">
        <v>58</v>
      </c>
      <c r="AE481" s="13">
        <v>14.961</v>
      </c>
      <c r="AF481" s="16" t="s">
        <v>14097</v>
      </c>
      <c r="AG481" s="14">
        <f t="shared" si="15"/>
        <v>-87.152944111111111</v>
      </c>
      <c r="AH481" s="13">
        <v>87</v>
      </c>
      <c r="AI481" s="13">
        <v>9</v>
      </c>
      <c r="AJ481" s="13">
        <v>10.598800000000001</v>
      </c>
      <c r="AK481" s="17">
        <v>26104</v>
      </c>
      <c r="AL481" s="24" t="s">
        <v>3277</v>
      </c>
      <c r="AM481" s="24" t="s">
        <v>14090</v>
      </c>
      <c r="AN481" s="24" t="s">
        <v>7235</v>
      </c>
      <c r="AO481" s="24" t="s">
        <v>14091</v>
      </c>
      <c r="AP481" s="24" t="s">
        <v>14092</v>
      </c>
      <c r="AQ481" s="24" t="s">
        <v>7236</v>
      </c>
      <c r="AR481" s="24" t="s">
        <v>10085</v>
      </c>
      <c r="AS481" s="24" t="s">
        <v>7236</v>
      </c>
      <c r="AT481" s="24" t="s">
        <v>7226</v>
      </c>
      <c r="AU481" s="24" t="s">
        <v>14093</v>
      </c>
      <c r="AV481" s="24" t="s">
        <v>14094</v>
      </c>
      <c r="AW481" s="24" t="s">
        <v>12862</v>
      </c>
      <c r="AX481" s="24" t="s">
        <v>14095</v>
      </c>
      <c r="BA481" s="42" t="s">
        <v>10086</v>
      </c>
    </row>
    <row r="482" spans="1:53" x14ac:dyDescent="0.2">
      <c r="A482" s="5">
        <v>471</v>
      </c>
      <c r="B482" s="9">
        <v>471</v>
      </c>
      <c r="C482" s="9" t="s">
        <v>17795</v>
      </c>
      <c r="D482" s="9" t="s">
        <v>15190</v>
      </c>
      <c r="E482" s="1" t="s">
        <v>4621</v>
      </c>
      <c r="F482" s="1" t="s">
        <v>4862</v>
      </c>
      <c r="G482" s="1" t="s">
        <v>13898</v>
      </c>
      <c r="H482" s="1" t="s">
        <v>10087</v>
      </c>
      <c r="I482" s="17">
        <v>25945</v>
      </c>
      <c r="J482" s="24" t="s">
        <v>10082</v>
      </c>
      <c r="L482" s="24" t="s">
        <v>5915</v>
      </c>
      <c r="N482" s="42" t="s">
        <v>10088</v>
      </c>
      <c r="O482" s="24" t="s">
        <v>7226</v>
      </c>
      <c r="P482" s="24" t="s">
        <v>7226</v>
      </c>
      <c r="Q482" s="24" t="s">
        <v>8083</v>
      </c>
      <c r="R482" s="17">
        <v>26274</v>
      </c>
      <c r="T482" s="83">
        <v>15823</v>
      </c>
      <c r="U482" s="83">
        <v>15823</v>
      </c>
      <c r="V482" s="24" t="s">
        <v>8084</v>
      </c>
      <c r="W482" s="24" t="s">
        <v>606</v>
      </c>
      <c r="X482" s="24" t="s">
        <v>9201</v>
      </c>
      <c r="Y482" s="24" t="s">
        <v>2287</v>
      </c>
      <c r="Z482" s="24" t="s">
        <v>7231</v>
      </c>
      <c r="AA482" s="1" t="s">
        <v>14088</v>
      </c>
      <c r="AB482" s="14">
        <f t="shared" si="14"/>
        <v>30.970916666666664</v>
      </c>
      <c r="AC482" s="13">
        <v>30</v>
      </c>
      <c r="AD482" s="13">
        <v>58</v>
      </c>
      <c r="AE482" s="13">
        <v>15.3</v>
      </c>
      <c r="AF482" s="16" t="s">
        <v>14089</v>
      </c>
      <c r="AG482" s="14">
        <f t="shared" si="15"/>
        <v>-87.160633333333337</v>
      </c>
      <c r="AH482" s="13">
        <v>87</v>
      </c>
      <c r="AI482" s="13">
        <v>9</v>
      </c>
      <c r="AJ482" s="13">
        <v>38.28</v>
      </c>
      <c r="AK482" s="17">
        <v>25945</v>
      </c>
      <c r="AL482" s="24" t="s">
        <v>6679</v>
      </c>
      <c r="AM482" s="24" t="s">
        <v>8085</v>
      </c>
      <c r="AN482" s="24" t="s">
        <v>7235</v>
      </c>
      <c r="AO482" s="24" t="s">
        <v>8086</v>
      </c>
      <c r="AP482" s="24" t="s">
        <v>10100</v>
      </c>
      <c r="AQ482" s="24" t="s">
        <v>7236</v>
      </c>
      <c r="AR482" s="24" t="s">
        <v>10101</v>
      </c>
      <c r="AS482" s="24" t="s">
        <v>7236</v>
      </c>
      <c r="AT482" s="24" t="s">
        <v>7226</v>
      </c>
      <c r="AU482" s="24" t="s">
        <v>10102</v>
      </c>
      <c r="AV482" s="24" t="s">
        <v>10103</v>
      </c>
      <c r="AW482" s="24" t="s">
        <v>10104</v>
      </c>
      <c r="AX482" s="24" t="s">
        <v>10105</v>
      </c>
      <c r="AZ482" s="24" t="s">
        <v>8404</v>
      </c>
      <c r="BA482" s="42" t="s">
        <v>10106</v>
      </c>
    </row>
    <row r="483" spans="1:53" x14ac:dyDescent="0.2">
      <c r="A483" s="5">
        <v>472</v>
      </c>
      <c r="B483" s="9">
        <v>472</v>
      </c>
      <c r="C483" s="9" t="s">
        <v>15191</v>
      </c>
      <c r="E483" s="1" t="s">
        <v>4750</v>
      </c>
      <c r="F483" s="1" t="s">
        <v>445</v>
      </c>
      <c r="G483" s="1" t="s">
        <v>272</v>
      </c>
      <c r="H483" s="1" t="s">
        <v>8555</v>
      </c>
      <c r="I483" s="17">
        <v>25952</v>
      </c>
      <c r="J483" s="24" t="s">
        <v>4678</v>
      </c>
      <c r="L483" s="24" t="s">
        <v>7224</v>
      </c>
      <c r="M483" s="24" t="s">
        <v>785</v>
      </c>
      <c r="N483" s="42" t="s">
        <v>3190</v>
      </c>
      <c r="O483" s="24" t="s">
        <v>7226</v>
      </c>
      <c r="P483" s="24" t="s">
        <v>7226</v>
      </c>
      <c r="Q483" s="24" t="s">
        <v>3191</v>
      </c>
      <c r="R483" s="17">
        <v>25992</v>
      </c>
      <c r="S483" s="17">
        <v>25992</v>
      </c>
      <c r="T483" s="83">
        <v>13000</v>
      </c>
      <c r="U483" s="83">
        <v>13000</v>
      </c>
      <c r="V483" s="24" t="s">
        <v>3192</v>
      </c>
      <c r="W483" s="24" t="s">
        <v>7229</v>
      </c>
      <c r="X483" s="24" t="s">
        <v>6112</v>
      </c>
      <c r="Y483" s="24" t="s">
        <v>2286</v>
      </c>
      <c r="Z483" s="24" t="s">
        <v>7231</v>
      </c>
      <c r="AA483" s="1" t="s">
        <v>14086</v>
      </c>
      <c r="AB483" s="14">
        <f t="shared" si="14"/>
        <v>26.810081588888888</v>
      </c>
      <c r="AC483" s="13">
        <v>26</v>
      </c>
      <c r="AD483" s="13">
        <v>48</v>
      </c>
      <c r="AE483" s="13">
        <v>36.29372</v>
      </c>
      <c r="AF483" s="36" t="s">
        <v>14087</v>
      </c>
      <c r="AG483" s="14">
        <f t="shared" si="15"/>
        <v>-81.699478313888889</v>
      </c>
      <c r="AH483" s="13">
        <v>81</v>
      </c>
      <c r="AI483" s="13">
        <v>41</v>
      </c>
      <c r="AJ483" s="13">
        <v>58.121929999999999</v>
      </c>
      <c r="AK483" s="17">
        <v>25952</v>
      </c>
      <c r="AL483" s="24" t="s">
        <v>3193</v>
      </c>
      <c r="AM483" s="24" t="s">
        <v>3194</v>
      </c>
      <c r="AN483" s="24" t="s">
        <v>3195</v>
      </c>
      <c r="AO483" s="24" t="s">
        <v>7235</v>
      </c>
      <c r="AP483" s="24" t="s">
        <v>7235</v>
      </c>
      <c r="AQ483" s="24" t="s">
        <v>7236</v>
      </c>
      <c r="AR483" s="24" t="s">
        <v>3196</v>
      </c>
      <c r="AS483" s="24" t="s">
        <v>7235</v>
      </c>
      <c r="AT483" s="24" t="s">
        <v>7235</v>
      </c>
      <c r="AU483" s="24" t="s">
        <v>7235</v>
      </c>
      <c r="AV483" s="24" t="s">
        <v>7235</v>
      </c>
      <c r="AW483" s="24" t="s">
        <v>7235</v>
      </c>
      <c r="AX483" s="24" t="s">
        <v>7235</v>
      </c>
      <c r="AY483" s="24" t="s">
        <v>9202</v>
      </c>
      <c r="AZ483" s="24" t="s">
        <v>7486</v>
      </c>
      <c r="BA483" s="42" t="s">
        <v>9203</v>
      </c>
    </row>
    <row r="484" spans="1:53" x14ac:dyDescent="0.2">
      <c r="A484" s="5">
        <v>473</v>
      </c>
      <c r="B484" s="9">
        <v>473</v>
      </c>
      <c r="C484" s="9" t="s">
        <v>15192</v>
      </c>
      <c r="E484" s="1" t="s">
        <v>4621</v>
      </c>
      <c r="F484" s="1" t="s">
        <v>4862</v>
      </c>
      <c r="G484" s="1" t="s">
        <v>7217</v>
      </c>
      <c r="H484" s="1" t="s">
        <v>9204</v>
      </c>
      <c r="I484" s="17">
        <v>25959</v>
      </c>
      <c r="J484" s="24" t="s">
        <v>18045</v>
      </c>
      <c r="L484" s="24" t="s">
        <v>3135</v>
      </c>
      <c r="N484" s="42" t="s">
        <v>9205</v>
      </c>
      <c r="O484" s="24" t="s">
        <v>7226</v>
      </c>
      <c r="P484" s="24" t="s">
        <v>7226</v>
      </c>
      <c r="Q484" s="24" t="s">
        <v>9206</v>
      </c>
      <c r="R484" s="17">
        <v>26153</v>
      </c>
      <c r="S484" s="17">
        <v>34309</v>
      </c>
      <c r="T484" s="83">
        <v>15777</v>
      </c>
      <c r="U484" s="83">
        <v>15777</v>
      </c>
      <c r="V484" s="24" t="s">
        <v>9207</v>
      </c>
      <c r="W484" s="24">
        <v>190.1</v>
      </c>
      <c r="X484" s="24">
        <v>173.5</v>
      </c>
      <c r="Y484" s="24" t="s">
        <v>2285</v>
      </c>
      <c r="Z484" s="24" t="s">
        <v>7231</v>
      </c>
      <c r="AA484" s="1" t="s">
        <v>14084</v>
      </c>
      <c r="AB484" s="14">
        <f t="shared" si="14"/>
        <v>30.963249999999999</v>
      </c>
      <c r="AC484" s="13">
        <v>30</v>
      </c>
      <c r="AD484" s="13">
        <v>57</v>
      </c>
      <c r="AE484" s="13">
        <v>47.7</v>
      </c>
      <c r="AF484" s="16" t="s">
        <v>14085</v>
      </c>
      <c r="AG484" s="14">
        <f t="shared" si="15"/>
        <v>-87.16758333333334</v>
      </c>
      <c r="AH484" s="13">
        <v>87</v>
      </c>
      <c r="AI484" s="13">
        <v>10</v>
      </c>
      <c r="AJ484" s="13">
        <v>3.3</v>
      </c>
      <c r="AK484" s="17">
        <v>25965</v>
      </c>
      <c r="AL484" s="24" t="s">
        <v>14080</v>
      </c>
      <c r="AM484" s="24" t="s">
        <v>14081</v>
      </c>
      <c r="AN484" s="24" t="s">
        <v>7235</v>
      </c>
      <c r="AO484" s="24" t="s">
        <v>14082</v>
      </c>
      <c r="AP484" s="24" t="s">
        <v>14083</v>
      </c>
      <c r="AQ484" s="24" t="s">
        <v>7236</v>
      </c>
      <c r="AR484" s="24" t="s">
        <v>9208</v>
      </c>
      <c r="AS484" s="24" t="s">
        <v>7235</v>
      </c>
      <c r="AT484" s="24" t="s">
        <v>7235</v>
      </c>
      <c r="AU484" s="24" t="s">
        <v>14077</v>
      </c>
      <c r="AV484" s="24" t="s">
        <v>14078</v>
      </c>
      <c r="AW484" s="24" t="s">
        <v>14079</v>
      </c>
      <c r="AX484" s="24" t="s">
        <v>14076</v>
      </c>
      <c r="AY484" s="24" t="s">
        <v>14075</v>
      </c>
      <c r="BA484" s="42" t="s">
        <v>1044</v>
      </c>
    </row>
    <row r="485" spans="1:53" x14ac:dyDescent="0.2">
      <c r="A485" s="5">
        <v>474</v>
      </c>
      <c r="B485" s="9">
        <v>474</v>
      </c>
      <c r="C485" s="9" t="s">
        <v>17796</v>
      </c>
      <c r="D485" s="9" t="s">
        <v>15193</v>
      </c>
      <c r="E485" s="1" t="s">
        <v>8696</v>
      </c>
      <c r="F485" s="1" t="s">
        <v>4862</v>
      </c>
      <c r="G485" s="1" t="s">
        <v>13898</v>
      </c>
      <c r="H485" s="1" t="s">
        <v>1045</v>
      </c>
      <c r="I485" s="17">
        <v>25980</v>
      </c>
      <c r="J485" s="24" t="s">
        <v>10082</v>
      </c>
      <c r="L485" s="24" t="s">
        <v>6689</v>
      </c>
      <c r="N485" s="42" t="s">
        <v>1046</v>
      </c>
      <c r="O485" s="24" t="s">
        <v>7226</v>
      </c>
      <c r="P485" s="24" t="s">
        <v>7226</v>
      </c>
      <c r="Q485" s="24" t="s">
        <v>1047</v>
      </c>
      <c r="R485" s="17">
        <v>26518</v>
      </c>
      <c r="S485" s="17"/>
      <c r="T485" s="83">
        <v>15811.44</v>
      </c>
      <c r="U485" s="83">
        <v>15813</v>
      </c>
      <c r="V485" s="24" t="s">
        <v>7235</v>
      </c>
      <c r="W485" s="24">
        <v>89.66</v>
      </c>
      <c r="X485" s="24">
        <v>60.76</v>
      </c>
      <c r="Y485" s="24" t="s">
        <v>7507</v>
      </c>
      <c r="AA485" s="1" t="s">
        <v>14072</v>
      </c>
      <c r="AB485" s="14">
        <f t="shared" si="14"/>
        <v>30.99523282777778</v>
      </c>
      <c r="AC485" s="13">
        <v>30</v>
      </c>
      <c r="AD485" s="13">
        <v>59</v>
      </c>
      <c r="AE485" s="13">
        <v>42.838180000000001</v>
      </c>
      <c r="AF485" s="16" t="s">
        <v>14073</v>
      </c>
      <c r="AG485" s="14">
        <f t="shared" si="15"/>
        <v>-87.200291128888892</v>
      </c>
      <c r="AH485" s="13">
        <v>87</v>
      </c>
      <c r="AI485" s="13">
        <v>12</v>
      </c>
      <c r="AJ485" s="13">
        <v>1.0480640000000001</v>
      </c>
      <c r="AK485" s="17">
        <v>26386</v>
      </c>
      <c r="AL485" s="24" t="s">
        <v>10046</v>
      </c>
      <c r="AM485" s="24" t="s">
        <v>14065</v>
      </c>
      <c r="AN485" s="24" t="s">
        <v>7235</v>
      </c>
      <c r="AO485" s="24" t="s">
        <v>14066</v>
      </c>
      <c r="AP485" s="24" t="s">
        <v>14067</v>
      </c>
      <c r="AQ485" s="24" t="s">
        <v>7235</v>
      </c>
      <c r="AR485" s="24" t="s">
        <v>14074</v>
      </c>
      <c r="AS485" s="24" t="s">
        <v>7236</v>
      </c>
      <c r="AT485" s="24" t="s">
        <v>7235</v>
      </c>
      <c r="AU485" s="24" t="s">
        <v>14069</v>
      </c>
      <c r="AV485" s="24" t="s">
        <v>14070</v>
      </c>
      <c r="AW485" s="24" t="s">
        <v>14071</v>
      </c>
      <c r="AX485" s="24" t="s">
        <v>14068</v>
      </c>
      <c r="BA485" s="42" t="s">
        <v>1048</v>
      </c>
    </row>
    <row r="486" spans="1:53" x14ac:dyDescent="0.2">
      <c r="A486" s="5">
        <v>475</v>
      </c>
      <c r="B486" s="9">
        <v>475</v>
      </c>
      <c r="C486" s="9" t="s">
        <v>15194</v>
      </c>
      <c r="E486" s="1" t="s">
        <v>4750</v>
      </c>
      <c r="F486" s="1" t="s">
        <v>445</v>
      </c>
      <c r="G486" s="1" t="s">
        <v>1830</v>
      </c>
      <c r="H486" s="1" t="s">
        <v>1831</v>
      </c>
      <c r="I486" s="17">
        <v>25987</v>
      </c>
      <c r="J486" s="24" t="s">
        <v>4678</v>
      </c>
      <c r="L486" s="24" t="s">
        <v>7224</v>
      </c>
      <c r="M486" s="24" t="s">
        <v>785</v>
      </c>
      <c r="N486" s="42" t="s">
        <v>6621</v>
      </c>
      <c r="O486" s="24" t="s">
        <v>7226</v>
      </c>
      <c r="P486" s="24" t="s">
        <v>7226</v>
      </c>
      <c r="Q486" s="24" t="s">
        <v>1832</v>
      </c>
      <c r="R486" s="17">
        <v>26054</v>
      </c>
      <c r="S486" s="17">
        <v>26054</v>
      </c>
      <c r="T486" s="83">
        <v>13232</v>
      </c>
      <c r="U486" s="83">
        <v>13232</v>
      </c>
      <c r="V486" s="24" t="s">
        <v>1833</v>
      </c>
      <c r="W486" s="24" t="s">
        <v>7342</v>
      </c>
      <c r="X486" s="24" t="s">
        <v>1834</v>
      </c>
      <c r="Y486" s="24" t="s">
        <v>2284</v>
      </c>
      <c r="Z486" s="24" t="s">
        <v>7231</v>
      </c>
      <c r="AA486" s="1" t="s">
        <v>14062</v>
      </c>
      <c r="AB486" s="14">
        <f t="shared" si="14"/>
        <v>26.927588813888889</v>
      </c>
      <c r="AC486" s="13">
        <v>26</v>
      </c>
      <c r="AD486" s="13">
        <v>55</v>
      </c>
      <c r="AE486" s="13">
        <v>39.31973</v>
      </c>
      <c r="AF486" s="36" t="s">
        <v>14063</v>
      </c>
      <c r="AG486" s="14">
        <f t="shared" si="15"/>
        <v>-81.814972455555548</v>
      </c>
      <c r="AH486" s="13">
        <v>81</v>
      </c>
      <c r="AI486" s="13">
        <v>48</v>
      </c>
      <c r="AJ486" s="13">
        <v>53.900840000000002</v>
      </c>
      <c r="AK486" s="17">
        <v>26001</v>
      </c>
      <c r="AL486" s="24" t="s">
        <v>1835</v>
      </c>
      <c r="AM486" s="24" t="s">
        <v>1836</v>
      </c>
      <c r="AN486" s="24" t="s">
        <v>9384</v>
      </c>
      <c r="AO486" s="24" t="s">
        <v>7235</v>
      </c>
      <c r="AP486" s="24" t="s">
        <v>7235</v>
      </c>
      <c r="AQ486" s="24" t="s">
        <v>7236</v>
      </c>
      <c r="AR486" s="24" t="s">
        <v>9385</v>
      </c>
      <c r="AS486" s="24" t="s">
        <v>7235</v>
      </c>
      <c r="AT486" s="24" t="s">
        <v>7235</v>
      </c>
      <c r="AU486" s="24" t="s">
        <v>7235</v>
      </c>
      <c r="AV486" s="24" t="s">
        <v>7235</v>
      </c>
      <c r="AW486" s="24" t="s">
        <v>7235</v>
      </c>
      <c r="AX486" s="24" t="s">
        <v>7235</v>
      </c>
      <c r="AY486" s="24" t="s">
        <v>14064</v>
      </c>
      <c r="AZ486" s="24" t="s">
        <v>9847</v>
      </c>
      <c r="BA486" s="42" t="s">
        <v>6141</v>
      </c>
    </row>
    <row r="487" spans="1:53" x14ac:dyDescent="0.2">
      <c r="A487" s="5">
        <v>476</v>
      </c>
      <c r="B487" s="9">
        <v>476</v>
      </c>
      <c r="C487" s="9" t="s">
        <v>15195</v>
      </c>
      <c r="E487" s="1" t="s">
        <v>4621</v>
      </c>
      <c r="F487" s="1" t="s">
        <v>445</v>
      </c>
      <c r="G487" s="1" t="s">
        <v>8762</v>
      </c>
      <c r="H487" s="1" t="s">
        <v>6142</v>
      </c>
      <c r="I487" s="17">
        <v>25995</v>
      </c>
      <c r="J487" s="24" t="s">
        <v>4678</v>
      </c>
      <c r="L487" s="24" t="s">
        <v>7224</v>
      </c>
      <c r="N487" s="42" t="s">
        <v>6143</v>
      </c>
      <c r="O487" s="24" t="s">
        <v>7226</v>
      </c>
      <c r="P487" s="24" t="s">
        <v>7226</v>
      </c>
      <c r="Q487" s="24" t="s">
        <v>6144</v>
      </c>
      <c r="S487" s="17">
        <v>26095</v>
      </c>
      <c r="T487" s="83">
        <v>16607</v>
      </c>
      <c r="U487" s="83">
        <v>16607</v>
      </c>
      <c r="V487" s="24" t="s">
        <v>6145</v>
      </c>
      <c r="W487" s="24">
        <v>210.6</v>
      </c>
      <c r="X487" s="24">
        <v>184.1</v>
      </c>
      <c r="Y487" s="24" t="s">
        <v>2370</v>
      </c>
      <c r="Z487" s="24" t="s">
        <v>7231</v>
      </c>
      <c r="AA487" s="1" t="s">
        <v>14060</v>
      </c>
      <c r="AB487" s="14">
        <f t="shared" si="14"/>
        <v>30.919938647222224</v>
      </c>
      <c r="AC487" s="13">
        <v>30</v>
      </c>
      <c r="AD487" s="13">
        <v>55</v>
      </c>
      <c r="AE487" s="13">
        <v>11.77913</v>
      </c>
      <c r="AF487" s="16" t="s">
        <v>14061</v>
      </c>
      <c r="AG487" s="14">
        <f t="shared" si="15"/>
        <v>-87.118772218333334</v>
      </c>
      <c r="AH487" s="13">
        <v>87</v>
      </c>
      <c r="AI487" s="13">
        <v>7</v>
      </c>
      <c r="AJ487" s="13">
        <v>7.5799859999999999</v>
      </c>
      <c r="AK487" s="17">
        <v>26004</v>
      </c>
      <c r="AL487" s="24" t="s">
        <v>7796</v>
      </c>
      <c r="AM487" s="24" t="s">
        <v>12383</v>
      </c>
      <c r="AN487" s="24" t="s">
        <v>7235</v>
      </c>
      <c r="AO487" s="24" t="s">
        <v>7235</v>
      </c>
      <c r="AP487" s="24" t="s">
        <v>7235</v>
      </c>
      <c r="AQ487" s="24" t="s">
        <v>7236</v>
      </c>
      <c r="AR487" s="24" t="s">
        <v>14058</v>
      </c>
      <c r="AS487" s="24" t="s">
        <v>7236</v>
      </c>
      <c r="AT487" s="24" t="s">
        <v>7235</v>
      </c>
      <c r="AU487" s="24" t="s">
        <v>7235</v>
      </c>
      <c r="AV487" s="24" t="s">
        <v>7235</v>
      </c>
      <c r="AW487" s="24" t="s">
        <v>7235</v>
      </c>
      <c r="AX487" s="24" t="s">
        <v>7235</v>
      </c>
      <c r="AY487" s="24" t="s">
        <v>14059</v>
      </c>
      <c r="BA487" s="42" t="s">
        <v>6146</v>
      </c>
    </row>
    <row r="488" spans="1:53" x14ac:dyDescent="0.2">
      <c r="A488" s="5">
        <v>477</v>
      </c>
      <c r="B488" s="9">
        <v>477</v>
      </c>
      <c r="C488" s="9" t="s">
        <v>15196</v>
      </c>
      <c r="E488" s="1" t="s">
        <v>1623</v>
      </c>
      <c r="F488" s="1" t="s">
        <v>445</v>
      </c>
      <c r="G488" s="1" t="s">
        <v>272</v>
      </c>
      <c r="H488" s="1" t="s">
        <v>6147</v>
      </c>
      <c r="I488" s="17">
        <v>26008</v>
      </c>
      <c r="J488" s="24" t="s">
        <v>4678</v>
      </c>
      <c r="K488" s="24" t="s">
        <v>785</v>
      </c>
      <c r="L488" s="24" t="s">
        <v>7224</v>
      </c>
      <c r="M488" s="24" t="s">
        <v>785</v>
      </c>
      <c r="N488" s="42" t="s">
        <v>10164</v>
      </c>
      <c r="O488" s="24" t="s">
        <v>1626</v>
      </c>
      <c r="P488" s="24" t="s">
        <v>7226</v>
      </c>
      <c r="Q488" s="24" t="s">
        <v>6148</v>
      </c>
      <c r="S488" s="17">
        <v>26250</v>
      </c>
      <c r="T488" s="83">
        <v>12050</v>
      </c>
      <c r="U488" s="83">
        <v>12050</v>
      </c>
      <c r="V488" s="24" t="s">
        <v>6149</v>
      </c>
      <c r="W488" s="24">
        <v>39.6</v>
      </c>
      <c r="X488" s="24">
        <v>21</v>
      </c>
      <c r="Y488" s="24" t="s">
        <v>2283</v>
      </c>
      <c r="Z488" s="24" t="s">
        <v>7231</v>
      </c>
      <c r="AA488" s="1" t="s">
        <v>14056</v>
      </c>
      <c r="AB488" s="14">
        <f t="shared" si="14"/>
        <v>26.391824261111111</v>
      </c>
      <c r="AC488" s="13">
        <v>26</v>
      </c>
      <c r="AD488" s="13">
        <v>23</v>
      </c>
      <c r="AE488" s="13">
        <v>30.567340000000002</v>
      </c>
      <c r="AF488" s="36" t="s">
        <v>14057</v>
      </c>
      <c r="AG488" s="14">
        <f t="shared" si="15"/>
        <v>-81.518597851666669</v>
      </c>
      <c r="AH488" s="13">
        <v>81</v>
      </c>
      <c r="AI488" s="13">
        <v>31</v>
      </c>
      <c r="AJ488" s="13">
        <v>6.9522659999999998</v>
      </c>
      <c r="AK488" s="17">
        <v>26098</v>
      </c>
      <c r="AL488" s="24" t="s">
        <v>1884</v>
      </c>
      <c r="AM488" s="24" t="s">
        <v>1836</v>
      </c>
      <c r="AN488" s="24" t="s">
        <v>14050</v>
      </c>
      <c r="AO488" s="24" t="s">
        <v>14051</v>
      </c>
      <c r="AP488" s="24" t="s">
        <v>7235</v>
      </c>
      <c r="AQ488" s="24" t="s">
        <v>7236</v>
      </c>
      <c r="AR488" s="24" t="s">
        <v>14049</v>
      </c>
      <c r="AS488" s="24" t="s">
        <v>7235</v>
      </c>
      <c r="AT488" s="24" t="s">
        <v>14053</v>
      </c>
      <c r="AU488" s="24" t="s">
        <v>14052</v>
      </c>
      <c r="AV488" s="24" t="s">
        <v>14054</v>
      </c>
      <c r="AW488" s="24" t="s">
        <v>5920</v>
      </c>
      <c r="AX488" s="24" t="s">
        <v>14055</v>
      </c>
      <c r="AY488" s="24" t="s">
        <v>14048</v>
      </c>
      <c r="BA488" s="42" t="s">
        <v>6150</v>
      </c>
    </row>
    <row r="489" spans="1:53" x14ac:dyDescent="0.2">
      <c r="A489" s="5">
        <v>478</v>
      </c>
      <c r="B489" s="9">
        <v>478</v>
      </c>
      <c r="C489" s="9" t="s">
        <v>15197</v>
      </c>
      <c r="E489" s="1" t="s">
        <v>9382</v>
      </c>
      <c r="F489" s="1" t="s">
        <v>8082</v>
      </c>
      <c r="G489" s="1" t="s">
        <v>8536</v>
      </c>
      <c r="H489" s="1" t="s">
        <v>6151</v>
      </c>
      <c r="I489" s="17">
        <v>26008</v>
      </c>
      <c r="J489" s="24" t="s">
        <v>18045</v>
      </c>
      <c r="L489" s="24" t="s">
        <v>6152</v>
      </c>
      <c r="N489" s="42" t="s">
        <v>6153</v>
      </c>
      <c r="O489" s="24" t="s">
        <v>7226</v>
      </c>
      <c r="P489" s="24" t="s">
        <v>7226</v>
      </c>
      <c r="Q489" s="24" t="s">
        <v>9768</v>
      </c>
      <c r="R489" s="17">
        <v>26073</v>
      </c>
      <c r="S489" s="17">
        <v>33561</v>
      </c>
      <c r="T489" s="83">
        <v>11541.33</v>
      </c>
      <c r="U489" s="83">
        <v>11629</v>
      </c>
      <c r="V489" s="24" t="s">
        <v>6154</v>
      </c>
      <c r="W489" s="24" t="s">
        <v>712</v>
      </c>
      <c r="X489" s="24" t="s">
        <v>3991</v>
      </c>
      <c r="Y489" s="24" t="s">
        <v>14042</v>
      </c>
      <c r="Z489" s="24" t="s">
        <v>14044</v>
      </c>
      <c r="AA489" s="1" t="s">
        <v>14045</v>
      </c>
      <c r="AB489" s="14">
        <f t="shared" si="14"/>
        <v>26.5176607125</v>
      </c>
      <c r="AC489" s="13">
        <v>26</v>
      </c>
      <c r="AD489" s="13">
        <v>31</v>
      </c>
      <c r="AE489" s="13">
        <v>3.5785650000000002</v>
      </c>
      <c r="AF489" s="36" t="s">
        <v>14046</v>
      </c>
      <c r="AG489" s="14">
        <f t="shared" si="15"/>
        <v>-81.526735908333336</v>
      </c>
      <c r="AH489" s="13">
        <v>81</v>
      </c>
      <c r="AI489" s="13">
        <v>31</v>
      </c>
      <c r="AJ489" s="13">
        <v>36.249270000000003</v>
      </c>
      <c r="AK489" s="17">
        <v>26003</v>
      </c>
      <c r="AL489" s="24" t="s">
        <v>3846</v>
      </c>
      <c r="AM489" s="24" t="s">
        <v>6155</v>
      </c>
      <c r="AN489" s="24" t="s">
        <v>6156</v>
      </c>
      <c r="AO489" s="24" t="s">
        <v>6157</v>
      </c>
      <c r="AP489" s="24" t="s">
        <v>6158</v>
      </c>
      <c r="AQ489" s="24" t="s">
        <v>7236</v>
      </c>
      <c r="AR489" s="24" t="s">
        <v>6159</v>
      </c>
      <c r="AS489" s="24" t="s">
        <v>7235</v>
      </c>
      <c r="AT489" s="24" t="s">
        <v>7235</v>
      </c>
      <c r="AU489" s="24" t="s">
        <v>14043</v>
      </c>
      <c r="AV489" s="24" t="s">
        <v>7235</v>
      </c>
      <c r="AW489" s="24" t="s">
        <v>7235</v>
      </c>
      <c r="AX489" s="24" t="s">
        <v>6160</v>
      </c>
      <c r="AY489" s="24" t="s">
        <v>14047</v>
      </c>
      <c r="BA489" s="42" t="s">
        <v>6272</v>
      </c>
    </row>
    <row r="490" spans="1:53" x14ac:dyDescent="0.2">
      <c r="A490" s="5">
        <v>479</v>
      </c>
      <c r="B490" s="9">
        <v>479</v>
      </c>
      <c r="C490" s="9" t="s">
        <v>17797</v>
      </c>
      <c r="D490" s="9" t="s">
        <v>15198</v>
      </c>
      <c r="E490" s="1" t="s">
        <v>4621</v>
      </c>
      <c r="F490" s="1" t="s">
        <v>4862</v>
      </c>
      <c r="G490" s="1" t="s">
        <v>13898</v>
      </c>
      <c r="H490" s="1" t="s">
        <v>6273</v>
      </c>
      <c r="I490" s="17">
        <v>26015</v>
      </c>
      <c r="J490" s="24" t="s">
        <v>10082</v>
      </c>
      <c r="L490" s="24" t="s">
        <v>5915</v>
      </c>
      <c r="N490" s="42" t="s">
        <v>6274</v>
      </c>
      <c r="O490" s="24" t="s">
        <v>7226</v>
      </c>
      <c r="P490" s="24" t="s">
        <v>7226</v>
      </c>
      <c r="Q490" s="24" t="s">
        <v>6275</v>
      </c>
      <c r="R490" s="17">
        <v>26326</v>
      </c>
      <c r="T490" s="83">
        <v>15867</v>
      </c>
      <c r="U490" s="83">
        <v>15867</v>
      </c>
      <c r="V490" s="24" t="s">
        <v>6276</v>
      </c>
      <c r="W490" s="24">
        <v>219</v>
      </c>
      <c r="X490" s="24">
        <v>202</v>
      </c>
      <c r="Y490" s="24" t="s">
        <v>5296</v>
      </c>
      <c r="Z490" s="24" t="s">
        <v>7231</v>
      </c>
      <c r="AA490" s="1" t="s">
        <v>14040</v>
      </c>
      <c r="AB490" s="14">
        <f t="shared" si="14"/>
        <v>30.957094122222223</v>
      </c>
      <c r="AC490" s="13">
        <v>30</v>
      </c>
      <c r="AD490" s="13">
        <v>57</v>
      </c>
      <c r="AE490" s="13">
        <v>25.53884</v>
      </c>
      <c r="AF490" s="16" t="s">
        <v>14041</v>
      </c>
      <c r="AG490" s="14">
        <f t="shared" si="15"/>
        <v>-87.175809711111114</v>
      </c>
      <c r="AH490" s="13">
        <v>87</v>
      </c>
      <c r="AI490" s="13">
        <v>10</v>
      </c>
      <c r="AJ490" s="13">
        <v>32.914960000000001</v>
      </c>
      <c r="AK490" s="17">
        <v>26032</v>
      </c>
      <c r="AL490" s="24" t="s">
        <v>14014</v>
      </c>
      <c r="AM490" s="24" t="s">
        <v>14034</v>
      </c>
      <c r="AN490" s="24" t="s">
        <v>7235</v>
      </c>
      <c r="AO490" s="24" t="s">
        <v>14035</v>
      </c>
      <c r="AP490" s="24" t="s">
        <v>14036</v>
      </c>
      <c r="AQ490" s="24" t="s">
        <v>7236</v>
      </c>
      <c r="AR490" s="24" t="s">
        <v>6277</v>
      </c>
      <c r="AS490" s="24" t="s">
        <v>7235</v>
      </c>
      <c r="AT490" s="24" t="s">
        <v>7235</v>
      </c>
      <c r="AU490" s="24" t="s">
        <v>14037</v>
      </c>
      <c r="AV490" s="24" t="s">
        <v>14038</v>
      </c>
      <c r="AW490" s="24" t="s">
        <v>301</v>
      </c>
      <c r="AX490" s="24" t="s">
        <v>14039</v>
      </c>
      <c r="BA490" s="42" t="s">
        <v>6278</v>
      </c>
    </row>
    <row r="491" spans="1:53" x14ac:dyDescent="0.2">
      <c r="A491" s="5">
        <v>480</v>
      </c>
      <c r="B491" s="9">
        <v>480</v>
      </c>
      <c r="C491" s="9" t="s">
        <v>17798</v>
      </c>
      <c r="D491" s="9" t="s">
        <v>15199</v>
      </c>
      <c r="E491" s="1" t="s">
        <v>4621</v>
      </c>
      <c r="F491" s="1" t="s">
        <v>4862</v>
      </c>
      <c r="G491" s="1" t="s">
        <v>13898</v>
      </c>
      <c r="H491" s="1" t="s">
        <v>9386</v>
      </c>
      <c r="I491" s="17">
        <v>26015</v>
      </c>
      <c r="J491" s="24" t="s">
        <v>4298</v>
      </c>
      <c r="L491" s="24" t="s">
        <v>3535</v>
      </c>
      <c r="N491" s="42" t="s">
        <v>9387</v>
      </c>
      <c r="O491" s="24" t="s">
        <v>7226</v>
      </c>
      <c r="P491" s="24" t="s">
        <v>7226</v>
      </c>
      <c r="Q491" s="24" t="s">
        <v>9388</v>
      </c>
      <c r="R491" s="17">
        <v>26248</v>
      </c>
      <c r="S491" s="17"/>
      <c r="T491" s="83">
        <v>15621</v>
      </c>
      <c r="U491" s="83">
        <v>15621</v>
      </c>
      <c r="V491" s="24" t="s">
        <v>93</v>
      </c>
      <c r="W491" s="24">
        <v>88.54</v>
      </c>
      <c r="X491" s="24">
        <v>62.74</v>
      </c>
      <c r="Y491" s="24" t="s">
        <v>7507</v>
      </c>
      <c r="Z491" s="24" t="s">
        <v>7231</v>
      </c>
      <c r="AA491" s="1" t="s">
        <v>14032</v>
      </c>
      <c r="AB491" s="14">
        <f t="shared" si="14"/>
        <v>30.984598547222223</v>
      </c>
      <c r="AC491" s="13">
        <v>30</v>
      </c>
      <c r="AD491" s="13">
        <v>59</v>
      </c>
      <c r="AE491" s="13">
        <v>4.5547700000000004</v>
      </c>
      <c r="AF491" s="16" t="s">
        <v>14033</v>
      </c>
      <c r="AG491" s="14">
        <f t="shared" si="15"/>
        <v>-87.166839433611116</v>
      </c>
      <c r="AH491" s="13">
        <v>87</v>
      </c>
      <c r="AI491" s="13">
        <v>10</v>
      </c>
      <c r="AJ491" s="13">
        <v>0.62196099999999999</v>
      </c>
      <c r="AK491" s="17">
        <v>26045</v>
      </c>
      <c r="AL491" s="24" t="s">
        <v>14025</v>
      </c>
      <c r="AM491" s="24" t="s">
        <v>14026</v>
      </c>
      <c r="AN491" s="24" t="s">
        <v>7235</v>
      </c>
      <c r="AO491" s="24" t="s">
        <v>14027</v>
      </c>
      <c r="AP491" s="24" t="s">
        <v>14028</v>
      </c>
      <c r="AQ491" s="24" t="s">
        <v>7236</v>
      </c>
      <c r="AR491" s="24" t="s">
        <v>94</v>
      </c>
      <c r="AS491" s="24" t="s">
        <v>7235</v>
      </c>
      <c r="AT491" s="24" t="s">
        <v>7235</v>
      </c>
      <c r="AU491" s="24" t="s">
        <v>14030</v>
      </c>
      <c r="AV491" s="24" t="s">
        <v>14031</v>
      </c>
      <c r="AW491" s="24" t="s">
        <v>6946</v>
      </c>
      <c r="AX491" s="24" t="s">
        <v>14029</v>
      </c>
      <c r="BA491" s="42" t="s">
        <v>95</v>
      </c>
    </row>
    <row r="492" spans="1:53" x14ac:dyDescent="0.2">
      <c r="A492" s="5">
        <v>481</v>
      </c>
      <c r="B492" s="9">
        <v>481</v>
      </c>
      <c r="C492" s="9" t="s">
        <v>15200</v>
      </c>
      <c r="E492" s="1" t="s">
        <v>4621</v>
      </c>
      <c r="F492" s="1" t="s">
        <v>4862</v>
      </c>
      <c r="G492" s="1" t="s">
        <v>7217</v>
      </c>
      <c r="H492" s="1" t="s">
        <v>96</v>
      </c>
      <c r="I492" s="17">
        <v>26113</v>
      </c>
      <c r="J492" s="24" t="s">
        <v>18045</v>
      </c>
      <c r="L492" s="24" t="s">
        <v>5915</v>
      </c>
      <c r="N492" s="42" t="s">
        <v>97</v>
      </c>
      <c r="O492" s="24" t="s">
        <v>7226</v>
      </c>
      <c r="P492" s="24" t="s">
        <v>7226</v>
      </c>
      <c r="Q492" s="24" t="s">
        <v>98</v>
      </c>
      <c r="R492" s="17">
        <v>26409</v>
      </c>
      <c r="S492" s="17">
        <v>38154</v>
      </c>
      <c r="T492" s="83">
        <v>15661</v>
      </c>
      <c r="U492" s="83">
        <v>15661</v>
      </c>
      <c r="V492" s="24" t="s">
        <v>99</v>
      </c>
      <c r="W492" s="24">
        <v>94.5</v>
      </c>
      <c r="X492" s="24">
        <v>76.599999999999994</v>
      </c>
      <c r="Y492" s="24" t="s">
        <v>5295</v>
      </c>
      <c r="Z492" s="24" t="s">
        <v>7231</v>
      </c>
      <c r="AA492" s="1" t="s">
        <v>14023</v>
      </c>
      <c r="AB492" s="14">
        <f t="shared" si="14"/>
        <v>30.979779944444441</v>
      </c>
      <c r="AC492" s="13">
        <v>30</v>
      </c>
      <c r="AD492" s="13">
        <v>58</v>
      </c>
      <c r="AE492" s="13">
        <v>47.207799999999999</v>
      </c>
      <c r="AF492" s="16" t="s">
        <v>14024</v>
      </c>
      <c r="AG492" s="14">
        <f t="shared" si="15"/>
        <v>-87.178222891666678</v>
      </c>
      <c r="AH492" s="13">
        <v>87</v>
      </c>
      <c r="AI492" s="13">
        <v>10</v>
      </c>
      <c r="AJ492" s="13">
        <v>41.602409999999999</v>
      </c>
      <c r="AK492" s="17">
        <v>26114</v>
      </c>
      <c r="AL492" s="24" t="s">
        <v>14014</v>
      </c>
      <c r="AM492" s="24" t="s">
        <v>14015</v>
      </c>
      <c r="AN492" s="24" t="s">
        <v>7235</v>
      </c>
      <c r="AO492" s="24" t="s">
        <v>14016</v>
      </c>
      <c r="AP492" s="24" t="s">
        <v>14017</v>
      </c>
      <c r="AQ492" s="24" t="s">
        <v>7236</v>
      </c>
      <c r="AR492" s="24" t="s">
        <v>100</v>
      </c>
      <c r="AS492" s="24" t="s">
        <v>7236</v>
      </c>
      <c r="AT492" s="24" t="s">
        <v>7235</v>
      </c>
      <c r="AU492" s="24" t="s">
        <v>14018</v>
      </c>
      <c r="AV492" s="24" t="s">
        <v>14020</v>
      </c>
      <c r="AW492" s="24" t="s">
        <v>8666</v>
      </c>
      <c r="AX492" s="24" t="s">
        <v>14021</v>
      </c>
      <c r="AY492" s="24" t="s">
        <v>14022</v>
      </c>
      <c r="BA492" s="42" t="s">
        <v>101</v>
      </c>
    </row>
    <row r="493" spans="1:53" x14ac:dyDescent="0.2">
      <c r="A493" s="5">
        <v>482</v>
      </c>
      <c r="B493" s="9">
        <v>482</v>
      </c>
      <c r="C493" s="9" t="s">
        <v>17799</v>
      </c>
      <c r="D493" s="9" t="s">
        <v>15201</v>
      </c>
      <c r="E493" s="1" t="s">
        <v>4621</v>
      </c>
      <c r="F493" s="1" t="s">
        <v>4862</v>
      </c>
      <c r="G493" s="1" t="s">
        <v>13898</v>
      </c>
      <c r="H493" s="1" t="s">
        <v>2034</v>
      </c>
      <c r="I493" s="17">
        <v>26029</v>
      </c>
      <c r="J493" s="24" t="s">
        <v>10082</v>
      </c>
      <c r="L493" s="24" t="s">
        <v>5915</v>
      </c>
      <c r="N493" s="42" t="s">
        <v>2035</v>
      </c>
      <c r="O493" s="24" t="s">
        <v>7226</v>
      </c>
      <c r="P493" s="24" t="s">
        <v>7226</v>
      </c>
      <c r="Q493" s="24" t="s">
        <v>2036</v>
      </c>
      <c r="R493" s="17">
        <v>26493</v>
      </c>
      <c r="T493" s="83">
        <v>15900</v>
      </c>
      <c r="U493" s="83">
        <v>15900</v>
      </c>
      <c r="V493" s="24" t="s">
        <v>2037</v>
      </c>
      <c r="W493" s="24" t="s">
        <v>1746</v>
      </c>
      <c r="X493" s="24" t="s">
        <v>7422</v>
      </c>
      <c r="Y493" s="24" t="s">
        <v>5294</v>
      </c>
      <c r="Z493" s="24" t="s">
        <v>7231</v>
      </c>
      <c r="AA493" s="1" t="s">
        <v>14011</v>
      </c>
      <c r="AB493" s="14">
        <f t="shared" si="14"/>
        <v>30.956860980555554</v>
      </c>
      <c r="AC493" s="13">
        <v>30</v>
      </c>
      <c r="AD493" s="13">
        <v>57</v>
      </c>
      <c r="AE493" s="13">
        <v>24.699529999999999</v>
      </c>
      <c r="AF493" s="16" t="s">
        <v>14012</v>
      </c>
      <c r="AG493" s="14">
        <f t="shared" si="15"/>
        <v>-87.144032672222224</v>
      </c>
      <c r="AH493" s="13">
        <v>87</v>
      </c>
      <c r="AI493" s="13">
        <v>8</v>
      </c>
      <c r="AJ493" s="13">
        <v>38.517620000000001</v>
      </c>
      <c r="AK493" s="17">
        <v>26046</v>
      </c>
      <c r="AL493" s="24" t="s">
        <v>2038</v>
      </c>
      <c r="AM493" s="24" t="s">
        <v>2039</v>
      </c>
      <c r="AN493" s="24" t="s">
        <v>7235</v>
      </c>
      <c r="AO493" s="24" t="s">
        <v>2040</v>
      </c>
      <c r="AP493" s="24" t="s">
        <v>2041</v>
      </c>
      <c r="AQ493" s="24" t="s">
        <v>7236</v>
      </c>
      <c r="AR493" s="24" t="s">
        <v>2042</v>
      </c>
      <c r="AS493" s="24" t="s">
        <v>7236</v>
      </c>
      <c r="AT493" s="24" t="s">
        <v>7236</v>
      </c>
      <c r="AU493" s="24" t="s">
        <v>6265</v>
      </c>
      <c r="AV493" s="24" t="s">
        <v>14019</v>
      </c>
      <c r="AW493" s="24" t="s">
        <v>7226</v>
      </c>
      <c r="AX493" s="24" t="s">
        <v>2043</v>
      </c>
      <c r="AZ493" s="24" t="s">
        <v>8767</v>
      </c>
      <c r="BA493" s="42" t="s">
        <v>2044</v>
      </c>
    </row>
    <row r="494" spans="1:53" x14ac:dyDescent="0.2">
      <c r="A494" s="5">
        <v>483</v>
      </c>
      <c r="B494" s="9">
        <v>483</v>
      </c>
      <c r="C494" s="9" t="s">
        <v>17800</v>
      </c>
      <c r="D494" s="9" t="s">
        <v>15202</v>
      </c>
      <c r="E494" s="1" t="s">
        <v>4621</v>
      </c>
      <c r="F494" s="1" t="s">
        <v>4862</v>
      </c>
      <c r="G494" s="1" t="s">
        <v>13898</v>
      </c>
      <c r="H494" s="1" t="s">
        <v>2045</v>
      </c>
      <c r="I494" s="17">
        <v>26029</v>
      </c>
      <c r="J494" s="24" t="s">
        <v>4298</v>
      </c>
      <c r="L494" s="24" t="s">
        <v>3535</v>
      </c>
      <c r="N494" s="42" t="s">
        <v>2046</v>
      </c>
      <c r="O494" s="24" t="s">
        <v>7226</v>
      </c>
      <c r="P494" s="24" t="s">
        <v>7226</v>
      </c>
      <c r="Q494" s="24" t="s">
        <v>9867</v>
      </c>
      <c r="R494" s="17">
        <v>26331</v>
      </c>
      <c r="S494" s="17"/>
      <c r="T494" s="83">
        <v>15993</v>
      </c>
      <c r="U494" s="83">
        <v>15993</v>
      </c>
      <c r="V494" s="24" t="s">
        <v>9868</v>
      </c>
      <c r="W494" s="24">
        <v>277.5</v>
      </c>
      <c r="X494" s="24">
        <v>260</v>
      </c>
      <c r="Y494" s="24" t="s">
        <v>2974</v>
      </c>
      <c r="Z494" s="24" t="s">
        <v>7231</v>
      </c>
      <c r="AA494" s="1" t="s">
        <v>14006</v>
      </c>
      <c r="AB494" s="14">
        <f t="shared" si="14"/>
        <v>30.951851202777778</v>
      </c>
      <c r="AC494" s="13">
        <v>30</v>
      </c>
      <c r="AD494" s="13">
        <v>57</v>
      </c>
      <c r="AE494" s="13">
        <v>6.6643299999999996</v>
      </c>
      <c r="AF494" s="16" t="s">
        <v>14008</v>
      </c>
      <c r="AG494" s="14">
        <f t="shared" si="15"/>
        <v>-87.175352980555559</v>
      </c>
      <c r="AH494" s="13">
        <v>87</v>
      </c>
      <c r="AI494" s="13">
        <v>10</v>
      </c>
      <c r="AJ494" s="13">
        <v>31.27073</v>
      </c>
      <c r="AK494" s="17">
        <v>26100</v>
      </c>
      <c r="AL494" s="24" t="s">
        <v>14001</v>
      </c>
      <c r="AM494" s="24" t="s">
        <v>14002</v>
      </c>
      <c r="AN494" s="24" t="s">
        <v>7235</v>
      </c>
      <c r="AO494" s="34" t="s">
        <v>14003</v>
      </c>
      <c r="AP494" s="24" t="s">
        <v>14004</v>
      </c>
      <c r="AQ494" s="24" t="s">
        <v>7235</v>
      </c>
      <c r="AR494" s="24" t="s">
        <v>14013</v>
      </c>
      <c r="AS494" s="24" t="s">
        <v>7236</v>
      </c>
      <c r="AT494" s="24" t="s">
        <v>7235</v>
      </c>
      <c r="AU494" s="24" t="s">
        <v>14009</v>
      </c>
      <c r="AV494" s="24" t="s">
        <v>14010</v>
      </c>
      <c r="AW494" s="24" t="s">
        <v>9269</v>
      </c>
      <c r="AX494" s="24" t="s">
        <v>14005</v>
      </c>
      <c r="BA494" s="42" t="s">
        <v>9869</v>
      </c>
    </row>
    <row r="495" spans="1:53" x14ac:dyDescent="0.2">
      <c r="A495" s="5">
        <v>484</v>
      </c>
      <c r="B495" s="9">
        <v>484</v>
      </c>
      <c r="C495" s="9" t="s">
        <v>17801</v>
      </c>
      <c r="D495" s="9" t="s">
        <v>15203</v>
      </c>
      <c r="E495" s="1" t="s">
        <v>8696</v>
      </c>
      <c r="F495" s="1" t="s">
        <v>4862</v>
      </c>
      <c r="G495" s="1" t="s">
        <v>13898</v>
      </c>
      <c r="H495" s="1" t="s">
        <v>9870</v>
      </c>
      <c r="I495" s="17">
        <v>26029</v>
      </c>
      <c r="J495" s="24" t="s">
        <v>10082</v>
      </c>
      <c r="L495" s="24" t="s">
        <v>5915</v>
      </c>
      <c r="N495" s="42" t="s">
        <v>9871</v>
      </c>
      <c r="O495" s="24" t="s">
        <v>7226</v>
      </c>
      <c r="P495" s="24" t="s">
        <v>7226</v>
      </c>
      <c r="Q495" s="24" t="s">
        <v>9872</v>
      </c>
      <c r="R495" s="17">
        <v>26258</v>
      </c>
      <c r="S495" s="17"/>
      <c r="T495" s="24">
        <v>15542.52</v>
      </c>
      <c r="U495" s="83">
        <v>15548</v>
      </c>
      <c r="V495" s="24" t="s">
        <v>9873</v>
      </c>
      <c r="W495" s="24">
        <v>80.75</v>
      </c>
      <c r="X495" s="24">
        <v>56.75</v>
      </c>
      <c r="Y495" s="24" t="s">
        <v>2973</v>
      </c>
      <c r="Z495" s="24" t="s">
        <v>13989</v>
      </c>
      <c r="AA495" s="1" t="s">
        <v>14007</v>
      </c>
      <c r="AB495" s="14">
        <f t="shared" si="14"/>
        <v>30.996385294444444</v>
      </c>
      <c r="AC495" s="13">
        <v>30</v>
      </c>
      <c r="AD495" s="13">
        <v>59</v>
      </c>
      <c r="AE495" s="13">
        <v>46.98706</v>
      </c>
      <c r="AF495" s="16" t="s">
        <v>13990</v>
      </c>
      <c r="AG495" s="14">
        <f t="shared" si="15"/>
        <v>-87.178471636111112</v>
      </c>
      <c r="AH495" s="13">
        <v>87</v>
      </c>
      <c r="AI495" s="13">
        <v>10</v>
      </c>
      <c r="AJ495" s="13">
        <v>42.497889999999998</v>
      </c>
      <c r="AK495" s="17">
        <v>26065</v>
      </c>
      <c r="AL495" s="24" t="s">
        <v>1396</v>
      </c>
      <c r="AM495" s="24" t="s">
        <v>13983</v>
      </c>
      <c r="AN495" s="24" t="s">
        <v>7235</v>
      </c>
      <c r="AO495" s="24" t="s">
        <v>13984</v>
      </c>
      <c r="AP495" s="24" t="s">
        <v>13985</v>
      </c>
      <c r="AQ495" s="24" t="s">
        <v>7236</v>
      </c>
      <c r="AR495" s="24" t="s">
        <v>9874</v>
      </c>
      <c r="AS495" s="24" t="s">
        <v>7236</v>
      </c>
      <c r="AT495" s="24" t="s">
        <v>7235</v>
      </c>
      <c r="AU495" s="24" t="s">
        <v>13986</v>
      </c>
      <c r="AV495" s="24" t="s">
        <v>13987</v>
      </c>
      <c r="AW495" s="24" t="s">
        <v>7235</v>
      </c>
      <c r="AX495" s="24" t="s">
        <v>13988</v>
      </c>
      <c r="BA495" s="42" t="s">
        <v>6490</v>
      </c>
    </row>
    <row r="496" spans="1:53" x14ac:dyDescent="0.2">
      <c r="A496" s="5">
        <v>485</v>
      </c>
      <c r="B496" s="9">
        <v>485</v>
      </c>
      <c r="C496" s="9" t="s">
        <v>15204</v>
      </c>
      <c r="E496" s="1" t="s">
        <v>8696</v>
      </c>
      <c r="F496" s="1" t="s">
        <v>445</v>
      </c>
      <c r="G496" s="1" t="s">
        <v>6491</v>
      </c>
      <c r="H496" s="1" t="s">
        <v>6110</v>
      </c>
      <c r="I496" s="17">
        <v>26043</v>
      </c>
      <c r="J496" s="24" t="s">
        <v>4678</v>
      </c>
      <c r="L496" s="24" t="s">
        <v>7224</v>
      </c>
      <c r="N496" s="42" t="s">
        <v>2211</v>
      </c>
      <c r="O496" s="24" t="s">
        <v>7226</v>
      </c>
      <c r="P496" s="24" t="s">
        <v>7226</v>
      </c>
      <c r="Q496" s="24" t="s">
        <v>2212</v>
      </c>
      <c r="R496" s="17">
        <v>26186</v>
      </c>
      <c r="S496" s="17">
        <v>26480</v>
      </c>
      <c r="T496" s="83">
        <v>16653</v>
      </c>
      <c r="U496" s="83">
        <v>16653</v>
      </c>
      <c r="V496" s="24" t="s">
        <v>2213</v>
      </c>
      <c r="W496" s="24">
        <v>263.3</v>
      </c>
      <c r="X496" s="24">
        <v>240.4</v>
      </c>
      <c r="Y496" s="24" t="s">
        <v>2972</v>
      </c>
      <c r="Z496" s="24" t="s">
        <v>7231</v>
      </c>
      <c r="AA496" s="1" t="s">
        <v>13981</v>
      </c>
      <c r="AB496" s="14">
        <f t="shared" si="14"/>
        <v>30.97209823333333</v>
      </c>
      <c r="AC496" s="13">
        <v>30</v>
      </c>
      <c r="AD496" s="13">
        <v>58</v>
      </c>
      <c r="AE496" s="13">
        <v>19.553640000000001</v>
      </c>
      <c r="AF496" s="16" t="s">
        <v>13982</v>
      </c>
      <c r="AG496" s="14">
        <f t="shared" si="15"/>
        <v>-87.515459794444439</v>
      </c>
      <c r="AH496" s="13">
        <v>87</v>
      </c>
      <c r="AI496" s="13">
        <v>30</v>
      </c>
      <c r="AJ496" s="13">
        <v>55.655259999999998</v>
      </c>
      <c r="AK496" s="17">
        <v>26051</v>
      </c>
      <c r="AL496" s="24" t="s">
        <v>447</v>
      </c>
      <c r="AM496" s="24" t="s">
        <v>13977</v>
      </c>
      <c r="AN496" s="24" t="s">
        <v>13978</v>
      </c>
      <c r="AO496" s="24" t="s">
        <v>7235</v>
      </c>
      <c r="AP496" s="24" t="s">
        <v>7235</v>
      </c>
      <c r="AQ496" s="24" t="s">
        <v>7236</v>
      </c>
      <c r="AR496" s="24" t="s">
        <v>13980</v>
      </c>
      <c r="AS496" s="24" t="s">
        <v>7236</v>
      </c>
      <c r="AT496" s="24" t="s">
        <v>7235</v>
      </c>
      <c r="AU496" s="24" t="s">
        <v>7235</v>
      </c>
      <c r="AV496" s="24" t="s">
        <v>7235</v>
      </c>
      <c r="AW496" s="24" t="s">
        <v>7235</v>
      </c>
      <c r="AX496" s="24" t="s">
        <v>7235</v>
      </c>
      <c r="AY496" s="24" t="s">
        <v>13979</v>
      </c>
      <c r="BA496" s="42" t="s">
        <v>2214</v>
      </c>
    </row>
    <row r="497" spans="1:53" x14ac:dyDescent="0.2">
      <c r="A497" s="5">
        <v>486</v>
      </c>
      <c r="B497" s="9">
        <v>486</v>
      </c>
      <c r="C497" s="9" t="s">
        <v>15205</v>
      </c>
      <c r="E497" s="1" t="s">
        <v>9382</v>
      </c>
      <c r="F497" s="1" t="s">
        <v>8082</v>
      </c>
      <c r="G497" s="1" t="s">
        <v>3599</v>
      </c>
      <c r="H497" s="1" t="s">
        <v>2215</v>
      </c>
      <c r="I497" s="17">
        <v>26071</v>
      </c>
      <c r="J497" s="24" t="s">
        <v>18045</v>
      </c>
      <c r="L497" s="24" t="s">
        <v>5915</v>
      </c>
      <c r="M497" s="24" t="s">
        <v>785</v>
      </c>
      <c r="N497" s="42" t="s">
        <v>1881</v>
      </c>
      <c r="O497" s="24" t="s">
        <v>7226</v>
      </c>
      <c r="P497" s="24" t="s">
        <v>7226</v>
      </c>
      <c r="Q497" s="24" t="s">
        <v>2216</v>
      </c>
      <c r="R497" s="17">
        <v>26205</v>
      </c>
      <c r="S497" s="17">
        <v>36839</v>
      </c>
      <c r="T497" s="83">
        <v>11725</v>
      </c>
      <c r="U497" s="83">
        <v>11725</v>
      </c>
      <c r="V497" s="24" t="s">
        <v>2218</v>
      </c>
      <c r="W497" s="24" t="s">
        <v>7343</v>
      </c>
      <c r="X497" s="24" t="s">
        <v>4093</v>
      </c>
      <c r="Y497" s="24" t="s">
        <v>4808</v>
      </c>
      <c r="Z497" s="24" t="s">
        <v>7231</v>
      </c>
      <c r="AA497" s="1" t="s">
        <v>13975</v>
      </c>
      <c r="AB497" s="14">
        <f t="shared" si="14"/>
        <v>26.544386047222225</v>
      </c>
      <c r="AC497" s="13">
        <v>26</v>
      </c>
      <c r="AD497" s="13">
        <v>32</v>
      </c>
      <c r="AE497" s="13">
        <v>39.789769999999997</v>
      </c>
      <c r="AF497" s="36" t="s">
        <v>13976</v>
      </c>
      <c r="AG497" s="14">
        <f t="shared" si="15"/>
        <v>-81.545437858333329</v>
      </c>
      <c r="AH497" s="13">
        <v>81</v>
      </c>
      <c r="AI497" s="13">
        <v>32</v>
      </c>
      <c r="AJ497" s="13">
        <v>43.57629</v>
      </c>
      <c r="AK497" s="17">
        <v>26136</v>
      </c>
      <c r="AL497" s="24" t="s">
        <v>2219</v>
      </c>
      <c r="AM497" s="24" t="s">
        <v>2220</v>
      </c>
      <c r="AN497" s="24" t="s">
        <v>8225</v>
      </c>
      <c r="AO497" s="24" t="s">
        <v>8226</v>
      </c>
      <c r="AP497" s="24" t="s">
        <v>8227</v>
      </c>
      <c r="AQ497" s="24" t="s">
        <v>7236</v>
      </c>
      <c r="AR497" s="24" t="s">
        <v>5205</v>
      </c>
      <c r="AS497" s="24" t="s">
        <v>7236</v>
      </c>
      <c r="AT497" s="24" t="s">
        <v>7226</v>
      </c>
      <c r="AU497" s="24" t="s">
        <v>5206</v>
      </c>
      <c r="AV497" s="24" t="s">
        <v>300</v>
      </c>
      <c r="AW497" s="24" t="s">
        <v>8666</v>
      </c>
      <c r="AX497" s="24" t="s">
        <v>5207</v>
      </c>
      <c r="AY497" s="24" t="s">
        <v>13974</v>
      </c>
      <c r="BA497" s="42" t="s">
        <v>5208</v>
      </c>
    </row>
    <row r="498" spans="1:53" x14ac:dyDescent="0.2">
      <c r="A498" s="5">
        <v>487</v>
      </c>
      <c r="B498" s="9">
        <v>487</v>
      </c>
      <c r="C498" s="9" t="s">
        <v>15206</v>
      </c>
      <c r="E498" s="1" t="s">
        <v>10240</v>
      </c>
      <c r="F498" s="1" t="s">
        <v>8082</v>
      </c>
      <c r="G498" s="1" t="s">
        <v>7217</v>
      </c>
      <c r="H498" s="1" t="s">
        <v>5209</v>
      </c>
      <c r="I498" s="17">
        <v>26071</v>
      </c>
      <c r="J498" s="24" t="s">
        <v>18045</v>
      </c>
      <c r="L498" s="24" t="s">
        <v>5915</v>
      </c>
      <c r="N498" s="42" t="s">
        <v>4244</v>
      </c>
      <c r="O498" s="24" t="s">
        <v>7226</v>
      </c>
      <c r="P498" s="24" t="s">
        <v>7226</v>
      </c>
      <c r="Q498" s="24" t="s">
        <v>5210</v>
      </c>
      <c r="R498" s="17">
        <v>26241</v>
      </c>
      <c r="S498" s="17">
        <v>32456</v>
      </c>
      <c r="T498" s="83">
        <v>11686.12</v>
      </c>
      <c r="U498" s="83">
        <v>11800</v>
      </c>
      <c r="V498" s="24" t="s">
        <v>5211</v>
      </c>
      <c r="W498" s="24">
        <v>45.3</v>
      </c>
      <c r="X498" s="24">
        <v>30.6</v>
      </c>
      <c r="Y498" s="24" t="s">
        <v>2971</v>
      </c>
      <c r="Z498" s="24" t="s">
        <v>13970</v>
      </c>
      <c r="AA498" s="1" t="s">
        <v>13972</v>
      </c>
      <c r="AB498" s="14">
        <f t="shared" si="14"/>
        <v>26.56985286388889</v>
      </c>
      <c r="AC498" s="13">
        <v>26</v>
      </c>
      <c r="AD498" s="13">
        <v>34</v>
      </c>
      <c r="AE498" s="13">
        <v>11.47031</v>
      </c>
      <c r="AF498" s="36" t="s">
        <v>13973</v>
      </c>
      <c r="AG498" s="14">
        <f t="shared" si="15"/>
        <v>-81.578877013888885</v>
      </c>
      <c r="AH498" s="13">
        <v>81</v>
      </c>
      <c r="AI498" s="13">
        <v>34</v>
      </c>
      <c r="AJ498" s="13">
        <v>43.957250000000002</v>
      </c>
      <c r="AK498" s="17">
        <v>26085</v>
      </c>
      <c r="AL498" s="24" t="s">
        <v>7503</v>
      </c>
      <c r="AM498" s="24" t="s">
        <v>13964</v>
      </c>
      <c r="AN498" s="34" t="s">
        <v>13965</v>
      </c>
      <c r="AO498" s="24" t="s">
        <v>13966</v>
      </c>
      <c r="AP498" s="24" t="s">
        <v>13967</v>
      </c>
      <c r="AQ498" s="24" t="s">
        <v>7236</v>
      </c>
      <c r="AR498" s="24" t="s">
        <v>5212</v>
      </c>
      <c r="AS498" s="24" t="s">
        <v>7235</v>
      </c>
      <c r="AT498" s="24" t="s">
        <v>7226</v>
      </c>
      <c r="AU498" s="24" t="s">
        <v>936</v>
      </c>
      <c r="AV498" s="24" t="s">
        <v>7284</v>
      </c>
      <c r="AW498" s="24" t="s">
        <v>13968</v>
      </c>
      <c r="AX498" s="24" t="s">
        <v>13969</v>
      </c>
      <c r="AY498" s="24" t="s">
        <v>13971</v>
      </c>
      <c r="BA498" s="42" t="s">
        <v>1960</v>
      </c>
    </row>
    <row r="499" spans="1:53" x14ac:dyDescent="0.2">
      <c r="A499" s="5">
        <v>488</v>
      </c>
      <c r="B499" s="9">
        <v>488</v>
      </c>
      <c r="C499" s="9" t="s">
        <v>15207</v>
      </c>
      <c r="E499" s="1" t="s">
        <v>9382</v>
      </c>
      <c r="F499" s="1" t="s">
        <v>445</v>
      </c>
      <c r="G499" s="1" t="s">
        <v>1961</v>
      </c>
      <c r="H499" s="1" t="s">
        <v>1962</v>
      </c>
      <c r="I499" s="17">
        <v>26079</v>
      </c>
      <c r="J499" s="24" t="s">
        <v>4678</v>
      </c>
      <c r="L499" s="24" t="s">
        <v>7224</v>
      </c>
      <c r="M499" s="24" t="s">
        <v>785</v>
      </c>
      <c r="N499" s="42" t="s">
        <v>1881</v>
      </c>
      <c r="O499" s="24" t="s">
        <v>7226</v>
      </c>
      <c r="P499" s="24" t="s">
        <v>7226</v>
      </c>
      <c r="Q499" s="24" t="s">
        <v>2294</v>
      </c>
      <c r="R499" s="17"/>
      <c r="S499" s="17">
        <v>26496</v>
      </c>
      <c r="T499" s="83">
        <v>11517</v>
      </c>
      <c r="U499" s="83">
        <v>11517</v>
      </c>
      <c r="V499" s="24" t="s">
        <v>2295</v>
      </c>
      <c r="W499" s="24">
        <v>49.5</v>
      </c>
      <c r="X499" s="24">
        <v>33.5</v>
      </c>
      <c r="Y499" s="24" t="s">
        <v>2970</v>
      </c>
      <c r="Z499" s="24" t="s">
        <v>7231</v>
      </c>
      <c r="AA499" s="1" t="s">
        <v>13962</v>
      </c>
      <c r="AB499" s="14">
        <f t="shared" si="14"/>
        <v>26.576262972222221</v>
      </c>
      <c r="AC499" s="13">
        <v>26</v>
      </c>
      <c r="AD499" s="13">
        <v>34</v>
      </c>
      <c r="AE499" s="13">
        <v>34.546700000000001</v>
      </c>
      <c r="AF499" s="36" t="s">
        <v>13963</v>
      </c>
      <c r="AG499" s="14">
        <f t="shared" si="15"/>
        <v>-81.47177071944445</v>
      </c>
      <c r="AH499" s="13">
        <v>81</v>
      </c>
      <c r="AI499" s="13">
        <v>28</v>
      </c>
      <c r="AJ499" s="13">
        <v>18.374590000000001</v>
      </c>
      <c r="AK499" s="17">
        <v>26092</v>
      </c>
      <c r="AL499" s="24" t="s">
        <v>13958</v>
      </c>
      <c r="AM499" s="24" t="s">
        <v>13959</v>
      </c>
      <c r="AN499" s="34" t="s">
        <v>1177</v>
      </c>
      <c r="AO499" s="24" t="s">
        <v>7235</v>
      </c>
      <c r="AP499" s="24" t="s">
        <v>7235</v>
      </c>
      <c r="AQ499" s="24" t="s">
        <v>7236</v>
      </c>
      <c r="AR499" s="24" t="s">
        <v>13960</v>
      </c>
      <c r="AS499" s="24" t="s">
        <v>7235</v>
      </c>
      <c r="AT499" s="24" t="s">
        <v>7235</v>
      </c>
      <c r="AU499" s="24" t="s">
        <v>7235</v>
      </c>
      <c r="AV499" s="24" t="s">
        <v>7235</v>
      </c>
      <c r="AW499" s="24" t="s">
        <v>7235</v>
      </c>
      <c r="AX499" s="24" t="s">
        <v>7235</v>
      </c>
      <c r="AY499" s="24" t="s">
        <v>13961</v>
      </c>
      <c r="BA499" s="42" t="s">
        <v>2296</v>
      </c>
    </row>
    <row r="500" spans="1:53" x14ac:dyDescent="0.2">
      <c r="A500" s="5">
        <v>489</v>
      </c>
      <c r="B500" s="9">
        <v>489</v>
      </c>
      <c r="C500" s="9" t="s">
        <v>15208</v>
      </c>
      <c r="E500" s="1" t="s">
        <v>4621</v>
      </c>
      <c r="F500" s="1" t="s">
        <v>4862</v>
      </c>
      <c r="G500" s="1" t="s">
        <v>2297</v>
      </c>
      <c r="H500" s="1" t="s">
        <v>2298</v>
      </c>
      <c r="I500" s="17">
        <v>26079</v>
      </c>
      <c r="J500" s="24" t="s">
        <v>18045</v>
      </c>
      <c r="L500" s="24" t="s">
        <v>3535</v>
      </c>
      <c r="N500" s="42" t="s">
        <v>2299</v>
      </c>
      <c r="O500" s="24" t="s">
        <v>7226</v>
      </c>
      <c r="P500" s="24" t="s">
        <v>7226</v>
      </c>
      <c r="Q500" s="24" t="s">
        <v>2300</v>
      </c>
      <c r="R500" s="17">
        <v>26193</v>
      </c>
      <c r="S500" s="17">
        <v>39750</v>
      </c>
      <c r="T500" s="83">
        <v>15990</v>
      </c>
      <c r="U500" s="83">
        <v>15990</v>
      </c>
      <c r="V500" s="24" t="s">
        <v>7235</v>
      </c>
      <c r="W500" s="24" t="s">
        <v>1107</v>
      </c>
      <c r="X500" s="24" t="s">
        <v>8447</v>
      </c>
      <c r="Y500" s="24" t="s">
        <v>2969</v>
      </c>
      <c r="Z500" s="24" t="s">
        <v>7231</v>
      </c>
      <c r="AA500" s="1" t="s">
        <v>13956</v>
      </c>
      <c r="AB500" s="14">
        <f t="shared" si="14"/>
        <v>30.950770181388886</v>
      </c>
      <c r="AC500" s="13">
        <v>30</v>
      </c>
      <c r="AD500" s="13">
        <v>57</v>
      </c>
      <c r="AE500" s="13">
        <v>2.772653</v>
      </c>
      <c r="AF500" s="16" t="s">
        <v>13957</v>
      </c>
      <c r="AG500" s="14">
        <f t="shared" si="15"/>
        <v>-87.136770900000002</v>
      </c>
      <c r="AH500" s="13">
        <v>87</v>
      </c>
      <c r="AI500" s="13">
        <v>8</v>
      </c>
      <c r="AJ500" s="13">
        <v>12.37524</v>
      </c>
      <c r="AK500" s="17">
        <v>26116</v>
      </c>
      <c r="AL500" s="24" t="s">
        <v>2301</v>
      </c>
      <c r="AM500" s="24" t="s">
        <v>2302</v>
      </c>
      <c r="AN500" s="24" t="s">
        <v>7235</v>
      </c>
      <c r="AO500" s="24" t="s">
        <v>2303</v>
      </c>
      <c r="AP500" s="24" t="s">
        <v>2304</v>
      </c>
      <c r="AQ500" s="24" t="s">
        <v>7235</v>
      </c>
      <c r="AR500" s="24" t="s">
        <v>7235</v>
      </c>
      <c r="AS500" s="24" t="s">
        <v>7236</v>
      </c>
      <c r="AT500" s="24" t="s">
        <v>7235</v>
      </c>
      <c r="AU500" s="24" t="s">
        <v>901</v>
      </c>
      <c r="AV500" s="24" t="s">
        <v>902</v>
      </c>
      <c r="AW500" s="24" t="s">
        <v>7226</v>
      </c>
      <c r="AX500" s="24" t="s">
        <v>903</v>
      </c>
      <c r="AY500" s="24" t="s">
        <v>13955</v>
      </c>
      <c r="AZ500" s="24" t="s">
        <v>7417</v>
      </c>
      <c r="BA500" s="42" t="s">
        <v>904</v>
      </c>
    </row>
    <row r="501" spans="1:53" x14ac:dyDescent="0.2">
      <c r="A501" s="5">
        <v>490</v>
      </c>
      <c r="B501" s="9">
        <v>490</v>
      </c>
      <c r="C501" s="9" t="s">
        <v>17802</v>
      </c>
      <c r="D501" s="9" t="s">
        <v>15209</v>
      </c>
      <c r="E501" s="1" t="s">
        <v>8696</v>
      </c>
      <c r="F501" s="1" t="s">
        <v>4862</v>
      </c>
      <c r="G501" s="1" t="s">
        <v>13898</v>
      </c>
      <c r="H501" s="1" t="s">
        <v>905</v>
      </c>
      <c r="I501" s="17">
        <v>26085</v>
      </c>
      <c r="J501" s="24" t="s">
        <v>18111</v>
      </c>
      <c r="L501" s="24" t="s">
        <v>5915</v>
      </c>
      <c r="N501" s="42" t="s">
        <v>906</v>
      </c>
      <c r="O501" s="24" t="s">
        <v>7226</v>
      </c>
      <c r="P501" s="24" t="s">
        <v>7226</v>
      </c>
      <c r="Q501" s="24" t="s">
        <v>907</v>
      </c>
      <c r="R501" s="17">
        <v>26337</v>
      </c>
      <c r="S501" s="17"/>
      <c r="T501" s="83">
        <v>15688</v>
      </c>
      <c r="U501" s="83">
        <v>15688</v>
      </c>
      <c r="V501" s="24" t="s">
        <v>1099</v>
      </c>
      <c r="W501" s="24">
        <v>73</v>
      </c>
      <c r="X501" s="24">
        <v>52</v>
      </c>
      <c r="Y501" s="24" t="s">
        <v>2968</v>
      </c>
      <c r="Z501" s="24" t="s">
        <v>7231</v>
      </c>
      <c r="AA501" s="1" t="s">
        <v>13951</v>
      </c>
      <c r="AB501" s="14">
        <f t="shared" si="14"/>
        <v>30.980702352777776</v>
      </c>
      <c r="AC501" s="13">
        <v>30</v>
      </c>
      <c r="AD501" s="13">
        <v>58</v>
      </c>
      <c r="AE501" s="13">
        <v>50.528469999999999</v>
      </c>
      <c r="AF501" s="16" t="s">
        <v>13952</v>
      </c>
      <c r="AG501" s="14">
        <f t="shared" si="15"/>
        <v>-87.1917585138889</v>
      </c>
      <c r="AH501" s="13">
        <v>87</v>
      </c>
      <c r="AI501" s="13">
        <v>11</v>
      </c>
      <c r="AJ501" s="13">
        <v>30.330649999999999</v>
      </c>
      <c r="AK501" s="17">
        <v>26204</v>
      </c>
      <c r="AL501" s="24" t="s">
        <v>13945</v>
      </c>
      <c r="AM501" s="24" t="s">
        <v>13946</v>
      </c>
      <c r="AN501" s="24" t="s">
        <v>7235</v>
      </c>
      <c r="AO501" s="24" t="s">
        <v>13947</v>
      </c>
      <c r="AP501" s="24" t="s">
        <v>13948</v>
      </c>
      <c r="AQ501" s="24" t="s">
        <v>7235</v>
      </c>
      <c r="AR501" s="24" t="s">
        <v>909</v>
      </c>
      <c r="AS501" s="24" t="s">
        <v>7236</v>
      </c>
      <c r="AT501" s="24" t="s">
        <v>7235</v>
      </c>
      <c r="AU501" s="24" t="s">
        <v>13949</v>
      </c>
      <c r="AV501" s="24" t="s">
        <v>13950</v>
      </c>
      <c r="AW501" s="24" t="s">
        <v>7226</v>
      </c>
      <c r="BA501" s="42" t="s">
        <v>910</v>
      </c>
    </row>
    <row r="502" spans="1:53" x14ac:dyDescent="0.2">
      <c r="A502" s="5">
        <v>491</v>
      </c>
      <c r="B502" s="9">
        <v>491</v>
      </c>
      <c r="C502" s="9" t="s">
        <v>15210</v>
      </c>
      <c r="E502" s="1" t="s">
        <v>9382</v>
      </c>
      <c r="F502" s="1" t="s">
        <v>8082</v>
      </c>
      <c r="G502" s="1" t="s">
        <v>7217</v>
      </c>
      <c r="H502" s="1" t="s">
        <v>911</v>
      </c>
      <c r="I502" s="17">
        <v>26085</v>
      </c>
      <c r="J502" s="24" t="s">
        <v>18045</v>
      </c>
      <c r="L502" s="24" t="s">
        <v>6152</v>
      </c>
      <c r="N502" s="42" t="s">
        <v>7226</v>
      </c>
      <c r="O502" s="24" t="s">
        <v>7226</v>
      </c>
      <c r="P502" s="24" t="s">
        <v>7226</v>
      </c>
      <c r="Q502" s="24" t="s">
        <v>4851</v>
      </c>
      <c r="R502" s="17">
        <v>26187</v>
      </c>
      <c r="S502" s="17">
        <v>32974</v>
      </c>
      <c r="T502" s="83">
        <v>2286</v>
      </c>
      <c r="U502" s="83">
        <v>2286</v>
      </c>
      <c r="V502" s="24" t="s">
        <v>7235</v>
      </c>
      <c r="W502" s="24" t="s">
        <v>7235</v>
      </c>
      <c r="X502" s="24">
        <v>31</v>
      </c>
      <c r="Y502" s="24" t="s">
        <v>2967</v>
      </c>
      <c r="Z502" s="24" t="s">
        <v>7231</v>
      </c>
      <c r="AA502" s="1" t="s">
        <v>13943</v>
      </c>
      <c r="AB502" s="14">
        <f t="shared" si="14"/>
        <v>26.527649638888889</v>
      </c>
      <c r="AC502" s="13">
        <v>26</v>
      </c>
      <c r="AD502" s="13">
        <v>31</v>
      </c>
      <c r="AE502" s="13">
        <v>39.538699999999999</v>
      </c>
      <c r="AF502" s="36" t="s">
        <v>13944</v>
      </c>
      <c r="AG502" s="14">
        <f t="shared" si="15"/>
        <v>-81.544979252777779</v>
      </c>
      <c r="AH502" s="13">
        <v>81</v>
      </c>
      <c r="AI502" s="13">
        <v>32</v>
      </c>
      <c r="AJ502" s="13">
        <v>41.925310000000003</v>
      </c>
      <c r="AK502" s="17">
        <v>26176</v>
      </c>
      <c r="AL502" s="24" t="s">
        <v>7235</v>
      </c>
      <c r="AM502" s="24" t="s">
        <v>6384</v>
      </c>
      <c r="AN502" s="24" t="s">
        <v>7235</v>
      </c>
      <c r="AO502" s="34" t="s">
        <v>13940</v>
      </c>
      <c r="AP502" s="24" t="s">
        <v>13941</v>
      </c>
      <c r="AQ502" s="24" t="s">
        <v>7235</v>
      </c>
      <c r="AR502" s="24" t="s">
        <v>7235</v>
      </c>
      <c r="AS502" s="24" t="s">
        <v>7235</v>
      </c>
      <c r="AT502" s="24" t="s">
        <v>7235</v>
      </c>
      <c r="AU502" s="24" t="s">
        <v>7235</v>
      </c>
      <c r="AV502" s="24" t="s">
        <v>7235</v>
      </c>
      <c r="AW502" s="24" t="s">
        <v>7235</v>
      </c>
      <c r="AX502" s="24" t="s">
        <v>7235</v>
      </c>
      <c r="AY502" s="24" t="s">
        <v>13942</v>
      </c>
      <c r="BA502" s="42" t="s">
        <v>912</v>
      </c>
    </row>
    <row r="503" spans="1:53" x14ac:dyDescent="0.2">
      <c r="A503" s="5">
        <v>492</v>
      </c>
      <c r="B503" s="9">
        <v>492</v>
      </c>
      <c r="C503" s="9" t="s">
        <v>17803</v>
      </c>
      <c r="D503" s="9" t="s">
        <v>15211</v>
      </c>
      <c r="E503" s="1" t="s">
        <v>8696</v>
      </c>
      <c r="F503" s="1" t="s">
        <v>4862</v>
      </c>
      <c r="G503" s="1" t="s">
        <v>13898</v>
      </c>
      <c r="H503" s="1" t="s">
        <v>913</v>
      </c>
      <c r="I503" s="17">
        <v>26099</v>
      </c>
      <c r="J503" s="24" t="s">
        <v>4298</v>
      </c>
      <c r="L503" s="24" t="s">
        <v>3535</v>
      </c>
      <c r="N503" s="42" t="s">
        <v>914</v>
      </c>
      <c r="O503" s="24" t="s">
        <v>7226</v>
      </c>
      <c r="P503" s="24" t="s">
        <v>7226</v>
      </c>
      <c r="Q503" s="24" t="s">
        <v>915</v>
      </c>
      <c r="R503" s="17">
        <v>26375</v>
      </c>
      <c r="S503" s="17"/>
      <c r="T503" s="83">
        <v>15864.58</v>
      </c>
      <c r="U503" s="83">
        <v>15907</v>
      </c>
      <c r="V503" s="24" t="s">
        <v>916</v>
      </c>
      <c r="W503" s="24">
        <v>74</v>
      </c>
      <c r="X503" s="24">
        <v>49</v>
      </c>
      <c r="Y503" s="24" t="s">
        <v>2966</v>
      </c>
      <c r="Z503" s="24" t="s">
        <v>5932</v>
      </c>
      <c r="AA503" s="1" t="s">
        <v>13954</v>
      </c>
      <c r="AB503" s="14">
        <f t="shared" si="14"/>
        <v>30.981404163888886</v>
      </c>
      <c r="AC503" s="13">
        <v>30</v>
      </c>
      <c r="AD503" s="13">
        <v>58</v>
      </c>
      <c r="AE503" s="13">
        <v>53.054989999999997</v>
      </c>
      <c r="AF503" s="16" t="s">
        <v>13953</v>
      </c>
      <c r="AG503" s="14">
        <f t="shared" si="15"/>
        <v>-87.212900919444451</v>
      </c>
      <c r="AH503" s="13">
        <v>87</v>
      </c>
      <c r="AI503" s="13">
        <v>12</v>
      </c>
      <c r="AJ503" s="13">
        <v>46.443309999999997</v>
      </c>
      <c r="AK503" s="17">
        <v>26105</v>
      </c>
      <c r="AL503" s="24" t="s">
        <v>12840</v>
      </c>
      <c r="AM503" s="24" t="s">
        <v>13933</v>
      </c>
      <c r="AN503" s="34" t="s">
        <v>13934</v>
      </c>
      <c r="AO503" s="24" t="s">
        <v>13935</v>
      </c>
      <c r="AP503" s="24" t="s">
        <v>13910</v>
      </c>
      <c r="AQ503" s="24" t="s">
        <v>7236</v>
      </c>
      <c r="AR503" s="24" t="s">
        <v>5933</v>
      </c>
      <c r="AS503" s="24" t="s">
        <v>7236</v>
      </c>
      <c r="AT503" s="24" t="s">
        <v>7226</v>
      </c>
      <c r="AU503" s="24" t="s">
        <v>13936</v>
      </c>
      <c r="AV503" s="24" t="s">
        <v>13937</v>
      </c>
      <c r="AW503" s="24" t="s">
        <v>13938</v>
      </c>
      <c r="AX503" s="24" t="s">
        <v>13939</v>
      </c>
      <c r="BA503" s="42" t="s">
        <v>5934</v>
      </c>
    </row>
    <row r="504" spans="1:53" x14ac:dyDescent="0.2">
      <c r="A504" s="5">
        <v>493</v>
      </c>
      <c r="B504" s="9">
        <v>493</v>
      </c>
      <c r="C504" s="9" t="s">
        <v>15212</v>
      </c>
      <c r="E504" s="1" t="s">
        <v>8696</v>
      </c>
      <c r="F504" s="1" t="s">
        <v>4862</v>
      </c>
      <c r="G504" s="1" t="s">
        <v>5719</v>
      </c>
      <c r="H504" s="1" t="s">
        <v>5935</v>
      </c>
      <c r="I504" s="17">
        <v>26099</v>
      </c>
      <c r="J504" s="24" t="s">
        <v>18045</v>
      </c>
      <c r="L504" s="24" t="s">
        <v>6689</v>
      </c>
      <c r="N504" s="42" t="s">
        <v>2035</v>
      </c>
      <c r="O504" s="24" t="s">
        <v>7226</v>
      </c>
      <c r="P504" s="24" t="s">
        <v>7226</v>
      </c>
      <c r="Q504" s="24" t="s">
        <v>5936</v>
      </c>
      <c r="R504" s="17">
        <v>26271</v>
      </c>
      <c r="S504" s="17">
        <v>38056</v>
      </c>
      <c r="T504" s="83">
        <v>15518.36</v>
      </c>
      <c r="U504" s="83">
        <v>15879</v>
      </c>
      <c r="V504" s="24" t="s">
        <v>5937</v>
      </c>
      <c r="W504" s="24">
        <v>76</v>
      </c>
      <c r="X504" s="24">
        <v>55.75</v>
      </c>
      <c r="Y504" s="24" t="s">
        <v>13929</v>
      </c>
      <c r="Z504" s="24" t="s">
        <v>13931</v>
      </c>
      <c r="AA504" s="1" t="s">
        <v>13920</v>
      </c>
      <c r="AB504" s="14">
        <f t="shared" si="14"/>
        <v>30.995938280555556</v>
      </c>
      <c r="AC504" s="13">
        <v>30</v>
      </c>
      <c r="AD504" s="13">
        <v>59</v>
      </c>
      <c r="AE504" s="13">
        <v>45.377809999999997</v>
      </c>
      <c r="AF504" s="16" t="s">
        <v>13921</v>
      </c>
      <c r="AG504" s="14">
        <f t="shared" si="15"/>
        <v>-87.17832954166667</v>
      </c>
      <c r="AH504" s="13">
        <v>87</v>
      </c>
      <c r="AI504" s="13">
        <v>10</v>
      </c>
      <c r="AJ504" s="13">
        <v>41.986350000000002</v>
      </c>
      <c r="AK504" s="17">
        <v>26116</v>
      </c>
      <c r="AL504" s="24" t="s">
        <v>12864</v>
      </c>
      <c r="AM504" s="24" t="s">
        <v>13924</v>
      </c>
      <c r="AN504" s="24" t="s">
        <v>13925</v>
      </c>
      <c r="AO504" s="24" t="s">
        <v>13926</v>
      </c>
      <c r="AP504" s="24" t="s">
        <v>13927</v>
      </c>
      <c r="AQ504" s="24" t="s">
        <v>7236</v>
      </c>
      <c r="AR504" s="24" t="s">
        <v>13930</v>
      </c>
      <c r="AS504" s="24" t="s">
        <v>7236</v>
      </c>
      <c r="AT504" s="24" t="s">
        <v>7226</v>
      </c>
      <c r="AU504" s="24" t="s">
        <v>13922</v>
      </c>
      <c r="AV504" s="24" t="s">
        <v>13923</v>
      </c>
      <c r="AW504" s="24" t="s">
        <v>3512</v>
      </c>
      <c r="AX504" s="24" t="s">
        <v>13928</v>
      </c>
      <c r="AY504" s="24" t="s">
        <v>13932</v>
      </c>
      <c r="BA504" s="42" t="s">
        <v>5938</v>
      </c>
    </row>
    <row r="505" spans="1:53" x14ac:dyDescent="0.2">
      <c r="A505" s="5">
        <v>494</v>
      </c>
      <c r="B505" s="9">
        <v>494</v>
      </c>
      <c r="C505" s="9" t="s">
        <v>15213</v>
      </c>
      <c r="E505" s="1" t="s">
        <v>4621</v>
      </c>
      <c r="F505" s="1" t="s">
        <v>4862</v>
      </c>
      <c r="G505" s="1" t="s">
        <v>7217</v>
      </c>
      <c r="H505" s="1" t="s">
        <v>5939</v>
      </c>
      <c r="I505" s="17">
        <v>26099</v>
      </c>
      <c r="J505" s="24" t="s">
        <v>18045</v>
      </c>
      <c r="L505" s="24" t="s">
        <v>5915</v>
      </c>
      <c r="N505" s="42" t="s">
        <v>2035</v>
      </c>
      <c r="O505" s="24" t="s">
        <v>7226</v>
      </c>
      <c r="P505" s="24" t="s">
        <v>7226</v>
      </c>
      <c r="Q505" s="24" t="s">
        <v>5940</v>
      </c>
      <c r="R505" s="17">
        <v>26401</v>
      </c>
      <c r="S505" s="17">
        <v>38012</v>
      </c>
      <c r="T505" s="83">
        <v>15626.96</v>
      </c>
      <c r="U505" s="83">
        <v>16013</v>
      </c>
      <c r="V505" s="24" t="s">
        <v>5941</v>
      </c>
      <c r="W505" s="24" t="s">
        <v>5942</v>
      </c>
      <c r="X505" s="24" t="s">
        <v>9143</v>
      </c>
      <c r="Y505" s="24" t="s">
        <v>2965</v>
      </c>
      <c r="Z505" s="24" t="s">
        <v>5943</v>
      </c>
      <c r="AA505" s="1" t="s">
        <v>13918</v>
      </c>
      <c r="AB505" s="14">
        <f t="shared" si="14"/>
        <v>30.980325213888886</v>
      </c>
      <c r="AC505" s="13">
        <v>30</v>
      </c>
      <c r="AD505" s="13">
        <v>58</v>
      </c>
      <c r="AE505" s="13">
        <v>49.170769999999997</v>
      </c>
      <c r="AF505" s="16" t="s">
        <v>13919</v>
      </c>
      <c r="AG505" s="14">
        <f t="shared" si="15"/>
        <v>-87.178104130555553</v>
      </c>
      <c r="AH505" s="13">
        <v>87</v>
      </c>
      <c r="AI505" s="13">
        <v>10</v>
      </c>
      <c r="AJ505" s="13">
        <v>41.174869999999999</v>
      </c>
      <c r="AK505" s="17">
        <v>26187</v>
      </c>
      <c r="AL505" s="24" t="s">
        <v>5944</v>
      </c>
      <c r="AM505" s="24" t="s">
        <v>5945</v>
      </c>
      <c r="AN505" s="24" t="s">
        <v>7226</v>
      </c>
      <c r="AO505" s="24" t="s">
        <v>5946</v>
      </c>
      <c r="AP505" s="24" t="s">
        <v>5947</v>
      </c>
      <c r="AQ505" s="24" t="s">
        <v>7236</v>
      </c>
      <c r="AR505" s="24" t="s">
        <v>5948</v>
      </c>
      <c r="AS505" s="24" t="s">
        <v>7235</v>
      </c>
      <c r="AT505" s="24" t="s">
        <v>7226</v>
      </c>
      <c r="AU505" s="24" t="s">
        <v>5949</v>
      </c>
      <c r="AV505" s="24" t="s">
        <v>5950</v>
      </c>
      <c r="AW505" s="24" t="s">
        <v>5951</v>
      </c>
      <c r="AX505" s="24" t="s">
        <v>5952</v>
      </c>
      <c r="AY505" s="24" t="s">
        <v>13917</v>
      </c>
      <c r="AZ505" s="24" t="s">
        <v>6477</v>
      </c>
      <c r="BA505" s="42" t="s">
        <v>5953</v>
      </c>
    </row>
    <row r="506" spans="1:53" x14ac:dyDescent="0.2">
      <c r="A506" s="5">
        <v>495</v>
      </c>
      <c r="B506" s="9">
        <v>495</v>
      </c>
      <c r="C506" s="9" t="s">
        <v>17804</v>
      </c>
      <c r="D506" s="9" t="s">
        <v>15214</v>
      </c>
      <c r="E506" s="1" t="s">
        <v>4621</v>
      </c>
      <c r="F506" s="1" t="s">
        <v>4862</v>
      </c>
      <c r="G506" s="1" t="s">
        <v>13898</v>
      </c>
      <c r="H506" s="1" t="s">
        <v>5954</v>
      </c>
      <c r="I506" s="17">
        <v>26099</v>
      </c>
      <c r="J506" s="24" t="s">
        <v>10082</v>
      </c>
      <c r="L506" s="24" t="s">
        <v>5915</v>
      </c>
      <c r="N506" s="42" t="s">
        <v>2927</v>
      </c>
      <c r="O506" s="24" t="s">
        <v>7226</v>
      </c>
      <c r="P506" s="24" t="s">
        <v>7226</v>
      </c>
      <c r="Q506" s="24" t="s">
        <v>5940</v>
      </c>
      <c r="R506" s="17">
        <v>26460</v>
      </c>
      <c r="T506" s="24">
        <v>15245.21</v>
      </c>
      <c r="U506" s="83">
        <v>15983</v>
      </c>
      <c r="V506" s="24" t="s">
        <v>2928</v>
      </c>
      <c r="W506" s="24">
        <v>94.9</v>
      </c>
      <c r="X506" s="24">
        <v>77.099999999999994</v>
      </c>
      <c r="Y506" s="24" t="s">
        <v>13906</v>
      </c>
      <c r="Z506" s="24" t="s">
        <v>13905</v>
      </c>
      <c r="AA506" s="1" t="s">
        <v>13913</v>
      </c>
      <c r="AB506" s="14">
        <f t="shared" si="14"/>
        <v>30.979228799999998</v>
      </c>
      <c r="AC506" s="13">
        <v>30</v>
      </c>
      <c r="AD506" s="13">
        <v>58</v>
      </c>
      <c r="AE506" s="13">
        <v>45.223680000000002</v>
      </c>
      <c r="AF506" s="16" t="s">
        <v>13914</v>
      </c>
      <c r="AG506" s="14">
        <f t="shared" si="15"/>
        <v>-87.178322536111111</v>
      </c>
      <c r="AH506" s="13">
        <v>87</v>
      </c>
      <c r="AI506" s="13">
        <v>10</v>
      </c>
      <c r="AJ506" s="13">
        <v>41.961129999999997</v>
      </c>
      <c r="AK506" s="17">
        <v>26344</v>
      </c>
      <c r="AL506" s="34" t="s">
        <v>13907</v>
      </c>
      <c r="AM506" s="24" t="s">
        <v>13908</v>
      </c>
      <c r="AN506" s="24" t="s">
        <v>7226</v>
      </c>
      <c r="AO506" s="34" t="s">
        <v>13909</v>
      </c>
      <c r="AP506" s="24" t="s">
        <v>13910</v>
      </c>
      <c r="AQ506" s="24" t="s">
        <v>7235</v>
      </c>
      <c r="AR506" s="24" t="s">
        <v>2929</v>
      </c>
      <c r="AS506" s="24" t="s">
        <v>7235</v>
      </c>
      <c r="AT506" s="24" t="s">
        <v>7226</v>
      </c>
      <c r="AU506" s="24">
        <v>1305</v>
      </c>
      <c r="AV506" s="24">
        <v>1221</v>
      </c>
      <c r="AW506" s="24" t="s">
        <v>13915</v>
      </c>
      <c r="AX506" s="24" t="s">
        <v>13916</v>
      </c>
      <c r="BA506" s="42" t="s">
        <v>2227</v>
      </c>
    </row>
    <row r="507" spans="1:53" x14ac:dyDescent="0.2">
      <c r="A507" s="5">
        <v>496</v>
      </c>
      <c r="B507" s="9">
        <v>496</v>
      </c>
      <c r="C507" s="9" t="s">
        <v>17805</v>
      </c>
      <c r="D507" s="9" t="s">
        <v>15215</v>
      </c>
      <c r="E507" s="1" t="s">
        <v>4621</v>
      </c>
      <c r="F507" s="1" t="s">
        <v>4862</v>
      </c>
      <c r="G507" s="1" t="s">
        <v>13898</v>
      </c>
      <c r="H507" s="1" t="s">
        <v>2228</v>
      </c>
      <c r="I507" s="17">
        <v>26099</v>
      </c>
      <c r="J507" s="24" t="s">
        <v>4298</v>
      </c>
      <c r="L507" s="24" t="s">
        <v>3535</v>
      </c>
      <c r="N507" s="42" t="s">
        <v>2229</v>
      </c>
      <c r="O507" s="24" t="s">
        <v>7226</v>
      </c>
      <c r="P507" s="24" t="s">
        <v>7226</v>
      </c>
      <c r="Q507" s="24" t="s">
        <v>2230</v>
      </c>
      <c r="R507" s="17">
        <v>26530</v>
      </c>
      <c r="S507" s="17"/>
      <c r="T507" s="83">
        <v>15846</v>
      </c>
      <c r="U507" s="83">
        <v>15846</v>
      </c>
      <c r="V507" s="24" t="s">
        <v>2231</v>
      </c>
      <c r="W507" s="24">
        <v>80.900000000000006</v>
      </c>
      <c r="X507" s="24">
        <v>62.2</v>
      </c>
      <c r="Y507" s="24" t="s">
        <v>2964</v>
      </c>
      <c r="Z507" s="24" t="s">
        <v>7231</v>
      </c>
      <c r="AA507" s="1" t="s">
        <v>13911</v>
      </c>
      <c r="AB507" s="14">
        <f t="shared" si="14"/>
        <v>30.977082716666665</v>
      </c>
      <c r="AC507" s="13">
        <v>30</v>
      </c>
      <c r="AD507" s="13">
        <v>58</v>
      </c>
      <c r="AE507" s="13">
        <v>37.497779999999999</v>
      </c>
      <c r="AF507" s="16" t="s">
        <v>13912</v>
      </c>
      <c r="AG507" s="14">
        <f t="shared" si="15"/>
        <v>-87.180082608333336</v>
      </c>
      <c r="AH507" s="13">
        <v>87</v>
      </c>
      <c r="AI507" s="13">
        <v>10</v>
      </c>
      <c r="AJ507" s="13">
        <v>48.29739</v>
      </c>
      <c r="AK507" s="17">
        <v>26382</v>
      </c>
      <c r="AL507" s="34" t="s">
        <v>7408</v>
      </c>
      <c r="AM507" s="24" t="s">
        <v>11882</v>
      </c>
      <c r="AN507" s="24" t="s">
        <v>7235</v>
      </c>
      <c r="AO507" s="24" t="s">
        <v>13900</v>
      </c>
      <c r="AP507" s="24" t="s">
        <v>13901</v>
      </c>
      <c r="AQ507" s="24" t="s">
        <v>7235</v>
      </c>
      <c r="AR507" s="24" t="s">
        <v>2232</v>
      </c>
      <c r="AS507" s="24" t="s">
        <v>7235</v>
      </c>
      <c r="AT507" s="24" t="s">
        <v>7226</v>
      </c>
      <c r="AU507" s="24" t="s">
        <v>13903</v>
      </c>
      <c r="AV507" s="24" t="s">
        <v>13904</v>
      </c>
      <c r="AW507" s="24" t="s">
        <v>6946</v>
      </c>
      <c r="AX507" s="24" t="s">
        <v>13902</v>
      </c>
      <c r="BA507" s="42" t="s">
        <v>2233</v>
      </c>
    </row>
    <row r="508" spans="1:53" x14ac:dyDescent="0.2">
      <c r="A508" s="5">
        <v>497</v>
      </c>
      <c r="B508" s="9">
        <v>497</v>
      </c>
      <c r="C508" s="9" t="s">
        <v>15216</v>
      </c>
      <c r="E508" s="1" t="s">
        <v>4621</v>
      </c>
      <c r="F508" s="1" t="s">
        <v>445</v>
      </c>
      <c r="G508" s="1" t="s">
        <v>2234</v>
      </c>
      <c r="H508" s="1" t="s">
        <v>2235</v>
      </c>
      <c r="I508" s="17">
        <v>26106</v>
      </c>
      <c r="J508" s="24" t="s">
        <v>4678</v>
      </c>
      <c r="L508" s="24" t="s">
        <v>7224</v>
      </c>
      <c r="N508" s="42" t="s">
        <v>2236</v>
      </c>
      <c r="O508" s="24" t="s">
        <v>7226</v>
      </c>
      <c r="P508" s="24" t="s">
        <v>7226</v>
      </c>
      <c r="Q508" s="24" t="s">
        <v>2237</v>
      </c>
      <c r="R508" s="17">
        <v>26190</v>
      </c>
      <c r="S508" s="17">
        <v>26201</v>
      </c>
      <c r="T508" s="83">
        <v>16734</v>
      </c>
      <c r="U508" s="83">
        <v>16734</v>
      </c>
      <c r="V508" s="24" t="s">
        <v>2238</v>
      </c>
      <c r="W508" s="24">
        <v>236</v>
      </c>
      <c r="X508" s="24">
        <v>218</v>
      </c>
      <c r="Y508" s="24" t="s">
        <v>2963</v>
      </c>
      <c r="Z508" s="24" t="s">
        <v>7231</v>
      </c>
      <c r="AA508" s="1" t="s">
        <v>13895</v>
      </c>
      <c r="AB508" s="14">
        <f t="shared" si="14"/>
        <v>30.870685363888889</v>
      </c>
      <c r="AC508" s="13">
        <v>30</v>
      </c>
      <c r="AD508" s="13">
        <v>52</v>
      </c>
      <c r="AE508" s="13">
        <v>14.467309999999999</v>
      </c>
      <c r="AF508" s="16" t="s">
        <v>13896</v>
      </c>
      <c r="AG508" s="14">
        <f t="shared" si="15"/>
        <v>-87.187135133333342</v>
      </c>
      <c r="AH508" s="13">
        <v>87</v>
      </c>
      <c r="AI508" s="13">
        <v>11</v>
      </c>
      <c r="AJ508" s="13">
        <v>13.68648</v>
      </c>
      <c r="AK508" s="17">
        <v>26115</v>
      </c>
      <c r="AL508" s="24" t="s">
        <v>9144</v>
      </c>
      <c r="AM508" s="24" t="s">
        <v>13893</v>
      </c>
      <c r="AN508" s="24" t="s">
        <v>7235</v>
      </c>
      <c r="AO508" s="24" t="s">
        <v>7235</v>
      </c>
      <c r="AP508" s="24" t="s">
        <v>7235</v>
      </c>
      <c r="AQ508" s="24" t="s">
        <v>7236</v>
      </c>
      <c r="AR508" s="24" t="s">
        <v>13894</v>
      </c>
      <c r="AS508" s="24" t="s">
        <v>7235</v>
      </c>
      <c r="AT508" s="24" t="s">
        <v>7235</v>
      </c>
      <c r="AU508" s="24" t="s">
        <v>7235</v>
      </c>
      <c r="AV508" s="24" t="s">
        <v>7235</v>
      </c>
      <c r="AW508" s="24" t="s">
        <v>7235</v>
      </c>
      <c r="AX508" s="24" t="s">
        <v>7235</v>
      </c>
      <c r="AY508" s="24" t="s">
        <v>13892</v>
      </c>
      <c r="BA508" s="42" t="s">
        <v>5221</v>
      </c>
    </row>
    <row r="509" spans="1:53" x14ac:dyDescent="0.2">
      <c r="A509" s="5">
        <v>498</v>
      </c>
      <c r="B509" s="9">
        <v>498</v>
      </c>
      <c r="C509" s="9" t="s">
        <v>17806</v>
      </c>
      <c r="D509" s="9" t="s">
        <v>15217</v>
      </c>
      <c r="E509" s="1" t="s">
        <v>4621</v>
      </c>
      <c r="F509" s="1" t="s">
        <v>4862</v>
      </c>
      <c r="G509" s="1" t="s">
        <v>13898</v>
      </c>
      <c r="H509" s="1" t="s">
        <v>3542</v>
      </c>
      <c r="I509" s="17">
        <v>26106</v>
      </c>
      <c r="J509" s="24" t="s">
        <v>4298</v>
      </c>
      <c r="L509" s="24" t="s">
        <v>3535</v>
      </c>
      <c r="N509" s="42" t="s">
        <v>3543</v>
      </c>
      <c r="O509" s="24" t="s">
        <v>7226</v>
      </c>
      <c r="P509" s="24" t="s">
        <v>7226</v>
      </c>
      <c r="Q509" s="24" t="s">
        <v>3544</v>
      </c>
      <c r="R509" s="17">
        <v>26618</v>
      </c>
      <c r="S509" s="17">
        <v>26618</v>
      </c>
      <c r="T509" s="83">
        <v>15677</v>
      </c>
      <c r="U509" s="83">
        <v>15677</v>
      </c>
      <c r="V509" s="24" t="s">
        <v>10052</v>
      </c>
      <c r="W509" s="24">
        <v>77.13</v>
      </c>
      <c r="X509" s="24">
        <v>54.11</v>
      </c>
      <c r="Y509" s="24" t="s">
        <v>2962</v>
      </c>
      <c r="Z509" s="24" t="s">
        <v>7231</v>
      </c>
      <c r="AA509" s="1" t="s">
        <v>13890</v>
      </c>
      <c r="AB509" s="14">
        <f t="shared" si="14"/>
        <v>30.991525047222222</v>
      </c>
      <c r="AC509" s="13">
        <v>30</v>
      </c>
      <c r="AD509" s="13">
        <v>59</v>
      </c>
      <c r="AE509" s="13">
        <v>29.490169999999999</v>
      </c>
      <c r="AF509" s="16" t="s">
        <v>13891</v>
      </c>
      <c r="AG509" s="14">
        <f t="shared" si="15"/>
        <v>-87.163149544444451</v>
      </c>
      <c r="AH509" s="13">
        <v>87</v>
      </c>
      <c r="AI509" s="13">
        <v>9</v>
      </c>
      <c r="AJ509" s="13">
        <v>47.338360000000002</v>
      </c>
      <c r="AK509" s="17">
        <v>26448</v>
      </c>
      <c r="AL509" s="24" t="s">
        <v>12840</v>
      </c>
      <c r="AM509" s="24" t="s">
        <v>13884</v>
      </c>
      <c r="AN509" s="24" t="s">
        <v>7235</v>
      </c>
      <c r="AO509" s="24" t="s">
        <v>13885</v>
      </c>
      <c r="AP509" s="24" t="s">
        <v>13886</v>
      </c>
      <c r="AQ509" s="24" t="s">
        <v>7236</v>
      </c>
      <c r="AR509" s="24" t="s">
        <v>10053</v>
      </c>
      <c r="AS509" s="24" t="s">
        <v>7236</v>
      </c>
      <c r="AT509" s="24" t="s">
        <v>7235</v>
      </c>
      <c r="AU509" s="24" t="s">
        <v>13888</v>
      </c>
      <c r="AV509" s="24" t="s">
        <v>13889</v>
      </c>
      <c r="AW509" s="24" t="s">
        <v>12295</v>
      </c>
      <c r="AX509" s="24" t="s">
        <v>13887</v>
      </c>
      <c r="BA509" s="42" t="s">
        <v>10054</v>
      </c>
    </row>
    <row r="510" spans="1:53" x14ac:dyDescent="0.2">
      <c r="A510" s="5">
        <v>499</v>
      </c>
      <c r="B510" s="9">
        <v>499</v>
      </c>
      <c r="C510" s="9" t="s">
        <v>15218</v>
      </c>
      <c r="E510" s="1" t="s">
        <v>10240</v>
      </c>
      <c r="F510" s="1" t="s">
        <v>8082</v>
      </c>
      <c r="G510" s="1" t="s">
        <v>7217</v>
      </c>
      <c r="H510" s="1" t="s">
        <v>10055</v>
      </c>
      <c r="I510" s="17">
        <v>26113</v>
      </c>
      <c r="J510" s="24" t="s">
        <v>10262</v>
      </c>
      <c r="L510" s="24" t="s">
        <v>2730</v>
      </c>
      <c r="M510" s="24" t="s">
        <v>10262</v>
      </c>
      <c r="N510" s="42" t="s">
        <v>7226</v>
      </c>
      <c r="O510" s="24" t="s">
        <v>7226</v>
      </c>
      <c r="P510" s="24" t="s">
        <v>7226</v>
      </c>
      <c r="Q510" s="24" t="s">
        <v>10056</v>
      </c>
      <c r="R510" s="18" t="s">
        <v>10262</v>
      </c>
      <c r="S510" s="18" t="s">
        <v>10262</v>
      </c>
      <c r="T510" s="83"/>
      <c r="U510" s="81"/>
      <c r="V510" s="18" t="s">
        <v>10262</v>
      </c>
      <c r="W510" s="18" t="s">
        <v>10262</v>
      </c>
      <c r="X510" s="18" t="s">
        <v>10262</v>
      </c>
      <c r="Y510" s="24" t="s">
        <v>5996</v>
      </c>
      <c r="Z510" s="24" t="s">
        <v>7231</v>
      </c>
      <c r="AA510" s="1" t="s">
        <v>13882</v>
      </c>
      <c r="AB510" s="14">
        <f t="shared" si="14"/>
        <v>26.567119636944444</v>
      </c>
      <c r="AC510" s="13">
        <v>26</v>
      </c>
      <c r="AD510" s="13">
        <v>34</v>
      </c>
      <c r="AE510" s="13">
        <v>1.6306929999999999</v>
      </c>
      <c r="AF510" s="36" t="s">
        <v>13883</v>
      </c>
      <c r="AG510" s="14">
        <f t="shared" si="15"/>
        <v>-81.584816212777767</v>
      </c>
      <c r="AH510" s="13">
        <v>81</v>
      </c>
      <c r="AI510" s="13">
        <v>35</v>
      </c>
      <c r="AJ510" s="13">
        <v>5.3383659999999997</v>
      </c>
      <c r="AK510" s="18" t="s">
        <v>10262</v>
      </c>
      <c r="AL510" s="18" t="s">
        <v>10262</v>
      </c>
      <c r="AM510" s="18" t="s">
        <v>10262</v>
      </c>
      <c r="AN510" s="18" t="s">
        <v>10262</v>
      </c>
      <c r="AO510" s="18" t="s">
        <v>10262</v>
      </c>
      <c r="AP510" s="18" t="s">
        <v>10262</v>
      </c>
      <c r="AQ510" s="18" t="s">
        <v>10262</v>
      </c>
      <c r="AR510" s="18" t="s">
        <v>10262</v>
      </c>
      <c r="AS510" s="18" t="s">
        <v>10262</v>
      </c>
      <c r="AT510" s="18" t="s">
        <v>10262</v>
      </c>
      <c r="AU510" s="18" t="s">
        <v>10262</v>
      </c>
      <c r="AV510" s="18" t="s">
        <v>10262</v>
      </c>
      <c r="AW510" s="18" t="s">
        <v>10262</v>
      </c>
      <c r="AX510" s="18" t="s">
        <v>10262</v>
      </c>
      <c r="AY510" s="18" t="s">
        <v>10262</v>
      </c>
      <c r="AZ510" s="18" t="s">
        <v>10262</v>
      </c>
      <c r="BA510" s="42" t="s">
        <v>10057</v>
      </c>
    </row>
    <row r="511" spans="1:53" x14ac:dyDescent="0.2">
      <c r="A511" s="5">
        <v>500</v>
      </c>
      <c r="B511" s="9">
        <v>500</v>
      </c>
      <c r="C511" s="9" t="s">
        <v>15219</v>
      </c>
      <c r="E511" s="1" t="s">
        <v>1623</v>
      </c>
      <c r="F511" s="1" t="s">
        <v>445</v>
      </c>
      <c r="G511" s="1" t="s">
        <v>10058</v>
      </c>
      <c r="H511" s="1" t="s">
        <v>7535</v>
      </c>
      <c r="I511" s="17">
        <v>26120</v>
      </c>
      <c r="J511" s="24" t="s">
        <v>4678</v>
      </c>
      <c r="L511" s="24" t="s">
        <v>7224</v>
      </c>
      <c r="N511" s="42" t="s">
        <v>97</v>
      </c>
      <c r="O511" s="24" t="s">
        <v>1626</v>
      </c>
      <c r="P511" s="24" t="s">
        <v>1077</v>
      </c>
      <c r="Q511" s="24" t="s">
        <v>7536</v>
      </c>
      <c r="S511" s="17">
        <v>26274</v>
      </c>
      <c r="T511" s="83">
        <v>11847</v>
      </c>
      <c r="U511" s="83">
        <v>11847</v>
      </c>
      <c r="V511" s="24" t="s">
        <v>7537</v>
      </c>
      <c r="W511" s="24">
        <v>32.659999999999997</v>
      </c>
      <c r="X511" s="24">
        <v>15.6</v>
      </c>
      <c r="Y511" s="24" t="s">
        <v>5995</v>
      </c>
      <c r="Z511" s="24" t="s">
        <v>7231</v>
      </c>
      <c r="AA511" s="1" t="s">
        <v>13880</v>
      </c>
      <c r="AB511" s="14">
        <f t="shared" si="14"/>
        <v>26.228165827777776</v>
      </c>
      <c r="AC511" s="13">
        <v>26</v>
      </c>
      <c r="AD511" s="13">
        <v>13</v>
      </c>
      <c r="AE511" s="13">
        <v>41.396979999999999</v>
      </c>
      <c r="AF511" s="36" t="s">
        <v>13881</v>
      </c>
      <c r="AG511" s="14">
        <f t="shared" si="15"/>
        <v>-81.232428863888885</v>
      </c>
      <c r="AH511" s="13">
        <v>81</v>
      </c>
      <c r="AI511" s="13">
        <v>13</v>
      </c>
      <c r="AJ511" s="13">
        <v>56.74391</v>
      </c>
      <c r="AK511" s="17">
        <v>26189</v>
      </c>
      <c r="AL511" s="24" t="s">
        <v>12082</v>
      </c>
      <c r="AM511" s="24" t="s">
        <v>13876</v>
      </c>
      <c r="AN511" s="34" t="s">
        <v>13877</v>
      </c>
      <c r="AO511" s="24" t="s">
        <v>13878</v>
      </c>
      <c r="AP511" s="24" t="s">
        <v>7235</v>
      </c>
      <c r="AQ511" s="24" t="s">
        <v>7236</v>
      </c>
      <c r="AR511" s="24" t="s">
        <v>7236</v>
      </c>
      <c r="AS511" s="24" t="s">
        <v>7235</v>
      </c>
      <c r="AT511" s="24" t="s">
        <v>7235</v>
      </c>
      <c r="AU511" s="24" t="s">
        <v>7235</v>
      </c>
      <c r="AV511" s="24" t="s">
        <v>7235</v>
      </c>
      <c r="AW511" s="24" t="s">
        <v>7235</v>
      </c>
      <c r="AX511" s="24" t="s">
        <v>13879</v>
      </c>
      <c r="AY511" s="24" t="s">
        <v>13875</v>
      </c>
      <c r="BA511" s="42" t="s">
        <v>7538</v>
      </c>
    </row>
    <row r="512" spans="1:53" x14ac:dyDescent="0.2">
      <c r="A512" s="5">
        <v>501</v>
      </c>
      <c r="B512" s="9">
        <v>501</v>
      </c>
      <c r="C512" s="9" t="s">
        <v>15220</v>
      </c>
      <c r="E512" s="1" t="s">
        <v>8696</v>
      </c>
      <c r="F512" s="1" t="s">
        <v>445</v>
      </c>
      <c r="G512" s="1" t="s">
        <v>2234</v>
      </c>
      <c r="H512" s="1" t="s">
        <v>7539</v>
      </c>
      <c r="I512" s="17">
        <v>26134</v>
      </c>
      <c r="J512" s="24" t="s">
        <v>4678</v>
      </c>
      <c r="L512" s="24" t="s">
        <v>7224</v>
      </c>
      <c r="N512" s="42" t="s">
        <v>4719</v>
      </c>
      <c r="O512" s="24" t="s">
        <v>7226</v>
      </c>
      <c r="P512" s="24" t="s">
        <v>7226</v>
      </c>
      <c r="Q512" s="24" t="s">
        <v>4720</v>
      </c>
      <c r="R512" s="17">
        <v>26317</v>
      </c>
      <c r="S512" s="17">
        <v>26504</v>
      </c>
      <c r="T512" s="83">
        <v>16943</v>
      </c>
      <c r="U512" s="83">
        <v>16943</v>
      </c>
      <c r="V512" s="24" t="s">
        <v>4721</v>
      </c>
      <c r="W512" s="24">
        <v>245</v>
      </c>
      <c r="X512" s="24">
        <v>224</v>
      </c>
      <c r="Y512" s="24" t="s">
        <v>5994</v>
      </c>
      <c r="Z512" s="24" t="s">
        <v>7231</v>
      </c>
      <c r="AA512" s="1" t="s">
        <v>13873</v>
      </c>
      <c r="AB512" s="14">
        <f t="shared" si="14"/>
        <v>30.948651427777779</v>
      </c>
      <c r="AC512" s="13">
        <v>30</v>
      </c>
      <c r="AD512" s="13">
        <v>56</v>
      </c>
      <c r="AE512" s="13">
        <v>55.145139999999998</v>
      </c>
      <c r="AF512" s="16" t="s">
        <v>13874</v>
      </c>
      <c r="AG512" s="14">
        <f t="shared" si="15"/>
        <v>-87.456811250000001</v>
      </c>
      <c r="AH512" s="13">
        <v>87</v>
      </c>
      <c r="AI512" s="13">
        <v>27</v>
      </c>
      <c r="AJ512" s="13">
        <v>24.520499999999998</v>
      </c>
      <c r="AK512" s="17">
        <v>26192</v>
      </c>
      <c r="AL512" s="34" t="s">
        <v>13870</v>
      </c>
      <c r="AM512" s="24" t="s">
        <v>13871</v>
      </c>
      <c r="AN512" s="24" t="s">
        <v>13872</v>
      </c>
      <c r="AO512" s="24" t="s">
        <v>7235</v>
      </c>
      <c r="AP512" s="24" t="s">
        <v>7235</v>
      </c>
      <c r="AQ512" s="24" t="s">
        <v>7236</v>
      </c>
      <c r="AR512" s="24" t="s">
        <v>13868</v>
      </c>
      <c r="AS512" s="24" t="s">
        <v>7235</v>
      </c>
      <c r="AT512" s="24" t="s">
        <v>7235</v>
      </c>
      <c r="AU512" s="24" t="s">
        <v>7235</v>
      </c>
      <c r="AV512" s="24" t="s">
        <v>7235</v>
      </c>
      <c r="AW512" s="24" t="s">
        <v>7235</v>
      </c>
      <c r="AX512" s="24" t="s">
        <v>7235</v>
      </c>
      <c r="AY512" s="24" t="s">
        <v>13869</v>
      </c>
      <c r="BA512" s="42" t="s">
        <v>4722</v>
      </c>
    </row>
    <row r="513" spans="1:53" x14ac:dyDescent="0.2">
      <c r="A513" s="5">
        <v>502</v>
      </c>
      <c r="B513" s="9">
        <v>502</v>
      </c>
      <c r="C513" s="9" t="s">
        <v>15221</v>
      </c>
      <c r="E513" s="1" t="s">
        <v>4621</v>
      </c>
      <c r="F513" s="1" t="s">
        <v>4862</v>
      </c>
      <c r="G513" s="1" t="s">
        <v>7217</v>
      </c>
      <c r="H513" s="1" t="s">
        <v>4723</v>
      </c>
      <c r="I513" s="17">
        <v>26134</v>
      </c>
      <c r="J513" s="24" t="s">
        <v>18045</v>
      </c>
      <c r="L513" s="24" t="s">
        <v>4724</v>
      </c>
      <c r="N513" s="42" t="s">
        <v>4682</v>
      </c>
      <c r="O513" s="24" t="s">
        <v>7226</v>
      </c>
      <c r="P513" s="24" t="s">
        <v>7226</v>
      </c>
      <c r="Q513" s="24" t="s">
        <v>4683</v>
      </c>
      <c r="R513" s="17">
        <v>26550</v>
      </c>
      <c r="S513" s="17">
        <v>32282</v>
      </c>
      <c r="T513" s="83">
        <v>16373</v>
      </c>
      <c r="U513" s="83">
        <v>16373</v>
      </c>
      <c r="V513" s="24" t="s">
        <v>4684</v>
      </c>
      <c r="W513" s="24">
        <v>281.60000000000002</v>
      </c>
      <c r="X513" s="24">
        <v>256.42</v>
      </c>
      <c r="Y513" s="24" t="s">
        <v>5993</v>
      </c>
      <c r="Z513" s="24" t="s">
        <v>7231</v>
      </c>
      <c r="AA513" s="1" t="s">
        <v>13866</v>
      </c>
      <c r="AB513" s="14">
        <f t="shared" si="14"/>
        <v>30.907666586111109</v>
      </c>
      <c r="AC513" s="13">
        <v>30</v>
      </c>
      <c r="AD513" s="13">
        <v>54</v>
      </c>
      <c r="AE513" s="13">
        <v>27.599710000000002</v>
      </c>
      <c r="AF513" s="16" t="s">
        <v>13867</v>
      </c>
      <c r="AG513" s="14">
        <f t="shared" si="15"/>
        <v>-87.170231844444444</v>
      </c>
      <c r="AH513" s="13">
        <v>87</v>
      </c>
      <c r="AI513" s="13">
        <v>10</v>
      </c>
      <c r="AJ513" s="13">
        <v>12.83464</v>
      </c>
      <c r="AK513" s="17">
        <v>26144</v>
      </c>
      <c r="AL513" s="24" t="s">
        <v>4630</v>
      </c>
      <c r="AM513" s="24" t="s">
        <v>13861</v>
      </c>
      <c r="AN513" s="34" t="s">
        <v>13863</v>
      </c>
      <c r="AO513" s="24" t="s">
        <v>7235</v>
      </c>
      <c r="AP513" s="24" t="s">
        <v>7235</v>
      </c>
      <c r="AQ513" s="24" t="s">
        <v>7236</v>
      </c>
      <c r="AR513" s="24" t="s">
        <v>4685</v>
      </c>
      <c r="AS513" s="24" t="s">
        <v>7235</v>
      </c>
      <c r="AT513" s="24" t="s">
        <v>7235</v>
      </c>
      <c r="AU513" s="24" t="s">
        <v>7235</v>
      </c>
      <c r="AV513" s="24" t="s">
        <v>7235</v>
      </c>
      <c r="AW513" s="24" t="s">
        <v>7235</v>
      </c>
      <c r="AX513" s="24" t="s">
        <v>7235</v>
      </c>
      <c r="AY513" s="24" t="s">
        <v>13862</v>
      </c>
      <c r="BA513" s="42" t="s">
        <v>4686</v>
      </c>
    </row>
    <row r="514" spans="1:53" x14ac:dyDescent="0.2">
      <c r="A514" s="5">
        <v>503</v>
      </c>
      <c r="B514" s="9">
        <v>503</v>
      </c>
      <c r="C514" s="9" t="s">
        <v>17807</v>
      </c>
      <c r="D514" s="9" t="s">
        <v>15222</v>
      </c>
      <c r="E514" s="1" t="s">
        <v>4621</v>
      </c>
      <c r="F514" s="1" t="s">
        <v>4862</v>
      </c>
      <c r="G514" s="1" t="s">
        <v>13898</v>
      </c>
      <c r="H514" s="1" t="s">
        <v>4687</v>
      </c>
      <c r="I514" s="17">
        <v>26134</v>
      </c>
      <c r="J514" s="24" t="s">
        <v>10082</v>
      </c>
      <c r="L514" s="24" t="s">
        <v>5915</v>
      </c>
      <c r="N514" s="42" t="s">
        <v>2035</v>
      </c>
      <c r="O514" s="24" t="s">
        <v>7226</v>
      </c>
      <c r="P514" s="24" t="s">
        <v>7226</v>
      </c>
      <c r="Q514" s="24" t="s">
        <v>1692</v>
      </c>
      <c r="R514" s="17">
        <v>26352</v>
      </c>
      <c r="S514" s="17"/>
      <c r="T514" s="83">
        <v>15784</v>
      </c>
      <c r="U514" s="83">
        <v>15784</v>
      </c>
      <c r="V514" s="24" t="s">
        <v>7369</v>
      </c>
      <c r="W514" s="24">
        <v>172.4</v>
      </c>
      <c r="X514" s="24">
        <v>151.6</v>
      </c>
      <c r="Y514" s="24" t="s">
        <v>7507</v>
      </c>
      <c r="Z514" s="24" t="s">
        <v>7231</v>
      </c>
      <c r="AA514" s="1" t="s">
        <v>13864</v>
      </c>
      <c r="AB514" s="14">
        <f t="shared" ref="AB514:AB577" si="16">AC514+(AD514/60)+(AE514/3600)</f>
        <v>30.963490758333332</v>
      </c>
      <c r="AC514" s="13">
        <v>30</v>
      </c>
      <c r="AD514" s="13">
        <v>57</v>
      </c>
      <c r="AE514" s="13">
        <v>48.56673</v>
      </c>
      <c r="AF514" s="16" t="s">
        <v>13865</v>
      </c>
      <c r="AG514" s="14">
        <f t="shared" ref="AG514:AG577" si="17">-1*((AH514)+(AI514/60)+(AJ514/3600))</f>
        <v>-87.182958855555555</v>
      </c>
      <c r="AH514" s="13">
        <v>87</v>
      </c>
      <c r="AI514" s="13">
        <v>10</v>
      </c>
      <c r="AJ514" s="13">
        <v>58.651879999999998</v>
      </c>
      <c r="AK514" s="17">
        <v>26157</v>
      </c>
      <c r="AL514" s="24" t="s">
        <v>12534</v>
      </c>
      <c r="AM514" s="24" t="s">
        <v>13858</v>
      </c>
      <c r="AN514" s="24" t="s">
        <v>7235</v>
      </c>
      <c r="AO514" s="24" t="s">
        <v>13859</v>
      </c>
      <c r="AP514" s="24" t="s">
        <v>13860</v>
      </c>
      <c r="AQ514" s="24" t="s">
        <v>7236</v>
      </c>
      <c r="AR514" s="24" t="s">
        <v>3545</v>
      </c>
      <c r="AS514" s="24" t="s">
        <v>7235</v>
      </c>
      <c r="AT514" s="24" t="s">
        <v>7235</v>
      </c>
      <c r="AU514" s="24" t="s">
        <v>13855</v>
      </c>
      <c r="AV514" s="24" t="s">
        <v>13856</v>
      </c>
      <c r="AW514" s="24" t="s">
        <v>7706</v>
      </c>
      <c r="AX514" s="24" t="s">
        <v>13857</v>
      </c>
      <c r="BA514" s="42" t="s">
        <v>3546</v>
      </c>
    </row>
    <row r="515" spans="1:53" x14ac:dyDescent="0.2">
      <c r="A515" s="5">
        <v>504</v>
      </c>
      <c r="B515" s="9">
        <v>504</v>
      </c>
      <c r="C515" s="9" t="s">
        <v>15223</v>
      </c>
      <c r="E515" s="1" t="s">
        <v>4621</v>
      </c>
      <c r="F515" s="1" t="s">
        <v>3446</v>
      </c>
      <c r="G515" s="1" t="s">
        <v>5719</v>
      </c>
      <c r="H515" s="1" t="s">
        <v>3447</v>
      </c>
      <c r="I515" s="17">
        <v>26134</v>
      </c>
      <c r="J515" s="24" t="s">
        <v>18045</v>
      </c>
      <c r="L515" s="24" t="s">
        <v>5915</v>
      </c>
      <c r="M515" s="24" t="s">
        <v>785</v>
      </c>
      <c r="N515" s="42" t="s">
        <v>3448</v>
      </c>
      <c r="O515" s="24" t="s">
        <v>7226</v>
      </c>
      <c r="P515" s="24" t="s">
        <v>7226</v>
      </c>
      <c r="Q515" s="24" t="s">
        <v>3449</v>
      </c>
      <c r="R515" s="17">
        <v>26264</v>
      </c>
      <c r="S515" s="17">
        <v>29299</v>
      </c>
      <c r="T515" s="83">
        <v>15399</v>
      </c>
      <c r="U515" s="83">
        <v>15399</v>
      </c>
      <c r="V515" s="24" t="s">
        <v>3450</v>
      </c>
      <c r="W515" s="24">
        <v>273</v>
      </c>
      <c r="X515" s="24">
        <v>254</v>
      </c>
      <c r="Y515" s="24" t="s">
        <v>5992</v>
      </c>
      <c r="Z515" s="24" t="s">
        <v>7231</v>
      </c>
      <c r="AA515" s="1" t="s">
        <v>13852</v>
      </c>
      <c r="AB515" s="14">
        <f t="shared" si="16"/>
        <v>30.96923164722222</v>
      </c>
      <c r="AC515" s="13">
        <v>30</v>
      </c>
      <c r="AD515" s="13">
        <v>58</v>
      </c>
      <c r="AE515" s="13">
        <v>9.2339300000000009</v>
      </c>
      <c r="AF515" s="36" t="s">
        <v>13853</v>
      </c>
      <c r="AG515" s="14">
        <f t="shared" si="17"/>
        <v>-87.11280984166666</v>
      </c>
      <c r="AH515" s="13">
        <v>87</v>
      </c>
      <c r="AI515" s="13">
        <v>6</v>
      </c>
      <c r="AJ515" s="13">
        <v>46.115430000000003</v>
      </c>
      <c r="AK515" s="17">
        <v>26136</v>
      </c>
      <c r="AL515" s="24" t="s">
        <v>2102</v>
      </c>
      <c r="AM515" s="34" t="s">
        <v>13847</v>
      </c>
      <c r="AN515" s="24" t="s">
        <v>7235</v>
      </c>
      <c r="AO515" s="24" t="s">
        <v>13850</v>
      </c>
      <c r="AP515" s="24" t="s">
        <v>13848</v>
      </c>
      <c r="AQ515" s="24" t="s">
        <v>7236</v>
      </c>
      <c r="AR515" s="24" t="s">
        <v>13845</v>
      </c>
      <c r="AS515" s="24" t="s">
        <v>7236</v>
      </c>
      <c r="AT515" s="24" t="s">
        <v>7235</v>
      </c>
      <c r="AU515" s="24" t="s">
        <v>8866</v>
      </c>
      <c r="AV515" s="24" t="s">
        <v>13851</v>
      </c>
      <c r="AW515" s="24" t="s">
        <v>9763</v>
      </c>
      <c r="AX515" s="24" t="s">
        <v>13849</v>
      </c>
      <c r="AY515" s="24" t="s">
        <v>13846</v>
      </c>
      <c r="AZ515" s="24">
        <v>288</v>
      </c>
      <c r="BA515" s="47" t="s">
        <v>4688</v>
      </c>
    </row>
    <row r="516" spans="1:53" x14ac:dyDescent="0.2">
      <c r="A516" s="5">
        <v>505</v>
      </c>
      <c r="B516" s="9">
        <v>505</v>
      </c>
      <c r="C516" s="9" t="s">
        <v>15224</v>
      </c>
      <c r="E516" s="1" t="s">
        <v>9382</v>
      </c>
      <c r="F516" s="1" t="s">
        <v>445</v>
      </c>
      <c r="G516" s="1" t="s">
        <v>3452</v>
      </c>
      <c r="H516" s="1" t="s">
        <v>3453</v>
      </c>
      <c r="I516" s="17">
        <v>26134</v>
      </c>
      <c r="J516" s="24" t="s">
        <v>4678</v>
      </c>
      <c r="L516" s="24" t="s">
        <v>7224</v>
      </c>
      <c r="N516" s="42" t="s">
        <v>1881</v>
      </c>
      <c r="O516" s="24" t="s">
        <v>7226</v>
      </c>
      <c r="P516" s="24" t="s">
        <v>7226</v>
      </c>
      <c r="Q516" s="24" t="s">
        <v>3454</v>
      </c>
      <c r="R516" s="17">
        <v>26356</v>
      </c>
      <c r="S516" s="17">
        <v>26356</v>
      </c>
      <c r="T516" s="83">
        <v>11425</v>
      </c>
      <c r="U516" s="83">
        <v>11425</v>
      </c>
      <c r="V516" s="24" t="s">
        <v>10059</v>
      </c>
      <c r="W516" s="24">
        <v>42.5</v>
      </c>
      <c r="X516" s="24">
        <v>26.5</v>
      </c>
      <c r="Y516" s="24" t="s">
        <v>5991</v>
      </c>
      <c r="Z516" s="24" t="s">
        <v>7231</v>
      </c>
      <c r="AA516" s="35" t="s">
        <v>13843</v>
      </c>
      <c r="AB516" s="14">
        <f t="shared" si="16"/>
        <v>26.662272913888888</v>
      </c>
      <c r="AC516" s="13">
        <v>26</v>
      </c>
      <c r="AD516" s="13">
        <v>39</v>
      </c>
      <c r="AE516" s="13">
        <v>44.182490000000001</v>
      </c>
      <c r="AF516" s="36" t="s">
        <v>13844</v>
      </c>
      <c r="AG516" s="14">
        <f t="shared" si="17"/>
        <v>-81.505053094444449</v>
      </c>
      <c r="AH516" s="13">
        <v>81</v>
      </c>
      <c r="AI516" s="13">
        <v>30</v>
      </c>
      <c r="AJ516" s="13">
        <v>18.191140000000001</v>
      </c>
      <c r="AK516" s="17">
        <v>26142</v>
      </c>
      <c r="AL516" s="34" t="s">
        <v>12290</v>
      </c>
      <c r="AM516" s="24" t="s">
        <v>3017</v>
      </c>
      <c r="AN516" s="34" t="s">
        <v>13836</v>
      </c>
      <c r="AO516" s="24" t="s">
        <v>13837</v>
      </c>
      <c r="AP516" s="24" t="s">
        <v>13838</v>
      </c>
      <c r="AQ516" s="24" t="s">
        <v>7236</v>
      </c>
      <c r="AR516" s="24" t="s">
        <v>13842</v>
      </c>
      <c r="AS516" s="24" t="s">
        <v>7236</v>
      </c>
      <c r="AT516" s="24" t="s">
        <v>13840</v>
      </c>
      <c r="AU516" s="24" t="s">
        <v>7363</v>
      </c>
      <c r="AV516" s="24" t="s">
        <v>523</v>
      </c>
      <c r="AW516" s="24" t="s">
        <v>13839</v>
      </c>
      <c r="AX516" s="24" t="s">
        <v>7235</v>
      </c>
      <c r="AY516" s="24" t="s">
        <v>13841</v>
      </c>
      <c r="BA516" s="42" t="s">
        <v>10060</v>
      </c>
    </row>
    <row r="517" spans="1:53" x14ac:dyDescent="0.2">
      <c r="A517" s="5">
        <v>506</v>
      </c>
      <c r="B517" s="9">
        <v>506</v>
      </c>
      <c r="C517" s="9" t="s">
        <v>15225</v>
      </c>
      <c r="E517" s="1" t="s">
        <v>6618</v>
      </c>
      <c r="F517" s="1" t="s">
        <v>445</v>
      </c>
      <c r="G517" s="1" t="s">
        <v>10061</v>
      </c>
      <c r="H517" s="1" t="s">
        <v>10062</v>
      </c>
      <c r="I517" s="17">
        <v>26148</v>
      </c>
      <c r="J517" s="24" t="s">
        <v>4678</v>
      </c>
      <c r="L517" s="24" t="s">
        <v>7224</v>
      </c>
      <c r="M517" s="24" t="s">
        <v>785</v>
      </c>
      <c r="N517" s="42" t="s">
        <v>6621</v>
      </c>
      <c r="O517" s="24" t="s">
        <v>7226</v>
      </c>
      <c r="P517" s="24" t="s">
        <v>7226</v>
      </c>
      <c r="Q517" s="24" t="s">
        <v>10063</v>
      </c>
      <c r="R517" s="17">
        <v>26230</v>
      </c>
      <c r="S517" s="17">
        <v>26230</v>
      </c>
      <c r="T517" s="83">
        <v>4584</v>
      </c>
      <c r="U517" s="83">
        <v>4584</v>
      </c>
      <c r="V517" s="24">
        <v>11084</v>
      </c>
      <c r="W517" s="24">
        <v>40.200000000000003</v>
      </c>
      <c r="X517" s="24" t="s">
        <v>5924</v>
      </c>
      <c r="Y517" s="24" t="s">
        <v>4808</v>
      </c>
      <c r="Z517" s="24" t="s">
        <v>7231</v>
      </c>
      <c r="AA517" s="1" t="s">
        <v>13834</v>
      </c>
      <c r="AB517" s="14">
        <f t="shared" si="16"/>
        <v>29.84472361111111</v>
      </c>
      <c r="AC517" s="13">
        <v>29</v>
      </c>
      <c r="AD517" s="13">
        <v>50</v>
      </c>
      <c r="AE517" s="13">
        <v>41.005000000000003</v>
      </c>
      <c r="AF517" s="36" t="s">
        <v>13835</v>
      </c>
      <c r="AG517" s="14">
        <f t="shared" si="17"/>
        <v>-81.459082433333336</v>
      </c>
      <c r="AH517" s="13">
        <v>81</v>
      </c>
      <c r="AI517" s="13">
        <v>27</v>
      </c>
      <c r="AJ517" s="13">
        <v>32.696759999999998</v>
      </c>
      <c r="AK517" s="17">
        <v>26205</v>
      </c>
      <c r="AL517" s="24" t="s">
        <v>10064</v>
      </c>
      <c r="AM517" s="24" t="s">
        <v>10065</v>
      </c>
      <c r="AN517" s="24" t="s">
        <v>10066</v>
      </c>
      <c r="AO517" s="24" t="s">
        <v>7235</v>
      </c>
      <c r="AP517" s="24" t="s">
        <v>7235</v>
      </c>
      <c r="AQ517" s="24" t="s">
        <v>7236</v>
      </c>
      <c r="AR517" s="24" t="s">
        <v>7235</v>
      </c>
      <c r="AS517" s="24" t="s">
        <v>7235</v>
      </c>
      <c r="AT517" s="24" t="s">
        <v>7235</v>
      </c>
      <c r="AU517" s="24" t="s">
        <v>7235</v>
      </c>
      <c r="AV517" s="24" t="s">
        <v>7235</v>
      </c>
      <c r="AW517" s="24" t="s">
        <v>7235</v>
      </c>
      <c r="AX517" s="24" t="s">
        <v>7235</v>
      </c>
      <c r="AY517" s="24" t="s">
        <v>13833</v>
      </c>
      <c r="AZ517" s="24" t="s">
        <v>8900</v>
      </c>
      <c r="BA517" s="42" t="s">
        <v>10067</v>
      </c>
    </row>
    <row r="518" spans="1:53" x14ac:dyDescent="0.2">
      <c r="A518" s="5">
        <v>507</v>
      </c>
      <c r="B518" s="9">
        <v>507</v>
      </c>
      <c r="C518" s="9" t="s">
        <v>15226</v>
      </c>
      <c r="E518" s="1" t="s">
        <v>8696</v>
      </c>
      <c r="F518" s="1" t="s">
        <v>445</v>
      </c>
      <c r="G518" s="1" t="s">
        <v>6491</v>
      </c>
      <c r="H518" s="1" t="s">
        <v>10068</v>
      </c>
      <c r="I518" s="17">
        <v>26148</v>
      </c>
      <c r="J518" s="24" t="s">
        <v>4678</v>
      </c>
      <c r="L518" s="24" t="s">
        <v>7224</v>
      </c>
      <c r="N518" s="42" t="s">
        <v>10069</v>
      </c>
      <c r="O518" s="24" t="s">
        <v>7226</v>
      </c>
      <c r="P518" s="24" t="s">
        <v>7226</v>
      </c>
      <c r="Q518" s="24" t="s">
        <v>10070</v>
      </c>
      <c r="R518" s="17">
        <v>26327</v>
      </c>
      <c r="S518" s="17">
        <v>26327</v>
      </c>
      <c r="T518" s="83">
        <v>17050</v>
      </c>
      <c r="U518" s="83">
        <v>17050</v>
      </c>
      <c r="V518" s="24" t="s">
        <v>10071</v>
      </c>
      <c r="W518" s="24">
        <v>240</v>
      </c>
      <c r="X518" s="24">
        <v>217</v>
      </c>
      <c r="Y518" s="24" t="s">
        <v>5990</v>
      </c>
      <c r="Z518" s="24" t="s">
        <v>7231</v>
      </c>
      <c r="AA518" s="1" t="s">
        <v>13831</v>
      </c>
      <c r="AB518" s="14">
        <f t="shared" si="16"/>
        <v>30.93482866361111</v>
      </c>
      <c r="AC518" s="13">
        <v>30</v>
      </c>
      <c r="AD518" s="13">
        <v>56</v>
      </c>
      <c r="AE518" s="13">
        <v>5.3831889999999998</v>
      </c>
      <c r="AF518" s="36" t="s">
        <v>13832</v>
      </c>
      <c r="AG518" s="14">
        <f t="shared" si="17"/>
        <v>-87.534329632222224</v>
      </c>
      <c r="AH518" s="13">
        <v>87</v>
      </c>
      <c r="AI518" s="13">
        <v>32</v>
      </c>
      <c r="AJ518" s="13">
        <v>3.5866760000000002</v>
      </c>
      <c r="AK518" s="17">
        <v>26203</v>
      </c>
      <c r="AL518" s="24" t="s">
        <v>6037</v>
      </c>
      <c r="AM518" s="24" t="s">
        <v>13828</v>
      </c>
      <c r="AN518" s="24" t="s">
        <v>13829</v>
      </c>
      <c r="AO518" s="24" t="s">
        <v>7235</v>
      </c>
      <c r="AP518" s="24" t="s">
        <v>7235</v>
      </c>
      <c r="AQ518" s="24" t="s">
        <v>7236</v>
      </c>
      <c r="AR518" s="24" t="s">
        <v>7235</v>
      </c>
      <c r="AS518" s="24" t="s">
        <v>7235</v>
      </c>
      <c r="AT518" s="24" t="s">
        <v>7235</v>
      </c>
      <c r="AU518" s="24" t="s">
        <v>7235</v>
      </c>
      <c r="AV518" s="24" t="s">
        <v>7235</v>
      </c>
      <c r="AW518" s="24" t="s">
        <v>7235</v>
      </c>
      <c r="AX518" s="24" t="s">
        <v>7235</v>
      </c>
      <c r="AY518" s="24" t="s">
        <v>13830</v>
      </c>
      <c r="BA518" s="42" t="s">
        <v>10072</v>
      </c>
    </row>
    <row r="519" spans="1:53" x14ac:dyDescent="0.2">
      <c r="A519" s="5">
        <v>508</v>
      </c>
      <c r="B519" s="9">
        <v>508</v>
      </c>
      <c r="C519" s="9" t="s">
        <v>17808</v>
      </c>
      <c r="D519" s="9" t="s">
        <v>15227</v>
      </c>
      <c r="E519" s="1" t="s">
        <v>4621</v>
      </c>
      <c r="F519" s="1" t="s">
        <v>4862</v>
      </c>
      <c r="G519" s="1" t="s">
        <v>13898</v>
      </c>
      <c r="H519" s="1" t="s">
        <v>10073</v>
      </c>
      <c r="I519" s="17">
        <v>26148</v>
      </c>
      <c r="J519" s="24" t="s">
        <v>10082</v>
      </c>
      <c r="L519" s="24" t="s">
        <v>5915</v>
      </c>
      <c r="N519" s="42" t="s">
        <v>10074</v>
      </c>
      <c r="O519" s="24" t="s">
        <v>7226</v>
      </c>
      <c r="P519" s="24" t="s">
        <v>7226</v>
      </c>
      <c r="Q519" s="24" t="s">
        <v>6301</v>
      </c>
      <c r="R519" s="17">
        <v>26349</v>
      </c>
      <c r="S519" s="17"/>
      <c r="T519" s="83">
        <v>15687</v>
      </c>
      <c r="U519" s="83">
        <v>15687</v>
      </c>
      <c r="V519" s="24" t="s">
        <v>10075</v>
      </c>
      <c r="W519" s="24">
        <v>173.4</v>
      </c>
      <c r="X519" s="24">
        <v>156.9</v>
      </c>
      <c r="Y519" s="24" t="s">
        <v>5989</v>
      </c>
      <c r="Z519" s="24" t="s">
        <v>7231</v>
      </c>
      <c r="AA519" s="1" t="s">
        <v>13826</v>
      </c>
      <c r="AB519" s="14">
        <f t="shared" si="16"/>
        <v>30.972713738888888</v>
      </c>
      <c r="AC519" s="13">
        <v>30</v>
      </c>
      <c r="AD519" s="13">
        <v>58</v>
      </c>
      <c r="AE519" s="13">
        <v>21.769459999999999</v>
      </c>
      <c r="AF519" s="16" t="s">
        <v>13827</v>
      </c>
      <c r="AG519" s="14">
        <f t="shared" si="17"/>
        <v>-87.168737227777783</v>
      </c>
      <c r="AH519" s="13">
        <v>87</v>
      </c>
      <c r="AI519" s="13">
        <v>10</v>
      </c>
      <c r="AJ519" s="13">
        <v>7.4540199999999999</v>
      </c>
      <c r="AK519" s="17">
        <v>26161</v>
      </c>
      <c r="AL519" s="24" t="s">
        <v>13749</v>
      </c>
      <c r="AM519" s="24" t="s">
        <v>13819</v>
      </c>
      <c r="AN519" s="24" t="s">
        <v>7235</v>
      </c>
      <c r="AO519" s="24" t="s">
        <v>13820</v>
      </c>
      <c r="AP519" s="24" t="s">
        <v>13821</v>
      </c>
      <c r="AQ519" s="24" t="s">
        <v>7236</v>
      </c>
      <c r="AR519" s="24" t="s">
        <v>10076</v>
      </c>
      <c r="AS519" s="24" t="s">
        <v>7235</v>
      </c>
      <c r="AT519" s="24" t="s">
        <v>7226</v>
      </c>
      <c r="AU519" s="24" t="s">
        <v>13822</v>
      </c>
      <c r="AV519" s="24" t="s">
        <v>13823</v>
      </c>
      <c r="AW519" s="24" t="s">
        <v>13824</v>
      </c>
      <c r="AX519" s="24" t="s">
        <v>13825</v>
      </c>
      <c r="BA519" s="42" t="s">
        <v>10077</v>
      </c>
    </row>
    <row r="520" spans="1:53" x14ac:dyDescent="0.2">
      <c r="A520" s="5">
        <v>509</v>
      </c>
      <c r="B520" s="9">
        <v>509</v>
      </c>
      <c r="C520" s="9" t="s">
        <v>17809</v>
      </c>
      <c r="D520" s="9" t="s">
        <v>15228</v>
      </c>
      <c r="E520" s="1" t="s">
        <v>4621</v>
      </c>
      <c r="F520" s="1" t="s">
        <v>4862</v>
      </c>
      <c r="G520" s="1" t="s">
        <v>13898</v>
      </c>
      <c r="H520" s="1" t="s">
        <v>3483</v>
      </c>
      <c r="I520" s="17">
        <v>26148</v>
      </c>
      <c r="J520" s="24" t="s">
        <v>10082</v>
      </c>
      <c r="L520" s="24" t="s">
        <v>5915</v>
      </c>
      <c r="N520" s="42" t="s">
        <v>3484</v>
      </c>
      <c r="O520" s="24" t="s">
        <v>7226</v>
      </c>
      <c r="P520" s="24" t="s">
        <v>7226</v>
      </c>
      <c r="Q520" s="24" t="s">
        <v>940</v>
      </c>
      <c r="R520" s="17">
        <v>26398</v>
      </c>
      <c r="S520" s="17"/>
      <c r="T520" s="83">
        <v>15746</v>
      </c>
      <c r="U520" s="83">
        <v>15746</v>
      </c>
      <c r="V520" s="24" t="s">
        <v>942</v>
      </c>
      <c r="W520" s="24">
        <v>203.1</v>
      </c>
      <c r="X520" s="24">
        <v>177.6</v>
      </c>
      <c r="Y520" s="24" t="s">
        <v>5988</v>
      </c>
      <c r="Z520" s="24" t="s">
        <v>7231</v>
      </c>
      <c r="AA520" s="1" t="s">
        <v>13817</v>
      </c>
      <c r="AB520" s="14">
        <f t="shared" si="16"/>
        <v>30.976751819444441</v>
      </c>
      <c r="AC520" s="13">
        <v>30</v>
      </c>
      <c r="AD520" s="13">
        <v>58</v>
      </c>
      <c r="AE520" s="13">
        <v>36.306550000000001</v>
      </c>
      <c r="AF520" s="16" t="s">
        <v>13818</v>
      </c>
      <c r="AG520" s="14">
        <f t="shared" si="17"/>
        <v>-87.161093219444453</v>
      </c>
      <c r="AH520" s="13">
        <v>87</v>
      </c>
      <c r="AI520" s="13">
        <v>9</v>
      </c>
      <c r="AJ520" s="13">
        <v>39.935589999999998</v>
      </c>
      <c r="AK520" s="17">
        <v>26220</v>
      </c>
      <c r="AL520" s="24" t="s">
        <v>13809</v>
      </c>
      <c r="AM520" s="24" t="s">
        <v>13810</v>
      </c>
      <c r="AN520" s="24" t="s">
        <v>7235</v>
      </c>
      <c r="AO520" s="24" t="s">
        <v>13811</v>
      </c>
      <c r="AP520" s="24" t="s">
        <v>13812</v>
      </c>
      <c r="AQ520" s="24" t="s">
        <v>7236</v>
      </c>
      <c r="AR520" s="24" t="s">
        <v>943</v>
      </c>
      <c r="AS520" s="24" t="s">
        <v>7236</v>
      </c>
      <c r="AT520" s="24" t="s">
        <v>7226</v>
      </c>
      <c r="AU520" s="24" t="s">
        <v>13813</v>
      </c>
      <c r="AV520" s="24" t="s">
        <v>13814</v>
      </c>
      <c r="AW520" s="24" t="s">
        <v>13815</v>
      </c>
      <c r="AX520" s="24" t="s">
        <v>13816</v>
      </c>
      <c r="BA520" s="42" t="s">
        <v>944</v>
      </c>
    </row>
    <row r="521" spans="1:53" x14ac:dyDescent="0.2">
      <c r="A521" s="5">
        <v>510</v>
      </c>
      <c r="B521" s="9">
        <v>510</v>
      </c>
      <c r="C521" s="9" t="s">
        <v>17810</v>
      </c>
      <c r="D521" s="9" t="s">
        <v>15229</v>
      </c>
      <c r="E521" s="1" t="s">
        <v>4621</v>
      </c>
      <c r="F521" s="1" t="s">
        <v>4862</v>
      </c>
      <c r="G521" s="1" t="s">
        <v>13898</v>
      </c>
      <c r="H521" s="1" t="s">
        <v>945</v>
      </c>
      <c r="I521" s="17">
        <v>26148</v>
      </c>
      <c r="J521" s="24" t="s">
        <v>10082</v>
      </c>
      <c r="L521" s="24" t="s">
        <v>5915</v>
      </c>
      <c r="N521" s="42" t="s">
        <v>946</v>
      </c>
      <c r="O521" s="24" t="s">
        <v>7226</v>
      </c>
      <c r="P521" s="24" t="s">
        <v>7226</v>
      </c>
      <c r="Q521" s="24" t="s">
        <v>947</v>
      </c>
      <c r="R521" s="17">
        <v>26579</v>
      </c>
      <c r="T521" s="83">
        <v>16084</v>
      </c>
      <c r="U521" s="83">
        <v>16084</v>
      </c>
      <c r="V521" s="24" t="s">
        <v>948</v>
      </c>
      <c r="W521" s="24">
        <v>278</v>
      </c>
      <c r="X521" s="24">
        <v>260.5</v>
      </c>
      <c r="Y521" s="24" t="s">
        <v>5987</v>
      </c>
      <c r="Z521" s="24" t="s">
        <v>7231</v>
      </c>
      <c r="AA521" s="1" t="s">
        <v>13807</v>
      </c>
      <c r="AB521" s="14">
        <f t="shared" si="16"/>
        <v>30.937704705555557</v>
      </c>
      <c r="AC521" s="13">
        <v>30</v>
      </c>
      <c r="AD521" s="13">
        <v>56</v>
      </c>
      <c r="AE521" s="13">
        <v>15.736940000000001</v>
      </c>
      <c r="AF521" s="16" t="s">
        <v>13808</v>
      </c>
      <c r="AG521" s="14">
        <f t="shared" si="17"/>
        <v>-87.175260269444451</v>
      </c>
      <c r="AH521" s="13">
        <v>87</v>
      </c>
      <c r="AI521" s="13">
        <v>10</v>
      </c>
      <c r="AJ521" s="13">
        <v>30.936969999999999</v>
      </c>
      <c r="AK521" s="17">
        <v>26517</v>
      </c>
      <c r="AL521" s="24" t="s">
        <v>2102</v>
      </c>
      <c r="AM521" s="24" t="s">
        <v>13801</v>
      </c>
      <c r="AN521" s="24" t="s">
        <v>7235</v>
      </c>
      <c r="AO521" s="34" t="s">
        <v>13802</v>
      </c>
      <c r="AP521" s="24" t="s">
        <v>13803</v>
      </c>
      <c r="AQ521" s="24" t="s">
        <v>7235</v>
      </c>
      <c r="AR521" s="24" t="s">
        <v>3712</v>
      </c>
      <c r="AS521" s="24" t="s">
        <v>7235</v>
      </c>
      <c r="AT521" s="24" t="s">
        <v>7226</v>
      </c>
      <c r="AU521" s="24" t="s">
        <v>13804</v>
      </c>
      <c r="AV521" s="24" t="s">
        <v>13805</v>
      </c>
      <c r="AW521" s="34" t="s">
        <v>9269</v>
      </c>
      <c r="AX521" s="24" t="s">
        <v>13806</v>
      </c>
      <c r="BA521" s="42" t="s">
        <v>3713</v>
      </c>
    </row>
    <row r="522" spans="1:53" x14ac:dyDescent="0.2">
      <c r="A522" s="5">
        <v>511</v>
      </c>
      <c r="B522" s="9">
        <v>511</v>
      </c>
      <c r="C522" s="9" t="s">
        <v>17811</v>
      </c>
      <c r="D522" s="9" t="s">
        <v>15230</v>
      </c>
      <c r="E522" s="1" t="s">
        <v>4621</v>
      </c>
      <c r="F522" s="1" t="s">
        <v>4862</v>
      </c>
      <c r="G522" s="1" t="s">
        <v>13898</v>
      </c>
      <c r="H522" s="1" t="s">
        <v>3714</v>
      </c>
      <c r="I522" s="17">
        <v>26148</v>
      </c>
      <c r="J522" s="24" t="s">
        <v>4298</v>
      </c>
      <c r="L522" s="24" t="s">
        <v>3535</v>
      </c>
      <c r="N522" s="42" t="s">
        <v>3715</v>
      </c>
      <c r="O522" s="24" t="s">
        <v>7226</v>
      </c>
      <c r="P522" s="24" t="s">
        <v>7226</v>
      </c>
      <c r="Q522" s="24" t="s">
        <v>3716</v>
      </c>
      <c r="R522" s="17">
        <v>26399</v>
      </c>
      <c r="T522" s="83">
        <v>15872</v>
      </c>
      <c r="U522" s="83">
        <v>15872</v>
      </c>
      <c r="V522" s="24" t="s">
        <v>6782</v>
      </c>
      <c r="W522" s="24">
        <v>167.7</v>
      </c>
      <c r="X522" s="24">
        <v>132</v>
      </c>
      <c r="Y522" s="24" t="s">
        <v>5986</v>
      </c>
      <c r="Z522" s="24" t="s">
        <v>7231</v>
      </c>
      <c r="AA522" s="1" t="s">
        <v>13799</v>
      </c>
      <c r="AB522" s="14">
        <f t="shared" si="16"/>
        <v>30.96869280861111</v>
      </c>
      <c r="AC522" s="13">
        <v>30</v>
      </c>
      <c r="AD522" s="13">
        <v>58</v>
      </c>
      <c r="AE522" s="13">
        <v>7.294111</v>
      </c>
      <c r="AF522" s="16" t="s">
        <v>13800</v>
      </c>
      <c r="AG522" s="14">
        <f t="shared" si="17"/>
        <v>-87.182267786111112</v>
      </c>
      <c r="AH522" s="13">
        <v>87</v>
      </c>
      <c r="AI522" s="13">
        <v>10</v>
      </c>
      <c r="AJ522" s="13">
        <v>56.164029999999997</v>
      </c>
      <c r="AK522" s="17">
        <v>26298</v>
      </c>
      <c r="AL522" s="24" t="s">
        <v>3671</v>
      </c>
      <c r="AM522" s="24" t="s">
        <v>13794</v>
      </c>
      <c r="AN522" s="24" t="s">
        <v>7235</v>
      </c>
      <c r="AO522" s="24" t="s">
        <v>13795</v>
      </c>
      <c r="AP522" s="24" t="s">
        <v>13796</v>
      </c>
      <c r="AQ522" s="24" t="s">
        <v>7236</v>
      </c>
      <c r="AR522" s="24" t="s">
        <v>6783</v>
      </c>
      <c r="AS522" s="24" t="s">
        <v>7235</v>
      </c>
      <c r="AT522" s="24" t="s">
        <v>7226</v>
      </c>
      <c r="AU522" s="24" t="s">
        <v>13797</v>
      </c>
      <c r="AV522" s="24" t="s">
        <v>9921</v>
      </c>
      <c r="AW522" s="34" t="s">
        <v>11370</v>
      </c>
      <c r="AX522" s="24" t="s">
        <v>13798</v>
      </c>
      <c r="BA522" s="42" t="s">
        <v>2716</v>
      </c>
    </row>
    <row r="523" spans="1:53" x14ac:dyDescent="0.2">
      <c r="A523" s="5">
        <v>512</v>
      </c>
      <c r="B523" s="9">
        <v>512</v>
      </c>
      <c r="C523" s="9" t="s">
        <v>17812</v>
      </c>
      <c r="D523" s="9" t="s">
        <v>15231</v>
      </c>
      <c r="E523" s="1" t="s">
        <v>4621</v>
      </c>
      <c r="F523" s="1" t="s">
        <v>4862</v>
      </c>
      <c r="G523" s="1" t="s">
        <v>13898</v>
      </c>
      <c r="H523" s="1" t="s">
        <v>2717</v>
      </c>
      <c r="I523" s="17">
        <v>26162</v>
      </c>
      <c r="J523" s="24" t="s">
        <v>10082</v>
      </c>
      <c r="L523" s="24" t="s">
        <v>5915</v>
      </c>
      <c r="N523" s="42" t="s">
        <v>2035</v>
      </c>
      <c r="O523" s="24" t="s">
        <v>7226</v>
      </c>
      <c r="P523" s="24" t="s">
        <v>7226</v>
      </c>
      <c r="Q523" s="24" t="s">
        <v>377</v>
      </c>
      <c r="R523" s="17">
        <v>26493</v>
      </c>
      <c r="T523" s="83">
        <v>15900</v>
      </c>
      <c r="U523" s="83">
        <v>15900</v>
      </c>
      <c r="V523" s="24" t="s">
        <v>378</v>
      </c>
      <c r="W523" s="34" t="s">
        <v>13791</v>
      </c>
      <c r="X523" s="24">
        <v>247</v>
      </c>
      <c r="Y523" s="24" t="s">
        <v>5985</v>
      </c>
      <c r="Z523" s="24" t="s">
        <v>7231</v>
      </c>
      <c r="AA523" s="35" t="s">
        <v>13792</v>
      </c>
      <c r="AB523" s="14">
        <f t="shared" si="16"/>
        <v>30.961769197222221</v>
      </c>
      <c r="AC523" s="13">
        <v>30</v>
      </c>
      <c r="AD523" s="13">
        <v>57</v>
      </c>
      <c r="AE523" s="13">
        <v>42.369109999999999</v>
      </c>
      <c r="AF523" s="36" t="s">
        <v>13793</v>
      </c>
      <c r="AG523" s="14">
        <f t="shared" si="17"/>
        <v>-87.144995180555568</v>
      </c>
      <c r="AH523" s="13">
        <v>87</v>
      </c>
      <c r="AI523" s="13">
        <v>8</v>
      </c>
      <c r="AJ523" s="13">
        <v>41.98265</v>
      </c>
      <c r="AK523" s="17">
        <v>26186</v>
      </c>
      <c r="AL523" s="24" t="s">
        <v>379</v>
      </c>
      <c r="AM523" s="24" t="s">
        <v>380</v>
      </c>
      <c r="AN523" s="24" t="s">
        <v>7235</v>
      </c>
      <c r="AO523" s="24" t="s">
        <v>381</v>
      </c>
      <c r="AP523" s="24" t="s">
        <v>382</v>
      </c>
      <c r="AQ523" s="24" t="s">
        <v>7236</v>
      </c>
      <c r="AR523" s="24" t="s">
        <v>1998</v>
      </c>
      <c r="AS523" s="24" t="s">
        <v>7236</v>
      </c>
      <c r="AT523" s="24" t="s">
        <v>7226</v>
      </c>
      <c r="AU523" s="24" t="s">
        <v>1999</v>
      </c>
      <c r="AV523" s="24" t="s">
        <v>2000</v>
      </c>
      <c r="AW523" s="24" t="s">
        <v>7235</v>
      </c>
      <c r="AX523" s="24" t="s">
        <v>2001</v>
      </c>
      <c r="AZ523" s="24" t="s">
        <v>1963</v>
      </c>
      <c r="BA523" s="42" t="s">
        <v>2002</v>
      </c>
    </row>
    <row r="524" spans="1:53" x14ac:dyDescent="0.2">
      <c r="A524" s="5">
        <v>513</v>
      </c>
      <c r="B524" s="9">
        <v>513</v>
      </c>
      <c r="C524" s="9" t="s">
        <v>15232</v>
      </c>
      <c r="E524" s="1" t="s">
        <v>4621</v>
      </c>
      <c r="F524" s="1" t="s">
        <v>4862</v>
      </c>
      <c r="G524" s="1" t="s">
        <v>2033</v>
      </c>
      <c r="H524" s="1" t="s">
        <v>2003</v>
      </c>
      <c r="I524" s="17">
        <v>26162</v>
      </c>
      <c r="J524" s="24" t="s">
        <v>18045</v>
      </c>
      <c r="L524" s="24" t="s">
        <v>4724</v>
      </c>
      <c r="N524" s="42" t="s">
        <v>2035</v>
      </c>
      <c r="O524" s="24" t="s">
        <v>7226</v>
      </c>
      <c r="P524" s="24" t="s">
        <v>7226</v>
      </c>
      <c r="Q524" s="24" t="s">
        <v>2036</v>
      </c>
      <c r="R524" s="17">
        <v>26381</v>
      </c>
      <c r="S524" s="17">
        <v>32251</v>
      </c>
      <c r="T524" s="83">
        <v>15986</v>
      </c>
      <c r="U524" s="83">
        <v>15986</v>
      </c>
      <c r="V524" s="24" t="s">
        <v>7235</v>
      </c>
      <c r="W524" s="24" t="s">
        <v>6414</v>
      </c>
      <c r="X524" s="24" t="s">
        <v>1107</v>
      </c>
      <c r="Y524" s="24" t="s">
        <v>5984</v>
      </c>
      <c r="Z524" s="24" t="s">
        <v>7231</v>
      </c>
      <c r="AA524" s="35" t="s">
        <v>13789</v>
      </c>
      <c r="AB524" s="14">
        <f t="shared" si="16"/>
        <v>30.956362230555555</v>
      </c>
      <c r="AC524" s="13">
        <v>30</v>
      </c>
      <c r="AD524" s="13">
        <v>57</v>
      </c>
      <c r="AE524" s="13">
        <v>22.904029999999999</v>
      </c>
      <c r="AF524" s="36" t="s">
        <v>13790</v>
      </c>
      <c r="AG524" s="14">
        <f t="shared" si="17"/>
        <v>-87.1532508638889</v>
      </c>
      <c r="AH524" s="13">
        <v>87</v>
      </c>
      <c r="AI524" s="13">
        <v>9</v>
      </c>
      <c r="AJ524" s="13">
        <v>11.703110000000001</v>
      </c>
      <c r="AK524" s="17">
        <v>26307</v>
      </c>
      <c r="AL524" s="24" t="s">
        <v>2004</v>
      </c>
      <c r="AM524" s="24" t="s">
        <v>2005</v>
      </c>
      <c r="AN524" s="34" t="s">
        <v>7235</v>
      </c>
      <c r="AO524" s="34" t="s">
        <v>13787</v>
      </c>
      <c r="AP524" s="24" t="s">
        <v>2006</v>
      </c>
      <c r="AQ524" s="24" t="s">
        <v>7235</v>
      </c>
      <c r="AR524" s="24" t="s">
        <v>7235</v>
      </c>
      <c r="AS524" s="24" t="s">
        <v>7235</v>
      </c>
      <c r="AT524" s="24" t="s">
        <v>7226</v>
      </c>
      <c r="AU524" s="24" t="s">
        <v>7235</v>
      </c>
      <c r="AV524" s="24" t="s">
        <v>7235</v>
      </c>
      <c r="AW524" s="24" t="s">
        <v>7235</v>
      </c>
      <c r="AX524" s="24" t="s">
        <v>2007</v>
      </c>
      <c r="AY524" s="34" t="s">
        <v>13788</v>
      </c>
      <c r="AZ524" s="24" t="s">
        <v>10137</v>
      </c>
      <c r="BA524" s="42" t="s">
        <v>2008</v>
      </c>
    </row>
    <row r="525" spans="1:53" x14ac:dyDescent="0.2">
      <c r="A525" s="5">
        <v>514</v>
      </c>
      <c r="B525" s="9">
        <v>514</v>
      </c>
      <c r="C525" s="9" t="s">
        <v>15233</v>
      </c>
      <c r="E525" s="1" t="s">
        <v>4621</v>
      </c>
      <c r="F525" s="1" t="s">
        <v>4862</v>
      </c>
      <c r="G525" s="1" t="s">
        <v>8536</v>
      </c>
      <c r="H525" s="1" t="s">
        <v>2009</v>
      </c>
      <c r="I525" s="17">
        <v>26162</v>
      </c>
      <c r="J525" s="24" t="s">
        <v>18045</v>
      </c>
      <c r="L525" s="24" t="s">
        <v>3135</v>
      </c>
      <c r="N525" s="42" t="s">
        <v>2010</v>
      </c>
      <c r="O525" s="24" t="s">
        <v>7226</v>
      </c>
      <c r="P525" s="24" t="s">
        <v>7226</v>
      </c>
      <c r="Q525" s="24" t="s">
        <v>2011</v>
      </c>
      <c r="R525" s="17">
        <v>26397</v>
      </c>
      <c r="S525" s="17">
        <v>29490</v>
      </c>
      <c r="T525" s="83">
        <v>15985</v>
      </c>
      <c r="U525" s="83">
        <v>15985</v>
      </c>
      <c r="V525" s="24" t="s">
        <v>2012</v>
      </c>
      <c r="W525" s="24">
        <v>290</v>
      </c>
      <c r="X525" s="24">
        <v>271</v>
      </c>
      <c r="Y525" s="24" t="s">
        <v>5983</v>
      </c>
      <c r="Z525" s="24" t="s">
        <v>7231</v>
      </c>
      <c r="AA525" s="35" t="s">
        <v>13785</v>
      </c>
      <c r="AB525" s="14">
        <f t="shared" si="16"/>
        <v>30.944711244444445</v>
      </c>
      <c r="AC525" s="13">
        <v>30</v>
      </c>
      <c r="AD525" s="13">
        <v>56</v>
      </c>
      <c r="AE525" s="13">
        <v>40.960479999999997</v>
      </c>
      <c r="AF525" s="36" t="s">
        <v>13786</v>
      </c>
      <c r="AG525" s="14">
        <f t="shared" si="17"/>
        <v>-87.16589988611112</v>
      </c>
      <c r="AH525" s="13">
        <v>87</v>
      </c>
      <c r="AI525" s="13">
        <v>9</v>
      </c>
      <c r="AJ525" s="13">
        <v>57.23959</v>
      </c>
      <c r="AK525" s="17">
        <v>26232</v>
      </c>
      <c r="AL525" s="34" t="s">
        <v>13770</v>
      </c>
      <c r="AM525" s="34" t="s">
        <v>13778</v>
      </c>
      <c r="AN525" s="34" t="s">
        <v>7235</v>
      </c>
      <c r="AO525" s="34" t="s">
        <v>13779</v>
      </c>
      <c r="AP525" s="34" t="s">
        <v>13780</v>
      </c>
      <c r="AQ525" s="24" t="s">
        <v>7236</v>
      </c>
      <c r="AR525" s="24" t="s">
        <v>6954</v>
      </c>
      <c r="AS525" s="24" t="s">
        <v>7235</v>
      </c>
      <c r="AT525" s="24" t="s">
        <v>7226</v>
      </c>
      <c r="AU525" s="34" t="s">
        <v>13781</v>
      </c>
      <c r="AV525" s="34" t="s">
        <v>13782</v>
      </c>
      <c r="AW525" s="34" t="s">
        <v>8235</v>
      </c>
      <c r="AX525" s="34" t="s">
        <v>13783</v>
      </c>
      <c r="AY525" s="34" t="s">
        <v>13784</v>
      </c>
      <c r="BA525" s="42" t="s">
        <v>6955</v>
      </c>
    </row>
    <row r="526" spans="1:53" x14ac:dyDescent="0.2">
      <c r="A526" s="5">
        <v>515</v>
      </c>
      <c r="B526" s="9">
        <v>515</v>
      </c>
      <c r="C526" s="9" t="s">
        <v>15234</v>
      </c>
      <c r="E526" s="1" t="s">
        <v>4621</v>
      </c>
      <c r="F526" s="1" t="s">
        <v>4862</v>
      </c>
      <c r="G526" s="1" t="s">
        <v>8536</v>
      </c>
      <c r="H526" s="1" t="s">
        <v>6956</v>
      </c>
      <c r="I526" s="17">
        <v>26162</v>
      </c>
      <c r="J526" s="24" t="s">
        <v>18045</v>
      </c>
      <c r="L526" s="24" t="s">
        <v>3135</v>
      </c>
      <c r="N526" s="42" t="s">
        <v>2010</v>
      </c>
      <c r="O526" s="24" t="s">
        <v>7226</v>
      </c>
      <c r="P526" s="24" t="s">
        <v>7226</v>
      </c>
      <c r="Q526" s="24" t="s">
        <v>6957</v>
      </c>
      <c r="R526" s="17">
        <v>26397</v>
      </c>
      <c r="S526" s="17">
        <v>31483</v>
      </c>
      <c r="T526" s="83">
        <v>16033</v>
      </c>
      <c r="U526" s="83">
        <v>16033</v>
      </c>
      <c r="V526" s="24" t="s">
        <v>6958</v>
      </c>
      <c r="W526" s="24">
        <v>292</v>
      </c>
      <c r="X526" s="24">
        <v>273</v>
      </c>
      <c r="Y526" s="24" t="s">
        <v>4403</v>
      </c>
      <c r="Z526" s="24" t="s">
        <v>7231</v>
      </c>
      <c r="AA526" s="35" t="s">
        <v>13776</v>
      </c>
      <c r="AB526" s="14">
        <f t="shared" si="16"/>
        <v>30.944836480555555</v>
      </c>
      <c r="AC526" s="13">
        <v>30</v>
      </c>
      <c r="AD526" s="13">
        <v>56</v>
      </c>
      <c r="AE526" s="13">
        <v>41.41133</v>
      </c>
      <c r="AF526" s="36" t="s">
        <v>13777</v>
      </c>
      <c r="AG526" s="14">
        <f t="shared" si="17"/>
        <v>-87.174740563888889</v>
      </c>
      <c r="AH526" s="13">
        <v>87</v>
      </c>
      <c r="AI526" s="13">
        <v>10</v>
      </c>
      <c r="AJ526" s="13">
        <v>29.066030000000001</v>
      </c>
      <c r="AK526" s="17">
        <v>26233</v>
      </c>
      <c r="AL526" s="34" t="s">
        <v>13770</v>
      </c>
      <c r="AM526" s="34" t="s">
        <v>13336</v>
      </c>
      <c r="AN526" s="34" t="s">
        <v>7235</v>
      </c>
      <c r="AO526" s="34" t="s">
        <v>13771</v>
      </c>
      <c r="AP526" s="34" t="s">
        <v>13772</v>
      </c>
      <c r="AQ526" s="24" t="s">
        <v>7236</v>
      </c>
      <c r="AR526" s="24" t="s">
        <v>6959</v>
      </c>
      <c r="AS526" s="24" t="s">
        <v>7235</v>
      </c>
      <c r="AT526" s="24" t="s">
        <v>7235</v>
      </c>
      <c r="AU526" s="34" t="s">
        <v>13773</v>
      </c>
      <c r="AV526" s="34" t="s">
        <v>13774</v>
      </c>
      <c r="AW526" s="34" t="s">
        <v>8235</v>
      </c>
      <c r="AX526" s="34" t="s">
        <v>13775</v>
      </c>
      <c r="AY526" s="34" t="s">
        <v>13769</v>
      </c>
      <c r="BA526" s="42" t="s">
        <v>6960</v>
      </c>
    </row>
    <row r="527" spans="1:53" x14ac:dyDescent="0.2">
      <c r="A527" s="5">
        <v>516</v>
      </c>
      <c r="B527" s="9">
        <v>516</v>
      </c>
      <c r="C527" s="9" t="s">
        <v>15235</v>
      </c>
      <c r="E527" s="1" t="s">
        <v>9382</v>
      </c>
      <c r="F527" s="1" t="s">
        <v>8082</v>
      </c>
      <c r="G527" s="1" t="s">
        <v>8536</v>
      </c>
      <c r="H527" s="1" t="s">
        <v>6961</v>
      </c>
      <c r="I527" s="17">
        <v>26246</v>
      </c>
      <c r="J527" s="24" t="s">
        <v>18045</v>
      </c>
      <c r="L527" s="24" t="s">
        <v>5915</v>
      </c>
      <c r="N527" s="42" t="s">
        <v>1881</v>
      </c>
      <c r="O527" s="24" t="s">
        <v>7226</v>
      </c>
      <c r="P527" s="24" t="s">
        <v>7226</v>
      </c>
      <c r="Q527" s="24" t="s">
        <v>6962</v>
      </c>
      <c r="R527" s="17">
        <v>26298</v>
      </c>
      <c r="S527" s="17">
        <v>32714</v>
      </c>
      <c r="T527" s="83">
        <v>11550</v>
      </c>
      <c r="U527" s="83">
        <v>11550</v>
      </c>
      <c r="V527" s="24" t="s">
        <v>6963</v>
      </c>
      <c r="W527" s="24">
        <v>46</v>
      </c>
      <c r="X527" s="24">
        <v>31</v>
      </c>
      <c r="Y527" s="24" t="s">
        <v>5982</v>
      </c>
      <c r="Z527" s="24" t="s">
        <v>7231</v>
      </c>
      <c r="AA527" s="35" t="s">
        <v>13767</v>
      </c>
      <c r="AB527" s="14">
        <f t="shared" si="16"/>
        <v>26.544531875000001</v>
      </c>
      <c r="AC527" s="13">
        <v>26</v>
      </c>
      <c r="AD527" s="13">
        <v>32</v>
      </c>
      <c r="AE527" s="13">
        <v>40.314749999999997</v>
      </c>
      <c r="AF527" s="36" t="s">
        <v>13768</v>
      </c>
      <c r="AG527" s="14">
        <f t="shared" si="17"/>
        <v>-81.550956442222216</v>
      </c>
      <c r="AH527" s="13">
        <v>81</v>
      </c>
      <c r="AI527" s="13">
        <v>33</v>
      </c>
      <c r="AJ527" s="13">
        <v>3.4431919999999998</v>
      </c>
      <c r="AK527" s="17">
        <v>26258</v>
      </c>
      <c r="AL527" s="34" t="s">
        <v>6615</v>
      </c>
      <c r="AM527" s="34" t="s">
        <v>13761</v>
      </c>
      <c r="AN527" s="34" t="s">
        <v>7200</v>
      </c>
      <c r="AO527" s="34" t="s">
        <v>8231</v>
      </c>
      <c r="AP527" s="34" t="s">
        <v>13762</v>
      </c>
      <c r="AQ527" s="34" t="s">
        <v>7235</v>
      </c>
      <c r="AR527" s="34" t="s">
        <v>13766</v>
      </c>
      <c r="AS527" s="24" t="s">
        <v>7235</v>
      </c>
      <c r="AT527" s="24" t="s">
        <v>7235</v>
      </c>
      <c r="AU527" s="34" t="s">
        <v>13763</v>
      </c>
      <c r="AV527" s="34" t="s">
        <v>13764</v>
      </c>
      <c r="AW527" s="34" t="s">
        <v>11370</v>
      </c>
      <c r="AX527" s="34" t="s">
        <v>13765</v>
      </c>
      <c r="AY527" s="34" t="s">
        <v>13760</v>
      </c>
      <c r="BA527" s="42" t="s">
        <v>6964</v>
      </c>
    </row>
    <row r="528" spans="1:53" x14ac:dyDescent="0.2">
      <c r="A528" s="5">
        <v>517</v>
      </c>
      <c r="B528" s="9">
        <v>517</v>
      </c>
      <c r="C528" s="9" t="s">
        <v>15236</v>
      </c>
      <c r="E528" s="1" t="s">
        <v>1623</v>
      </c>
      <c r="F528" s="1" t="s">
        <v>445</v>
      </c>
      <c r="G528" s="1" t="s">
        <v>3452</v>
      </c>
      <c r="H528" s="1" t="s">
        <v>6965</v>
      </c>
      <c r="I528" s="17">
        <v>26162</v>
      </c>
      <c r="J528" s="24" t="s">
        <v>4678</v>
      </c>
      <c r="L528" s="24" t="s">
        <v>7224</v>
      </c>
      <c r="N528" s="42" t="s">
        <v>1881</v>
      </c>
      <c r="O528" s="24" t="s">
        <v>7226</v>
      </c>
      <c r="P528" s="24" t="s">
        <v>7226</v>
      </c>
      <c r="Q528" s="24" t="s">
        <v>3378</v>
      </c>
      <c r="S528" s="17">
        <v>26202</v>
      </c>
      <c r="T528" s="83">
        <v>11660</v>
      </c>
      <c r="U528" s="83">
        <v>11660</v>
      </c>
      <c r="V528" s="24" t="s">
        <v>3379</v>
      </c>
      <c r="W528" s="24">
        <v>50.8</v>
      </c>
      <c r="X528" s="24">
        <v>34.799999999999997</v>
      </c>
      <c r="Y528" s="24" t="s">
        <v>5981</v>
      </c>
      <c r="Z528" s="24" t="s">
        <v>7231</v>
      </c>
      <c r="AA528" s="35" t="s">
        <v>13757</v>
      </c>
      <c r="AB528" s="14">
        <f t="shared" si="16"/>
        <v>26.466839231111109</v>
      </c>
      <c r="AC528" s="13">
        <v>26</v>
      </c>
      <c r="AD528" s="13">
        <v>28</v>
      </c>
      <c r="AE528" s="13">
        <v>0.62123200000000001</v>
      </c>
      <c r="AF528" s="36" t="s">
        <v>13758</v>
      </c>
      <c r="AG528" s="14">
        <f t="shared" si="17"/>
        <v>-81.398071763888893</v>
      </c>
      <c r="AH528" s="13">
        <v>81</v>
      </c>
      <c r="AI528" s="13">
        <v>23</v>
      </c>
      <c r="AJ528" s="13">
        <v>53.058349999999997</v>
      </c>
      <c r="AK528" s="17">
        <v>26163</v>
      </c>
      <c r="AL528" s="24" t="s">
        <v>278</v>
      </c>
      <c r="AM528" s="24" t="s">
        <v>13754</v>
      </c>
      <c r="AN528" s="34" t="s">
        <v>13759</v>
      </c>
      <c r="AO528" s="24" t="s">
        <v>7235</v>
      </c>
      <c r="AP528" s="24" t="s">
        <v>7235</v>
      </c>
      <c r="AQ528" s="24" t="s">
        <v>7236</v>
      </c>
      <c r="AR528" s="24" t="s">
        <v>13755</v>
      </c>
      <c r="AS528" s="24" t="s">
        <v>7235</v>
      </c>
      <c r="AT528" s="24" t="s">
        <v>7235</v>
      </c>
      <c r="AU528" s="24" t="s">
        <v>7235</v>
      </c>
      <c r="AV528" s="24" t="s">
        <v>7235</v>
      </c>
      <c r="AW528" s="24" t="s">
        <v>7235</v>
      </c>
      <c r="AX528" s="24" t="s">
        <v>7235</v>
      </c>
      <c r="AY528" s="24" t="s">
        <v>13756</v>
      </c>
      <c r="BA528" s="42" t="s">
        <v>3380</v>
      </c>
    </row>
    <row r="529" spans="1:53" x14ac:dyDescent="0.2">
      <c r="A529" s="5">
        <v>518</v>
      </c>
      <c r="B529" s="9">
        <v>518</v>
      </c>
      <c r="C529" s="9" t="s">
        <v>15237</v>
      </c>
      <c r="E529" s="1" t="s">
        <v>4543</v>
      </c>
      <c r="F529" s="1" t="s">
        <v>445</v>
      </c>
      <c r="G529" s="1" t="s">
        <v>3381</v>
      </c>
      <c r="H529" s="1" t="s">
        <v>1362</v>
      </c>
      <c r="I529" s="17">
        <v>26176</v>
      </c>
      <c r="J529" s="24" t="s">
        <v>4678</v>
      </c>
      <c r="L529" s="24" t="s">
        <v>7224</v>
      </c>
      <c r="M529" s="24" t="s">
        <v>785</v>
      </c>
      <c r="N529" s="42" t="s">
        <v>1363</v>
      </c>
      <c r="O529" s="24" t="s">
        <v>4150</v>
      </c>
      <c r="P529" s="24" t="s">
        <v>7226</v>
      </c>
      <c r="Q529" s="24" t="s">
        <v>1364</v>
      </c>
      <c r="S529" s="17">
        <v>26263</v>
      </c>
      <c r="T529" s="83">
        <v>15008</v>
      </c>
      <c r="U529" s="83">
        <v>15008</v>
      </c>
      <c r="V529" s="24" t="s">
        <v>5713</v>
      </c>
      <c r="W529" s="24">
        <v>220</v>
      </c>
      <c r="X529" s="24">
        <v>203</v>
      </c>
      <c r="Y529" s="24" t="s">
        <v>5980</v>
      </c>
      <c r="Z529" s="24" t="s">
        <v>7231</v>
      </c>
      <c r="AA529" s="1" t="s">
        <v>13752</v>
      </c>
      <c r="AB529" s="14">
        <f t="shared" si="16"/>
        <v>30.90236018083333</v>
      </c>
      <c r="AC529" s="13">
        <v>30</v>
      </c>
      <c r="AD529" s="13">
        <v>54</v>
      </c>
      <c r="AE529" s="13">
        <v>8.496651</v>
      </c>
      <c r="AF529" s="16" t="s">
        <v>13753</v>
      </c>
      <c r="AG529" s="14">
        <f t="shared" si="17"/>
        <v>-86.743045675000005</v>
      </c>
      <c r="AH529" s="13">
        <v>86</v>
      </c>
      <c r="AI529" s="13">
        <v>44</v>
      </c>
      <c r="AJ529" s="13">
        <v>34.96443</v>
      </c>
      <c r="AK529" s="17">
        <v>26203</v>
      </c>
      <c r="AL529" s="24" t="s">
        <v>13749</v>
      </c>
      <c r="AM529" s="24" t="s">
        <v>13750</v>
      </c>
      <c r="AN529" s="24" t="s">
        <v>7235</v>
      </c>
      <c r="AO529" s="24" t="s">
        <v>7235</v>
      </c>
      <c r="AP529" s="24" t="s">
        <v>7235</v>
      </c>
      <c r="AQ529" s="24" t="s">
        <v>7236</v>
      </c>
      <c r="AR529" s="24" t="s">
        <v>13748</v>
      </c>
      <c r="AS529" s="24" t="s">
        <v>7235</v>
      </c>
      <c r="AT529" s="24" t="s">
        <v>7235</v>
      </c>
      <c r="AU529" s="24" t="s">
        <v>7235</v>
      </c>
      <c r="AV529" s="24" t="s">
        <v>7235</v>
      </c>
      <c r="AW529" s="24" t="s">
        <v>7235</v>
      </c>
      <c r="AX529" s="24" t="s">
        <v>7235</v>
      </c>
      <c r="AY529" s="24" t="s">
        <v>13751</v>
      </c>
      <c r="AZ529" s="24">
        <v>236</v>
      </c>
      <c r="BA529" s="42" t="s">
        <v>1365</v>
      </c>
    </row>
    <row r="530" spans="1:53" x14ac:dyDescent="0.2">
      <c r="A530" s="5">
        <v>519</v>
      </c>
      <c r="B530" s="9">
        <v>519</v>
      </c>
      <c r="C530" s="9" t="s">
        <v>15238</v>
      </c>
      <c r="E530" s="1" t="s">
        <v>5026</v>
      </c>
      <c r="F530" s="1" t="s">
        <v>445</v>
      </c>
      <c r="G530" s="1" t="s">
        <v>1006</v>
      </c>
      <c r="H530" s="1" t="s">
        <v>1366</v>
      </c>
      <c r="I530" s="17">
        <v>26176</v>
      </c>
      <c r="J530" s="24" t="s">
        <v>4678</v>
      </c>
      <c r="L530" s="24" t="s">
        <v>7224</v>
      </c>
      <c r="M530" s="24" t="s">
        <v>785</v>
      </c>
      <c r="N530" s="42" t="s">
        <v>1367</v>
      </c>
      <c r="O530" s="24" t="s">
        <v>7226</v>
      </c>
      <c r="P530" s="24" t="s">
        <v>7226</v>
      </c>
      <c r="Q530" s="24" t="s">
        <v>4322</v>
      </c>
      <c r="R530" s="17">
        <v>26217</v>
      </c>
      <c r="S530" s="17">
        <v>26218</v>
      </c>
      <c r="T530" s="83">
        <v>12340</v>
      </c>
      <c r="U530" s="83">
        <v>12340</v>
      </c>
      <c r="V530" s="24" t="s">
        <v>7235</v>
      </c>
      <c r="W530" s="24">
        <v>214</v>
      </c>
      <c r="X530" s="24">
        <v>195.2</v>
      </c>
      <c r="Y530" s="24" t="s">
        <v>5979</v>
      </c>
      <c r="Z530" s="24" t="s">
        <v>7231</v>
      </c>
      <c r="AA530" s="1" t="s">
        <v>13746</v>
      </c>
      <c r="AB530" s="14">
        <f t="shared" si="16"/>
        <v>30.776777302777777</v>
      </c>
      <c r="AC530" s="13">
        <v>30</v>
      </c>
      <c r="AD530" s="13">
        <v>46</v>
      </c>
      <c r="AE530" s="13">
        <v>36.398290000000003</v>
      </c>
      <c r="AF530" s="16" t="s">
        <v>13747</v>
      </c>
      <c r="AG530" s="14">
        <f t="shared" si="17"/>
        <v>-86.352627081111109</v>
      </c>
      <c r="AH530" s="13">
        <v>86</v>
      </c>
      <c r="AI530" s="13">
        <v>21</v>
      </c>
      <c r="AJ530" s="13">
        <v>9.4574920000000002</v>
      </c>
      <c r="AK530" s="17">
        <v>26190</v>
      </c>
      <c r="AL530" s="24" t="s">
        <v>7235</v>
      </c>
      <c r="AM530" s="24" t="s">
        <v>13745</v>
      </c>
      <c r="AN530" s="24" t="s">
        <v>7235</v>
      </c>
      <c r="AO530" s="24" t="s">
        <v>7235</v>
      </c>
      <c r="AP530" s="24" t="s">
        <v>7235</v>
      </c>
      <c r="AQ530" s="24" t="s">
        <v>7236</v>
      </c>
      <c r="AR530" s="24" t="s">
        <v>7235</v>
      </c>
      <c r="AS530" s="24" t="s">
        <v>7235</v>
      </c>
      <c r="AT530" s="24" t="s">
        <v>7235</v>
      </c>
      <c r="AU530" s="24" t="s">
        <v>7235</v>
      </c>
      <c r="AV530" s="24" t="s">
        <v>7235</v>
      </c>
      <c r="AW530" s="24" t="s">
        <v>7235</v>
      </c>
      <c r="AX530" s="24" t="s">
        <v>7235</v>
      </c>
      <c r="AY530" s="24" t="s">
        <v>13744</v>
      </c>
      <c r="AZ530" s="24">
        <v>192</v>
      </c>
      <c r="BA530" s="42" t="s">
        <v>4323</v>
      </c>
    </row>
    <row r="531" spans="1:53" x14ac:dyDescent="0.2">
      <c r="A531" s="5">
        <v>520</v>
      </c>
      <c r="B531" s="9">
        <v>520</v>
      </c>
      <c r="C531" s="9" t="s">
        <v>15239</v>
      </c>
      <c r="E531" s="1" t="s">
        <v>10240</v>
      </c>
      <c r="F531" s="1" t="s">
        <v>445</v>
      </c>
      <c r="G531" s="1" t="s">
        <v>4324</v>
      </c>
      <c r="H531" s="1" t="s">
        <v>4325</v>
      </c>
      <c r="I531" s="17">
        <v>26176</v>
      </c>
      <c r="J531" s="24" t="s">
        <v>4678</v>
      </c>
      <c r="L531" s="24" t="s">
        <v>7224</v>
      </c>
      <c r="M531" s="24" t="s">
        <v>785</v>
      </c>
      <c r="N531" s="42" t="s">
        <v>1881</v>
      </c>
      <c r="O531" s="24" t="s">
        <v>7226</v>
      </c>
      <c r="P531" s="24" t="s">
        <v>7226</v>
      </c>
      <c r="Q531" s="24" t="s">
        <v>4326</v>
      </c>
      <c r="S531" s="17">
        <v>26526</v>
      </c>
      <c r="T531" s="83">
        <v>11630</v>
      </c>
      <c r="U531" s="83">
        <v>11630</v>
      </c>
      <c r="V531" s="24" t="s">
        <v>4327</v>
      </c>
      <c r="W531" s="24">
        <v>29.6</v>
      </c>
      <c r="X531" s="24">
        <v>14</v>
      </c>
      <c r="Y531" s="24" t="s">
        <v>5978</v>
      </c>
      <c r="Z531" s="24" t="s">
        <v>7231</v>
      </c>
      <c r="AA531" s="1" t="s">
        <v>13742</v>
      </c>
      <c r="AB531" s="14">
        <f t="shared" si="16"/>
        <v>26.696624875000001</v>
      </c>
      <c r="AC531" s="13">
        <v>26</v>
      </c>
      <c r="AD531" s="13">
        <v>41</v>
      </c>
      <c r="AE531" s="13">
        <v>47.849550000000001</v>
      </c>
      <c r="AF531" s="36" t="s">
        <v>13743</v>
      </c>
      <c r="AG531" s="14">
        <f t="shared" si="17"/>
        <v>-81.716201258333342</v>
      </c>
      <c r="AH531" s="13">
        <v>81</v>
      </c>
      <c r="AI531" s="13">
        <v>42</v>
      </c>
      <c r="AJ531" s="13">
        <v>58.324530000000003</v>
      </c>
      <c r="AK531" s="17">
        <v>26493</v>
      </c>
      <c r="AL531" s="24" t="s">
        <v>12182</v>
      </c>
      <c r="AM531" s="24" t="s">
        <v>13740</v>
      </c>
      <c r="AN531" s="24" t="s">
        <v>7235</v>
      </c>
      <c r="AO531" s="24" t="s">
        <v>7235</v>
      </c>
      <c r="AP531" s="24" t="s">
        <v>7235</v>
      </c>
      <c r="AQ531" s="24" t="s">
        <v>7236</v>
      </c>
      <c r="AR531" s="24" t="s">
        <v>7236</v>
      </c>
      <c r="AS531" s="24" t="s">
        <v>7235</v>
      </c>
      <c r="AT531" s="24" t="s">
        <v>7235</v>
      </c>
      <c r="AU531" s="24" t="s">
        <v>7235</v>
      </c>
      <c r="AV531" s="24" t="s">
        <v>7235</v>
      </c>
      <c r="AW531" s="24" t="s">
        <v>7235</v>
      </c>
      <c r="AX531" s="24" t="s">
        <v>7235</v>
      </c>
      <c r="AY531" s="24" t="s">
        <v>13741</v>
      </c>
      <c r="BA531" s="42" t="s">
        <v>4155</v>
      </c>
    </row>
    <row r="532" spans="1:53" x14ac:dyDescent="0.2">
      <c r="A532" s="5">
        <v>521</v>
      </c>
      <c r="B532" s="9">
        <v>521</v>
      </c>
      <c r="C532" s="9" t="s">
        <v>17813</v>
      </c>
      <c r="D532" s="9" t="s">
        <v>15240</v>
      </c>
      <c r="E532" s="1" t="s">
        <v>4621</v>
      </c>
      <c r="F532" s="1" t="s">
        <v>4862</v>
      </c>
      <c r="G532" s="1" t="s">
        <v>13898</v>
      </c>
      <c r="H532" s="1" t="s">
        <v>875</v>
      </c>
      <c r="I532" s="17">
        <v>26183</v>
      </c>
      <c r="J532" s="24" t="s">
        <v>4298</v>
      </c>
      <c r="L532" s="24" t="s">
        <v>3535</v>
      </c>
      <c r="N532" s="42" t="s">
        <v>906</v>
      </c>
      <c r="O532" s="24" t="s">
        <v>7226</v>
      </c>
      <c r="P532" s="24" t="s">
        <v>7226</v>
      </c>
      <c r="Q532" s="24" t="s">
        <v>876</v>
      </c>
      <c r="R532" s="17">
        <v>26422</v>
      </c>
      <c r="T532" s="83">
        <v>15753</v>
      </c>
      <c r="U532" s="83">
        <v>15753</v>
      </c>
      <c r="V532" s="24" t="s">
        <v>878</v>
      </c>
      <c r="W532" s="24">
        <v>243.01</v>
      </c>
      <c r="X532" s="24">
        <v>226.31</v>
      </c>
      <c r="Y532" s="24" t="s">
        <v>5977</v>
      </c>
      <c r="Z532" s="24" t="s">
        <v>7231</v>
      </c>
      <c r="AA532" s="1" t="s">
        <v>13738</v>
      </c>
      <c r="AB532" s="14">
        <f t="shared" si="16"/>
        <v>30.963067033333331</v>
      </c>
      <c r="AC532" s="13">
        <v>30</v>
      </c>
      <c r="AD532" s="13">
        <v>57</v>
      </c>
      <c r="AE532" s="13">
        <v>47.041319999999999</v>
      </c>
      <c r="AF532" s="16" t="s">
        <v>13739</v>
      </c>
      <c r="AG532" s="14">
        <f t="shared" si="17"/>
        <v>-87.158918258333344</v>
      </c>
      <c r="AH532" s="13">
        <v>87</v>
      </c>
      <c r="AI532" s="13">
        <v>9</v>
      </c>
      <c r="AJ532" s="13">
        <v>32.105730000000001</v>
      </c>
      <c r="AK532" s="17">
        <v>26216</v>
      </c>
      <c r="AL532" s="24" t="s">
        <v>3671</v>
      </c>
      <c r="AM532" s="24" t="s">
        <v>13731</v>
      </c>
      <c r="AN532" s="24" t="s">
        <v>7235</v>
      </c>
      <c r="AO532" s="24" t="s">
        <v>13732</v>
      </c>
      <c r="AP532" s="24" t="s">
        <v>13733</v>
      </c>
      <c r="AQ532" s="24" t="s">
        <v>7236</v>
      </c>
      <c r="AR532" s="24" t="s">
        <v>879</v>
      </c>
      <c r="AS532" s="24" t="s">
        <v>7236</v>
      </c>
      <c r="AT532" s="24" t="s">
        <v>7226</v>
      </c>
      <c r="AU532" s="24" t="s">
        <v>13735</v>
      </c>
      <c r="AV532" s="24" t="s">
        <v>13736</v>
      </c>
      <c r="AW532" s="24" t="s">
        <v>13737</v>
      </c>
      <c r="AX532" s="24" t="s">
        <v>13734</v>
      </c>
      <c r="BA532" s="42" t="s">
        <v>880</v>
      </c>
    </row>
    <row r="533" spans="1:53" x14ac:dyDescent="0.2">
      <c r="A533" s="5">
        <v>522</v>
      </c>
      <c r="B533" s="9">
        <v>522</v>
      </c>
      <c r="C533" s="9" t="s">
        <v>17814</v>
      </c>
      <c r="D533" s="9" t="s">
        <v>15241</v>
      </c>
      <c r="E533" s="1" t="s">
        <v>4621</v>
      </c>
      <c r="F533" s="1" t="s">
        <v>4862</v>
      </c>
      <c r="G533" s="1" t="s">
        <v>13898</v>
      </c>
      <c r="H533" s="1" t="s">
        <v>881</v>
      </c>
      <c r="I533" s="17">
        <v>26183</v>
      </c>
      <c r="J533" s="24" t="s">
        <v>4298</v>
      </c>
      <c r="L533" s="24" t="s">
        <v>3535</v>
      </c>
      <c r="N533" s="42" t="s">
        <v>882</v>
      </c>
      <c r="O533" s="24" t="s">
        <v>7226</v>
      </c>
      <c r="P533" s="24" t="s">
        <v>7226</v>
      </c>
      <c r="Q533" s="24" t="s">
        <v>883</v>
      </c>
      <c r="R533" s="17">
        <v>26423</v>
      </c>
      <c r="T533" s="83">
        <v>15811</v>
      </c>
      <c r="U533" s="83">
        <v>15811</v>
      </c>
      <c r="V533" s="24" t="s">
        <v>884</v>
      </c>
      <c r="W533" s="24" t="s">
        <v>5826</v>
      </c>
      <c r="X533" s="24" t="s">
        <v>7492</v>
      </c>
      <c r="Y533" s="24" t="s">
        <v>5976</v>
      </c>
      <c r="Z533" s="24" t="s">
        <v>7231</v>
      </c>
      <c r="AA533" s="1" t="s">
        <v>13729</v>
      </c>
      <c r="AB533" s="14">
        <f t="shared" si="16"/>
        <v>30.958175399999998</v>
      </c>
      <c r="AC533" s="13">
        <v>30</v>
      </c>
      <c r="AD533" s="13">
        <v>57</v>
      </c>
      <c r="AE533" s="13">
        <v>29.431439999999998</v>
      </c>
      <c r="AF533" s="16" t="s">
        <v>13730</v>
      </c>
      <c r="AG533" s="14">
        <f t="shared" si="17"/>
        <v>-87.166544716666678</v>
      </c>
      <c r="AH533" s="13">
        <v>87</v>
      </c>
      <c r="AI533" s="13">
        <v>9</v>
      </c>
      <c r="AJ533" s="13">
        <v>59.560980000000001</v>
      </c>
      <c r="AK533" s="17">
        <v>26242</v>
      </c>
      <c r="AL533" s="24" t="s">
        <v>3671</v>
      </c>
      <c r="AM533" s="24" t="s">
        <v>885</v>
      </c>
      <c r="AN533" s="24" t="s">
        <v>7235</v>
      </c>
      <c r="AO533" s="24" t="s">
        <v>886</v>
      </c>
      <c r="AP533" s="24" t="s">
        <v>887</v>
      </c>
      <c r="AQ533" s="24" t="s">
        <v>7236</v>
      </c>
      <c r="AR533" s="24" t="s">
        <v>888</v>
      </c>
      <c r="AS533" s="24" t="s">
        <v>7235</v>
      </c>
      <c r="AT533" s="24" t="s">
        <v>7226</v>
      </c>
      <c r="AU533" s="24" t="s">
        <v>889</v>
      </c>
      <c r="AV533" s="24" t="s">
        <v>890</v>
      </c>
      <c r="AW533" s="24" t="s">
        <v>891</v>
      </c>
      <c r="AX533" s="24" t="s">
        <v>892</v>
      </c>
      <c r="AZ533" s="24" t="s">
        <v>4929</v>
      </c>
      <c r="BA533" s="42" t="s">
        <v>893</v>
      </c>
    </row>
    <row r="534" spans="1:53" x14ac:dyDescent="0.2">
      <c r="A534" s="5">
        <v>523</v>
      </c>
      <c r="B534" s="9">
        <v>523</v>
      </c>
      <c r="C534" s="9" t="s">
        <v>15242</v>
      </c>
      <c r="E534" s="1" t="s">
        <v>4621</v>
      </c>
      <c r="F534" s="1" t="s">
        <v>894</v>
      </c>
      <c r="G534" s="1" t="s">
        <v>7217</v>
      </c>
      <c r="H534" s="1" t="s">
        <v>895</v>
      </c>
      <c r="I534" s="17">
        <v>26190</v>
      </c>
      <c r="J534" s="24" t="s">
        <v>18045</v>
      </c>
      <c r="L534" s="24" t="s">
        <v>5915</v>
      </c>
      <c r="M534" s="24" t="s">
        <v>785</v>
      </c>
      <c r="N534" s="42" t="s">
        <v>2035</v>
      </c>
      <c r="O534" s="24" t="s">
        <v>7226</v>
      </c>
      <c r="P534" s="24" t="s">
        <v>7226</v>
      </c>
      <c r="Q534" s="24" t="s">
        <v>896</v>
      </c>
      <c r="R534" s="17">
        <v>26311</v>
      </c>
      <c r="S534" s="18" t="s">
        <v>7235</v>
      </c>
      <c r="T534" s="83">
        <v>16235</v>
      </c>
      <c r="U534" s="83">
        <v>16235</v>
      </c>
      <c r="V534" s="24" t="s">
        <v>898</v>
      </c>
      <c r="W534" s="24" t="s">
        <v>7516</v>
      </c>
      <c r="X534" s="24" t="s">
        <v>8637</v>
      </c>
      <c r="Y534" s="24" t="s">
        <v>5975</v>
      </c>
      <c r="Z534" s="34" t="s">
        <v>899</v>
      </c>
      <c r="AA534" s="1" t="s">
        <v>13728</v>
      </c>
      <c r="AB534" s="14">
        <f t="shared" si="16"/>
        <v>30.854505344444444</v>
      </c>
      <c r="AC534" s="13">
        <v>30</v>
      </c>
      <c r="AD534" s="13">
        <v>51</v>
      </c>
      <c r="AE534" s="13">
        <v>16.219239999999999</v>
      </c>
      <c r="AF534" s="16" t="s">
        <v>13854</v>
      </c>
      <c r="AG534" s="14">
        <f t="shared" si="17"/>
        <v>-87.102602161111108</v>
      </c>
      <c r="AH534" s="13">
        <v>87</v>
      </c>
      <c r="AI534" s="13">
        <v>6</v>
      </c>
      <c r="AJ534" s="13">
        <v>9.3677799999999998</v>
      </c>
      <c r="AK534" s="17">
        <v>26242</v>
      </c>
      <c r="AL534" s="24" t="s">
        <v>900</v>
      </c>
      <c r="AM534" s="24" t="s">
        <v>3521</v>
      </c>
      <c r="AN534" s="24" t="s">
        <v>7226</v>
      </c>
      <c r="AO534" s="24" t="s">
        <v>3522</v>
      </c>
      <c r="AP534" s="34" t="s">
        <v>13132</v>
      </c>
      <c r="AQ534" s="24" t="s">
        <v>7236</v>
      </c>
      <c r="AR534" s="24" t="s">
        <v>3523</v>
      </c>
      <c r="AS534" s="24" t="s">
        <v>7236</v>
      </c>
      <c r="AT534" s="24" t="s">
        <v>7226</v>
      </c>
      <c r="AU534" s="24" t="s">
        <v>3524</v>
      </c>
      <c r="AV534" s="24" t="s">
        <v>3525</v>
      </c>
      <c r="AW534" s="24" t="s">
        <v>3526</v>
      </c>
      <c r="AX534" s="24" t="s">
        <v>3527</v>
      </c>
      <c r="AY534" s="24" t="s">
        <v>3528</v>
      </c>
      <c r="AZ534" s="24" t="s">
        <v>5683</v>
      </c>
      <c r="BA534" s="42" t="s">
        <v>3529</v>
      </c>
    </row>
    <row r="535" spans="1:53" x14ac:dyDescent="0.2">
      <c r="A535" s="5">
        <v>523.1</v>
      </c>
      <c r="B535" s="9" t="s">
        <v>7110</v>
      </c>
      <c r="C535" s="9" t="s">
        <v>18106</v>
      </c>
      <c r="D535" s="9" t="s">
        <v>15243</v>
      </c>
      <c r="E535" s="1" t="s">
        <v>4621</v>
      </c>
      <c r="F535" s="1" t="s">
        <v>894</v>
      </c>
      <c r="G535" s="1" t="s">
        <v>18105</v>
      </c>
      <c r="H535" s="1" t="s">
        <v>18125</v>
      </c>
      <c r="I535" s="17">
        <v>32587</v>
      </c>
      <c r="J535" s="24" t="s">
        <v>4298</v>
      </c>
      <c r="L535" s="24" t="s">
        <v>4987</v>
      </c>
      <c r="M535" s="24" t="s">
        <v>785</v>
      </c>
      <c r="N535" s="42" t="s">
        <v>5730</v>
      </c>
      <c r="O535" s="24" t="s">
        <v>7226</v>
      </c>
      <c r="P535" s="24" t="s">
        <v>7226</v>
      </c>
      <c r="Q535" s="24" t="s">
        <v>896</v>
      </c>
      <c r="R535" s="17">
        <v>26311</v>
      </c>
      <c r="T535" s="83">
        <v>16235</v>
      </c>
      <c r="U535" s="83">
        <v>16235</v>
      </c>
      <c r="V535" s="24" t="s">
        <v>898</v>
      </c>
      <c r="W535" s="24" t="s">
        <v>7516</v>
      </c>
      <c r="X535" s="24" t="s">
        <v>8637</v>
      </c>
      <c r="Y535" s="24" t="s">
        <v>5975</v>
      </c>
      <c r="Z535" s="24" t="s">
        <v>5731</v>
      </c>
      <c r="AA535" s="1" t="s">
        <v>13728</v>
      </c>
      <c r="AB535" s="14">
        <f t="shared" si="16"/>
        <v>30.854505344444444</v>
      </c>
      <c r="AC535" s="13">
        <v>30</v>
      </c>
      <c r="AD535" s="13">
        <v>51</v>
      </c>
      <c r="AE535" s="13">
        <v>16.219239999999999</v>
      </c>
      <c r="AF535" s="16" t="s">
        <v>13854</v>
      </c>
      <c r="AG535" s="14">
        <f t="shared" si="17"/>
        <v>-87.102602161111108</v>
      </c>
      <c r="AH535" s="13">
        <v>87</v>
      </c>
      <c r="AI535" s="13">
        <v>6</v>
      </c>
      <c r="AJ535" s="13">
        <v>9.3677799999999998</v>
      </c>
      <c r="AK535" s="17">
        <v>26242</v>
      </c>
      <c r="AL535" s="24" t="s">
        <v>900</v>
      </c>
      <c r="AM535" s="24" t="s">
        <v>3521</v>
      </c>
      <c r="AN535" s="24" t="s">
        <v>7226</v>
      </c>
      <c r="AO535" s="24" t="s">
        <v>7235</v>
      </c>
      <c r="AP535" s="24" t="s">
        <v>7235</v>
      </c>
      <c r="AQ535" s="24" t="s">
        <v>7236</v>
      </c>
      <c r="AR535" s="24" t="s">
        <v>3523</v>
      </c>
      <c r="AS535" s="24" t="s">
        <v>7236</v>
      </c>
      <c r="AT535" s="24" t="s">
        <v>7226</v>
      </c>
      <c r="AU535" s="24" t="s">
        <v>7235</v>
      </c>
      <c r="AV535" s="24" t="s">
        <v>7235</v>
      </c>
      <c r="AW535" s="24" t="s">
        <v>7235</v>
      </c>
      <c r="AX535" s="24" t="s">
        <v>7235</v>
      </c>
      <c r="AZ535" s="24" t="s">
        <v>5683</v>
      </c>
      <c r="BA535" s="42" t="s">
        <v>3529</v>
      </c>
    </row>
    <row r="536" spans="1:53" x14ac:dyDescent="0.2">
      <c r="A536" s="5">
        <v>524</v>
      </c>
      <c r="B536" s="9">
        <v>524</v>
      </c>
      <c r="C536" s="9" t="s">
        <v>15244</v>
      </c>
      <c r="E536" s="1" t="s">
        <v>1623</v>
      </c>
      <c r="F536" s="1" t="s">
        <v>445</v>
      </c>
      <c r="G536" s="1" t="s">
        <v>8536</v>
      </c>
      <c r="H536" s="1" t="s">
        <v>3530</v>
      </c>
      <c r="I536" s="17">
        <v>26197</v>
      </c>
      <c r="J536" s="24" t="s">
        <v>4678</v>
      </c>
      <c r="K536" s="24" t="s">
        <v>785</v>
      </c>
      <c r="L536" s="24" t="s">
        <v>7224</v>
      </c>
      <c r="N536" s="42" t="s">
        <v>1881</v>
      </c>
      <c r="O536" s="24" t="s">
        <v>7226</v>
      </c>
      <c r="P536" s="24" t="s">
        <v>7226</v>
      </c>
      <c r="Q536" s="24" t="s">
        <v>3531</v>
      </c>
      <c r="R536" s="17"/>
      <c r="S536" s="17">
        <v>26269</v>
      </c>
      <c r="T536" s="83">
        <v>11770</v>
      </c>
      <c r="U536" s="83">
        <v>11770</v>
      </c>
      <c r="V536" s="24" t="s">
        <v>3533</v>
      </c>
      <c r="W536" s="24">
        <v>52</v>
      </c>
      <c r="X536" s="24">
        <v>34</v>
      </c>
      <c r="Y536" s="24" t="s">
        <v>5974</v>
      </c>
      <c r="Z536" s="24" t="s">
        <v>7231</v>
      </c>
      <c r="AA536" s="1" t="s">
        <v>13726</v>
      </c>
      <c r="AB536" s="14">
        <f t="shared" si="16"/>
        <v>26.472283452777777</v>
      </c>
      <c r="AC536" s="13">
        <v>26</v>
      </c>
      <c r="AD536" s="13">
        <v>28</v>
      </c>
      <c r="AE536" s="13">
        <v>20.22043</v>
      </c>
      <c r="AF536" s="36" t="s">
        <v>13727</v>
      </c>
      <c r="AG536" s="14">
        <f t="shared" si="17"/>
        <v>-81.486253647222227</v>
      </c>
      <c r="AH536" s="13">
        <v>81</v>
      </c>
      <c r="AI536" s="13">
        <v>29</v>
      </c>
      <c r="AJ536" s="13">
        <v>10.51313</v>
      </c>
      <c r="AK536" s="17">
        <v>26223</v>
      </c>
      <c r="AL536" s="24" t="s">
        <v>13724</v>
      </c>
      <c r="AM536" s="24" t="s">
        <v>13725</v>
      </c>
      <c r="AN536" s="24" t="s">
        <v>13006</v>
      </c>
      <c r="AO536" s="24" t="s">
        <v>7235</v>
      </c>
      <c r="AP536" s="24" t="s">
        <v>7235</v>
      </c>
      <c r="AQ536" s="24" t="s">
        <v>7236</v>
      </c>
      <c r="AR536" s="24" t="s">
        <v>13722</v>
      </c>
      <c r="AS536" s="24" t="s">
        <v>7235</v>
      </c>
      <c r="AT536" s="24" t="s">
        <v>7235</v>
      </c>
      <c r="AU536" s="24" t="s">
        <v>7235</v>
      </c>
      <c r="AV536" s="24" t="s">
        <v>7235</v>
      </c>
      <c r="AW536" s="24" t="s">
        <v>7235</v>
      </c>
      <c r="AX536" s="24" t="s">
        <v>7235</v>
      </c>
      <c r="AY536" s="24" t="s">
        <v>13723</v>
      </c>
      <c r="BA536" s="42" t="s">
        <v>3326</v>
      </c>
    </row>
    <row r="537" spans="1:53" x14ac:dyDescent="0.2">
      <c r="A537" s="5">
        <v>525</v>
      </c>
      <c r="B537" s="9">
        <v>525</v>
      </c>
      <c r="C537" s="9" t="s">
        <v>17815</v>
      </c>
      <c r="D537" s="9" t="s">
        <v>15245</v>
      </c>
      <c r="E537" s="1" t="s">
        <v>4621</v>
      </c>
      <c r="F537" s="1" t="s">
        <v>4862</v>
      </c>
      <c r="G537" s="1" t="s">
        <v>13898</v>
      </c>
      <c r="H537" s="1" t="s">
        <v>1670</v>
      </c>
      <c r="I537" s="17">
        <v>26197</v>
      </c>
      <c r="J537" s="24" t="s">
        <v>10082</v>
      </c>
      <c r="L537" s="24" t="s">
        <v>5915</v>
      </c>
      <c r="N537" s="42" t="s">
        <v>2035</v>
      </c>
      <c r="O537" s="24" t="s">
        <v>7226</v>
      </c>
      <c r="P537" s="24" t="s">
        <v>7226</v>
      </c>
      <c r="Q537" s="24" t="s">
        <v>1671</v>
      </c>
      <c r="R537" s="17">
        <v>26609</v>
      </c>
      <c r="T537" s="83">
        <v>15995</v>
      </c>
      <c r="U537" s="83">
        <v>15995</v>
      </c>
      <c r="V537" s="24" t="s">
        <v>1672</v>
      </c>
      <c r="W537" s="24">
        <v>252.68</v>
      </c>
      <c r="X537" s="24">
        <v>233.08</v>
      </c>
      <c r="Y537" s="24" t="s">
        <v>5973</v>
      </c>
      <c r="Z537" s="24" t="s">
        <v>7231</v>
      </c>
      <c r="AA537" s="1" t="s">
        <v>13720</v>
      </c>
      <c r="AB537" s="14">
        <f t="shared" si="16"/>
        <v>30.928810491666667</v>
      </c>
      <c r="AC537" s="13">
        <v>30</v>
      </c>
      <c r="AD537" s="13">
        <v>55</v>
      </c>
      <c r="AE537" s="13">
        <v>43.717770000000002</v>
      </c>
      <c r="AF537" s="16" t="s">
        <v>13721</v>
      </c>
      <c r="AG537" s="14">
        <f t="shared" si="17"/>
        <v>-87.145490338888891</v>
      </c>
      <c r="AH537" s="13">
        <v>87</v>
      </c>
      <c r="AI537" s="13">
        <v>8</v>
      </c>
      <c r="AJ537" s="13">
        <v>43.765219999999999</v>
      </c>
      <c r="AK537" s="17">
        <v>26225</v>
      </c>
      <c r="AL537" s="24" t="s">
        <v>12534</v>
      </c>
      <c r="AM537" s="24" t="s">
        <v>13715</v>
      </c>
      <c r="AN537" s="24" t="s">
        <v>7235</v>
      </c>
      <c r="AO537" s="24" t="s">
        <v>13716</v>
      </c>
      <c r="AP537" s="24" t="s">
        <v>13627</v>
      </c>
      <c r="AQ537" s="24" t="s">
        <v>7236</v>
      </c>
      <c r="AR537" s="24" t="s">
        <v>1673</v>
      </c>
      <c r="AS537" s="24" t="s">
        <v>7235</v>
      </c>
      <c r="AU537" s="24" t="s">
        <v>13717</v>
      </c>
      <c r="AV537" s="24" t="s">
        <v>13718</v>
      </c>
      <c r="AW537" s="24" t="s">
        <v>1864</v>
      </c>
      <c r="AX537" s="24" t="s">
        <v>13719</v>
      </c>
      <c r="BA537" s="42" t="s">
        <v>1674</v>
      </c>
    </row>
    <row r="538" spans="1:53" x14ac:dyDescent="0.2">
      <c r="A538" s="5">
        <v>526</v>
      </c>
      <c r="B538" s="9">
        <v>526</v>
      </c>
      <c r="C538" s="9" t="s">
        <v>15246</v>
      </c>
      <c r="E538" s="1" t="s">
        <v>4621</v>
      </c>
      <c r="F538" s="1" t="s">
        <v>4862</v>
      </c>
      <c r="G538" s="1" t="s">
        <v>8536</v>
      </c>
      <c r="H538" s="1" t="s">
        <v>1675</v>
      </c>
      <c r="I538" s="17">
        <v>26204</v>
      </c>
      <c r="J538" s="24" t="s">
        <v>18045</v>
      </c>
      <c r="L538" s="24" t="s">
        <v>3135</v>
      </c>
      <c r="N538" s="42" t="s">
        <v>2010</v>
      </c>
      <c r="O538" s="24" t="s">
        <v>7226</v>
      </c>
      <c r="P538" s="24" t="s">
        <v>7226</v>
      </c>
      <c r="Q538" s="24" t="s">
        <v>1676</v>
      </c>
      <c r="R538" s="17">
        <v>26397</v>
      </c>
      <c r="S538" s="17">
        <v>31537</v>
      </c>
      <c r="T538" s="83">
        <v>15910</v>
      </c>
      <c r="U538" s="83">
        <v>15910</v>
      </c>
      <c r="V538" s="24" t="s">
        <v>1677</v>
      </c>
      <c r="W538" s="24">
        <v>272</v>
      </c>
      <c r="X538" s="24">
        <v>253</v>
      </c>
      <c r="Y538" s="24" t="s">
        <v>4142</v>
      </c>
      <c r="Z538" s="24" t="s">
        <v>7231</v>
      </c>
      <c r="AA538" s="1" t="s">
        <v>13713</v>
      </c>
      <c r="AB538" s="14">
        <f t="shared" si="16"/>
        <v>30.944247366666666</v>
      </c>
      <c r="AC538" s="13">
        <v>30</v>
      </c>
      <c r="AD538" s="13">
        <v>56</v>
      </c>
      <c r="AE538" s="13">
        <v>39.290520000000001</v>
      </c>
      <c r="AF538" s="16" t="s">
        <v>13714</v>
      </c>
      <c r="AG538" s="14">
        <f t="shared" si="17"/>
        <v>-87.157798980555555</v>
      </c>
      <c r="AH538" s="13">
        <v>87</v>
      </c>
      <c r="AI538" s="13">
        <v>9</v>
      </c>
      <c r="AJ538" s="13">
        <v>28.076329999999999</v>
      </c>
      <c r="AK538" s="17">
        <v>26651</v>
      </c>
      <c r="AL538" s="24" t="s">
        <v>5523</v>
      </c>
      <c r="AM538" s="24" t="s">
        <v>13707</v>
      </c>
      <c r="AN538" s="24" t="s">
        <v>7235</v>
      </c>
      <c r="AO538" s="24" t="s">
        <v>13708</v>
      </c>
      <c r="AP538" s="24" t="s">
        <v>13709</v>
      </c>
      <c r="AQ538" s="24" t="s">
        <v>7236</v>
      </c>
      <c r="AR538" s="24" t="s">
        <v>1678</v>
      </c>
      <c r="AS538" s="24" t="s">
        <v>7235</v>
      </c>
      <c r="AT538" s="24" t="s">
        <v>7235</v>
      </c>
      <c r="AU538" s="24" t="s">
        <v>13710</v>
      </c>
      <c r="AV538" s="24" t="s">
        <v>13711</v>
      </c>
      <c r="AW538" s="24" t="s">
        <v>6946</v>
      </c>
      <c r="AX538" s="24" t="s">
        <v>13712</v>
      </c>
      <c r="AY538" s="24" t="s">
        <v>13706</v>
      </c>
      <c r="BA538" s="42" t="s">
        <v>1679</v>
      </c>
    </row>
    <row r="539" spans="1:53" x14ac:dyDescent="0.2">
      <c r="A539" s="5">
        <v>527</v>
      </c>
      <c r="B539" s="9">
        <v>527</v>
      </c>
      <c r="C539" s="9" t="s">
        <v>15247</v>
      </c>
      <c r="E539" s="1" t="s">
        <v>10240</v>
      </c>
      <c r="F539" s="1" t="s">
        <v>445</v>
      </c>
      <c r="G539" s="1" t="s">
        <v>7217</v>
      </c>
      <c r="H539" s="1" t="s">
        <v>1680</v>
      </c>
      <c r="I539" s="17">
        <v>26218</v>
      </c>
      <c r="J539" s="24" t="s">
        <v>4678</v>
      </c>
      <c r="L539" s="24" t="s">
        <v>7224</v>
      </c>
      <c r="M539" s="24" t="s">
        <v>785</v>
      </c>
      <c r="N539" s="42" t="s">
        <v>1881</v>
      </c>
      <c r="O539" s="24" t="s">
        <v>7226</v>
      </c>
      <c r="P539" s="24" t="s">
        <v>7226</v>
      </c>
      <c r="Q539" s="24" t="s">
        <v>1681</v>
      </c>
      <c r="S539" s="17">
        <v>26277</v>
      </c>
      <c r="T539" s="83">
        <v>11710</v>
      </c>
      <c r="U539" s="83">
        <v>11710</v>
      </c>
      <c r="V539" s="24" t="s">
        <v>1682</v>
      </c>
      <c r="W539" s="24">
        <v>43.35</v>
      </c>
      <c r="X539" s="24">
        <v>27.8</v>
      </c>
      <c r="Y539" s="24" t="s">
        <v>4141</v>
      </c>
      <c r="Z539" s="24" t="s">
        <v>7231</v>
      </c>
      <c r="AA539" s="1" t="s">
        <v>13704</v>
      </c>
      <c r="AB539" s="14">
        <f t="shared" si="16"/>
        <v>26.595436680555554</v>
      </c>
      <c r="AC539" s="13">
        <v>26</v>
      </c>
      <c r="AD539" s="13">
        <v>35</v>
      </c>
      <c r="AE539" s="13">
        <v>43.572049999999997</v>
      </c>
      <c r="AF539" s="36" t="s">
        <v>13705</v>
      </c>
      <c r="AG539" s="14">
        <f t="shared" si="17"/>
        <v>-81.682154572222231</v>
      </c>
      <c r="AH539" s="13">
        <v>81</v>
      </c>
      <c r="AI539" s="13">
        <v>40</v>
      </c>
      <c r="AJ539" s="13">
        <v>55.756459999999997</v>
      </c>
      <c r="AK539" s="17">
        <v>26228</v>
      </c>
      <c r="AL539" s="24" t="s">
        <v>7471</v>
      </c>
      <c r="AM539" s="24" t="s">
        <v>13700</v>
      </c>
      <c r="AN539" s="24" t="s">
        <v>13701</v>
      </c>
      <c r="AO539" s="24" t="s">
        <v>7235</v>
      </c>
      <c r="AP539" s="24" t="s">
        <v>7235</v>
      </c>
      <c r="AQ539" s="24" t="s">
        <v>7236</v>
      </c>
      <c r="AR539" s="24" t="s">
        <v>13698</v>
      </c>
      <c r="AS539" s="24" t="s">
        <v>7235</v>
      </c>
      <c r="AT539" s="24" t="s">
        <v>7235</v>
      </c>
      <c r="AU539" s="24" t="s">
        <v>7235</v>
      </c>
      <c r="AV539" s="24" t="s">
        <v>7235</v>
      </c>
      <c r="AW539" s="24" t="s">
        <v>7235</v>
      </c>
      <c r="AX539" s="24" t="s">
        <v>7235</v>
      </c>
      <c r="AY539" s="24" t="s">
        <v>13699</v>
      </c>
      <c r="AZ539" s="24">
        <v>198</v>
      </c>
      <c r="BA539" s="42" t="s">
        <v>1683</v>
      </c>
    </row>
    <row r="540" spans="1:53" x14ac:dyDescent="0.2">
      <c r="A540" s="5">
        <v>528</v>
      </c>
      <c r="B540" s="9">
        <v>528</v>
      </c>
      <c r="C540" s="9" t="s">
        <v>15248</v>
      </c>
      <c r="E540" s="1" t="s">
        <v>8696</v>
      </c>
      <c r="F540" s="1" t="s">
        <v>4862</v>
      </c>
      <c r="G540" s="1" t="s">
        <v>5719</v>
      </c>
      <c r="H540" s="1" t="s">
        <v>2189</v>
      </c>
      <c r="I540" s="17">
        <v>26218</v>
      </c>
      <c r="J540" s="24" t="s">
        <v>18045</v>
      </c>
      <c r="L540" s="24" t="s">
        <v>6689</v>
      </c>
      <c r="N540" s="42" t="s">
        <v>2035</v>
      </c>
      <c r="O540" s="24" t="s">
        <v>7226</v>
      </c>
      <c r="P540" s="24" t="s">
        <v>7226</v>
      </c>
      <c r="Q540" s="24" t="s">
        <v>2190</v>
      </c>
      <c r="R540" s="17">
        <v>26519</v>
      </c>
      <c r="S540" s="17">
        <v>40038</v>
      </c>
      <c r="T540" s="83">
        <v>15822</v>
      </c>
      <c r="U540" s="83">
        <v>15822</v>
      </c>
      <c r="V540" s="24" t="s">
        <v>2191</v>
      </c>
      <c r="W540" s="24">
        <v>83.93</v>
      </c>
      <c r="X540" s="24">
        <v>58.43</v>
      </c>
      <c r="Y540" s="24" t="s">
        <v>4140</v>
      </c>
      <c r="Z540" s="24" t="s">
        <v>7231</v>
      </c>
      <c r="AA540" s="1" t="s">
        <v>13702</v>
      </c>
      <c r="AB540" s="14">
        <f t="shared" si="16"/>
        <v>30.988035772222222</v>
      </c>
      <c r="AC540" s="13">
        <v>30</v>
      </c>
      <c r="AD540" s="13">
        <v>59</v>
      </c>
      <c r="AE540" s="13">
        <v>16.92878</v>
      </c>
      <c r="AF540" s="16" t="s">
        <v>13703</v>
      </c>
      <c r="AG540" s="14">
        <f t="shared" si="17"/>
        <v>-87.212128105555564</v>
      </c>
      <c r="AH540" s="13">
        <v>87</v>
      </c>
      <c r="AI540" s="13">
        <v>12</v>
      </c>
      <c r="AJ540" s="13">
        <v>43.661180000000002</v>
      </c>
      <c r="AK540" s="17">
        <v>26327</v>
      </c>
      <c r="AL540" s="24" t="s">
        <v>1396</v>
      </c>
      <c r="AM540" s="24" t="s">
        <v>13693</v>
      </c>
      <c r="AN540" s="24" t="s">
        <v>7235</v>
      </c>
      <c r="AO540" s="24" t="s">
        <v>13694</v>
      </c>
      <c r="AP540" s="24" t="s">
        <v>13695</v>
      </c>
      <c r="AQ540" s="24" t="s">
        <v>7235</v>
      </c>
      <c r="AR540" s="24" t="s">
        <v>2192</v>
      </c>
      <c r="AS540" s="24" t="s">
        <v>7236</v>
      </c>
      <c r="AT540" s="24" t="s">
        <v>7235</v>
      </c>
      <c r="AU540" s="24" t="s">
        <v>13245</v>
      </c>
      <c r="AV540" s="24" t="s">
        <v>13696</v>
      </c>
      <c r="AW540" s="24" t="s">
        <v>12295</v>
      </c>
      <c r="AX540" s="24" t="s">
        <v>13697</v>
      </c>
      <c r="AY540" s="24" t="s">
        <v>13692</v>
      </c>
      <c r="BA540" s="42" t="s">
        <v>2193</v>
      </c>
    </row>
    <row r="541" spans="1:53" x14ac:dyDescent="0.2">
      <c r="A541" s="5">
        <v>529</v>
      </c>
      <c r="B541" s="9">
        <v>529</v>
      </c>
      <c r="C541" s="9" t="s">
        <v>15249</v>
      </c>
      <c r="E541" s="1" t="s">
        <v>9382</v>
      </c>
      <c r="F541" s="1" t="s">
        <v>445</v>
      </c>
      <c r="G541" s="1" t="s">
        <v>1961</v>
      </c>
      <c r="H541" s="1" t="s">
        <v>4328</v>
      </c>
      <c r="I541" s="17">
        <v>26225</v>
      </c>
      <c r="J541" s="24" t="s">
        <v>4678</v>
      </c>
      <c r="L541" s="24" t="s">
        <v>7224</v>
      </c>
      <c r="N541" s="42" t="s">
        <v>1881</v>
      </c>
      <c r="O541" s="24" t="s">
        <v>7226</v>
      </c>
      <c r="P541" s="24" t="s">
        <v>7226</v>
      </c>
      <c r="Q541" s="24" t="s">
        <v>4329</v>
      </c>
      <c r="S541" s="17">
        <v>26266</v>
      </c>
      <c r="T541" s="83">
        <v>11400</v>
      </c>
      <c r="U541" s="83">
        <v>11400</v>
      </c>
      <c r="V541" s="24" t="s">
        <v>4331</v>
      </c>
      <c r="W541" s="24">
        <v>47</v>
      </c>
      <c r="X541" s="24">
        <v>31</v>
      </c>
      <c r="Y541" s="24" t="s">
        <v>4139</v>
      </c>
      <c r="Z541" s="24" t="s">
        <v>7231</v>
      </c>
      <c r="AA541" s="1" t="s">
        <v>13690</v>
      </c>
      <c r="AB541" s="14">
        <f t="shared" si="16"/>
        <v>32.069749833333333</v>
      </c>
      <c r="AC541" s="13">
        <v>31.535399999999999</v>
      </c>
      <c r="AD541" s="13">
        <v>31.535399999999999</v>
      </c>
      <c r="AE541" s="13">
        <v>31.535399999999999</v>
      </c>
      <c r="AF541" s="36" t="s">
        <v>13691</v>
      </c>
      <c r="AG541" s="14">
        <f t="shared" si="17"/>
        <v>-46.498960997222227</v>
      </c>
      <c r="AH541" s="13">
        <v>45.72419</v>
      </c>
      <c r="AI541" s="13">
        <v>45.72419</v>
      </c>
      <c r="AJ541" s="13">
        <v>45.72419</v>
      </c>
      <c r="AK541" s="17">
        <v>26238</v>
      </c>
      <c r="AL541" s="24" t="s">
        <v>13687</v>
      </c>
      <c r="AM541" s="24" t="s">
        <v>13229</v>
      </c>
      <c r="AN541" s="24" t="s">
        <v>13688</v>
      </c>
      <c r="AO541" s="24" t="s">
        <v>7235</v>
      </c>
      <c r="AP541" s="24" t="s">
        <v>7235</v>
      </c>
      <c r="AQ541" s="24" t="s">
        <v>7236</v>
      </c>
      <c r="AR541" s="24" t="s">
        <v>7235</v>
      </c>
      <c r="AS541" s="24" t="s">
        <v>7235</v>
      </c>
      <c r="AT541" s="24" t="s">
        <v>13689</v>
      </c>
      <c r="AU541" s="24" t="s">
        <v>7235</v>
      </c>
      <c r="AV541" s="24" t="s">
        <v>7235</v>
      </c>
      <c r="AW541" s="24" t="s">
        <v>7235</v>
      </c>
      <c r="AX541" s="24" t="s">
        <v>7235</v>
      </c>
      <c r="AY541" s="24" t="s">
        <v>13686</v>
      </c>
      <c r="BA541" s="42" t="s">
        <v>4332</v>
      </c>
    </row>
    <row r="542" spans="1:53" x14ac:dyDescent="0.2">
      <c r="A542" s="5">
        <v>529.1</v>
      </c>
      <c r="B542" s="9" t="s">
        <v>1897</v>
      </c>
      <c r="C542" s="9" t="s">
        <v>15250</v>
      </c>
      <c r="E542" s="1" t="s">
        <v>9382</v>
      </c>
      <c r="F542" s="1" t="s">
        <v>445</v>
      </c>
      <c r="G542" s="1" t="s">
        <v>1961</v>
      </c>
      <c r="H542" s="1" t="s">
        <v>18126</v>
      </c>
      <c r="I542" s="18" t="s">
        <v>13685</v>
      </c>
      <c r="J542" s="24" t="s">
        <v>10262</v>
      </c>
      <c r="L542" s="24" t="s">
        <v>2730</v>
      </c>
      <c r="M542" s="24" t="s">
        <v>10262</v>
      </c>
      <c r="N542" s="42" t="s">
        <v>7226</v>
      </c>
      <c r="O542" s="24" t="s">
        <v>7226</v>
      </c>
      <c r="P542" s="24" t="s">
        <v>7226</v>
      </c>
      <c r="Q542" s="24" t="s">
        <v>4329</v>
      </c>
      <c r="R542" s="18" t="s">
        <v>10262</v>
      </c>
      <c r="S542" s="18" t="s">
        <v>10262</v>
      </c>
      <c r="T542" s="83"/>
      <c r="U542" s="81"/>
      <c r="V542" s="18" t="s">
        <v>10262</v>
      </c>
      <c r="W542" s="18" t="s">
        <v>10262</v>
      </c>
      <c r="X542" s="18" t="s">
        <v>10262</v>
      </c>
      <c r="Y542" s="24" t="s">
        <v>4139</v>
      </c>
      <c r="Z542" s="24" t="s">
        <v>7231</v>
      </c>
      <c r="AA542" s="1" t="s">
        <v>13690</v>
      </c>
      <c r="AB542" s="14">
        <f t="shared" si="16"/>
        <v>32.069749833333333</v>
      </c>
      <c r="AC542" s="13">
        <v>31.535399999999999</v>
      </c>
      <c r="AD542" s="13">
        <v>31.535399999999999</v>
      </c>
      <c r="AE542" s="13">
        <v>31.535399999999999</v>
      </c>
      <c r="AF542" s="36" t="s">
        <v>13691</v>
      </c>
      <c r="AG542" s="14">
        <f t="shared" si="17"/>
        <v>-46.498960997222227</v>
      </c>
      <c r="AH542" s="13">
        <v>45.72419</v>
      </c>
      <c r="AI542" s="13">
        <v>45.72419</v>
      </c>
      <c r="AJ542" s="13">
        <v>45.72419</v>
      </c>
      <c r="AK542" s="17" t="s">
        <v>10262</v>
      </c>
      <c r="AL542" s="17" t="s">
        <v>10262</v>
      </c>
      <c r="AM542" s="17" t="s">
        <v>10262</v>
      </c>
      <c r="AN542" s="17" t="s">
        <v>10262</v>
      </c>
      <c r="AO542" s="17" t="s">
        <v>10262</v>
      </c>
      <c r="AP542" s="17" t="s">
        <v>10262</v>
      </c>
      <c r="AQ542" s="17" t="s">
        <v>10262</v>
      </c>
      <c r="AR542" s="17" t="s">
        <v>10262</v>
      </c>
      <c r="AS542" s="17" t="s">
        <v>10262</v>
      </c>
      <c r="AT542" s="17" t="s">
        <v>10262</v>
      </c>
      <c r="AU542" s="17" t="s">
        <v>10262</v>
      </c>
      <c r="AV542" s="17" t="s">
        <v>10262</v>
      </c>
      <c r="AW542" s="17" t="s">
        <v>10262</v>
      </c>
      <c r="AX542" s="17" t="s">
        <v>10262</v>
      </c>
      <c r="AY542" s="17" t="s">
        <v>10262</v>
      </c>
      <c r="AZ542" s="17" t="s">
        <v>10262</v>
      </c>
      <c r="BA542" s="17" t="s">
        <v>10262</v>
      </c>
    </row>
    <row r="543" spans="1:53" x14ac:dyDescent="0.2">
      <c r="A543" s="5">
        <v>530</v>
      </c>
      <c r="B543" s="9">
        <v>530</v>
      </c>
      <c r="C543" s="9" t="s">
        <v>15251</v>
      </c>
      <c r="E543" s="1" t="s">
        <v>8696</v>
      </c>
      <c r="F543" s="1" t="s">
        <v>4862</v>
      </c>
      <c r="G543" s="1" t="s">
        <v>5719</v>
      </c>
      <c r="H543" s="1" t="s">
        <v>4333</v>
      </c>
      <c r="I543" s="17">
        <v>26246</v>
      </c>
      <c r="J543" s="24" t="s">
        <v>4678</v>
      </c>
      <c r="L543" s="24" t="s">
        <v>7224</v>
      </c>
      <c r="N543" s="42" t="s">
        <v>3543</v>
      </c>
      <c r="O543" s="24" t="s">
        <v>7226</v>
      </c>
      <c r="P543" s="24" t="s">
        <v>7226</v>
      </c>
      <c r="Q543" s="24" t="s">
        <v>4334</v>
      </c>
      <c r="S543" s="17">
        <v>26312</v>
      </c>
      <c r="T543" s="83">
        <v>15964</v>
      </c>
      <c r="U543" s="83">
        <v>15964</v>
      </c>
      <c r="V543" s="24" t="s">
        <v>4335</v>
      </c>
      <c r="W543" s="24">
        <v>84.73</v>
      </c>
      <c r="X543" s="24">
        <v>57.93</v>
      </c>
      <c r="Y543" s="24" t="s">
        <v>4138</v>
      </c>
      <c r="Z543" s="24" t="s">
        <v>7231</v>
      </c>
      <c r="AA543" s="1" t="s">
        <v>13683</v>
      </c>
      <c r="AB543" s="14">
        <f t="shared" si="16"/>
        <v>30.991999205555558</v>
      </c>
      <c r="AC543" s="13">
        <v>30</v>
      </c>
      <c r="AD543" s="13">
        <v>59</v>
      </c>
      <c r="AE543" s="13">
        <v>31.197140000000001</v>
      </c>
      <c r="AF543" s="16" t="s">
        <v>13684</v>
      </c>
      <c r="AG543" s="14">
        <f t="shared" si="17"/>
        <v>-87.235388513888893</v>
      </c>
      <c r="AH543" s="13">
        <v>87</v>
      </c>
      <c r="AI543" s="13">
        <v>14</v>
      </c>
      <c r="AJ543" s="13">
        <v>7.3986499999999999</v>
      </c>
      <c r="AK543" s="17">
        <v>26252</v>
      </c>
      <c r="AL543" s="24" t="s">
        <v>13335</v>
      </c>
      <c r="AM543" s="24" t="s">
        <v>13681</v>
      </c>
      <c r="AN543" s="24" t="s">
        <v>7235</v>
      </c>
      <c r="AO543" s="24" t="s">
        <v>7235</v>
      </c>
      <c r="AP543" s="24" t="s">
        <v>7235</v>
      </c>
      <c r="AQ543" s="24" t="s">
        <v>7235</v>
      </c>
      <c r="AR543" s="24" t="s">
        <v>4336</v>
      </c>
      <c r="AS543" s="24" t="s">
        <v>7236</v>
      </c>
      <c r="AT543" s="17" t="s">
        <v>7776</v>
      </c>
      <c r="AU543" s="17" t="s">
        <v>7776</v>
      </c>
      <c r="AV543" s="17" t="s">
        <v>7776</v>
      </c>
      <c r="AW543" s="17" t="s">
        <v>7776</v>
      </c>
      <c r="AX543" s="17" t="s">
        <v>7776</v>
      </c>
      <c r="AY543" s="24" t="s">
        <v>13682</v>
      </c>
      <c r="BA543" s="42" t="s">
        <v>4337</v>
      </c>
    </row>
    <row r="544" spans="1:53" x14ac:dyDescent="0.2">
      <c r="A544" s="5">
        <v>531</v>
      </c>
      <c r="B544" s="9">
        <v>531</v>
      </c>
      <c r="C544" s="9" t="s">
        <v>15252</v>
      </c>
      <c r="E544" s="1" t="s">
        <v>4621</v>
      </c>
      <c r="F544" s="1" t="s">
        <v>4862</v>
      </c>
      <c r="G544" s="1" t="s">
        <v>2033</v>
      </c>
      <c r="H544" s="1" t="s">
        <v>4338</v>
      </c>
      <c r="I544" s="17">
        <v>26246</v>
      </c>
      <c r="J544" s="24" t="s">
        <v>18045</v>
      </c>
      <c r="L544" s="24" t="s">
        <v>3135</v>
      </c>
      <c r="N544" s="42" t="s">
        <v>2010</v>
      </c>
      <c r="O544" s="24" t="s">
        <v>7226</v>
      </c>
      <c r="P544" s="24" t="s">
        <v>7226</v>
      </c>
      <c r="Q544" s="24" t="s">
        <v>4339</v>
      </c>
      <c r="R544" s="17">
        <v>26561</v>
      </c>
      <c r="S544" s="17">
        <v>29913</v>
      </c>
      <c r="T544" s="83">
        <v>15960</v>
      </c>
      <c r="U544" s="83">
        <v>15960</v>
      </c>
      <c r="V544" s="24" t="s">
        <v>7235</v>
      </c>
      <c r="W544" s="24" t="s">
        <v>6414</v>
      </c>
      <c r="X544" s="24" t="s">
        <v>9270</v>
      </c>
      <c r="Y544" s="24" t="s">
        <v>4137</v>
      </c>
      <c r="Z544" s="24" t="s">
        <v>7231</v>
      </c>
      <c r="AA544" s="1" t="s">
        <v>13679</v>
      </c>
      <c r="AB544" s="14">
        <f t="shared" si="16"/>
        <v>30.947524105555555</v>
      </c>
      <c r="AC544" s="13">
        <v>30</v>
      </c>
      <c r="AD544" s="13">
        <v>56</v>
      </c>
      <c r="AE544" s="13">
        <v>51.086779999999997</v>
      </c>
      <c r="AF544" s="16" t="s">
        <v>13680</v>
      </c>
      <c r="AG544" s="14">
        <f t="shared" si="17"/>
        <v>-87.144719744444444</v>
      </c>
      <c r="AH544" s="13">
        <v>87</v>
      </c>
      <c r="AI544" s="13">
        <v>8</v>
      </c>
      <c r="AJ544" s="13">
        <v>40.991079999999997</v>
      </c>
      <c r="AK544" s="17">
        <v>26277</v>
      </c>
      <c r="AL544" s="24" t="s">
        <v>4340</v>
      </c>
      <c r="AM544" s="24" t="s">
        <v>4341</v>
      </c>
      <c r="AN544" s="24" t="s">
        <v>7235</v>
      </c>
      <c r="AO544" s="24" t="s">
        <v>4342</v>
      </c>
      <c r="AP544" s="24" t="s">
        <v>4343</v>
      </c>
      <c r="AQ544" s="24" t="s">
        <v>7235</v>
      </c>
      <c r="AR544" s="24" t="s">
        <v>7235</v>
      </c>
      <c r="AS544" s="24" t="s">
        <v>7235</v>
      </c>
      <c r="AT544" s="24" t="s">
        <v>7235</v>
      </c>
      <c r="AU544" s="24" t="s">
        <v>4344</v>
      </c>
      <c r="AV544" s="24" t="s">
        <v>4345</v>
      </c>
      <c r="AW544" s="24" t="s">
        <v>4346</v>
      </c>
      <c r="AX544" s="24" t="s">
        <v>4347</v>
      </c>
      <c r="AY544" s="24" t="s">
        <v>13678</v>
      </c>
      <c r="AZ544" s="24" t="s">
        <v>1743</v>
      </c>
      <c r="BA544" s="42" t="s">
        <v>9169</v>
      </c>
    </row>
    <row r="545" spans="1:53" x14ac:dyDescent="0.2">
      <c r="A545" s="5">
        <v>532</v>
      </c>
      <c r="B545" s="9">
        <v>532</v>
      </c>
      <c r="C545" s="9" t="s">
        <v>15253</v>
      </c>
      <c r="E545" s="1" t="s">
        <v>10240</v>
      </c>
      <c r="F545" s="1" t="s">
        <v>445</v>
      </c>
      <c r="G545" s="1" t="s">
        <v>7217</v>
      </c>
      <c r="H545" s="1" t="s">
        <v>9170</v>
      </c>
      <c r="I545" s="17">
        <v>26253</v>
      </c>
      <c r="J545" s="24" t="s">
        <v>4678</v>
      </c>
      <c r="L545" s="24" t="s">
        <v>7224</v>
      </c>
      <c r="N545" s="42" t="s">
        <v>8407</v>
      </c>
      <c r="O545" s="24" t="s">
        <v>7226</v>
      </c>
      <c r="P545" s="24" t="s">
        <v>7226</v>
      </c>
      <c r="Q545" s="24" t="s">
        <v>9171</v>
      </c>
      <c r="S545" s="17">
        <v>26320</v>
      </c>
      <c r="T545" s="83">
        <v>11650</v>
      </c>
      <c r="U545" s="83">
        <v>11650</v>
      </c>
      <c r="V545" s="24">
        <v>11228</v>
      </c>
      <c r="W545" s="24">
        <v>38.1</v>
      </c>
      <c r="X545" s="24">
        <v>21.5</v>
      </c>
      <c r="Y545" s="24" t="s">
        <v>4136</v>
      </c>
      <c r="Z545" s="24" t="s">
        <v>7231</v>
      </c>
      <c r="AA545" s="1" t="s">
        <v>13676</v>
      </c>
      <c r="AB545" s="14">
        <f t="shared" si="16"/>
        <v>26.637741452777778</v>
      </c>
      <c r="AC545" s="13">
        <v>26</v>
      </c>
      <c r="AD545" s="13">
        <v>38</v>
      </c>
      <c r="AE545" s="13">
        <v>15.86923</v>
      </c>
      <c r="AF545" s="36" t="s">
        <v>13677</v>
      </c>
      <c r="AG545" s="14">
        <f t="shared" si="17"/>
        <v>-81.642737797222225</v>
      </c>
      <c r="AH545" s="13">
        <v>81</v>
      </c>
      <c r="AI545" s="13">
        <v>38</v>
      </c>
      <c r="AJ545" s="13">
        <v>33.856070000000003</v>
      </c>
      <c r="AK545" s="17">
        <v>26281</v>
      </c>
      <c r="AL545" s="24" t="s">
        <v>3016</v>
      </c>
      <c r="AM545" s="24" t="s">
        <v>13675</v>
      </c>
      <c r="AN545" s="24" t="s">
        <v>12072</v>
      </c>
      <c r="AO545" s="24" t="s">
        <v>7235</v>
      </c>
      <c r="AP545" s="24" t="s">
        <v>7235</v>
      </c>
      <c r="AQ545" s="24" t="s">
        <v>7236</v>
      </c>
      <c r="AR545" s="24" t="s">
        <v>7235</v>
      </c>
      <c r="AS545" s="24" t="s">
        <v>7235</v>
      </c>
      <c r="AT545" s="24" t="s">
        <v>7235</v>
      </c>
      <c r="AU545" s="24" t="s">
        <v>7235</v>
      </c>
      <c r="AV545" s="24" t="s">
        <v>7235</v>
      </c>
      <c r="AW545" s="24" t="s">
        <v>7235</v>
      </c>
      <c r="AX545" s="24" t="s">
        <v>7235</v>
      </c>
      <c r="AY545" s="24" t="s">
        <v>13674</v>
      </c>
      <c r="BA545" s="42" t="s">
        <v>9302</v>
      </c>
    </row>
    <row r="546" spans="1:53" x14ac:dyDescent="0.2">
      <c r="A546" s="5">
        <v>533</v>
      </c>
      <c r="B546" s="9">
        <v>533</v>
      </c>
      <c r="C546" s="9" t="s">
        <v>15254</v>
      </c>
      <c r="E546" s="1" t="s">
        <v>4621</v>
      </c>
      <c r="F546" s="1" t="s">
        <v>3446</v>
      </c>
      <c r="G546" s="1" t="s">
        <v>5719</v>
      </c>
      <c r="H546" s="1" t="s">
        <v>9303</v>
      </c>
      <c r="I546" s="17">
        <v>26260</v>
      </c>
      <c r="J546" s="24" t="s">
        <v>18045</v>
      </c>
      <c r="L546" s="24" t="s">
        <v>6152</v>
      </c>
      <c r="N546" s="42" t="s">
        <v>2010</v>
      </c>
      <c r="O546" s="24" t="s">
        <v>7226</v>
      </c>
      <c r="P546" s="24" t="s">
        <v>7226</v>
      </c>
      <c r="Q546" s="24" t="s">
        <v>3449</v>
      </c>
      <c r="R546" s="17">
        <v>26341</v>
      </c>
      <c r="S546" s="17">
        <v>35681</v>
      </c>
      <c r="T546" s="83">
        <v>15695</v>
      </c>
      <c r="U546" s="83">
        <v>15695</v>
      </c>
      <c r="V546" s="24" t="s">
        <v>9304</v>
      </c>
      <c r="W546" s="24">
        <v>265.45</v>
      </c>
      <c r="X546" s="24">
        <v>244.45</v>
      </c>
      <c r="Y546" s="24" t="s">
        <v>13667</v>
      </c>
      <c r="Z546" s="24" t="s">
        <v>7231</v>
      </c>
      <c r="AA546" s="1" t="s">
        <v>13672</v>
      </c>
      <c r="AB546" s="14">
        <f t="shared" si="16"/>
        <v>30.970318802777776</v>
      </c>
      <c r="AC546" s="13">
        <v>30</v>
      </c>
      <c r="AD546" s="13">
        <v>58</v>
      </c>
      <c r="AE546" s="13">
        <v>13.147690000000001</v>
      </c>
      <c r="AF546" s="16" t="s">
        <v>13673</v>
      </c>
      <c r="AG546" s="14">
        <f t="shared" si="17"/>
        <v>-87.110238269444437</v>
      </c>
      <c r="AH546" s="13">
        <v>87</v>
      </c>
      <c r="AI546" s="13">
        <v>6</v>
      </c>
      <c r="AJ546" s="13">
        <v>36.857770000000002</v>
      </c>
      <c r="AK546" s="17">
        <v>26260</v>
      </c>
      <c r="AL546" s="24" t="s">
        <v>496</v>
      </c>
      <c r="AM546" s="24" t="s">
        <v>13668</v>
      </c>
      <c r="AN546" s="24" t="s">
        <v>7235</v>
      </c>
      <c r="AO546" s="24" t="s">
        <v>13670</v>
      </c>
      <c r="AP546" s="24" t="s">
        <v>7235</v>
      </c>
      <c r="AQ546" s="24" t="s">
        <v>7235</v>
      </c>
      <c r="AR546" s="24" t="s">
        <v>13671</v>
      </c>
      <c r="AS546" s="24" t="s">
        <v>7236</v>
      </c>
      <c r="AT546" s="24" t="s">
        <v>7235</v>
      </c>
      <c r="AU546" s="24" t="s">
        <v>7235</v>
      </c>
      <c r="AV546" s="24" t="s">
        <v>7235</v>
      </c>
      <c r="AW546" s="24" t="s">
        <v>7235</v>
      </c>
      <c r="AX546" s="24" t="s">
        <v>7235</v>
      </c>
      <c r="AY546" s="24" t="s">
        <v>13669</v>
      </c>
      <c r="BA546" s="42" t="s">
        <v>9305</v>
      </c>
    </row>
    <row r="547" spans="1:53" x14ac:dyDescent="0.2">
      <c r="A547" s="5">
        <v>534</v>
      </c>
      <c r="B547" s="9">
        <v>534</v>
      </c>
      <c r="C547" s="9" t="s">
        <v>15255</v>
      </c>
      <c r="E547" s="1" t="s">
        <v>4621</v>
      </c>
      <c r="F547" s="1" t="s">
        <v>445</v>
      </c>
      <c r="G547" s="1" t="s">
        <v>10058</v>
      </c>
      <c r="H547" s="1" t="s">
        <v>9306</v>
      </c>
      <c r="I547" s="17">
        <v>26267</v>
      </c>
      <c r="J547" s="24" t="s">
        <v>4678</v>
      </c>
      <c r="L547" s="24" t="s">
        <v>7224</v>
      </c>
      <c r="M547" s="24" t="s">
        <v>785</v>
      </c>
      <c r="N547" s="42" t="s">
        <v>2236</v>
      </c>
      <c r="O547" s="24" t="s">
        <v>7226</v>
      </c>
      <c r="P547" s="24" t="s">
        <v>7226</v>
      </c>
      <c r="Q547" s="24" t="s">
        <v>5517</v>
      </c>
      <c r="R547" s="17">
        <v>26371</v>
      </c>
      <c r="S547" s="17">
        <v>26371</v>
      </c>
      <c r="T547" s="83">
        <v>16955</v>
      </c>
      <c r="U547" s="83">
        <v>16955</v>
      </c>
      <c r="V547" s="24" t="s">
        <v>5518</v>
      </c>
      <c r="W547" s="24">
        <v>178.8</v>
      </c>
      <c r="X547" s="24">
        <v>155.80000000000001</v>
      </c>
      <c r="Y547" s="24" t="s">
        <v>4135</v>
      </c>
      <c r="Z547" s="24" t="s">
        <v>7231</v>
      </c>
      <c r="AA547" s="1" t="s">
        <v>13665</v>
      </c>
      <c r="AB547" s="14">
        <f t="shared" si="16"/>
        <v>30.665983630555555</v>
      </c>
      <c r="AC547" s="13">
        <v>30</v>
      </c>
      <c r="AD547" s="13">
        <v>39</v>
      </c>
      <c r="AE547" s="13">
        <v>57.541069999999998</v>
      </c>
      <c r="AF547" s="16" t="s">
        <v>13666</v>
      </c>
      <c r="AG547" s="14">
        <f t="shared" si="17"/>
        <v>-86.847516083333332</v>
      </c>
      <c r="AH547" s="13">
        <v>86</v>
      </c>
      <c r="AI547" s="13">
        <v>50</v>
      </c>
      <c r="AJ547" s="13">
        <v>51.057899999999997</v>
      </c>
      <c r="AK547" s="17">
        <v>26282</v>
      </c>
      <c r="AL547" s="24" t="s">
        <v>12887</v>
      </c>
      <c r="AM547" s="24" t="s">
        <v>13662</v>
      </c>
      <c r="AN547" s="24" t="s">
        <v>7235</v>
      </c>
      <c r="AO547" s="24" t="s">
        <v>7235</v>
      </c>
      <c r="AP547" s="24" t="s">
        <v>7235</v>
      </c>
      <c r="AQ547" s="24" t="s">
        <v>7236</v>
      </c>
      <c r="AR547" s="24" t="s">
        <v>13664</v>
      </c>
      <c r="AS547" s="24" t="s">
        <v>7236</v>
      </c>
      <c r="AT547" s="24" t="s">
        <v>13663</v>
      </c>
      <c r="AU547" s="24" t="s">
        <v>7235</v>
      </c>
      <c r="AV547" s="24" t="s">
        <v>7235</v>
      </c>
      <c r="AW547" s="24" t="s">
        <v>7235</v>
      </c>
      <c r="AX547" s="24" t="s">
        <v>7235</v>
      </c>
      <c r="AY547" s="24" t="s">
        <v>13661</v>
      </c>
      <c r="AZ547" s="24">
        <v>253</v>
      </c>
      <c r="BA547" s="42" t="s">
        <v>5519</v>
      </c>
    </row>
    <row r="548" spans="1:53" x14ac:dyDescent="0.2">
      <c r="A548" s="5">
        <v>535</v>
      </c>
      <c r="B548" s="9">
        <v>535</v>
      </c>
      <c r="C548" s="9" t="s">
        <v>17816</v>
      </c>
      <c r="D548" s="9" t="s">
        <v>15256</v>
      </c>
      <c r="E548" s="1" t="s">
        <v>4621</v>
      </c>
      <c r="F548" s="1" t="s">
        <v>4862</v>
      </c>
      <c r="G548" s="1" t="s">
        <v>13898</v>
      </c>
      <c r="H548" s="1" t="s">
        <v>5520</v>
      </c>
      <c r="I548" s="17">
        <v>26281</v>
      </c>
      <c r="J548" s="24" t="s">
        <v>10082</v>
      </c>
      <c r="L548" s="24" t="s">
        <v>6689</v>
      </c>
      <c r="N548" s="42" t="s">
        <v>7747</v>
      </c>
      <c r="O548" s="24" t="s">
        <v>7226</v>
      </c>
      <c r="P548" s="24" t="s">
        <v>7226</v>
      </c>
      <c r="Q548" s="24" t="s">
        <v>5521</v>
      </c>
      <c r="R548" s="17">
        <v>26431</v>
      </c>
      <c r="T548" s="83">
        <v>15918</v>
      </c>
      <c r="U548" s="83">
        <v>15918</v>
      </c>
      <c r="V548" s="24" t="s">
        <v>5522</v>
      </c>
      <c r="W548" s="24" t="s">
        <v>3370</v>
      </c>
      <c r="X548" s="24" t="s">
        <v>7089</v>
      </c>
      <c r="Y548" s="24" t="s">
        <v>4134</v>
      </c>
      <c r="Z548" s="24" t="s">
        <v>7231</v>
      </c>
      <c r="AA548" s="1" t="s">
        <v>13659</v>
      </c>
      <c r="AB548" s="14">
        <f t="shared" si="16"/>
        <v>30.952174155833333</v>
      </c>
      <c r="AC548" s="13">
        <v>30</v>
      </c>
      <c r="AD548" s="13">
        <v>57</v>
      </c>
      <c r="AE548" s="13">
        <v>7.8269609999999998</v>
      </c>
      <c r="AF548" s="16" t="s">
        <v>13660</v>
      </c>
      <c r="AG548" s="14">
        <f t="shared" si="17"/>
        <v>-87.183922114166677</v>
      </c>
      <c r="AH548" s="13">
        <v>87</v>
      </c>
      <c r="AI548" s="13">
        <v>11</v>
      </c>
      <c r="AJ548" s="13">
        <v>2.1196109999999999</v>
      </c>
      <c r="AK548" s="17">
        <v>26324</v>
      </c>
      <c r="AL548" s="24" t="s">
        <v>5523</v>
      </c>
      <c r="AM548" s="24" t="s">
        <v>5524</v>
      </c>
      <c r="AN548" s="24" t="s">
        <v>7235</v>
      </c>
      <c r="AO548" s="24" t="s">
        <v>1025</v>
      </c>
      <c r="AP548" s="24" t="s">
        <v>1026</v>
      </c>
      <c r="AQ548" s="24" t="s">
        <v>4540</v>
      </c>
      <c r="AR548" s="24" t="s">
        <v>1027</v>
      </c>
      <c r="AS548" s="24" t="s">
        <v>7236</v>
      </c>
      <c r="AT548" s="24" t="s">
        <v>7226</v>
      </c>
      <c r="AU548" s="24" t="s">
        <v>1028</v>
      </c>
      <c r="AV548" s="24" t="s">
        <v>1029</v>
      </c>
      <c r="AW548" s="24" t="s">
        <v>1030</v>
      </c>
      <c r="AX548" s="24" t="s">
        <v>1031</v>
      </c>
      <c r="AZ548" s="24" t="s">
        <v>9308</v>
      </c>
      <c r="BA548" s="42" t="s">
        <v>1032</v>
      </c>
    </row>
    <row r="549" spans="1:53" x14ac:dyDescent="0.2">
      <c r="A549" s="5">
        <v>536</v>
      </c>
      <c r="B549" s="9">
        <v>536</v>
      </c>
      <c r="C549" s="9" t="s">
        <v>15257</v>
      </c>
      <c r="E549" s="1" t="s">
        <v>7460</v>
      </c>
      <c r="F549" s="1" t="s">
        <v>445</v>
      </c>
      <c r="G549" s="1" t="s">
        <v>9051</v>
      </c>
      <c r="H549" s="1" t="s">
        <v>2187</v>
      </c>
      <c r="I549" s="17">
        <v>26281</v>
      </c>
      <c r="J549" s="24" t="s">
        <v>4678</v>
      </c>
      <c r="L549" s="24" t="s">
        <v>7224</v>
      </c>
      <c r="N549" s="42" t="s">
        <v>2236</v>
      </c>
      <c r="O549" s="24" t="s">
        <v>7226</v>
      </c>
      <c r="P549" s="24" t="s">
        <v>7226</v>
      </c>
      <c r="Q549" s="24" t="s">
        <v>2188</v>
      </c>
      <c r="R549" s="17">
        <v>26390</v>
      </c>
      <c r="S549" s="17">
        <v>26394</v>
      </c>
      <c r="T549" s="83">
        <v>2861</v>
      </c>
      <c r="U549" s="83">
        <v>2861</v>
      </c>
      <c r="V549" s="24" t="s">
        <v>585</v>
      </c>
      <c r="W549" s="24" t="s">
        <v>8220</v>
      </c>
      <c r="X549" s="24" t="s">
        <v>8971</v>
      </c>
      <c r="Y549" s="24" t="s">
        <v>4133</v>
      </c>
      <c r="Z549" s="24" t="s">
        <v>7231</v>
      </c>
      <c r="AA549" s="35" t="s">
        <v>13657</v>
      </c>
      <c r="AB549" s="14">
        <f t="shared" si="16"/>
        <v>29.816913158333332</v>
      </c>
      <c r="AC549" s="13">
        <v>29</v>
      </c>
      <c r="AD549" s="13">
        <v>49</v>
      </c>
      <c r="AE549" s="13">
        <v>0.88736999999999999</v>
      </c>
      <c r="AF549" s="36" t="s">
        <v>13658</v>
      </c>
      <c r="AG549" s="14">
        <f t="shared" si="17"/>
        <v>-82.244618788888886</v>
      </c>
      <c r="AH549" s="13">
        <v>82</v>
      </c>
      <c r="AI549" s="13">
        <v>14</v>
      </c>
      <c r="AJ549" s="13">
        <v>40.62764</v>
      </c>
      <c r="AK549" s="17">
        <v>26357</v>
      </c>
      <c r="AL549" s="24" t="s">
        <v>7288</v>
      </c>
      <c r="AM549" s="24" t="s">
        <v>7289</v>
      </c>
      <c r="AN549" s="24" t="s">
        <v>7290</v>
      </c>
      <c r="AO549" s="24" t="s">
        <v>7235</v>
      </c>
      <c r="AP549" s="24" t="s">
        <v>7235</v>
      </c>
      <c r="AQ549" s="24" t="s">
        <v>7236</v>
      </c>
      <c r="AR549" s="24" t="s">
        <v>7291</v>
      </c>
      <c r="AS549" s="24" t="s">
        <v>7235</v>
      </c>
      <c r="AT549" s="24" t="s">
        <v>7292</v>
      </c>
      <c r="AU549" s="24" t="s">
        <v>7235</v>
      </c>
      <c r="AV549" s="24" t="s">
        <v>7235</v>
      </c>
      <c r="AW549" s="24" t="s">
        <v>7293</v>
      </c>
      <c r="AX549" s="24" t="s">
        <v>7235</v>
      </c>
      <c r="AY549" s="24" t="s">
        <v>13656</v>
      </c>
      <c r="BA549" s="42" t="s">
        <v>7294</v>
      </c>
    </row>
    <row r="550" spans="1:53" x14ac:dyDescent="0.2">
      <c r="A550" s="5">
        <v>537</v>
      </c>
      <c r="B550" s="9">
        <v>537</v>
      </c>
      <c r="C550" s="9" t="s">
        <v>15258</v>
      </c>
      <c r="E550" s="1" t="s">
        <v>4621</v>
      </c>
      <c r="F550" s="1" t="s">
        <v>4862</v>
      </c>
      <c r="G550" s="1" t="s">
        <v>7217</v>
      </c>
      <c r="H550" s="1" t="s">
        <v>7295</v>
      </c>
      <c r="I550" s="17">
        <v>26281</v>
      </c>
      <c r="J550" s="24" t="s">
        <v>18045</v>
      </c>
      <c r="L550" s="24" t="s">
        <v>6689</v>
      </c>
      <c r="N550" s="42" t="s">
        <v>7296</v>
      </c>
      <c r="O550" s="24" t="s">
        <v>7226</v>
      </c>
      <c r="P550" s="24" t="s">
        <v>7226</v>
      </c>
      <c r="Q550" s="24" t="s">
        <v>7297</v>
      </c>
      <c r="R550" s="17">
        <v>26466</v>
      </c>
      <c r="S550" s="17">
        <v>38323</v>
      </c>
      <c r="T550" s="83">
        <v>15955</v>
      </c>
      <c r="U550" s="83">
        <v>15955</v>
      </c>
      <c r="V550" s="24" t="s">
        <v>7298</v>
      </c>
      <c r="W550" s="24">
        <v>281.5</v>
      </c>
      <c r="X550" s="24">
        <v>261.8</v>
      </c>
      <c r="Y550" s="24" t="s">
        <v>4132</v>
      </c>
      <c r="Z550" s="24" t="s">
        <v>7231</v>
      </c>
      <c r="AA550" s="1" t="s">
        <v>13654</v>
      </c>
      <c r="AB550" s="14">
        <f t="shared" si="16"/>
        <v>30.950726319166666</v>
      </c>
      <c r="AC550" s="13">
        <v>30</v>
      </c>
      <c r="AD550" s="13">
        <v>57</v>
      </c>
      <c r="AE550" s="13">
        <v>2.6147490000000002</v>
      </c>
      <c r="AF550" s="16" t="s">
        <v>13655</v>
      </c>
      <c r="AG550" s="14">
        <f t="shared" si="17"/>
        <v>-87.157710380555557</v>
      </c>
      <c r="AH550" s="13">
        <v>87</v>
      </c>
      <c r="AI550" s="13">
        <v>9</v>
      </c>
      <c r="AJ550" s="13">
        <v>27.757370000000002</v>
      </c>
      <c r="AK550" s="17">
        <v>26310</v>
      </c>
      <c r="AL550" s="24" t="s">
        <v>12534</v>
      </c>
      <c r="AM550" s="24" t="s">
        <v>13648</v>
      </c>
      <c r="AN550" s="24" t="s">
        <v>7235</v>
      </c>
      <c r="AO550" s="24" t="s">
        <v>13649</v>
      </c>
      <c r="AP550" s="24" t="s">
        <v>13650</v>
      </c>
      <c r="AQ550" s="24" t="s">
        <v>7236</v>
      </c>
      <c r="AR550" s="24" t="s">
        <v>13647</v>
      </c>
      <c r="AS550" s="24" t="s">
        <v>7236</v>
      </c>
      <c r="AT550" s="24" t="s">
        <v>7235</v>
      </c>
      <c r="AU550" s="24" t="s">
        <v>13651</v>
      </c>
      <c r="AV550" s="24" t="s">
        <v>13652</v>
      </c>
      <c r="AW550" s="24" t="s">
        <v>12862</v>
      </c>
      <c r="AX550" s="24" t="s">
        <v>13653</v>
      </c>
      <c r="AY550" s="24" t="s">
        <v>13646</v>
      </c>
      <c r="BA550" s="42" t="s">
        <v>7299</v>
      </c>
    </row>
    <row r="551" spans="1:53" x14ac:dyDescent="0.2">
      <c r="A551" s="5">
        <v>538</v>
      </c>
      <c r="B551" s="9">
        <v>538</v>
      </c>
      <c r="C551" s="9" t="s">
        <v>15259</v>
      </c>
      <c r="E551" s="1" t="s">
        <v>4621</v>
      </c>
      <c r="F551" s="1" t="s">
        <v>4862</v>
      </c>
      <c r="G551" s="1" t="s">
        <v>8536</v>
      </c>
      <c r="H551" s="1" t="s">
        <v>5567</v>
      </c>
      <c r="I551" s="17">
        <v>26281</v>
      </c>
      <c r="J551" s="24" t="s">
        <v>18045</v>
      </c>
      <c r="L551" s="24" t="s">
        <v>3135</v>
      </c>
      <c r="N551" s="42" t="s">
        <v>4234</v>
      </c>
      <c r="O551" s="24" t="s">
        <v>7226</v>
      </c>
      <c r="P551" s="24" t="s">
        <v>7226</v>
      </c>
      <c r="Q551" s="24" t="s">
        <v>6040</v>
      </c>
      <c r="R551" s="17">
        <v>26403</v>
      </c>
      <c r="S551" s="17">
        <v>34310</v>
      </c>
      <c r="T551" s="83">
        <v>15817</v>
      </c>
      <c r="U551" s="83">
        <v>15817</v>
      </c>
      <c r="V551" s="24" t="s">
        <v>6041</v>
      </c>
      <c r="W551" s="24">
        <v>282</v>
      </c>
      <c r="X551" s="24">
        <v>262</v>
      </c>
      <c r="Y551" s="24" t="s">
        <v>4131</v>
      </c>
      <c r="Z551" s="24" t="s">
        <v>7231</v>
      </c>
      <c r="AA551" s="1" t="s">
        <v>13644</v>
      </c>
      <c r="AB551" s="14">
        <f t="shared" si="16"/>
        <v>30.930211933333336</v>
      </c>
      <c r="AC551" s="13">
        <v>30</v>
      </c>
      <c r="AD551" s="13">
        <v>55</v>
      </c>
      <c r="AE551" s="13">
        <v>48.76296</v>
      </c>
      <c r="AF551" s="16" t="s">
        <v>13645</v>
      </c>
      <c r="AG551" s="14">
        <f t="shared" si="17"/>
        <v>-87.159388247222225</v>
      </c>
      <c r="AH551" s="13">
        <v>87</v>
      </c>
      <c r="AI551" s="13">
        <v>9</v>
      </c>
      <c r="AJ551" s="13">
        <v>33.797690000000003</v>
      </c>
      <c r="AK551" s="17">
        <v>26285</v>
      </c>
      <c r="AL551" s="24" t="s">
        <v>5523</v>
      </c>
      <c r="AM551" s="24" t="s">
        <v>13637</v>
      </c>
      <c r="AN551" s="24" t="s">
        <v>7235</v>
      </c>
      <c r="AO551" s="24" t="s">
        <v>13638</v>
      </c>
      <c r="AP551" s="24" t="s">
        <v>13639</v>
      </c>
      <c r="AQ551" s="24" t="s">
        <v>7235</v>
      </c>
      <c r="AR551" s="24" t="s">
        <v>6042</v>
      </c>
      <c r="AS551" s="24" t="s">
        <v>7235</v>
      </c>
      <c r="AT551" s="24" t="s">
        <v>7235</v>
      </c>
      <c r="AU551" s="24" t="s">
        <v>13640</v>
      </c>
      <c r="AV551" s="24" t="s">
        <v>13641</v>
      </c>
      <c r="AW551" s="24" t="s">
        <v>8235</v>
      </c>
      <c r="AX551" s="24" t="s">
        <v>13642</v>
      </c>
      <c r="AY551" s="24" t="s">
        <v>13643</v>
      </c>
      <c r="BA551" s="42" t="s">
        <v>6043</v>
      </c>
    </row>
    <row r="552" spans="1:53" x14ac:dyDescent="0.2">
      <c r="A552" s="5">
        <v>539</v>
      </c>
      <c r="B552" s="9">
        <v>539</v>
      </c>
      <c r="C552" s="9" t="s">
        <v>15260</v>
      </c>
      <c r="E552" s="1" t="s">
        <v>7216</v>
      </c>
      <c r="F552" s="1" t="s">
        <v>445</v>
      </c>
      <c r="G552" s="1" t="s">
        <v>6044</v>
      </c>
      <c r="H552" s="1" t="s">
        <v>6045</v>
      </c>
      <c r="I552" s="17">
        <v>26281</v>
      </c>
      <c r="J552" s="24" t="s">
        <v>4678</v>
      </c>
      <c r="L552" s="24" t="s">
        <v>7224</v>
      </c>
      <c r="M552" s="24" t="s">
        <v>785</v>
      </c>
      <c r="N552" s="42" t="s">
        <v>6046</v>
      </c>
      <c r="O552" s="24" t="s">
        <v>7226</v>
      </c>
      <c r="P552" s="24" t="s">
        <v>7226</v>
      </c>
      <c r="Q552" s="24" t="s">
        <v>6047</v>
      </c>
      <c r="R552" s="17">
        <v>26381</v>
      </c>
      <c r="S552" s="17">
        <v>26381</v>
      </c>
      <c r="T552" s="83">
        <v>7935</v>
      </c>
      <c r="U552" s="83">
        <v>7935</v>
      </c>
      <c r="V552" s="24" t="s">
        <v>6048</v>
      </c>
      <c r="W552" s="24">
        <v>85.5</v>
      </c>
      <c r="X552" s="24" t="s">
        <v>8014</v>
      </c>
      <c r="Y552" s="24" t="s">
        <v>721</v>
      </c>
      <c r="Z552" s="24" t="s">
        <v>7231</v>
      </c>
      <c r="AA552" s="35" t="s">
        <v>13635</v>
      </c>
      <c r="AB552" s="14">
        <f t="shared" si="16"/>
        <v>27.98598952027778</v>
      </c>
      <c r="AC552" s="13">
        <v>27</v>
      </c>
      <c r="AD552" s="13">
        <v>59</v>
      </c>
      <c r="AE552" s="13">
        <v>9.5622729999999994</v>
      </c>
      <c r="AF552" s="36" t="s">
        <v>13636</v>
      </c>
      <c r="AG552" s="14">
        <f t="shared" si="17"/>
        <v>-81.202916383333331</v>
      </c>
      <c r="AH552" s="13">
        <v>81</v>
      </c>
      <c r="AI552" s="13">
        <v>12</v>
      </c>
      <c r="AJ552" s="13">
        <v>10.49898</v>
      </c>
      <c r="AK552" s="17">
        <v>26345</v>
      </c>
      <c r="AL552" s="24" t="s">
        <v>13634</v>
      </c>
      <c r="AM552" s="24" t="s">
        <v>6050</v>
      </c>
      <c r="AN552" s="24" t="s">
        <v>2961</v>
      </c>
      <c r="AO552" s="24" t="s">
        <v>7235</v>
      </c>
      <c r="AP552" s="24" t="s">
        <v>7235</v>
      </c>
      <c r="AQ552" s="24" t="s">
        <v>7236</v>
      </c>
      <c r="AR552" s="24" t="s">
        <v>4540</v>
      </c>
      <c r="AS552" s="24" t="s">
        <v>4540</v>
      </c>
      <c r="AT552" s="24" t="s">
        <v>4540</v>
      </c>
      <c r="AU552" s="24" t="s">
        <v>7235</v>
      </c>
      <c r="AV552" s="24" t="s">
        <v>7235</v>
      </c>
      <c r="AW552" s="24" t="s">
        <v>7235</v>
      </c>
      <c r="AX552" s="24" t="s">
        <v>7235</v>
      </c>
      <c r="AY552" s="24" t="s">
        <v>344</v>
      </c>
      <c r="AZ552" s="24" t="s">
        <v>9374</v>
      </c>
      <c r="BA552" s="42" t="s">
        <v>345</v>
      </c>
    </row>
    <row r="553" spans="1:53" x14ac:dyDescent="0.2">
      <c r="A553" s="5">
        <v>540</v>
      </c>
      <c r="B553" s="9">
        <v>540</v>
      </c>
      <c r="C553" s="9" t="s">
        <v>17817</v>
      </c>
      <c r="D553" s="9" t="s">
        <v>15261</v>
      </c>
      <c r="E553" s="1" t="s">
        <v>4621</v>
      </c>
      <c r="F553" s="1" t="s">
        <v>4862</v>
      </c>
      <c r="G553" s="1" t="s">
        <v>13898</v>
      </c>
      <c r="H553" s="1" t="s">
        <v>346</v>
      </c>
      <c r="I553" s="17">
        <v>26281</v>
      </c>
      <c r="J553" s="24" t="s">
        <v>10082</v>
      </c>
      <c r="L553" s="24" t="s">
        <v>6689</v>
      </c>
      <c r="N553" s="42" t="s">
        <v>347</v>
      </c>
      <c r="O553" s="24" t="s">
        <v>7226</v>
      </c>
      <c r="P553" s="24" t="s">
        <v>7226</v>
      </c>
      <c r="Q553" s="24" t="s">
        <v>4051</v>
      </c>
      <c r="R553" s="17">
        <v>26431</v>
      </c>
      <c r="S553" s="17"/>
      <c r="T553" s="83">
        <v>15948</v>
      </c>
      <c r="U553" s="83">
        <v>15948</v>
      </c>
      <c r="V553" s="24" t="s">
        <v>6005</v>
      </c>
      <c r="W553" s="24">
        <v>288.8</v>
      </c>
      <c r="X553" s="24">
        <v>268</v>
      </c>
      <c r="Y553" s="24" t="s">
        <v>1507</v>
      </c>
      <c r="Z553" s="24" t="s">
        <v>7231</v>
      </c>
      <c r="AA553" s="1" t="s">
        <v>13632</v>
      </c>
      <c r="AB553" s="14">
        <f t="shared" si="16"/>
        <v>30.948575541666667</v>
      </c>
      <c r="AC553" s="13">
        <v>30</v>
      </c>
      <c r="AD553" s="13">
        <v>56</v>
      </c>
      <c r="AE553" s="13">
        <v>54.871949999999998</v>
      </c>
      <c r="AF553" s="16" t="s">
        <v>13633</v>
      </c>
      <c r="AG553" s="14">
        <f t="shared" si="17"/>
        <v>-87.166978961666672</v>
      </c>
      <c r="AH553" s="13">
        <v>87</v>
      </c>
      <c r="AI553" s="13">
        <v>10</v>
      </c>
      <c r="AJ553" s="13">
        <v>1.1242620000000001</v>
      </c>
      <c r="AK553" s="17">
        <v>26346</v>
      </c>
      <c r="AL553" s="24" t="s">
        <v>5523</v>
      </c>
      <c r="AM553" s="24" t="s">
        <v>13625</v>
      </c>
      <c r="AN553" s="24" t="s">
        <v>7235</v>
      </c>
      <c r="AO553" s="24" t="s">
        <v>13626</v>
      </c>
      <c r="AP553" s="24" t="s">
        <v>13627</v>
      </c>
      <c r="AQ553" s="24" t="s">
        <v>7235</v>
      </c>
      <c r="AR553" s="24" t="s">
        <v>13631</v>
      </c>
      <c r="AS553" s="24" t="s">
        <v>7236</v>
      </c>
      <c r="AT553" s="24" t="s">
        <v>7226</v>
      </c>
      <c r="AU553" s="24" t="s">
        <v>13628</v>
      </c>
      <c r="AV553" s="24" t="s">
        <v>13629</v>
      </c>
      <c r="AW553" s="24" t="s">
        <v>7235</v>
      </c>
      <c r="AX553" s="24" t="s">
        <v>13630</v>
      </c>
      <c r="BA553" s="47" t="s">
        <v>3451</v>
      </c>
    </row>
    <row r="554" spans="1:53" x14ac:dyDescent="0.2">
      <c r="A554" s="5">
        <v>541</v>
      </c>
      <c r="B554" s="9">
        <v>541</v>
      </c>
      <c r="C554" s="9" t="s">
        <v>17818</v>
      </c>
      <c r="D554" s="9" t="s">
        <v>15262</v>
      </c>
      <c r="E554" s="1" t="s">
        <v>4621</v>
      </c>
      <c r="F554" s="1" t="s">
        <v>4862</v>
      </c>
      <c r="G554" s="1" t="s">
        <v>13898</v>
      </c>
      <c r="H554" s="1" t="s">
        <v>8867</v>
      </c>
      <c r="I554" s="17">
        <v>26302</v>
      </c>
      <c r="J554" s="24" t="s">
        <v>4298</v>
      </c>
      <c r="L554" s="24" t="s">
        <v>3535</v>
      </c>
      <c r="N554" s="42" t="s">
        <v>946</v>
      </c>
      <c r="O554" s="24" t="s">
        <v>7226</v>
      </c>
      <c r="P554" s="24" t="s">
        <v>7226</v>
      </c>
      <c r="Q554" s="24" t="s">
        <v>8868</v>
      </c>
      <c r="R554" s="17">
        <v>26572</v>
      </c>
      <c r="S554" s="17"/>
      <c r="T554" s="83">
        <v>15805</v>
      </c>
      <c r="U554" s="83">
        <v>15805</v>
      </c>
      <c r="V554" s="24" t="s">
        <v>3717</v>
      </c>
      <c r="W554" s="24">
        <v>159.9</v>
      </c>
      <c r="X554" s="24">
        <v>143.4</v>
      </c>
      <c r="Y554" s="24" t="s">
        <v>1506</v>
      </c>
      <c r="Z554" s="24" t="s">
        <v>7231</v>
      </c>
      <c r="AA554" s="1" t="s">
        <v>13623</v>
      </c>
      <c r="AB554" s="14">
        <f t="shared" si="16"/>
        <v>30.963581711111111</v>
      </c>
      <c r="AC554" s="13">
        <v>30</v>
      </c>
      <c r="AD554" s="13">
        <v>57</v>
      </c>
      <c r="AE554" s="13">
        <v>48.894159999999999</v>
      </c>
      <c r="AF554" s="16" t="s">
        <v>13624</v>
      </c>
      <c r="AG554" s="14">
        <f t="shared" si="17"/>
        <v>-87.192198366666673</v>
      </c>
      <c r="AH554" s="13">
        <v>87</v>
      </c>
      <c r="AI554" s="13">
        <v>11</v>
      </c>
      <c r="AJ554" s="13">
        <v>31.91412</v>
      </c>
      <c r="AK554" s="17">
        <v>26461</v>
      </c>
      <c r="AL554" s="24" t="s">
        <v>12534</v>
      </c>
      <c r="AM554" s="24" t="s">
        <v>13617</v>
      </c>
      <c r="AN554" s="24" t="s">
        <v>7235</v>
      </c>
      <c r="AO554" s="24" t="s">
        <v>13618</v>
      </c>
      <c r="AP554" s="24" t="s">
        <v>13619</v>
      </c>
      <c r="AQ554" s="24" t="s">
        <v>7235</v>
      </c>
      <c r="AR554" s="24" t="s">
        <v>3718</v>
      </c>
      <c r="AS554" s="24" t="s">
        <v>7235</v>
      </c>
      <c r="AT554" s="24" t="s">
        <v>4540</v>
      </c>
      <c r="AU554" s="24" t="s">
        <v>13621</v>
      </c>
      <c r="AV554" s="24" t="s">
        <v>13622</v>
      </c>
      <c r="AW554" s="24" t="s">
        <v>7235</v>
      </c>
      <c r="AX554" s="24" t="s">
        <v>13620</v>
      </c>
      <c r="BA554" s="42" t="s">
        <v>3719</v>
      </c>
    </row>
    <row r="555" spans="1:53" x14ac:dyDescent="0.2">
      <c r="A555" s="5">
        <v>542</v>
      </c>
      <c r="B555" s="9">
        <v>542</v>
      </c>
      <c r="C555" s="9" t="s">
        <v>15263</v>
      </c>
      <c r="E555" s="1" t="s">
        <v>10240</v>
      </c>
      <c r="F555" s="1" t="s">
        <v>445</v>
      </c>
      <c r="G555" s="1" t="s">
        <v>7217</v>
      </c>
      <c r="H555" s="1" t="s">
        <v>3720</v>
      </c>
      <c r="I555" s="17">
        <v>26302</v>
      </c>
      <c r="J555" s="24" t="s">
        <v>10262</v>
      </c>
      <c r="L555" s="24" t="s">
        <v>2730</v>
      </c>
      <c r="M555" s="24" t="s">
        <v>10262</v>
      </c>
      <c r="N555" s="42" t="s">
        <v>7226</v>
      </c>
      <c r="O555" s="24" t="s">
        <v>7226</v>
      </c>
      <c r="P555" s="24" t="s">
        <v>7226</v>
      </c>
      <c r="Q555" s="24" t="s">
        <v>3721</v>
      </c>
      <c r="R555" s="18" t="s">
        <v>10262</v>
      </c>
      <c r="S555" s="18" t="s">
        <v>10262</v>
      </c>
      <c r="T555" s="83"/>
      <c r="U555" s="81"/>
      <c r="V555" s="18" t="s">
        <v>10262</v>
      </c>
      <c r="W555" s="18" t="s">
        <v>10262</v>
      </c>
      <c r="X555" s="18" t="s">
        <v>10262</v>
      </c>
      <c r="Y555" s="24" t="s">
        <v>1505</v>
      </c>
      <c r="Z555" s="24" t="s">
        <v>7231</v>
      </c>
      <c r="AA555" s="1" t="s">
        <v>13615</v>
      </c>
      <c r="AB555" s="14">
        <f t="shared" si="16"/>
        <v>26.616747958055555</v>
      </c>
      <c r="AC555" s="13">
        <v>26</v>
      </c>
      <c r="AD555" s="13">
        <v>37</v>
      </c>
      <c r="AE555" s="13">
        <v>0.29264899999999999</v>
      </c>
      <c r="AF555" s="36" t="s">
        <v>13616</v>
      </c>
      <c r="AG555" s="14">
        <f t="shared" si="17"/>
        <v>-81.755086341666669</v>
      </c>
      <c r="AH555" s="13">
        <v>81</v>
      </c>
      <c r="AI555" s="13">
        <v>45</v>
      </c>
      <c r="AJ555" s="13">
        <v>18.310829999999999</v>
      </c>
      <c r="AK555" s="18" t="s">
        <v>10262</v>
      </c>
      <c r="AL555" s="18" t="s">
        <v>10262</v>
      </c>
      <c r="AM555" s="18" t="s">
        <v>10262</v>
      </c>
      <c r="AN555" s="18" t="s">
        <v>10262</v>
      </c>
      <c r="AO555" s="18" t="s">
        <v>10262</v>
      </c>
      <c r="AP555" s="18" t="s">
        <v>10262</v>
      </c>
      <c r="AQ555" s="18" t="s">
        <v>10262</v>
      </c>
      <c r="AR555" s="18" t="s">
        <v>10262</v>
      </c>
      <c r="AS555" s="18" t="s">
        <v>10262</v>
      </c>
      <c r="AT555" s="18" t="s">
        <v>10262</v>
      </c>
      <c r="AU555" s="18" t="s">
        <v>10262</v>
      </c>
      <c r="AV555" s="18" t="s">
        <v>10262</v>
      </c>
      <c r="AW555" s="18" t="s">
        <v>10262</v>
      </c>
      <c r="AX555" s="18" t="s">
        <v>10262</v>
      </c>
      <c r="AY555" s="18" t="s">
        <v>10262</v>
      </c>
      <c r="AZ555" s="18" t="s">
        <v>10262</v>
      </c>
      <c r="BA555" s="42" t="s">
        <v>3722</v>
      </c>
    </row>
    <row r="556" spans="1:53" x14ac:dyDescent="0.2">
      <c r="A556" s="5">
        <v>543</v>
      </c>
      <c r="B556" s="9">
        <v>543</v>
      </c>
      <c r="C556" s="9" t="s">
        <v>15264</v>
      </c>
      <c r="E556" s="1" t="s">
        <v>7216</v>
      </c>
      <c r="F556" s="1" t="s">
        <v>445</v>
      </c>
      <c r="G556" s="1" t="s">
        <v>6044</v>
      </c>
      <c r="H556" s="1" t="s">
        <v>3723</v>
      </c>
      <c r="I556" s="17">
        <v>26302</v>
      </c>
      <c r="J556" s="24" t="s">
        <v>4678</v>
      </c>
      <c r="L556" s="24" t="s">
        <v>7224</v>
      </c>
      <c r="M556" s="24" t="s">
        <v>785</v>
      </c>
      <c r="N556" s="42" t="s">
        <v>3724</v>
      </c>
      <c r="O556" s="24" t="s">
        <v>7226</v>
      </c>
      <c r="P556" s="24" t="s">
        <v>7226</v>
      </c>
      <c r="Q556" s="24" t="s">
        <v>3725</v>
      </c>
      <c r="R556" s="17">
        <v>26412</v>
      </c>
      <c r="S556" s="17">
        <v>26412</v>
      </c>
      <c r="T556" s="83">
        <v>6900</v>
      </c>
      <c r="U556" s="83">
        <v>6900</v>
      </c>
      <c r="V556" s="24" t="s">
        <v>3726</v>
      </c>
      <c r="W556" s="24" t="s">
        <v>7999</v>
      </c>
      <c r="X556" s="24" t="s">
        <v>4542</v>
      </c>
      <c r="Y556" s="24" t="s">
        <v>1504</v>
      </c>
      <c r="Z556" s="24" t="s">
        <v>7231</v>
      </c>
      <c r="AA556" s="1" t="s">
        <v>13613</v>
      </c>
      <c r="AB556" s="14">
        <f t="shared" si="16"/>
        <v>28.118802858333332</v>
      </c>
      <c r="AC556" s="13">
        <v>28</v>
      </c>
      <c r="AD556" s="13">
        <v>7</v>
      </c>
      <c r="AE556" s="13">
        <v>7.6902900000000001</v>
      </c>
      <c r="AF556" s="36" t="s">
        <v>13614</v>
      </c>
      <c r="AG556" s="14">
        <f t="shared" si="17"/>
        <v>-81.369916327777773</v>
      </c>
      <c r="AH556" s="13">
        <v>81</v>
      </c>
      <c r="AI556" s="13">
        <v>22</v>
      </c>
      <c r="AJ556" s="13">
        <v>11.698779999999999</v>
      </c>
      <c r="AK556" s="17">
        <v>26391</v>
      </c>
      <c r="AL556" s="24" t="s">
        <v>6192</v>
      </c>
      <c r="AM556" s="24" t="s">
        <v>6243</v>
      </c>
      <c r="AN556" s="24" t="s">
        <v>7113</v>
      </c>
      <c r="AO556" s="24" t="s">
        <v>7235</v>
      </c>
      <c r="AP556" s="24" t="s">
        <v>7235</v>
      </c>
      <c r="AQ556" s="24" t="s">
        <v>7236</v>
      </c>
      <c r="AR556" s="24" t="s">
        <v>4540</v>
      </c>
      <c r="AS556" s="24" t="s">
        <v>4540</v>
      </c>
      <c r="AT556" s="24" t="s">
        <v>7226</v>
      </c>
      <c r="AU556" s="24" t="s">
        <v>7235</v>
      </c>
      <c r="AV556" s="24" t="s">
        <v>7235</v>
      </c>
      <c r="AW556" s="24" t="s">
        <v>7235</v>
      </c>
      <c r="AX556" s="24" t="s">
        <v>7235</v>
      </c>
      <c r="AY556" s="24" t="s">
        <v>13612</v>
      </c>
      <c r="AZ556" s="24" t="s">
        <v>8702</v>
      </c>
      <c r="BA556" s="42" t="s">
        <v>7114</v>
      </c>
    </row>
    <row r="557" spans="1:53" x14ac:dyDescent="0.2">
      <c r="A557" s="5">
        <v>544</v>
      </c>
      <c r="B557" s="9">
        <v>544</v>
      </c>
      <c r="C557" s="9" t="s">
        <v>15265</v>
      </c>
      <c r="E557" s="1" t="s">
        <v>10240</v>
      </c>
      <c r="F557" s="1" t="s">
        <v>445</v>
      </c>
      <c r="G557" s="1" t="s">
        <v>7217</v>
      </c>
      <c r="H557" s="1" t="s">
        <v>7115</v>
      </c>
      <c r="I557" s="17">
        <v>26323</v>
      </c>
      <c r="J557" s="24" t="s">
        <v>4678</v>
      </c>
      <c r="L557" s="24" t="s">
        <v>7224</v>
      </c>
      <c r="N557" s="42" t="s">
        <v>7116</v>
      </c>
      <c r="O557" s="24" t="s">
        <v>7226</v>
      </c>
      <c r="P557" s="24" t="s">
        <v>7226</v>
      </c>
      <c r="Q557" s="24" t="s">
        <v>9980</v>
      </c>
      <c r="S557" s="17">
        <v>26387</v>
      </c>
      <c r="T557" s="83">
        <v>11660</v>
      </c>
      <c r="U557" s="83">
        <v>11660</v>
      </c>
      <c r="V557" s="24" t="s">
        <v>9981</v>
      </c>
      <c r="W557" s="24">
        <v>40.299999999999997</v>
      </c>
      <c r="X557" s="24">
        <v>24.7</v>
      </c>
      <c r="Y557" s="24" t="s">
        <v>1503</v>
      </c>
      <c r="Z557" s="24" t="s">
        <v>7231</v>
      </c>
      <c r="AA557" s="1" t="s">
        <v>13610</v>
      </c>
      <c r="AB557" s="14">
        <f t="shared" si="16"/>
        <v>26.618188266666667</v>
      </c>
      <c r="AC557" s="13">
        <v>26</v>
      </c>
      <c r="AD557" s="13">
        <v>37</v>
      </c>
      <c r="AE557" s="13">
        <v>5.47776</v>
      </c>
      <c r="AF557" s="36" t="s">
        <v>13611</v>
      </c>
      <c r="AG557" s="14">
        <f t="shared" si="17"/>
        <v>-81.746743205555561</v>
      </c>
      <c r="AH557" s="13">
        <v>81</v>
      </c>
      <c r="AI557" s="13">
        <v>44</v>
      </c>
      <c r="AJ557" s="13">
        <v>48.275539999999999</v>
      </c>
      <c r="AK557" s="17">
        <v>26332</v>
      </c>
      <c r="AL557" s="24" t="s">
        <v>1835</v>
      </c>
      <c r="AM557" s="24" t="s">
        <v>13607</v>
      </c>
      <c r="AN557" s="24" t="s">
        <v>13608</v>
      </c>
      <c r="AO557" s="24" t="s">
        <v>6115</v>
      </c>
      <c r="AP557" s="24" t="s">
        <v>7235</v>
      </c>
      <c r="AQ557" s="24" t="s">
        <v>7236</v>
      </c>
      <c r="AR557" s="24" t="s">
        <v>13609</v>
      </c>
      <c r="AS557" s="24" t="s">
        <v>7236</v>
      </c>
      <c r="AT557" s="24" t="s">
        <v>7235</v>
      </c>
      <c r="AU557" s="24" t="s">
        <v>7235</v>
      </c>
      <c r="AV557" s="24" t="s">
        <v>7235</v>
      </c>
      <c r="AW557" s="24" t="s">
        <v>7235</v>
      </c>
      <c r="AX557" s="24" t="s">
        <v>7235</v>
      </c>
      <c r="AY557" s="24" t="s">
        <v>13606</v>
      </c>
      <c r="BA557" s="42" t="s">
        <v>9982</v>
      </c>
    </row>
    <row r="558" spans="1:53" x14ac:dyDescent="0.2">
      <c r="A558" s="5">
        <v>545</v>
      </c>
      <c r="B558" s="9">
        <v>545</v>
      </c>
      <c r="C558" s="9" t="s">
        <v>17819</v>
      </c>
      <c r="D558" s="9" t="s">
        <v>15266</v>
      </c>
      <c r="E558" s="1" t="s">
        <v>4621</v>
      </c>
      <c r="F558" s="1" t="s">
        <v>894</v>
      </c>
      <c r="G558" s="1" t="s">
        <v>18105</v>
      </c>
      <c r="H558" s="1" t="s">
        <v>7111</v>
      </c>
      <c r="I558" s="17">
        <v>26323</v>
      </c>
      <c r="J558" s="24" t="s">
        <v>10082</v>
      </c>
      <c r="L558" s="24" t="s">
        <v>5915</v>
      </c>
      <c r="N558" s="42" t="s">
        <v>7112</v>
      </c>
      <c r="O558" s="24" t="s">
        <v>7226</v>
      </c>
      <c r="P558" s="24" t="s">
        <v>7226</v>
      </c>
      <c r="Q558" s="24" t="s">
        <v>7453</v>
      </c>
      <c r="R558" s="17">
        <v>26474</v>
      </c>
      <c r="S558" s="17"/>
      <c r="T558" s="83">
        <v>16220</v>
      </c>
      <c r="U558" s="83">
        <v>16220</v>
      </c>
      <c r="V558" s="24" t="s">
        <v>7454</v>
      </c>
      <c r="W558" s="24">
        <v>159.19999999999999</v>
      </c>
      <c r="X558" s="24">
        <v>133.5</v>
      </c>
      <c r="Y558" s="24" t="s">
        <v>1502</v>
      </c>
      <c r="Z558" s="24" t="s">
        <v>7231</v>
      </c>
      <c r="AA558" s="1" t="s">
        <v>13604</v>
      </c>
      <c r="AB558" s="14">
        <f t="shared" si="16"/>
        <v>30.853175855555556</v>
      </c>
      <c r="AC558" s="13">
        <v>30</v>
      </c>
      <c r="AD558" s="13">
        <v>51</v>
      </c>
      <c r="AE558" s="13">
        <v>11.43308</v>
      </c>
      <c r="AF558" s="16" t="s">
        <v>13605</v>
      </c>
      <c r="AG558" s="14">
        <f t="shared" si="17"/>
        <v>-87.112922799999993</v>
      </c>
      <c r="AH558" s="13">
        <v>87</v>
      </c>
      <c r="AI558" s="13">
        <v>6</v>
      </c>
      <c r="AJ558" s="13">
        <v>46.522080000000003</v>
      </c>
      <c r="AK558" s="17">
        <v>26351</v>
      </c>
      <c r="AL558" s="24" t="s">
        <v>13553</v>
      </c>
      <c r="AM558" s="24" t="s">
        <v>13596</v>
      </c>
      <c r="AN558" s="24" t="s">
        <v>7235</v>
      </c>
      <c r="AO558" s="24" t="s">
        <v>13597</v>
      </c>
      <c r="AP558" s="24" t="s">
        <v>13598</v>
      </c>
      <c r="AQ558" s="24" t="s">
        <v>7236</v>
      </c>
      <c r="AR558" s="24" t="s">
        <v>13599</v>
      </c>
      <c r="AS558" s="24" t="s">
        <v>7236</v>
      </c>
      <c r="AT558" s="24" t="s">
        <v>7235</v>
      </c>
      <c r="AU558" s="24" t="s">
        <v>13600</v>
      </c>
      <c r="AV558" s="24" t="s">
        <v>13601</v>
      </c>
      <c r="AW558" s="24" t="s">
        <v>13602</v>
      </c>
      <c r="AX558" s="24" t="s">
        <v>13603</v>
      </c>
      <c r="BA558" s="42" t="s">
        <v>7455</v>
      </c>
    </row>
    <row r="559" spans="1:53" x14ac:dyDescent="0.2">
      <c r="A559" s="5">
        <v>546</v>
      </c>
      <c r="B559" s="9">
        <v>546</v>
      </c>
      <c r="C559" s="9" t="s">
        <v>17820</v>
      </c>
      <c r="D559" s="9" t="s">
        <v>15267</v>
      </c>
      <c r="E559" s="1" t="s">
        <v>4621</v>
      </c>
      <c r="F559" s="1" t="s">
        <v>4862</v>
      </c>
      <c r="G559" s="1" t="s">
        <v>13898</v>
      </c>
      <c r="H559" s="1" t="s">
        <v>7456</v>
      </c>
      <c r="I559" s="17">
        <v>26323</v>
      </c>
      <c r="J559" s="24" t="s">
        <v>10082</v>
      </c>
      <c r="L559" s="24" t="s">
        <v>5915</v>
      </c>
      <c r="N559" s="42" t="s">
        <v>7457</v>
      </c>
      <c r="O559" s="24" t="s">
        <v>7226</v>
      </c>
      <c r="P559" s="24" t="s">
        <v>7226</v>
      </c>
      <c r="Q559" s="24" t="s">
        <v>8533</v>
      </c>
      <c r="R559" s="17">
        <v>26493</v>
      </c>
      <c r="T559" s="83">
        <v>15900</v>
      </c>
      <c r="U559" s="83">
        <v>15900</v>
      </c>
      <c r="V559" s="24" t="s">
        <v>7458</v>
      </c>
      <c r="W559" s="24" t="s">
        <v>8661</v>
      </c>
      <c r="X559" s="24" t="s">
        <v>5400</v>
      </c>
      <c r="Y559" s="24" t="s">
        <v>1501</v>
      </c>
      <c r="Z559" s="24" t="s">
        <v>7231</v>
      </c>
      <c r="AA559" s="1" t="s">
        <v>13594</v>
      </c>
      <c r="AB559" s="14">
        <f t="shared" si="16"/>
        <v>30.943979422222224</v>
      </c>
      <c r="AC559" s="13">
        <v>30</v>
      </c>
      <c r="AD559" s="13">
        <v>56</v>
      </c>
      <c r="AE559" s="13">
        <v>38.325920000000004</v>
      </c>
      <c r="AF559" s="16" t="s">
        <v>13595</v>
      </c>
      <c r="AG559" s="14">
        <f t="shared" si="17"/>
        <v>-87.14522248055556</v>
      </c>
      <c r="AH559" s="13">
        <v>87</v>
      </c>
      <c r="AI559" s="13">
        <v>8</v>
      </c>
      <c r="AJ559" s="13">
        <v>42.800930000000001</v>
      </c>
      <c r="AK559" s="17">
        <v>26351</v>
      </c>
      <c r="AL559" s="24" t="s">
        <v>2930</v>
      </c>
      <c r="AM559" s="24" t="s">
        <v>2931</v>
      </c>
      <c r="AN559" s="24" t="s">
        <v>7235</v>
      </c>
      <c r="AO559" s="24" t="s">
        <v>2932</v>
      </c>
      <c r="AP559" s="24" t="s">
        <v>2933</v>
      </c>
      <c r="AQ559" s="24" t="s">
        <v>7236</v>
      </c>
      <c r="AR559" s="24" t="s">
        <v>3897</v>
      </c>
      <c r="AS559" s="24" t="s">
        <v>7236</v>
      </c>
      <c r="AT559" s="24" t="s">
        <v>7235</v>
      </c>
      <c r="AU559" s="24" t="s">
        <v>3898</v>
      </c>
      <c r="AV559" s="24" t="s">
        <v>3899</v>
      </c>
      <c r="AW559" s="24" t="s">
        <v>7226</v>
      </c>
      <c r="AX559" s="24" t="s">
        <v>3900</v>
      </c>
      <c r="AZ559" s="24" t="s">
        <v>6798</v>
      </c>
      <c r="BA559" s="42" t="s">
        <v>3901</v>
      </c>
    </row>
    <row r="560" spans="1:53" x14ac:dyDescent="0.2">
      <c r="A560" s="5">
        <v>547</v>
      </c>
      <c r="B560" s="9">
        <v>547</v>
      </c>
      <c r="C560" s="9" t="s">
        <v>15268</v>
      </c>
      <c r="E560" s="1" t="s">
        <v>4621</v>
      </c>
      <c r="F560" s="1" t="s">
        <v>3446</v>
      </c>
      <c r="G560" s="1" t="s">
        <v>5719</v>
      </c>
      <c r="H560" s="1" t="s">
        <v>3902</v>
      </c>
      <c r="I560" s="17">
        <v>26323</v>
      </c>
      <c r="J560" s="24" t="s">
        <v>4678</v>
      </c>
      <c r="L560" s="24" t="s">
        <v>7224</v>
      </c>
      <c r="N560" s="42" t="s">
        <v>2010</v>
      </c>
      <c r="O560" s="24" t="s">
        <v>7226</v>
      </c>
      <c r="P560" s="24" t="s">
        <v>7226</v>
      </c>
      <c r="Q560" s="24" t="s">
        <v>3903</v>
      </c>
      <c r="S560" s="17">
        <v>26444</v>
      </c>
      <c r="T560" s="83">
        <v>15584</v>
      </c>
      <c r="U560" s="83">
        <v>15584</v>
      </c>
      <c r="V560" s="24" t="s">
        <v>3904</v>
      </c>
      <c r="W560" s="24">
        <v>274.20999999999998</v>
      </c>
      <c r="X560" s="24">
        <v>253.21</v>
      </c>
      <c r="Y560" s="24" t="s">
        <v>4086</v>
      </c>
      <c r="Z560" s="24" t="s">
        <v>7231</v>
      </c>
      <c r="AA560" s="1" t="s">
        <v>13592</v>
      </c>
      <c r="AB560" s="14">
        <f t="shared" si="16"/>
        <v>30.963476722222222</v>
      </c>
      <c r="AC560" s="13">
        <v>30</v>
      </c>
      <c r="AD560" s="13">
        <v>57</v>
      </c>
      <c r="AE560" s="13">
        <v>48.516199999999998</v>
      </c>
      <c r="AF560" s="16" t="s">
        <v>13593</v>
      </c>
      <c r="AG560" s="14">
        <f t="shared" si="17"/>
        <v>-87.117893608611098</v>
      </c>
      <c r="AH560" s="13">
        <v>87</v>
      </c>
      <c r="AI560" s="13">
        <v>7</v>
      </c>
      <c r="AJ560" s="13">
        <v>4.4169910000000003</v>
      </c>
      <c r="AK560" s="17">
        <v>26345</v>
      </c>
      <c r="AL560" s="24" t="s">
        <v>13589</v>
      </c>
      <c r="AM560" s="24" t="s">
        <v>13590</v>
      </c>
      <c r="AN560" s="24" t="s">
        <v>7235</v>
      </c>
      <c r="AO560" s="24" t="s">
        <v>7235</v>
      </c>
      <c r="AP560" s="24" t="s">
        <v>7235</v>
      </c>
      <c r="AQ560" s="24" t="s">
        <v>7236</v>
      </c>
      <c r="AR560" s="24" t="s">
        <v>13591</v>
      </c>
      <c r="AS560" s="24" t="s">
        <v>7236</v>
      </c>
      <c r="AT560" s="24" t="s">
        <v>7235</v>
      </c>
      <c r="AU560" s="24" t="s">
        <v>7235</v>
      </c>
      <c r="AV560" s="24" t="s">
        <v>7235</v>
      </c>
      <c r="AW560" s="24" t="s">
        <v>7235</v>
      </c>
      <c r="AX560" s="24" t="s">
        <v>7235</v>
      </c>
      <c r="AY560" s="24" t="s">
        <v>13588</v>
      </c>
      <c r="BA560" s="42" t="s">
        <v>3905</v>
      </c>
    </row>
    <row r="561" spans="1:53" x14ac:dyDescent="0.2">
      <c r="A561" s="5">
        <v>548</v>
      </c>
      <c r="B561" s="9">
        <v>548</v>
      </c>
      <c r="C561" s="9" t="s">
        <v>17821</v>
      </c>
      <c r="D561" s="9" t="s">
        <v>15269</v>
      </c>
      <c r="E561" s="1" t="s">
        <v>4621</v>
      </c>
      <c r="F561" s="1" t="s">
        <v>4862</v>
      </c>
      <c r="G561" s="1" t="s">
        <v>13898</v>
      </c>
      <c r="H561" s="1" t="s">
        <v>3906</v>
      </c>
      <c r="I561" s="17">
        <v>26329</v>
      </c>
      <c r="J561" s="24" t="s">
        <v>10082</v>
      </c>
      <c r="L561" s="24" t="s">
        <v>5915</v>
      </c>
      <c r="N561" s="42" t="s">
        <v>2035</v>
      </c>
      <c r="O561" s="24" t="s">
        <v>7226</v>
      </c>
      <c r="P561" s="24" t="s">
        <v>7226</v>
      </c>
      <c r="Q561" s="24" t="s">
        <v>3907</v>
      </c>
      <c r="R561" s="17">
        <v>26535</v>
      </c>
      <c r="S561" s="17"/>
      <c r="T561" s="83">
        <v>15804</v>
      </c>
      <c r="U561" s="83">
        <v>15804</v>
      </c>
      <c r="V561" s="24" t="s">
        <v>3908</v>
      </c>
      <c r="W561" s="24">
        <v>272.57</v>
      </c>
      <c r="X561" s="24">
        <v>247.57</v>
      </c>
      <c r="Y561" s="24" t="s">
        <v>4085</v>
      </c>
      <c r="Z561" s="24" t="s">
        <v>7231</v>
      </c>
      <c r="AA561" s="1" t="s">
        <v>13586</v>
      </c>
      <c r="AB561" s="14">
        <f t="shared" si="16"/>
        <v>30.958324291666667</v>
      </c>
      <c r="AC561" s="13">
        <v>30</v>
      </c>
      <c r="AD561" s="13">
        <v>57</v>
      </c>
      <c r="AE561" s="13">
        <v>29.967449999999999</v>
      </c>
      <c r="AF561" s="16" t="s">
        <v>13587</v>
      </c>
      <c r="AG561" s="14">
        <f t="shared" si="17"/>
        <v>-87.149192508333343</v>
      </c>
      <c r="AH561" s="13">
        <v>87</v>
      </c>
      <c r="AI561" s="13">
        <v>8</v>
      </c>
      <c r="AJ561" s="13">
        <v>57.093029999999999</v>
      </c>
      <c r="AK561" s="17">
        <v>26345</v>
      </c>
      <c r="AL561" s="24" t="s">
        <v>13579</v>
      </c>
      <c r="AM561" s="24" t="s">
        <v>13580</v>
      </c>
      <c r="AN561" s="24" t="s">
        <v>7235</v>
      </c>
      <c r="AO561" s="24" t="s">
        <v>13581</v>
      </c>
      <c r="AP561" s="24" t="s">
        <v>13582</v>
      </c>
      <c r="AQ561" s="24" t="s">
        <v>7235</v>
      </c>
      <c r="AR561" s="24" t="s">
        <v>3909</v>
      </c>
      <c r="AS561" s="24" t="s">
        <v>7236</v>
      </c>
      <c r="AT561" s="24" t="s">
        <v>7235</v>
      </c>
      <c r="AU561" s="24" t="s">
        <v>13583</v>
      </c>
      <c r="AV561" s="24" t="s">
        <v>13584</v>
      </c>
      <c r="AW561" s="24" t="s">
        <v>6946</v>
      </c>
      <c r="AX561" s="24" t="s">
        <v>13585</v>
      </c>
      <c r="BA561" s="42" t="s">
        <v>2025</v>
      </c>
    </row>
    <row r="562" spans="1:53" x14ac:dyDescent="0.2">
      <c r="A562" s="5">
        <v>549</v>
      </c>
      <c r="B562" s="9">
        <v>549</v>
      </c>
      <c r="C562" s="9" t="s">
        <v>15270</v>
      </c>
      <c r="E562" s="1" t="s">
        <v>5347</v>
      </c>
      <c r="F562" s="1" t="s">
        <v>445</v>
      </c>
      <c r="G562" s="1" t="s">
        <v>2026</v>
      </c>
      <c r="H562" s="1" t="s">
        <v>6733</v>
      </c>
      <c r="I562" s="17">
        <v>26329</v>
      </c>
      <c r="J562" s="24" t="s">
        <v>4678</v>
      </c>
      <c r="L562" s="24" t="s">
        <v>7224</v>
      </c>
      <c r="N562" s="42" t="s">
        <v>4244</v>
      </c>
      <c r="O562" s="24" t="s">
        <v>7226</v>
      </c>
      <c r="P562" s="24" t="s">
        <v>7226</v>
      </c>
      <c r="Q562" s="24" t="s">
        <v>6734</v>
      </c>
      <c r="S562" s="17">
        <v>26432</v>
      </c>
      <c r="T562" s="83">
        <v>11692</v>
      </c>
      <c r="U562" s="83">
        <v>11692</v>
      </c>
      <c r="V562" s="24" t="s">
        <v>6735</v>
      </c>
      <c r="W562" s="24">
        <v>127.6</v>
      </c>
      <c r="X562" s="24">
        <v>105.6</v>
      </c>
      <c r="Y562" s="24" t="s">
        <v>8955</v>
      </c>
      <c r="Z562" s="24" t="s">
        <v>7231</v>
      </c>
      <c r="AA562" s="1" t="s">
        <v>13577</v>
      </c>
      <c r="AB562" s="14">
        <f t="shared" si="16"/>
        <v>30.457598063888888</v>
      </c>
      <c r="AC562" s="13">
        <v>30</v>
      </c>
      <c r="AD562" s="13">
        <v>27</v>
      </c>
      <c r="AE562" s="13">
        <v>27.35303</v>
      </c>
      <c r="AF562" s="16" t="s">
        <v>13578</v>
      </c>
      <c r="AG562" s="14">
        <f t="shared" si="17"/>
        <v>-85.752647245555551</v>
      </c>
      <c r="AH562" s="13">
        <v>85</v>
      </c>
      <c r="AI562" s="13">
        <v>45</v>
      </c>
      <c r="AJ562" s="13">
        <v>9.5300840000000004</v>
      </c>
      <c r="AK562" s="17">
        <v>26406</v>
      </c>
      <c r="AL562" s="24" t="s">
        <v>12864</v>
      </c>
      <c r="AM562" s="24" t="s">
        <v>5458</v>
      </c>
      <c r="AN562" s="24" t="s">
        <v>13575</v>
      </c>
      <c r="AO562" s="24" t="s">
        <v>7235</v>
      </c>
      <c r="AP562" s="24" t="s">
        <v>7235</v>
      </c>
      <c r="AQ562" s="24" t="s">
        <v>7236</v>
      </c>
      <c r="AR562" s="24" t="s">
        <v>7235</v>
      </c>
      <c r="AS562" s="24" t="s">
        <v>7235</v>
      </c>
      <c r="AT562" s="24" t="s">
        <v>7235</v>
      </c>
      <c r="AU562" s="24" t="s">
        <v>7235</v>
      </c>
      <c r="AV562" s="24" t="s">
        <v>7235</v>
      </c>
      <c r="AW562" s="24" t="s">
        <v>7235</v>
      </c>
      <c r="AX562" s="24" t="s">
        <v>7235</v>
      </c>
      <c r="AY562" s="24" t="s">
        <v>13576</v>
      </c>
      <c r="BA562" s="42" t="s">
        <v>6736</v>
      </c>
    </row>
    <row r="563" spans="1:53" x14ac:dyDescent="0.2">
      <c r="A563" s="5">
        <v>550</v>
      </c>
      <c r="B563" s="9">
        <v>550</v>
      </c>
      <c r="C563" s="9" t="s">
        <v>17822</v>
      </c>
      <c r="D563" s="9" t="s">
        <v>15271</v>
      </c>
      <c r="E563" s="1" t="s">
        <v>4621</v>
      </c>
      <c r="F563" s="1" t="s">
        <v>4862</v>
      </c>
      <c r="G563" s="1" t="s">
        <v>13898</v>
      </c>
      <c r="H563" s="1" t="s">
        <v>6737</v>
      </c>
      <c r="I563" s="17">
        <v>26329</v>
      </c>
      <c r="J563" s="24" t="s">
        <v>10082</v>
      </c>
      <c r="L563" s="24" t="s">
        <v>6689</v>
      </c>
      <c r="N563" s="42" t="s">
        <v>6738</v>
      </c>
      <c r="O563" s="24" t="s">
        <v>7226</v>
      </c>
      <c r="P563" s="24" t="s">
        <v>7226</v>
      </c>
      <c r="Q563" s="24" t="s">
        <v>9991</v>
      </c>
      <c r="R563" s="17">
        <v>26584</v>
      </c>
      <c r="S563" s="17"/>
      <c r="T563" s="83">
        <v>15958</v>
      </c>
      <c r="U563" s="83">
        <v>15958</v>
      </c>
      <c r="V563" s="24" t="s">
        <v>9992</v>
      </c>
      <c r="W563" s="24">
        <v>124.9</v>
      </c>
      <c r="X563" s="24">
        <v>108.1</v>
      </c>
      <c r="Y563" s="24" t="s">
        <v>8954</v>
      </c>
      <c r="Z563" s="24" t="s">
        <v>7231</v>
      </c>
      <c r="AA563" s="1" t="s">
        <v>13573</v>
      </c>
      <c r="AB563" s="14">
        <f t="shared" si="16"/>
        <v>30.964101383333333</v>
      </c>
      <c r="AC563" s="13">
        <v>30</v>
      </c>
      <c r="AD563" s="13">
        <v>57</v>
      </c>
      <c r="AE563" s="13">
        <v>50.764980000000001</v>
      </c>
      <c r="AF563" s="16" t="s">
        <v>13574</v>
      </c>
      <c r="AG563" s="14">
        <f t="shared" si="17"/>
        <v>-87.204091255555554</v>
      </c>
      <c r="AH563" s="13">
        <v>87</v>
      </c>
      <c r="AI563" s="13">
        <v>12</v>
      </c>
      <c r="AJ563" s="13">
        <v>14.72852</v>
      </c>
      <c r="AK563" s="17">
        <v>26361</v>
      </c>
      <c r="AL563" s="24" t="s">
        <v>13553</v>
      </c>
      <c r="AM563" s="24" t="s">
        <v>13568</v>
      </c>
      <c r="AN563" s="24" t="s">
        <v>7235</v>
      </c>
      <c r="AO563" s="24" t="s">
        <v>1389</v>
      </c>
      <c r="AP563" s="24" t="s">
        <v>13569</v>
      </c>
      <c r="AQ563" s="24" t="s">
        <v>7235</v>
      </c>
      <c r="AR563" s="24" t="s">
        <v>9993</v>
      </c>
      <c r="AS563" s="24" t="s">
        <v>7235</v>
      </c>
      <c r="AT563" s="24" t="s">
        <v>7235</v>
      </c>
      <c r="AU563" s="24" t="s">
        <v>13570</v>
      </c>
      <c r="AV563" s="24" t="s">
        <v>13571</v>
      </c>
      <c r="AW563" s="24" t="s">
        <v>8235</v>
      </c>
      <c r="AX563" s="24" t="s">
        <v>13572</v>
      </c>
      <c r="BA563" s="42" t="s">
        <v>9994</v>
      </c>
    </row>
    <row r="564" spans="1:53" x14ac:dyDescent="0.2">
      <c r="A564" s="5">
        <v>551</v>
      </c>
      <c r="B564" s="9">
        <v>551</v>
      </c>
      <c r="C564" s="9" t="s">
        <v>15272</v>
      </c>
      <c r="E564" s="1" t="s">
        <v>4621</v>
      </c>
      <c r="F564" s="1" t="s">
        <v>445</v>
      </c>
      <c r="G564" s="1" t="s">
        <v>9995</v>
      </c>
      <c r="H564" s="1" t="s">
        <v>9996</v>
      </c>
      <c r="I564" s="17">
        <v>26329</v>
      </c>
      <c r="J564" s="24" t="s">
        <v>4678</v>
      </c>
      <c r="L564" s="24" t="s">
        <v>7224</v>
      </c>
      <c r="N564" s="42" t="s">
        <v>9997</v>
      </c>
      <c r="O564" s="24" t="s">
        <v>7226</v>
      </c>
      <c r="P564" s="24" t="s">
        <v>7226</v>
      </c>
      <c r="Q564" s="24" t="s">
        <v>9998</v>
      </c>
      <c r="S564" s="17">
        <v>26426</v>
      </c>
      <c r="T564" s="83">
        <v>16879</v>
      </c>
      <c r="U564" s="83">
        <v>16879</v>
      </c>
      <c r="V564" s="24" t="s">
        <v>8022</v>
      </c>
      <c r="W564" s="24">
        <v>205</v>
      </c>
      <c r="X564" s="24">
        <v>181.62</v>
      </c>
      <c r="Y564" s="24" t="s">
        <v>8953</v>
      </c>
      <c r="Z564" s="24" t="s">
        <v>7231</v>
      </c>
      <c r="AA564" s="1" t="s">
        <v>13566</v>
      </c>
      <c r="AB564" s="14">
        <f t="shared" si="16"/>
        <v>30.728974541666666</v>
      </c>
      <c r="AC564" s="13">
        <v>30</v>
      </c>
      <c r="AD564" s="13">
        <v>43</v>
      </c>
      <c r="AE564" s="13">
        <v>44.308349999999997</v>
      </c>
      <c r="AF564" s="16" t="s">
        <v>13567</v>
      </c>
      <c r="AG564" s="14">
        <f t="shared" si="17"/>
        <v>-87.047465705555553</v>
      </c>
      <c r="AH564" s="13">
        <v>87</v>
      </c>
      <c r="AI564" s="13">
        <v>2</v>
      </c>
      <c r="AJ564" s="13">
        <v>50.876539999999999</v>
      </c>
      <c r="AK564" s="17">
        <v>26339</v>
      </c>
      <c r="AL564" s="24" t="s">
        <v>2102</v>
      </c>
      <c r="AM564" s="24" t="s">
        <v>13562</v>
      </c>
      <c r="AN564" s="24" t="s">
        <v>7235</v>
      </c>
      <c r="AO564" s="24" t="s">
        <v>7235</v>
      </c>
      <c r="AP564" s="24" t="s">
        <v>7235</v>
      </c>
      <c r="AQ564" s="24" t="s">
        <v>7235</v>
      </c>
      <c r="AR564" s="24" t="s">
        <v>13564</v>
      </c>
      <c r="AS564" s="24" t="s">
        <v>7235</v>
      </c>
      <c r="AT564" s="24" t="s">
        <v>7235</v>
      </c>
      <c r="AU564" s="24" t="s">
        <v>7235</v>
      </c>
      <c r="AV564" s="24" t="s">
        <v>7235</v>
      </c>
      <c r="AW564" s="24" t="s">
        <v>7235</v>
      </c>
      <c r="AX564" s="24" t="s">
        <v>7235</v>
      </c>
      <c r="AY564" s="24" t="s">
        <v>13563</v>
      </c>
      <c r="BA564" s="42" t="s">
        <v>2641</v>
      </c>
    </row>
    <row r="565" spans="1:53" x14ac:dyDescent="0.2">
      <c r="A565" s="5">
        <v>552</v>
      </c>
      <c r="B565" s="9">
        <v>552</v>
      </c>
      <c r="C565" s="9" t="s">
        <v>17823</v>
      </c>
      <c r="D565" s="9" t="s">
        <v>15273</v>
      </c>
      <c r="E565" s="1" t="s">
        <v>4621</v>
      </c>
      <c r="F565" s="1" t="s">
        <v>4862</v>
      </c>
      <c r="G565" s="1" t="s">
        <v>13898</v>
      </c>
      <c r="H565" s="1" t="s">
        <v>2642</v>
      </c>
      <c r="I565" s="17">
        <v>26344</v>
      </c>
      <c r="J565" s="24" t="s">
        <v>10082</v>
      </c>
      <c r="L565" s="24" t="s">
        <v>5915</v>
      </c>
      <c r="N565" s="42" t="s">
        <v>2299</v>
      </c>
      <c r="O565" s="24" t="s">
        <v>7226</v>
      </c>
      <c r="P565" s="24" t="s">
        <v>7226</v>
      </c>
      <c r="Q565" s="24" t="s">
        <v>2643</v>
      </c>
      <c r="R565" s="17">
        <v>26462</v>
      </c>
      <c r="T565" s="83">
        <v>15850</v>
      </c>
      <c r="U565" s="83">
        <v>15850</v>
      </c>
      <c r="V565" s="24" t="s">
        <v>2644</v>
      </c>
      <c r="W565" s="24" t="s">
        <v>2476</v>
      </c>
      <c r="X565" s="24" t="s">
        <v>1342</v>
      </c>
      <c r="Y565" s="24" t="s">
        <v>4808</v>
      </c>
      <c r="Z565" s="24" t="s">
        <v>7231</v>
      </c>
      <c r="AA565" s="1" t="s">
        <v>13565</v>
      </c>
      <c r="AB565" s="14">
        <f t="shared" si="16"/>
        <v>30.961766666666666</v>
      </c>
      <c r="AC565" s="13">
        <v>30</v>
      </c>
      <c r="AD565" s="13">
        <v>57</v>
      </c>
      <c r="AE565" s="13">
        <v>42.36</v>
      </c>
      <c r="AF565" s="16" t="s">
        <v>3777</v>
      </c>
      <c r="AG565" s="14">
        <f t="shared" si="17"/>
        <v>-87.153302777777782</v>
      </c>
      <c r="AH565" s="13">
        <v>87</v>
      </c>
      <c r="AI565" s="13">
        <v>9</v>
      </c>
      <c r="AJ565" s="13">
        <v>11.89</v>
      </c>
      <c r="AK565" s="17">
        <v>26391</v>
      </c>
      <c r="AL565" s="24" t="s">
        <v>2645</v>
      </c>
      <c r="AM565" s="24" t="s">
        <v>2646</v>
      </c>
      <c r="AN565" s="24" t="s">
        <v>7235</v>
      </c>
      <c r="AO565" s="24" t="s">
        <v>2647</v>
      </c>
      <c r="AP565" s="24" t="s">
        <v>2648</v>
      </c>
      <c r="AQ565" s="24" t="s">
        <v>7236</v>
      </c>
      <c r="AR565" s="24" t="s">
        <v>2649</v>
      </c>
      <c r="AS565" s="24" t="s">
        <v>7236</v>
      </c>
      <c r="AT565" s="24" t="s">
        <v>7226</v>
      </c>
      <c r="AU565" s="24" t="s">
        <v>2650</v>
      </c>
      <c r="AV565" s="24" t="s">
        <v>2651</v>
      </c>
      <c r="AW565" s="24" t="s">
        <v>7226</v>
      </c>
      <c r="AX565" s="24" t="s">
        <v>737</v>
      </c>
      <c r="AZ565" s="24" t="s">
        <v>5683</v>
      </c>
      <c r="BA565" s="42" t="s">
        <v>738</v>
      </c>
    </row>
    <row r="566" spans="1:53" x14ac:dyDescent="0.2">
      <c r="A566" s="5">
        <v>553</v>
      </c>
      <c r="B566" s="9">
        <v>553</v>
      </c>
      <c r="C566" s="9" t="s">
        <v>17824</v>
      </c>
      <c r="D566" s="9" t="s">
        <v>15274</v>
      </c>
      <c r="E566" s="1" t="s">
        <v>4621</v>
      </c>
      <c r="F566" s="1" t="s">
        <v>4862</v>
      </c>
      <c r="G566" s="1" t="s">
        <v>13898</v>
      </c>
      <c r="H566" s="1" t="s">
        <v>739</v>
      </c>
      <c r="I566" s="17">
        <v>26344</v>
      </c>
      <c r="J566" s="24" t="s">
        <v>18111</v>
      </c>
      <c r="L566" s="24" t="s">
        <v>5915</v>
      </c>
      <c r="N566" s="42" t="s">
        <v>347</v>
      </c>
      <c r="O566" s="24" t="s">
        <v>7226</v>
      </c>
      <c r="P566" s="24" t="s">
        <v>7226</v>
      </c>
      <c r="Q566" s="24" t="s">
        <v>740</v>
      </c>
      <c r="R566" s="17">
        <v>26609</v>
      </c>
      <c r="S566" s="17"/>
      <c r="T566" s="83">
        <v>16068</v>
      </c>
      <c r="U566" s="83">
        <v>16068</v>
      </c>
      <c r="V566" s="24" t="s">
        <v>742</v>
      </c>
      <c r="W566" s="24">
        <v>258.2</v>
      </c>
      <c r="X566" s="24">
        <v>240.4</v>
      </c>
      <c r="Y566" s="24" t="s">
        <v>8952</v>
      </c>
      <c r="Z566" s="24" t="s">
        <v>7231</v>
      </c>
      <c r="AA566" s="1" t="s">
        <v>13560</v>
      </c>
      <c r="AB566" s="14">
        <f t="shared" si="16"/>
        <v>30.922360258333335</v>
      </c>
      <c r="AC566" s="13">
        <v>30</v>
      </c>
      <c r="AD566" s="13">
        <v>55</v>
      </c>
      <c r="AE566" s="13">
        <v>20.496929999999999</v>
      </c>
      <c r="AF566" s="16" t="s">
        <v>13561</v>
      </c>
      <c r="AG566" s="14">
        <f t="shared" si="17"/>
        <v>-87.143595236111125</v>
      </c>
      <c r="AH566" s="13">
        <v>87</v>
      </c>
      <c r="AI566" s="13">
        <v>8</v>
      </c>
      <c r="AJ566" s="13">
        <v>36.94285</v>
      </c>
      <c r="AK566" s="17">
        <v>26441</v>
      </c>
      <c r="AL566" s="24" t="s">
        <v>13553</v>
      </c>
      <c r="AM566" s="24" t="s">
        <v>13554</v>
      </c>
      <c r="AN566" s="24" t="s">
        <v>7235</v>
      </c>
      <c r="AO566" s="24" t="s">
        <v>13555</v>
      </c>
      <c r="AP566" s="24" t="s">
        <v>13556</v>
      </c>
      <c r="AQ566" s="24" t="s">
        <v>7235</v>
      </c>
      <c r="AR566" s="24" t="s">
        <v>743</v>
      </c>
      <c r="AS566" s="24" t="s">
        <v>7235</v>
      </c>
      <c r="AT566" s="24" t="s">
        <v>7235</v>
      </c>
      <c r="AU566" s="24" t="s">
        <v>13558</v>
      </c>
      <c r="AV566" s="24" t="s">
        <v>13559</v>
      </c>
      <c r="AW566" s="24" t="s">
        <v>8235</v>
      </c>
      <c r="AX566" s="24" t="s">
        <v>13557</v>
      </c>
      <c r="BA566" s="42" t="s">
        <v>744</v>
      </c>
    </row>
    <row r="567" spans="1:53" x14ac:dyDescent="0.2">
      <c r="A567" s="5">
        <v>554</v>
      </c>
      <c r="B567" s="9">
        <v>554</v>
      </c>
      <c r="C567" s="9" t="s">
        <v>15275</v>
      </c>
      <c r="E567" s="1" t="s">
        <v>9382</v>
      </c>
      <c r="F567" s="1" t="s">
        <v>8082</v>
      </c>
      <c r="G567" s="1" t="s">
        <v>8536</v>
      </c>
      <c r="H567" s="1" t="s">
        <v>745</v>
      </c>
      <c r="I567" s="17">
        <v>26344</v>
      </c>
      <c r="J567" s="24" t="s">
        <v>18045</v>
      </c>
      <c r="L567" s="24" t="s">
        <v>5915</v>
      </c>
      <c r="N567" s="42" t="s">
        <v>1881</v>
      </c>
      <c r="O567" s="24" t="s">
        <v>7226</v>
      </c>
      <c r="P567" s="24" t="s">
        <v>7226</v>
      </c>
      <c r="Q567" s="24" t="s">
        <v>746</v>
      </c>
      <c r="R567" s="17">
        <v>26406</v>
      </c>
      <c r="S567" s="17">
        <v>33476</v>
      </c>
      <c r="T567" s="83">
        <v>11580</v>
      </c>
      <c r="U567" s="83">
        <v>11580</v>
      </c>
      <c r="V567" s="24" t="s">
        <v>7235</v>
      </c>
      <c r="W567" s="24" t="s">
        <v>9917</v>
      </c>
      <c r="X567" s="24" t="s">
        <v>70</v>
      </c>
      <c r="Y567" s="24" t="s">
        <v>8951</v>
      </c>
      <c r="Z567" s="24" t="s">
        <v>7231</v>
      </c>
      <c r="AA567" s="1" t="s">
        <v>13551</v>
      </c>
      <c r="AB567" s="14">
        <f t="shared" si="16"/>
        <v>26.545775655555556</v>
      </c>
      <c r="AC567" s="13">
        <v>26</v>
      </c>
      <c r="AD567" s="13">
        <v>32</v>
      </c>
      <c r="AE567" s="13">
        <v>44.792360000000002</v>
      </c>
      <c r="AF567" s="36" t="s">
        <v>13552</v>
      </c>
      <c r="AG567" s="14">
        <f t="shared" si="17"/>
        <v>-81.557666002777779</v>
      </c>
      <c r="AH567" s="13">
        <v>81</v>
      </c>
      <c r="AI567" s="13">
        <v>33</v>
      </c>
      <c r="AJ567" s="13">
        <v>27.59761</v>
      </c>
      <c r="AK567" s="17">
        <v>26361</v>
      </c>
      <c r="AL567" s="24" t="s">
        <v>9327</v>
      </c>
      <c r="AM567" s="24" t="s">
        <v>747</v>
      </c>
      <c r="AN567" s="24" t="s">
        <v>2682</v>
      </c>
      <c r="AO567" s="24" t="s">
        <v>2683</v>
      </c>
      <c r="AP567" s="24" t="s">
        <v>1861</v>
      </c>
      <c r="AQ567" s="24" t="s">
        <v>7235</v>
      </c>
      <c r="AR567" s="24" t="s">
        <v>7235</v>
      </c>
      <c r="AS567" s="24" t="s">
        <v>7235</v>
      </c>
      <c r="AT567" s="24" t="s">
        <v>7226</v>
      </c>
      <c r="AU567" s="24" t="s">
        <v>1862</v>
      </c>
      <c r="AV567" s="24" t="s">
        <v>1863</v>
      </c>
      <c r="AW567" s="24" t="s">
        <v>1864</v>
      </c>
      <c r="AX567" s="24" t="s">
        <v>1865</v>
      </c>
      <c r="AY567" s="24" t="s">
        <v>2592</v>
      </c>
      <c r="AZ567" s="24" t="s">
        <v>4056</v>
      </c>
      <c r="BA567" s="42" t="s">
        <v>2593</v>
      </c>
    </row>
    <row r="568" spans="1:53" x14ac:dyDescent="0.2">
      <c r="A568" s="5">
        <v>555</v>
      </c>
      <c r="B568" s="9">
        <v>555</v>
      </c>
      <c r="C568" s="9" t="s">
        <v>17825</v>
      </c>
      <c r="D568" s="9" t="s">
        <v>15276</v>
      </c>
      <c r="E568" s="1" t="s">
        <v>4621</v>
      </c>
      <c r="F568" s="1" t="s">
        <v>894</v>
      </c>
      <c r="G568" s="1" t="s">
        <v>18105</v>
      </c>
      <c r="H568" s="1" t="s">
        <v>2594</v>
      </c>
      <c r="I568" s="17">
        <v>26357</v>
      </c>
      <c r="J568" s="24" t="s">
        <v>3455</v>
      </c>
      <c r="L568" s="24" t="s">
        <v>2595</v>
      </c>
      <c r="N568" s="42" t="s">
        <v>10248</v>
      </c>
      <c r="O568" s="24" t="s">
        <v>7226</v>
      </c>
      <c r="P568" s="24" t="s">
        <v>7226</v>
      </c>
      <c r="Q568" s="24" t="s">
        <v>2596</v>
      </c>
      <c r="R568" s="17">
        <v>26385</v>
      </c>
      <c r="T568" s="83">
        <v>7485</v>
      </c>
      <c r="U568" s="83">
        <v>7485</v>
      </c>
      <c r="V568" s="24" t="s">
        <v>7226</v>
      </c>
      <c r="W568" s="24" t="s">
        <v>8754</v>
      </c>
      <c r="X568" s="24" t="s">
        <v>9251</v>
      </c>
      <c r="Y568" s="24" t="s">
        <v>8950</v>
      </c>
      <c r="Z568" s="24" t="s">
        <v>2597</v>
      </c>
      <c r="AA568" s="1" t="s">
        <v>13548</v>
      </c>
      <c r="AB568" s="14">
        <f t="shared" si="16"/>
        <v>30.846800883333334</v>
      </c>
      <c r="AC568" s="13">
        <v>30</v>
      </c>
      <c r="AD568" s="13">
        <v>50</v>
      </c>
      <c r="AE568" s="13">
        <v>48.483179999999997</v>
      </c>
      <c r="AF568" s="16" t="s">
        <v>13550</v>
      </c>
      <c r="AG568" s="14">
        <f t="shared" si="17"/>
        <v>-87.094182183333331</v>
      </c>
      <c r="AH568" s="13">
        <v>87</v>
      </c>
      <c r="AI568" s="13">
        <v>5</v>
      </c>
      <c r="AJ568" s="13">
        <v>39.055860000000003</v>
      </c>
      <c r="AK568" s="17">
        <v>26372</v>
      </c>
      <c r="AL568" s="24" t="s">
        <v>13553</v>
      </c>
      <c r="AM568" s="24" t="s">
        <v>5654</v>
      </c>
      <c r="AN568" s="24" t="s">
        <v>7226</v>
      </c>
      <c r="AO568" s="24" t="s">
        <v>5655</v>
      </c>
      <c r="AP568" s="24" t="s">
        <v>1238</v>
      </c>
      <c r="AQ568" s="24" t="s">
        <v>4540</v>
      </c>
      <c r="AR568" s="24" t="s">
        <v>7226</v>
      </c>
      <c r="AS568" s="24" t="s">
        <v>4540</v>
      </c>
      <c r="AT568" s="24" t="s">
        <v>7226</v>
      </c>
      <c r="AU568" s="24" t="s">
        <v>7226</v>
      </c>
      <c r="AV568" s="24" t="s">
        <v>7226</v>
      </c>
      <c r="AW568" s="24" t="s">
        <v>7226</v>
      </c>
      <c r="AX568" s="24" t="s">
        <v>7226</v>
      </c>
      <c r="AZ568" s="24" t="s">
        <v>9381</v>
      </c>
      <c r="BA568" s="42" t="s">
        <v>1239</v>
      </c>
    </row>
    <row r="569" spans="1:53" x14ac:dyDescent="0.2">
      <c r="A569" s="5">
        <v>555.20000000000005</v>
      </c>
      <c r="B569" s="9" t="s">
        <v>1240</v>
      </c>
      <c r="C569" s="9" t="s">
        <v>17830</v>
      </c>
      <c r="D569" s="9" t="s">
        <v>15277</v>
      </c>
      <c r="E569" s="1" t="s">
        <v>4621</v>
      </c>
      <c r="F569" s="1" t="s">
        <v>894</v>
      </c>
      <c r="G569" s="1" t="s">
        <v>18105</v>
      </c>
      <c r="H569" s="1" t="s">
        <v>1241</v>
      </c>
      <c r="I569" s="17">
        <v>26400</v>
      </c>
      <c r="J569" s="24" t="s">
        <v>18111</v>
      </c>
      <c r="L569" s="24" t="s">
        <v>5915</v>
      </c>
      <c r="N569" s="42" t="s">
        <v>2035</v>
      </c>
      <c r="O569" s="24" t="s">
        <v>7226</v>
      </c>
      <c r="P569" s="24" t="s">
        <v>7226</v>
      </c>
      <c r="Q569" s="24" t="s">
        <v>2596</v>
      </c>
      <c r="R569" s="17">
        <v>27417</v>
      </c>
      <c r="S569" s="17">
        <v>35018</v>
      </c>
      <c r="T569" s="83">
        <v>16144</v>
      </c>
      <c r="U569" s="83">
        <v>16144</v>
      </c>
      <c r="V569" s="24" t="s">
        <v>1242</v>
      </c>
      <c r="W569" s="24" t="s">
        <v>7781</v>
      </c>
      <c r="X569" s="24" t="s">
        <v>9251</v>
      </c>
      <c r="Y569" s="24" t="s">
        <v>8949</v>
      </c>
      <c r="Z569" s="24" t="s">
        <v>1243</v>
      </c>
      <c r="AA569" s="1" t="s">
        <v>13549</v>
      </c>
      <c r="AB569" s="14">
        <f t="shared" si="16"/>
        <v>30.846666666666664</v>
      </c>
      <c r="AC569" s="13">
        <v>30</v>
      </c>
      <c r="AD569" s="13">
        <v>50</v>
      </c>
      <c r="AE569" s="13">
        <v>48</v>
      </c>
      <c r="AF569" s="16" t="s">
        <v>3778</v>
      </c>
      <c r="AG569" s="14">
        <f t="shared" si="17"/>
        <v>-87.094166666666666</v>
      </c>
      <c r="AH569" s="13">
        <v>87</v>
      </c>
      <c r="AI569" s="13">
        <v>5</v>
      </c>
      <c r="AJ569" s="13">
        <v>39</v>
      </c>
      <c r="AK569" s="17">
        <v>26388</v>
      </c>
      <c r="AL569" s="24" t="s">
        <v>516</v>
      </c>
      <c r="AM569" s="24" t="s">
        <v>517</v>
      </c>
      <c r="AN569" s="24" t="s">
        <v>7235</v>
      </c>
      <c r="AO569" s="24" t="s">
        <v>518</v>
      </c>
      <c r="AP569" s="24" t="s">
        <v>519</v>
      </c>
      <c r="AQ569" s="24" t="s">
        <v>7236</v>
      </c>
      <c r="AR569" s="24" t="s">
        <v>520</v>
      </c>
      <c r="AS569" s="24" t="s">
        <v>4540</v>
      </c>
      <c r="AT569" s="24" t="s">
        <v>7226</v>
      </c>
      <c r="AU569" s="24" t="s">
        <v>521</v>
      </c>
      <c r="AV569" s="24" t="s">
        <v>522</v>
      </c>
      <c r="AW569" s="24" t="s">
        <v>523</v>
      </c>
      <c r="AX569" s="24" t="s">
        <v>524</v>
      </c>
      <c r="AY569" s="24" t="s">
        <v>18112</v>
      </c>
      <c r="AZ569" s="24" t="s">
        <v>9201</v>
      </c>
      <c r="BA569" s="42" t="s">
        <v>525</v>
      </c>
    </row>
    <row r="570" spans="1:53" x14ac:dyDescent="0.2">
      <c r="A570" s="5">
        <v>556</v>
      </c>
      <c r="B570" s="9">
        <v>556</v>
      </c>
      <c r="C570" s="9" t="s">
        <v>17826</v>
      </c>
      <c r="D570" s="9" t="s">
        <v>15278</v>
      </c>
      <c r="E570" s="1" t="s">
        <v>4621</v>
      </c>
      <c r="F570" s="1" t="s">
        <v>4862</v>
      </c>
      <c r="G570" s="1" t="s">
        <v>13898</v>
      </c>
      <c r="H570" s="1" t="s">
        <v>526</v>
      </c>
      <c r="I570" s="17">
        <v>26357</v>
      </c>
      <c r="J570" s="24" t="s">
        <v>10082</v>
      </c>
      <c r="L570" s="24" t="s">
        <v>5915</v>
      </c>
      <c r="N570" s="42" t="s">
        <v>347</v>
      </c>
      <c r="O570" s="24" t="s">
        <v>7226</v>
      </c>
      <c r="P570" s="24" t="s">
        <v>7226</v>
      </c>
      <c r="Q570" s="24" t="s">
        <v>1644</v>
      </c>
      <c r="R570" s="17">
        <v>26609</v>
      </c>
      <c r="T570" s="83">
        <v>15988</v>
      </c>
      <c r="U570" s="83">
        <v>15988</v>
      </c>
      <c r="V570" s="24" t="s">
        <v>1645</v>
      </c>
      <c r="W570" s="24">
        <v>265.5</v>
      </c>
      <c r="X570" s="24">
        <v>245.7</v>
      </c>
      <c r="Y570" s="24" t="s">
        <v>8948</v>
      </c>
      <c r="Z570" s="24" t="s">
        <v>7231</v>
      </c>
      <c r="AA570" s="1" t="s">
        <v>13546</v>
      </c>
      <c r="AB570" s="14">
        <f t="shared" si="16"/>
        <v>30.929379588888889</v>
      </c>
      <c r="AC570" s="13">
        <v>30</v>
      </c>
      <c r="AD570" s="13">
        <v>55</v>
      </c>
      <c r="AE570" s="13">
        <v>45.76652</v>
      </c>
      <c r="AF570" s="16" t="s">
        <v>13547</v>
      </c>
      <c r="AG570" s="14">
        <f t="shared" si="17"/>
        <v>-87.137062802777791</v>
      </c>
      <c r="AH570" s="13">
        <v>87</v>
      </c>
      <c r="AI570" s="13">
        <v>8</v>
      </c>
      <c r="AJ570" s="13">
        <v>13.42609</v>
      </c>
      <c r="AK570" s="17">
        <v>26373</v>
      </c>
      <c r="AL570" s="24" t="s">
        <v>12688</v>
      </c>
      <c r="AM570" s="24" t="s">
        <v>13540</v>
      </c>
      <c r="AN570" s="24" t="s">
        <v>7235</v>
      </c>
      <c r="AO570" s="24" t="s">
        <v>13541</v>
      </c>
      <c r="AP570" s="24" t="s">
        <v>13542</v>
      </c>
      <c r="AQ570" s="24" t="s">
        <v>7235</v>
      </c>
      <c r="AR570" s="24" t="s">
        <v>1646</v>
      </c>
      <c r="AS570" s="24" t="s">
        <v>7235</v>
      </c>
      <c r="AT570" s="24" t="s">
        <v>7235</v>
      </c>
      <c r="AU570" s="24" t="s">
        <v>13544</v>
      </c>
      <c r="AV570" s="24" t="s">
        <v>13545</v>
      </c>
      <c r="AW570" s="24" t="s">
        <v>12862</v>
      </c>
      <c r="AX570" s="24" t="s">
        <v>13543</v>
      </c>
      <c r="BA570" s="42" t="s">
        <v>1647</v>
      </c>
    </row>
    <row r="571" spans="1:53" x14ac:dyDescent="0.2">
      <c r="A571" s="5">
        <v>557</v>
      </c>
      <c r="B571" s="9">
        <v>557</v>
      </c>
      <c r="C571" s="9" t="s">
        <v>17827</v>
      </c>
      <c r="D571" s="9" t="s">
        <v>15279</v>
      </c>
      <c r="E571" s="1" t="s">
        <v>4621</v>
      </c>
      <c r="F571" s="1" t="s">
        <v>4862</v>
      </c>
      <c r="G571" s="1" t="s">
        <v>13898</v>
      </c>
      <c r="H571" s="1" t="s">
        <v>1648</v>
      </c>
      <c r="I571" s="17">
        <v>26357</v>
      </c>
      <c r="J571" s="24" t="s">
        <v>10082</v>
      </c>
      <c r="L571" s="24" t="s">
        <v>5915</v>
      </c>
      <c r="N571" s="42" t="s">
        <v>1649</v>
      </c>
      <c r="O571" s="24" t="s">
        <v>7226</v>
      </c>
      <c r="P571" s="24" t="s">
        <v>7226</v>
      </c>
      <c r="Q571" s="24" t="s">
        <v>1650</v>
      </c>
      <c r="R571" s="17">
        <v>26451</v>
      </c>
      <c r="T571" s="83">
        <v>16031</v>
      </c>
      <c r="U571" s="83">
        <v>16031</v>
      </c>
      <c r="V571" s="24" t="s">
        <v>530</v>
      </c>
      <c r="W571" s="24" t="s">
        <v>9308</v>
      </c>
      <c r="X571" s="24" t="s">
        <v>9201</v>
      </c>
      <c r="Y571" s="24" t="s">
        <v>8947</v>
      </c>
      <c r="Z571" s="24" t="s">
        <v>7231</v>
      </c>
      <c r="AA571" s="1" t="s">
        <v>13538</v>
      </c>
      <c r="AB571" s="14">
        <f t="shared" si="16"/>
        <v>30.922552355555556</v>
      </c>
      <c r="AC571" s="13">
        <v>30</v>
      </c>
      <c r="AD571" s="13">
        <v>55</v>
      </c>
      <c r="AE571" s="13">
        <v>21.188479999999998</v>
      </c>
      <c r="AF571" s="16" t="s">
        <v>13539</v>
      </c>
      <c r="AG571" s="14">
        <f t="shared" si="17"/>
        <v>-87.149953711111124</v>
      </c>
      <c r="AH571" s="13">
        <v>87</v>
      </c>
      <c r="AI571" s="13">
        <v>8</v>
      </c>
      <c r="AJ571" s="13">
        <v>59.833359999999999</v>
      </c>
      <c r="AK571" s="17">
        <v>26379</v>
      </c>
      <c r="AL571" s="24" t="s">
        <v>3671</v>
      </c>
      <c r="AM571" s="24" t="s">
        <v>13533</v>
      </c>
      <c r="AN571" s="24" t="s">
        <v>13139</v>
      </c>
      <c r="AO571" s="24" t="s">
        <v>7235</v>
      </c>
      <c r="AP571" s="24" t="s">
        <v>13534</v>
      </c>
      <c r="AQ571" s="24" t="s">
        <v>7236</v>
      </c>
      <c r="AR571" s="24" t="s">
        <v>531</v>
      </c>
      <c r="AS571" s="24" t="s">
        <v>7235</v>
      </c>
      <c r="AT571" s="24" t="s">
        <v>7235</v>
      </c>
      <c r="AU571" s="24" t="s">
        <v>13535</v>
      </c>
      <c r="AV571" s="24" t="s">
        <v>13536</v>
      </c>
      <c r="AW571" s="24" t="s">
        <v>13366</v>
      </c>
      <c r="AX571" s="24" t="s">
        <v>13537</v>
      </c>
      <c r="BA571" s="42" t="s">
        <v>532</v>
      </c>
    </row>
    <row r="572" spans="1:53" x14ac:dyDescent="0.2">
      <c r="A572" s="5">
        <v>558</v>
      </c>
      <c r="B572" s="9">
        <v>558</v>
      </c>
      <c r="C572" s="9" t="s">
        <v>17828</v>
      </c>
      <c r="D572" s="9" t="s">
        <v>15280</v>
      </c>
      <c r="E572" s="1" t="s">
        <v>4621</v>
      </c>
      <c r="F572" s="1" t="s">
        <v>4862</v>
      </c>
      <c r="G572" s="1" t="s">
        <v>13898</v>
      </c>
      <c r="H572" s="1" t="s">
        <v>533</v>
      </c>
      <c r="I572" s="17">
        <v>26357</v>
      </c>
      <c r="J572" s="24" t="s">
        <v>4298</v>
      </c>
      <c r="L572" s="24" t="s">
        <v>6689</v>
      </c>
      <c r="N572" s="42" t="s">
        <v>347</v>
      </c>
      <c r="O572" s="24" t="s">
        <v>7226</v>
      </c>
      <c r="P572" s="24" t="s">
        <v>7226</v>
      </c>
      <c r="Q572" s="24" t="s">
        <v>534</v>
      </c>
      <c r="R572" s="17">
        <v>26583</v>
      </c>
      <c r="S572" s="17"/>
      <c r="T572" s="83">
        <v>16110</v>
      </c>
      <c r="U572" s="83">
        <v>16110</v>
      </c>
      <c r="V572" s="24" t="s">
        <v>7235</v>
      </c>
      <c r="W572" s="24">
        <v>266.7</v>
      </c>
      <c r="X572" s="24">
        <v>245</v>
      </c>
      <c r="Y572" s="24" t="s">
        <v>8946</v>
      </c>
      <c r="Z572" s="24" t="s">
        <v>7231</v>
      </c>
      <c r="AA572" s="1" t="s">
        <v>13526</v>
      </c>
      <c r="AB572" s="14">
        <f t="shared" si="16"/>
        <v>30.969117006388888</v>
      </c>
      <c r="AC572" s="13">
        <v>30</v>
      </c>
      <c r="AD572" s="13">
        <v>58</v>
      </c>
      <c r="AE572" s="13">
        <v>8.8212229999999998</v>
      </c>
      <c r="AF572" s="16" t="s">
        <v>13527</v>
      </c>
      <c r="AG572" s="14">
        <f t="shared" si="17"/>
        <v>-87.143917380555564</v>
      </c>
      <c r="AH572" s="13">
        <v>87</v>
      </c>
      <c r="AI572" s="13">
        <v>8</v>
      </c>
      <c r="AJ572" s="13">
        <v>38.10257</v>
      </c>
      <c r="AK572" s="17">
        <v>26380</v>
      </c>
      <c r="AL572" s="24" t="s">
        <v>2102</v>
      </c>
      <c r="AM572" s="24" t="s">
        <v>13528</v>
      </c>
      <c r="AN572" s="24" t="s">
        <v>7235</v>
      </c>
      <c r="AO572" s="24" t="s">
        <v>13529</v>
      </c>
      <c r="AP572" s="24" t="s">
        <v>13530</v>
      </c>
      <c r="AQ572" s="24" t="s">
        <v>7235</v>
      </c>
      <c r="AR572" s="24" t="s">
        <v>535</v>
      </c>
      <c r="AS572" s="24" t="s">
        <v>7236</v>
      </c>
      <c r="AT572" s="24" t="s">
        <v>7235</v>
      </c>
      <c r="AU572" s="24" t="s">
        <v>13531</v>
      </c>
      <c r="AV572" s="24" t="s">
        <v>5013</v>
      </c>
      <c r="AW572" s="24" t="s">
        <v>13259</v>
      </c>
      <c r="AX572" s="24" t="s">
        <v>13532</v>
      </c>
      <c r="BA572" s="42" t="s">
        <v>5483</v>
      </c>
    </row>
    <row r="573" spans="1:53" x14ac:dyDescent="0.2">
      <c r="A573" s="5">
        <v>559</v>
      </c>
      <c r="B573" s="9">
        <v>559</v>
      </c>
      <c r="C573" s="9" t="s">
        <v>17829</v>
      </c>
      <c r="D573" s="9" t="s">
        <v>15281</v>
      </c>
      <c r="E573" s="1" t="s">
        <v>4621</v>
      </c>
      <c r="F573" s="1" t="s">
        <v>4862</v>
      </c>
      <c r="G573" s="1" t="s">
        <v>13898</v>
      </c>
      <c r="H573" s="1" t="s">
        <v>9154</v>
      </c>
      <c r="I573" s="17">
        <v>26357</v>
      </c>
      <c r="J573" s="24" t="s">
        <v>4298</v>
      </c>
      <c r="L573" s="24" t="s">
        <v>3535</v>
      </c>
      <c r="N573" s="42" t="s">
        <v>9155</v>
      </c>
      <c r="O573" s="24" t="s">
        <v>7226</v>
      </c>
      <c r="P573" s="24" t="s">
        <v>7226</v>
      </c>
      <c r="Q573" s="24" t="s">
        <v>9156</v>
      </c>
      <c r="R573" s="17">
        <v>26440</v>
      </c>
      <c r="S573" s="17"/>
      <c r="T573" s="83">
        <v>16003</v>
      </c>
      <c r="U573" s="83">
        <v>16003</v>
      </c>
      <c r="V573" s="24" t="s">
        <v>9157</v>
      </c>
      <c r="W573" s="24">
        <v>277.72000000000003</v>
      </c>
      <c r="X573" s="24">
        <v>261.64</v>
      </c>
      <c r="Y573" s="24" t="s">
        <v>8945</v>
      </c>
      <c r="Z573" s="24" t="s">
        <v>7231</v>
      </c>
      <c r="AA573" s="1" t="s">
        <v>13524</v>
      </c>
      <c r="AB573" s="14">
        <f t="shared" si="16"/>
        <v>30.937253305555554</v>
      </c>
      <c r="AC573" s="13">
        <v>30</v>
      </c>
      <c r="AD573" s="13">
        <v>56</v>
      </c>
      <c r="AE573" s="13">
        <v>14.1119</v>
      </c>
      <c r="AF573" s="16" t="s">
        <v>13525</v>
      </c>
      <c r="AG573" s="14">
        <f t="shared" si="17"/>
        <v>-87.159351658333335</v>
      </c>
      <c r="AH573" s="13">
        <v>87</v>
      </c>
      <c r="AI573" s="13">
        <v>9</v>
      </c>
      <c r="AJ573" s="13">
        <v>33.665970000000002</v>
      </c>
      <c r="AK573" s="17">
        <v>26377</v>
      </c>
      <c r="AM573" s="24" t="s">
        <v>13518</v>
      </c>
      <c r="AN573" s="24" t="s">
        <v>7235</v>
      </c>
      <c r="AO573" s="24" t="s">
        <v>13519</v>
      </c>
      <c r="AP573" s="24" t="s">
        <v>13520</v>
      </c>
      <c r="AQ573" s="24" t="s">
        <v>7236</v>
      </c>
      <c r="AR573" s="24" t="s">
        <v>9158</v>
      </c>
      <c r="AS573" s="24" t="s">
        <v>7235</v>
      </c>
      <c r="AT573" s="24" t="s">
        <v>7235</v>
      </c>
      <c r="AU573" s="24" t="s">
        <v>13521</v>
      </c>
      <c r="AV573" s="24" t="s">
        <v>13522</v>
      </c>
      <c r="AW573" s="24" t="s">
        <v>12862</v>
      </c>
      <c r="AX573" s="24" t="s">
        <v>13523</v>
      </c>
      <c r="BA573" s="42" t="s">
        <v>9159</v>
      </c>
    </row>
    <row r="574" spans="1:53" x14ac:dyDescent="0.2">
      <c r="A574" s="5">
        <v>560</v>
      </c>
      <c r="B574" s="9">
        <v>560</v>
      </c>
      <c r="C574" s="9" t="s">
        <v>15282</v>
      </c>
      <c r="E574" s="1" t="s">
        <v>9382</v>
      </c>
      <c r="F574" s="1" t="s">
        <v>445</v>
      </c>
      <c r="G574" s="1" t="s">
        <v>7217</v>
      </c>
      <c r="H574" s="1" t="s">
        <v>9160</v>
      </c>
      <c r="I574" s="17">
        <v>26357</v>
      </c>
      <c r="J574" s="24" t="s">
        <v>10262</v>
      </c>
      <c r="L574" s="34" t="s">
        <v>10587</v>
      </c>
      <c r="M574" s="24" t="s">
        <v>10262</v>
      </c>
      <c r="N574" s="42" t="s">
        <v>7226</v>
      </c>
      <c r="O574" s="24" t="s">
        <v>1626</v>
      </c>
      <c r="P574" s="24" t="s">
        <v>7226</v>
      </c>
      <c r="Q574" s="24" t="s">
        <v>9161</v>
      </c>
      <c r="R574" s="18" t="s">
        <v>10262</v>
      </c>
      <c r="S574" s="18" t="s">
        <v>10262</v>
      </c>
      <c r="T574" s="83"/>
      <c r="U574" s="81"/>
      <c r="V574" s="18" t="s">
        <v>10262</v>
      </c>
      <c r="W574" s="18" t="s">
        <v>10262</v>
      </c>
      <c r="X574" s="18" t="s">
        <v>10262</v>
      </c>
      <c r="Y574" s="24" t="s">
        <v>8944</v>
      </c>
      <c r="Z574" s="24" t="s">
        <v>7231</v>
      </c>
      <c r="AA574" s="1" t="s">
        <v>13516</v>
      </c>
      <c r="AB574" s="14">
        <f t="shared" si="16"/>
        <v>26.361530866666669</v>
      </c>
      <c r="AC574" s="13">
        <v>26</v>
      </c>
      <c r="AD574" s="13">
        <v>21</v>
      </c>
      <c r="AE574" s="13">
        <v>41.511119999999998</v>
      </c>
      <c r="AF574" s="36" t="s">
        <v>13517</v>
      </c>
      <c r="AG574" s="14">
        <f t="shared" si="17"/>
        <v>-81.088433305555554</v>
      </c>
      <c r="AH574" s="13">
        <v>81</v>
      </c>
      <c r="AI574" s="13">
        <v>5</v>
      </c>
      <c r="AJ574" s="13">
        <v>18.3599</v>
      </c>
      <c r="AK574" s="18" t="s">
        <v>10262</v>
      </c>
      <c r="AL574" s="18" t="s">
        <v>10262</v>
      </c>
      <c r="AM574" s="18" t="s">
        <v>10262</v>
      </c>
      <c r="AN574" s="18" t="s">
        <v>10262</v>
      </c>
      <c r="AO574" s="18" t="s">
        <v>10262</v>
      </c>
      <c r="AP574" s="18" t="s">
        <v>10262</v>
      </c>
      <c r="AQ574" s="18" t="s">
        <v>10262</v>
      </c>
      <c r="AR574" s="18" t="s">
        <v>10262</v>
      </c>
      <c r="AS574" s="18" t="s">
        <v>10262</v>
      </c>
      <c r="AT574" s="18" t="s">
        <v>10262</v>
      </c>
      <c r="AU574" s="18" t="s">
        <v>10262</v>
      </c>
      <c r="AV574" s="18" t="s">
        <v>10262</v>
      </c>
      <c r="AW574" s="18" t="s">
        <v>10262</v>
      </c>
      <c r="AX574" s="18" t="s">
        <v>10262</v>
      </c>
      <c r="AY574" s="18" t="s">
        <v>10262</v>
      </c>
      <c r="AZ574" s="18" t="s">
        <v>10262</v>
      </c>
      <c r="BA574" s="42" t="s">
        <v>9162</v>
      </c>
    </row>
    <row r="575" spans="1:53" x14ac:dyDescent="0.2">
      <c r="A575" s="5">
        <v>560.1</v>
      </c>
      <c r="B575" s="9" t="s">
        <v>9163</v>
      </c>
      <c r="C575" s="9" t="s">
        <v>15283</v>
      </c>
      <c r="E575" s="1" t="s">
        <v>9382</v>
      </c>
      <c r="F575" s="1" t="s">
        <v>445</v>
      </c>
      <c r="G575" s="1" t="s">
        <v>7217</v>
      </c>
      <c r="H575" s="1" t="s">
        <v>9160</v>
      </c>
      <c r="I575" s="17">
        <v>26632</v>
      </c>
      <c r="J575" s="24" t="s">
        <v>4678</v>
      </c>
      <c r="L575" s="24" t="s">
        <v>7224</v>
      </c>
      <c r="N575" s="42" t="s">
        <v>4244</v>
      </c>
      <c r="O575" s="24" t="s">
        <v>1626</v>
      </c>
      <c r="P575" s="24" t="s">
        <v>7226</v>
      </c>
      <c r="Q575" s="24" t="s">
        <v>9161</v>
      </c>
      <c r="S575" s="17">
        <v>26683</v>
      </c>
      <c r="T575" s="83">
        <v>11700</v>
      </c>
      <c r="U575" s="83">
        <v>11700</v>
      </c>
      <c r="V575" s="24" t="s">
        <v>3532</v>
      </c>
      <c r="W575" s="24" t="s">
        <v>13515</v>
      </c>
      <c r="X575" s="24">
        <v>23.2</v>
      </c>
      <c r="Y575" s="24" t="s">
        <v>8944</v>
      </c>
      <c r="Z575" s="24" t="s">
        <v>7231</v>
      </c>
      <c r="AA575" s="1" t="s">
        <v>13516</v>
      </c>
      <c r="AB575" s="14">
        <f t="shared" si="16"/>
        <v>26.361530866666669</v>
      </c>
      <c r="AC575" s="13">
        <v>26</v>
      </c>
      <c r="AD575" s="13">
        <v>21</v>
      </c>
      <c r="AE575" s="13">
        <v>41.511119999999998</v>
      </c>
      <c r="AF575" s="36" t="s">
        <v>13517</v>
      </c>
      <c r="AG575" s="14">
        <f t="shared" si="17"/>
        <v>-81.088433305555554</v>
      </c>
      <c r="AH575" s="13">
        <v>81</v>
      </c>
      <c r="AI575" s="13">
        <v>5</v>
      </c>
      <c r="AJ575" s="13">
        <v>18.3599</v>
      </c>
      <c r="AK575" s="17">
        <v>26654</v>
      </c>
      <c r="AL575" s="24" t="s">
        <v>1884</v>
      </c>
      <c r="AM575" s="24" t="s">
        <v>12366</v>
      </c>
      <c r="AN575" s="24" t="s">
        <v>13512</v>
      </c>
      <c r="AO575" s="24" t="s">
        <v>7235</v>
      </c>
      <c r="AP575" s="24" t="s">
        <v>7235</v>
      </c>
      <c r="AQ575" s="24" t="s">
        <v>7236</v>
      </c>
      <c r="AR575" s="24" t="s">
        <v>13513</v>
      </c>
      <c r="AT575" s="24" t="s">
        <v>7235</v>
      </c>
      <c r="AU575" s="24" t="s">
        <v>7235</v>
      </c>
      <c r="AV575" s="24" t="s">
        <v>7235</v>
      </c>
      <c r="AW575" s="24" t="s">
        <v>7235</v>
      </c>
      <c r="AX575" s="24" t="s">
        <v>7235</v>
      </c>
      <c r="AY575" s="24" t="s">
        <v>13514</v>
      </c>
      <c r="BA575" s="42" t="s">
        <v>9164</v>
      </c>
    </row>
    <row r="576" spans="1:53" x14ac:dyDescent="0.2">
      <c r="A576" s="5">
        <v>561</v>
      </c>
      <c r="B576" s="9">
        <v>561</v>
      </c>
      <c r="C576" s="9" t="s">
        <v>15284</v>
      </c>
      <c r="E576" s="1" t="s">
        <v>9382</v>
      </c>
      <c r="F576" s="1" t="s">
        <v>445</v>
      </c>
      <c r="G576" s="1" t="s">
        <v>7217</v>
      </c>
      <c r="H576" s="1" t="s">
        <v>10039</v>
      </c>
      <c r="I576" s="17">
        <v>26357</v>
      </c>
      <c r="J576" s="24" t="s">
        <v>4678</v>
      </c>
      <c r="L576" s="24" t="s">
        <v>7224</v>
      </c>
      <c r="M576" s="24" t="s">
        <v>785</v>
      </c>
      <c r="N576" s="42" t="s">
        <v>1881</v>
      </c>
      <c r="O576" s="24" t="s">
        <v>1626</v>
      </c>
      <c r="P576" s="24" t="s">
        <v>7226</v>
      </c>
      <c r="Q576" s="24" t="s">
        <v>10040</v>
      </c>
      <c r="S576" s="17">
        <v>26483</v>
      </c>
      <c r="T576" s="83">
        <v>11589</v>
      </c>
      <c r="U576" s="83">
        <v>11589</v>
      </c>
      <c r="V576" s="24" t="s">
        <v>5369</v>
      </c>
      <c r="W576" s="24">
        <v>33</v>
      </c>
      <c r="X576" s="24">
        <v>15</v>
      </c>
      <c r="Y576" s="24" t="s">
        <v>8943</v>
      </c>
      <c r="Z576" s="24" t="s">
        <v>7231</v>
      </c>
      <c r="AA576" s="1" t="s">
        <v>13510</v>
      </c>
      <c r="AB576" s="14">
        <f t="shared" si="16"/>
        <v>26.331505952777778</v>
      </c>
      <c r="AC576" s="13">
        <v>26</v>
      </c>
      <c r="AD576" s="13">
        <v>19</v>
      </c>
      <c r="AE576" s="13">
        <v>53.421430000000001</v>
      </c>
      <c r="AF576" s="36" t="s">
        <v>13511</v>
      </c>
      <c r="AG576" s="14">
        <f t="shared" si="17"/>
        <v>-81.169492036111109</v>
      </c>
      <c r="AH576" s="13">
        <v>81</v>
      </c>
      <c r="AI576" s="13">
        <v>10</v>
      </c>
      <c r="AJ576" s="13">
        <v>10.171329999999999</v>
      </c>
      <c r="AK576" s="17">
        <v>26455</v>
      </c>
      <c r="AL576" s="24" t="s">
        <v>13506</v>
      </c>
      <c r="AM576" s="24" t="s">
        <v>13507</v>
      </c>
      <c r="AN576" s="24" t="s">
        <v>13508</v>
      </c>
      <c r="AO576" s="24" t="s">
        <v>7235</v>
      </c>
      <c r="AP576" s="24" t="s">
        <v>7235</v>
      </c>
      <c r="AQ576" s="24" t="s">
        <v>7236</v>
      </c>
      <c r="AR576" s="24" t="s">
        <v>13509</v>
      </c>
      <c r="AS576" s="24" t="s">
        <v>7235</v>
      </c>
      <c r="AT576" s="24" t="s">
        <v>7235</v>
      </c>
      <c r="AU576" s="24" t="s">
        <v>7235</v>
      </c>
      <c r="AV576" s="24" t="s">
        <v>7235</v>
      </c>
      <c r="AW576" s="24" t="s">
        <v>7235</v>
      </c>
      <c r="AX576" s="24" t="s">
        <v>7235</v>
      </c>
      <c r="AY576" s="24" t="s">
        <v>13505</v>
      </c>
      <c r="AZ576" s="24">
        <v>190</v>
      </c>
      <c r="BA576" s="42" t="s">
        <v>10041</v>
      </c>
    </row>
    <row r="577" spans="1:53" x14ac:dyDescent="0.2">
      <c r="A577" s="5">
        <v>562</v>
      </c>
      <c r="B577" s="9">
        <v>562</v>
      </c>
      <c r="C577" s="9" t="s">
        <v>15285</v>
      </c>
      <c r="E577" s="1" t="s">
        <v>1623</v>
      </c>
      <c r="F577" s="1" t="s">
        <v>445</v>
      </c>
      <c r="G577" s="1" t="s">
        <v>7217</v>
      </c>
      <c r="H577" s="1" t="s">
        <v>3209</v>
      </c>
      <c r="I577" s="17">
        <v>26357</v>
      </c>
      <c r="J577" s="24" t="s">
        <v>4678</v>
      </c>
      <c r="L577" s="24" t="s">
        <v>7224</v>
      </c>
      <c r="N577" s="42" t="s">
        <v>1881</v>
      </c>
      <c r="O577" s="24" t="s">
        <v>1626</v>
      </c>
      <c r="P577" s="24" t="s">
        <v>7226</v>
      </c>
      <c r="Q577" s="24" t="s">
        <v>3210</v>
      </c>
      <c r="S577" s="17">
        <v>26444</v>
      </c>
      <c r="T577" s="83">
        <v>11760</v>
      </c>
      <c r="U577" s="83">
        <v>11760</v>
      </c>
      <c r="V577" s="24" t="s">
        <v>3211</v>
      </c>
      <c r="W577" s="24">
        <v>31</v>
      </c>
      <c r="X577" s="24">
        <v>15.2</v>
      </c>
      <c r="Y577" s="24" t="s">
        <v>8942</v>
      </c>
      <c r="Z577" s="24" t="s">
        <v>7231</v>
      </c>
      <c r="AA577" s="1" t="s">
        <v>13503</v>
      </c>
      <c r="AB577" s="14">
        <f t="shared" si="16"/>
        <v>26.172326080555557</v>
      </c>
      <c r="AC577" s="13">
        <v>26</v>
      </c>
      <c r="AD577" s="13">
        <v>10</v>
      </c>
      <c r="AE577" s="13">
        <v>20.373889999999999</v>
      </c>
      <c r="AF577" s="36" t="s">
        <v>13504</v>
      </c>
      <c r="AG577" s="14">
        <f t="shared" si="17"/>
        <v>-81.069139030277768</v>
      </c>
      <c r="AH577" s="13">
        <v>81</v>
      </c>
      <c r="AI577" s="13">
        <v>4</v>
      </c>
      <c r="AJ577" s="13">
        <v>8.9005089999999996</v>
      </c>
      <c r="AK577" s="17">
        <v>26402</v>
      </c>
      <c r="AL577" s="24" t="s">
        <v>3016</v>
      </c>
      <c r="AM577" s="24" t="s">
        <v>13501</v>
      </c>
      <c r="AN577" s="24" t="s">
        <v>11572</v>
      </c>
      <c r="AO577" s="24" t="s">
        <v>7235</v>
      </c>
      <c r="AP577" s="24" t="s">
        <v>7235</v>
      </c>
      <c r="AQ577" s="24" t="s">
        <v>7236</v>
      </c>
      <c r="AR577" s="24" t="s">
        <v>7235</v>
      </c>
      <c r="AS577" s="24" t="s">
        <v>7235</v>
      </c>
      <c r="AT577" s="24" t="s">
        <v>7235</v>
      </c>
      <c r="AU577" s="24" t="s">
        <v>7235</v>
      </c>
      <c r="AV577" s="24" t="s">
        <v>7235</v>
      </c>
      <c r="AW577" s="24" t="s">
        <v>7235</v>
      </c>
      <c r="AX577" s="24" t="s">
        <v>7235</v>
      </c>
      <c r="AY577" s="24" t="s">
        <v>13502</v>
      </c>
      <c r="BA577" s="42" t="s">
        <v>3212</v>
      </c>
    </row>
    <row r="578" spans="1:53" x14ac:dyDescent="0.2">
      <c r="A578" s="5">
        <v>563</v>
      </c>
      <c r="B578" s="9">
        <v>563</v>
      </c>
      <c r="C578" s="9" t="s">
        <v>17831</v>
      </c>
      <c r="D578" s="9" t="s">
        <v>17719</v>
      </c>
      <c r="E578" s="1" t="s">
        <v>1623</v>
      </c>
      <c r="F578" s="1" t="s">
        <v>3213</v>
      </c>
      <c r="G578" s="1" t="s">
        <v>3599</v>
      </c>
      <c r="H578" s="1" t="s">
        <v>3214</v>
      </c>
      <c r="I578" s="17">
        <v>26357</v>
      </c>
      <c r="J578" s="24" t="s">
        <v>18045</v>
      </c>
      <c r="L578" s="24" t="s">
        <v>10140</v>
      </c>
      <c r="M578" s="24" t="s">
        <v>785</v>
      </c>
      <c r="N578" s="42" t="s">
        <v>1881</v>
      </c>
      <c r="O578" s="24" t="s">
        <v>1626</v>
      </c>
      <c r="P578" s="24" t="s">
        <v>1077</v>
      </c>
      <c r="Q578" s="24" t="s">
        <v>3215</v>
      </c>
      <c r="R578" s="17">
        <v>26638</v>
      </c>
      <c r="S578" s="17">
        <v>37568</v>
      </c>
      <c r="T578" s="83">
        <v>11817</v>
      </c>
      <c r="U578" s="83">
        <v>11817</v>
      </c>
      <c r="V578" s="24" t="s">
        <v>3216</v>
      </c>
      <c r="W578" s="24" t="s">
        <v>4093</v>
      </c>
      <c r="X578" s="24" t="s">
        <v>91</v>
      </c>
      <c r="Y578" s="24" t="s">
        <v>8790</v>
      </c>
      <c r="Z578" s="24" t="s">
        <v>7231</v>
      </c>
      <c r="AA578" s="1" t="s">
        <v>13496</v>
      </c>
      <c r="AB578" s="14">
        <f t="shared" ref="AB578:AB641" si="18">AC578+(AD578/60)+(AE578/3600)</f>
        <v>26.231700430555556</v>
      </c>
      <c r="AC578" s="13">
        <v>26</v>
      </c>
      <c r="AD578" s="13">
        <v>13</v>
      </c>
      <c r="AE578" s="13">
        <v>54.121549999999999</v>
      </c>
      <c r="AF578" s="36" t="s">
        <v>13497</v>
      </c>
      <c r="AG578" s="14">
        <f t="shared" ref="AG578:AG641" si="19">-1*((AH578)+(AI578/60)+(AJ578/3600))</f>
        <v>-81.287413049999998</v>
      </c>
      <c r="AH578" s="13">
        <v>81</v>
      </c>
      <c r="AI578" s="13">
        <v>17</v>
      </c>
      <c r="AJ578" s="13">
        <v>14.68698</v>
      </c>
      <c r="AK578" s="17">
        <v>26528</v>
      </c>
      <c r="AL578" s="24" t="s">
        <v>1884</v>
      </c>
      <c r="AM578" s="24" t="s">
        <v>13493</v>
      </c>
      <c r="AN578" s="24" t="s">
        <v>12354</v>
      </c>
      <c r="AO578" s="24" t="s">
        <v>13494</v>
      </c>
      <c r="AP578" s="24" t="s">
        <v>13468</v>
      </c>
      <c r="AQ578" s="24" t="s">
        <v>7236</v>
      </c>
      <c r="AR578" s="24" t="s">
        <v>673</v>
      </c>
      <c r="AS578" s="24" t="s">
        <v>7235</v>
      </c>
      <c r="AT578" s="24" t="s">
        <v>7235</v>
      </c>
      <c r="AU578" s="24" t="s">
        <v>13498</v>
      </c>
      <c r="AV578" s="24" t="s">
        <v>7284</v>
      </c>
      <c r="AW578" s="24" t="s">
        <v>13499</v>
      </c>
      <c r="AX578" s="24" t="s">
        <v>13500</v>
      </c>
      <c r="AY578" s="24" t="s">
        <v>13495</v>
      </c>
      <c r="AZ578" s="24">
        <v>192</v>
      </c>
      <c r="BA578" s="42" t="s">
        <v>674</v>
      </c>
    </row>
    <row r="579" spans="1:53" x14ac:dyDescent="0.2">
      <c r="A579" s="5">
        <v>564</v>
      </c>
      <c r="B579" s="9">
        <v>564</v>
      </c>
      <c r="C579" s="9" t="s">
        <v>15286</v>
      </c>
      <c r="E579" s="1" t="s">
        <v>4157</v>
      </c>
      <c r="F579" s="1" t="s">
        <v>445</v>
      </c>
      <c r="G579" s="1" t="s">
        <v>675</v>
      </c>
      <c r="H579" s="1" t="s">
        <v>676</v>
      </c>
      <c r="I579" s="17">
        <v>26357</v>
      </c>
      <c r="J579" s="24" t="s">
        <v>4678</v>
      </c>
      <c r="L579" s="24" t="s">
        <v>7224</v>
      </c>
      <c r="M579" s="24" t="s">
        <v>785</v>
      </c>
      <c r="N579" s="42" t="s">
        <v>3336</v>
      </c>
      <c r="O579" s="24" t="s">
        <v>1626</v>
      </c>
      <c r="P579" s="24" t="s">
        <v>1077</v>
      </c>
      <c r="Q579" s="24" t="s">
        <v>677</v>
      </c>
      <c r="R579" s="17">
        <v>26541</v>
      </c>
      <c r="S579" s="17">
        <v>26713</v>
      </c>
      <c r="T579" s="83">
        <v>12662</v>
      </c>
      <c r="U579" s="83">
        <v>12662</v>
      </c>
      <c r="V579" s="24" t="s">
        <v>678</v>
      </c>
      <c r="W579" s="24" t="s">
        <v>1618</v>
      </c>
      <c r="X579" s="24" t="s">
        <v>8644</v>
      </c>
      <c r="Y579" s="24" t="s">
        <v>8941</v>
      </c>
      <c r="Z579" s="24" t="s">
        <v>7231</v>
      </c>
      <c r="AA579" s="35" t="s">
        <v>13491</v>
      </c>
      <c r="AB579" s="14">
        <f t="shared" si="18"/>
        <v>25.77127868611111</v>
      </c>
      <c r="AC579" s="13">
        <v>25</v>
      </c>
      <c r="AD579" s="13">
        <v>46</v>
      </c>
      <c r="AE579" s="13">
        <v>16.603269999999998</v>
      </c>
      <c r="AF579" s="36" t="s">
        <v>13492</v>
      </c>
      <c r="AG579" s="14">
        <f t="shared" si="19"/>
        <v>-80.993036924999998</v>
      </c>
      <c r="AH579" s="13">
        <v>80</v>
      </c>
      <c r="AI579" s="13">
        <v>59</v>
      </c>
      <c r="AJ579" s="13">
        <v>34.932929999999999</v>
      </c>
      <c r="AK579" s="17">
        <v>26507</v>
      </c>
      <c r="AL579" s="24" t="s">
        <v>1884</v>
      </c>
      <c r="AM579" s="24" t="s">
        <v>679</v>
      </c>
      <c r="AN579" s="24" t="s">
        <v>280</v>
      </c>
      <c r="AO579" s="24" t="s">
        <v>7235</v>
      </c>
      <c r="AP579" s="24" t="s">
        <v>7235</v>
      </c>
      <c r="AQ579" s="24" t="s">
        <v>7236</v>
      </c>
      <c r="AR579" s="24" t="s">
        <v>680</v>
      </c>
      <c r="AS579" s="24" t="s">
        <v>7236</v>
      </c>
      <c r="AT579" s="24" t="s">
        <v>681</v>
      </c>
      <c r="AU579" s="24" t="s">
        <v>682</v>
      </c>
      <c r="AV579" s="24" t="s">
        <v>7235</v>
      </c>
      <c r="AW579" s="24" t="s">
        <v>683</v>
      </c>
      <c r="AX579" s="24" t="s">
        <v>7235</v>
      </c>
      <c r="AY579" s="24" t="s">
        <v>13490</v>
      </c>
      <c r="AZ579" s="24" t="s">
        <v>8470</v>
      </c>
      <c r="BA579" s="42" t="s">
        <v>684</v>
      </c>
    </row>
    <row r="580" spans="1:53" x14ac:dyDescent="0.2">
      <c r="A580" s="5">
        <v>565</v>
      </c>
      <c r="B580" s="9">
        <v>565</v>
      </c>
      <c r="C580" s="9" t="s">
        <v>15287</v>
      </c>
      <c r="E580" s="1" t="s">
        <v>9382</v>
      </c>
      <c r="F580" s="1" t="s">
        <v>445</v>
      </c>
      <c r="G580" s="1" t="s">
        <v>8475</v>
      </c>
      <c r="H580" s="1" t="s">
        <v>685</v>
      </c>
      <c r="I580" s="17">
        <v>26357</v>
      </c>
      <c r="J580" s="24" t="s">
        <v>4678</v>
      </c>
      <c r="L580" s="24" t="s">
        <v>7224</v>
      </c>
      <c r="N580" s="42" t="s">
        <v>2010</v>
      </c>
      <c r="O580" s="24" t="s">
        <v>1626</v>
      </c>
      <c r="P580" s="24" t="s">
        <v>4873</v>
      </c>
      <c r="Q580" s="24" t="s">
        <v>686</v>
      </c>
      <c r="S580" s="17">
        <v>26416</v>
      </c>
      <c r="T580" s="83">
        <v>11655</v>
      </c>
      <c r="U580" s="83">
        <v>11655</v>
      </c>
      <c r="V580" s="24" t="s">
        <v>687</v>
      </c>
      <c r="W580" s="24">
        <v>34</v>
      </c>
      <c r="X580" s="24">
        <v>19</v>
      </c>
      <c r="Y580" s="24" t="s">
        <v>8940</v>
      </c>
      <c r="Z580" s="24" t="s">
        <v>7231</v>
      </c>
      <c r="AA580" s="1" t="s">
        <v>13487</v>
      </c>
      <c r="AB580" s="14">
        <f t="shared" si="18"/>
        <v>26.440555555555555</v>
      </c>
      <c r="AC580" s="13">
        <v>26</v>
      </c>
      <c r="AD580" s="13">
        <v>26</v>
      </c>
      <c r="AE580" s="13">
        <v>26</v>
      </c>
      <c r="AF580" s="36" t="s">
        <v>13488</v>
      </c>
      <c r="AG580" s="14">
        <f t="shared" si="19"/>
        <v>-82.372499999999988</v>
      </c>
      <c r="AH580" s="13">
        <v>81</v>
      </c>
      <c r="AI580" s="13">
        <v>81</v>
      </c>
      <c r="AJ580" s="13">
        <v>81</v>
      </c>
      <c r="AK580" s="17">
        <v>26382</v>
      </c>
      <c r="AL580" s="24" t="s">
        <v>278</v>
      </c>
      <c r="AM580" s="24" t="s">
        <v>13483</v>
      </c>
      <c r="AN580" s="24" t="s">
        <v>13484</v>
      </c>
      <c r="AO580" s="24" t="s">
        <v>7235</v>
      </c>
      <c r="AP580" s="24" t="s">
        <v>7235</v>
      </c>
      <c r="AQ580" s="24" t="s">
        <v>7236</v>
      </c>
      <c r="AR580" s="24" t="s">
        <v>7235</v>
      </c>
      <c r="AS580" s="24" t="s">
        <v>7235</v>
      </c>
      <c r="AT580" s="24" t="s">
        <v>7235</v>
      </c>
      <c r="AU580" s="24" t="s">
        <v>7235</v>
      </c>
      <c r="AV580" s="24" t="s">
        <v>7235</v>
      </c>
      <c r="AW580" s="24" t="s">
        <v>7235</v>
      </c>
      <c r="AX580" s="24" t="s">
        <v>7235</v>
      </c>
      <c r="AY580" s="24" t="s">
        <v>13489</v>
      </c>
      <c r="BA580" s="42" t="s">
        <v>688</v>
      </c>
    </row>
    <row r="581" spans="1:53" x14ac:dyDescent="0.2">
      <c r="A581" s="5">
        <v>565.1</v>
      </c>
      <c r="B581" s="9" t="s">
        <v>689</v>
      </c>
      <c r="C581" s="9" t="s">
        <v>15288</v>
      </c>
      <c r="E581" s="1" t="s">
        <v>9382</v>
      </c>
      <c r="F581" s="1" t="s">
        <v>445</v>
      </c>
      <c r="G581" s="1" t="s">
        <v>10058</v>
      </c>
      <c r="H581" s="1" t="s">
        <v>690</v>
      </c>
      <c r="I581" s="17">
        <v>26428</v>
      </c>
      <c r="J581" s="24" t="s">
        <v>4678</v>
      </c>
      <c r="L581" s="24" t="s">
        <v>7224</v>
      </c>
      <c r="M581" s="24" t="s">
        <v>785</v>
      </c>
      <c r="N581" s="42" t="s">
        <v>2010</v>
      </c>
      <c r="O581" s="24" t="s">
        <v>1626</v>
      </c>
      <c r="P581" s="24" t="s">
        <v>4873</v>
      </c>
      <c r="Q581" s="24" t="s">
        <v>686</v>
      </c>
      <c r="S581" s="17">
        <v>26495</v>
      </c>
      <c r="T581" s="83">
        <v>17028</v>
      </c>
      <c r="U581" s="83">
        <v>17028</v>
      </c>
      <c r="V581" s="24" t="s">
        <v>8021</v>
      </c>
      <c r="W581" s="24">
        <v>34</v>
      </c>
      <c r="X581" s="24">
        <v>19</v>
      </c>
      <c r="Y581" s="24" t="s">
        <v>8940</v>
      </c>
      <c r="Z581" s="24" t="s">
        <v>7231</v>
      </c>
      <c r="AA581" s="1" t="s">
        <v>13487</v>
      </c>
      <c r="AB581" s="14">
        <f t="shared" si="18"/>
        <v>26.440555555555555</v>
      </c>
      <c r="AC581" s="13">
        <v>26</v>
      </c>
      <c r="AD581" s="13">
        <v>26</v>
      </c>
      <c r="AE581" s="13">
        <v>26</v>
      </c>
      <c r="AF581" s="36" t="s">
        <v>13488</v>
      </c>
      <c r="AG581" s="14">
        <f t="shared" si="19"/>
        <v>-82.372499999999988</v>
      </c>
      <c r="AH581" s="13">
        <v>81</v>
      </c>
      <c r="AI581" s="13">
        <v>81</v>
      </c>
      <c r="AJ581" s="13">
        <v>81</v>
      </c>
      <c r="AK581" s="17">
        <v>26416</v>
      </c>
      <c r="AL581" s="24" t="s">
        <v>278</v>
      </c>
      <c r="AM581" s="24" t="s">
        <v>13483</v>
      </c>
      <c r="AN581" s="24" t="s">
        <v>13484</v>
      </c>
      <c r="AO581" s="24" t="s">
        <v>13485</v>
      </c>
      <c r="AP581" s="24" t="s">
        <v>7235</v>
      </c>
      <c r="AQ581" s="24" t="s">
        <v>7236</v>
      </c>
      <c r="AR581" s="24" t="s">
        <v>7235</v>
      </c>
      <c r="AS581" s="24" t="s">
        <v>7235</v>
      </c>
      <c r="AT581" s="24" t="s">
        <v>7235</v>
      </c>
      <c r="AU581" s="24" t="s">
        <v>7235</v>
      </c>
      <c r="AV581" s="24" t="s">
        <v>7235</v>
      </c>
      <c r="AW581" s="24" t="s">
        <v>7235</v>
      </c>
      <c r="AX581" s="24" t="s">
        <v>7235</v>
      </c>
      <c r="AY581" s="24" t="s">
        <v>13486</v>
      </c>
      <c r="BA581" s="42" t="s">
        <v>688</v>
      </c>
    </row>
    <row r="582" spans="1:53" x14ac:dyDescent="0.2">
      <c r="A582" s="5">
        <v>566</v>
      </c>
      <c r="B582" s="9">
        <v>566</v>
      </c>
      <c r="C582" s="9" t="s">
        <v>15289</v>
      </c>
      <c r="E582" s="1" t="s">
        <v>2727</v>
      </c>
      <c r="F582" s="1" t="s">
        <v>3133</v>
      </c>
      <c r="G582" s="1" t="s">
        <v>272</v>
      </c>
      <c r="H582" s="1" t="s">
        <v>3552</v>
      </c>
      <c r="I582" s="17">
        <v>26357</v>
      </c>
      <c r="J582" s="24" t="s">
        <v>10262</v>
      </c>
      <c r="L582" s="24" t="s">
        <v>2730</v>
      </c>
      <c r="M582" s="24" t="s">
        <v>10262</v>
      </c>
      <c r="N582" s="42" t="s">
        <v>7226</v>
      </c>
      <c r="O582" s="24" t="s">
        <v>7226</v>
      </c>
      <c r="P582" s="24" t="s">
        <v>7226</v>
      </c>
      <c r="Q582" s="24" t="s">
        <v>3553</v>
      </c>
      <c r="R582" s="18" t="s">
        <v>10262</v>
      </c>
      <c r="S582" s="18" t="s">
        <v>10262</v>
      </c>
      <c r="T582" s="83"/>
      <c r="U582" s="81"/>
      <c r="V582" s="18" t="s">
        <v>10262</v>
      </c>
      <c r="W582" s="18" t="s">
        <v>10262</v>
      </c>
      <c r="X582" s="18" t="s">
        <v>10262</v>
      </c>
      <c r="Y582" s="24" t="s">
        <v>7863</v>
      </c>
      <c r="Z582" s="24" t="s">
        <v>7231</v>
      </c>
      <c r="AA582" s="35" t="s">
        <v>13481</v>
      </c>
      <c r="AB582" s="14">
        <f t="shared" si="18"/>
        <v>25.769559544444444</v>
      </c>
      <c r="AC582" s="13">
        <v>25</v>
      </c>
      <c r="AD582" s="13">
        <v>46</v>
      </c>
      <c r="AE582" s="13">
        <v>10.41436</v>
      </c>
      <c r="AF582" s="36" t="s">
        <v>13482</v>
      </c>
      <c r="AG582" s="14">
        <f t="shared" si="19"/>
        <v>-80.835817078055555</v>
      </c>
      <c r="AH582" s="13">
        <v>80</v>
      </c>
      <c r="AI582" s="13">
        <v>50</v>
      </c>
      <c r="AJ582" s="13">
        <v>8.9414809999999996</v>
      </c>
      <c r="AK582" s="18" t="s">
        <v>10262</v>
      </c>
      <c r="AL582" s="18" t="s">
        <v>10262</v>
      </c>
      <c r="AM582" s="18" t="s">
        <v>10262</v>
      </c>
      <c r="AN582" s="18" t="s">
        <v>10262</v>
      </c>
      <c r="AO582" s="18" t="s">
        <v>10262</v>
      </c>
      <c r="AP582" s="18" t="s">
        <v>10262</v>
      </c>
      <c r="AQ582" s="18" t="s">
        <v>10262</v>
      </c>
      <c r="AR582" s="18" t="s">
        <v>10262</v>
      </c>
      <c r="AS582" s="18" t="s">
        <v>10262</v>
      </c>
      <c r="AT582" s="18" t="s">
        <v>10262</v>
      </c>
      <c r="AU582" s="18" t="s">
        <v>10262</v>
      </c>
      <c r="AV582" s="18" t="s">
        <v>10262</v>
      </c>
      <c r="AW582" s="18" t="s">
        <v>10262</v>
      </c>
      <c r="AX582" s="18" t="s">
        <v>10262</v>
      </c>
      <c r="AY582" s="18" t="s">
        <v>10262</v>
      </c>
      <c r="AZ582" s="18" t="s">
        <v>10262</v>
      </c>
      <c r="BA582" s="42" t="s">
        <v>3554</v>
      </c>
    </row>
    <row r="583" spans="1:53" x14ac:dyDescent="0.2">
      <c r="A583" s="5">
        <v>567</v>
      </c>
      <c r="B583" s="9">
        <v>567</v>
      </c>
      <c r="C583" s="9" t="s">
        <v>15290</v>
      </c>
      <c r="E583" s="1" t="s">
        <v>9382</v>
      </c>
      <c r="F583" s="1" t="s">
        <v>445</v>
      </c>
      <c r="G583" s="1" t="s">
        <v>6787</v>
      </c>
      <c r="H583" s="1" t="s">
        <v>1196</v>
      </c>
      <c r="I583" s="17">
        <v>26357</v>
      </c>
      <c r="J583" s="24" t="s">
        <v>4678</v>
      </c>
      <c r="L583" s="24" t="s">
        <v>7224</v>
      </c>
      <c r="N583" s="42" t="s">
        <v>9997</v>
      </c>
      <c r="O583" s="24" t="s">
        <v>1626</v>
      </c>
      <c r="P583" s="24" t="s">
        <v>7226</v>
      </c>
      <c r="Q583" s="24" t="s">
        <v>6788</v>
      </c>
      <c r="S583" s="17">
        <v>26483</v>
      </c>
      <c r="T583" s="83">
        <v>11712</v>
      </c>
      <c r="U583" s="83">
        <v>11712</v>
      </c>
      <c r="V583" s="24" t="s">
        <v>6789</v>
      </c>
      <c r="W583" s="24">
        <v>42</v>
      </c>
      <c r="X583" s="24">
        <v>26.5</v>
      </c>
      <c r="Y583" s="24" t="s">
        <v>7862</v>
      </c>
      <c r="Z583" s="24" t="s">
        <v>7231</v>
      </c>
      <c r="AA583" s="1" t="s">
        <v>13479</v>
      </c>
      <c r="AB583" s="14">
        <f t="shared" si="18"/>
        <v>26.423817075000002</v>
      </c>
      <c r="AC583" s="13">
        <v>26</v>
      </c>
      <c r="AD583" s="13">
        <v>25</v>
      </c>
      <c r="AE583" s="13">
        <v>25.74147</v>
      </c>
      <c r="AF583" s="36" t="s">
        <v>13480</v>
      </c>
      <c r="AG583" s="14">
        <f t="shared" si="19"/>
        <v>-81.259043363888892</v>
      </c>
      <c r="AH583" s="13">
        <v>81</v>
      </c>
      <c r="AI583" s="13">
        <v>15</v>
      </c>
      <c r="AJ583" s="13">
        <v>32.556109999999997</v>
      </c>
      <c r="AK583" s="17">
        <v>26447</v>
      </c>
      <c r="AL583" s="24" t="s">
        <v>278</v>
      </c>
      <c r="AM583" s="24" t="s">
        <v>12652</v>
      </c>
      <c r="AN583" s="24" t="s">
        <v>13477</v>
      </c>
      <c r="AO583" s="24" t="s">
        <v>7235</v>
      </c>
      <c r="AP583" s="24" t="s">
        <v>7235</v>
      </c>
      <c r="AQ583" s="24" t="s">
        <v>7236</v>
      </c>
      <c r="AR583" s="24" t="s">
        <v>7235</v>
      </c>
      <c r="AS583" s="24" t="s">
        <v>7235</v>
      </c>
      <c r="AT583" s="24" t="s">
        <v>7235</v>
      </c>
      <c r="AU583" s="24" t="s">
        <v>7235</v>
      </c>
      <c r="AV583" s="24" t="s">
        <v>7235</v>
      </c>
      <c r="AW583" s="24" t="s">
        <v>7235</v>
      </c>
      <c r="AX583" s="24" t="s">
        <v>7235</v>
      </c>
      <c r="AY583" s="24" t="s">
        <v>13478</v>
      </c>
      <c r="BA583" s="42" t="s">
        <v>6790</v>
      </c>
    </row>
    <row r="584" spans="1:53" x14ac:dyDescent="0.2">
      <c r="A584" s="5">
        <v>568</v>
      </c>
      <c r="B584" s="9">
        <v>568</v>
      </c>
      <c r="C584" s="9" t="s">
        <v>15291</v>
      </c>
      <c r="E584" s="1" t="s">
        <v>9382</v>
      </c>
      <c r="F584" s="1" t="s">
        <v>445</v>
      </c>
      <c r="G584" s="1" t="s">
        <v>10058</v>
      </c>
      <c r="H584" s="1" t="s">
        <v>7613</v>
      </c>
      <c r="I584" s="17">
        <v>26365</v>
      </c>
      <c r="J584" s="24" t="s">
        <v>4678</v>
      </c>
      <c r="L584" s="24" t="s">
        <v>7224</v>
      </c>
      <c r="N584" s="42" t="s">
        <v>2010</v>
      </c>
      <c r="O584" s="24" t="s">
        <v>7226</v>
      </c>
      <c r="P584" s="24" t="s">
        <v>7226</v>
      </c>
      <c r="Q584" s="24" t="s">
        <v>7614</v>
      </c>
      <c r="S584" s="17">
        <v>26439</v>
      </c>
      <c r="T584" s="83">
        <v>11620</v>
      </c>
      <c r="U584" s="83">
        <v>11620</v>
      </c>
      <c r="V584" s="24" t="s">
        <v>7615</v>
      </c>
      <c r="W584" s="24">
        <v>44.25</v>
      </c>
      <c r="X584" s="24">
        <v>28.35</v>
      </c>
      <c r="Y584" s="24" t="s">
        <v>7861</v>
      </c>
      <c r="Z584" s="24" t="s">
        <v>7231</v>
      </c>
      <c r="AA584" s="1" t="s">
        <v>13475</v>
      </c>
      <c r="AB584" s="14">
        <f t="shared" si="18"/>
        <v>26.626797758333336</v>
      </c>
      <c r="AC584" s="13">
        <v>26</v>
      </c>
      <c r="AD584" s="13">
        <v>37</v>
      </c>
      <c r="AE584" s="13">
        <v>36.47193</v>
      </c>
      <c r="AF584" s="36" t="s">
        <v>13476</v>
      </c>
      <c r="AG584" s="14">
        <f t="shared" si="19"/>
        <v>-81.515586297222228</v>
      </c>
      <c r="AH584" s="13">
        <v>81</v>
      </c>
      <c r="AI584" s="13">
        <v>30</v>
      </c>
      <c r="AJ584" s="13">
        <v>56.110669999999999</v>
      </c>
      <c r="AK584" s="17">
        <v>26396</v>
      </c>
      <c r="AL584" s="24" t="s">
        <v>3193</v>
      </c>
      <c r="AM584" s="24" t="s">
        <v>13229</v>
      </c>
      <c r="AN584" s="24" t="s">
        <v>5811</v>
      </c>
      <c r="AO584" s="24" t="s">
        <v>7235</v>
      </c>
      <c r="AP584" s="24" t="s">
        <v>7235</v>
      </c>
      <c r="AQ584" s="24" t="s">
        <v>7236</v>
      </c>
      <c r="AR584" s="24" t="s">
        <v>7235</v>
      </c>
      <c r="AS584" s="24" t="s">
        <v>7235</v>
      </c>
      <c r="AT584" s="24" t="s">
        <v>7235</v>
      </c>
      <c r="AU584" s="24" t="s">
        <v>7235</v>
      </c>
      <c r="AV584" s="24" t="s">
        <v>7235</v>
      </c>
      <c r="AW584" s="24" t="s">
        <v>7235</v>
      </c>
      <c r="AX584" s="24" t="s">
        <v>7235</v>
      </c>
      <c r="AY584" s="24" t="s">
        <v>13474</v>
      </c>
      <c r="BA584" s="42" t="s">
        <v>7616</v>
      </c>
    </row>
    <row r="585" spans="1:53" x14ac:dyDescent="0.2">
      <c r="A585" s="5">
        <v>569</v>
      </c>
      <c r="B585" s="9">
        <v>569</v>
      </c>
      <c r="C585" s="9" t="s">
        <v>17832</v>
      </c>
      <c r="D585" s="9" t="s">
        <v>15292</v>
      </c>
      <c r="E585" s="1" t="s">
        <v>4621</v>
      </c>
      <c r="F585" s="1" t="s">
        <v>4862</v>
      </c>
      <c r="G585" s="1" t="s">
        <v>13898</v>
      </c>
      <c r="H585" s="1" t="s">
        <v>7617</v>
      </c>
      <c r="I585" s="17">
        <v>26365</v>
      </c>
      <c r="J585" s="24" t="s">
        <v>4298</v>
      </c>
      <c r="L585" s="24" t="s">
        <v>3535</v>
      </c>
      <c r="N585" s="42" t="s">
        <v>2035</v>
      </c>
      <c r="O585" s="24" t="s">
        <v>7226</v>
      </c>
      <c r="P585" s="24" t="s">
        <v>7226</v>
      </c>
      <c r="Q585" s="24" t="s">
        <v>7618</v>
      </c>
      <c r="R585" s="17">
        <v>26467</v>
      </c>
      <c r="S585" s="17"/>
      <c r="T585" s="83">
        <v>15930</v>
      </c>
      <c r="U585" s="83">
        <v>15930</v>
      </c>
      <c r="V585" s="24" t="s">
        <v>7619</v>
      </c>
      <c r="W585" s="24">
        <v>278.83</v>
      </c>
      <c r="X585" s="24">
        <v>253.83</v>
      </c>
      <c r="Y585" s="24" t="s">
        <v>7860</v>
      </c>
      <c r="Z585" s="24" t="s">
        <v>7231</v>
      </c>
      <c r="AA585" s="1" t="s">
        <v>13472</v>
      </c>
      <c r="AB585" s="14">
        <f t="shared" si="18"/>
        <v>30.944143755555555</v>
      </c>
      <c r="AC585" s="13">
        <v>30</v>
      </c>
      <c r="AD585" s="13">
        <v>56</v>
      </c>
      <c r="AE585" s="13">
        <v>38.917520000000003</v>
      </c>
      <c r="AF585" s="16" t="s">
        <v>13473</v>
      </c>
      <c r="AG585" s="14">
        <f t="shared" si="19"/>
        <v>-87.15214374</v>
      </c>
      <c r="AH585" s="13">
        <v>87</v>
      </c>
      <c r="AI585" s="13">
        <v>9</v>
      </c>
      <c r="AJ585" s="13">
        <v>7.7174639999999997</v>
      </c>
      <c r="AK585" s="17">
        <v>26414</v>
      </c>
      <c r="AL585" s="24" t="s">
        <v>3277</v>
      </c>
      <c r="AM585" s="24" t="s">
        <v>13467</v>
      </c>
      <c r="AN585" s="24" t="s">
        <v>7235</v>
      </c>
      <c r="AO585" s="24" t="s">
        <v>13450</v>
      </c>
      <c r="AP585" s="24" t="s">
        <v>13468</v>
      </c>
      <c r="AQ585" s="24" t="s">
        <v>7235</v>
      </c>
      <c r="AR585" s="24" t="s">
        <v>7620</v>
      </c>
      <c r="AS585" s="24" t="s">
        <v>7235</v>
      </c>
      <c r="AT585" s="24" t="s">
        <v>7235</v>
      </c>
      <c r="AU585" s="24" t="s">
        <v>13469</v>
      </c>
      <c r="AV585" s="24" t="s">
        <v>13470</v>
      </c>
      <c r="AW585" s="24" t="s">
        <v>1864</v>
      </c>
      <c r="AX585" s="24" t="s">
        <v>13471</v>
      </c>
      <c r="BA585" s="42" t="s">
        <v>7621</v>
      </c>
    </row>
    <row r="586" spans="1:53" x14ac:dyDescent="0.2">
      <c r="A586" s="5">
        <v>570</v>
      </c>
      <c r="B586" s="9">
        <v>570</v>
      </c>
      <c r="C586" s="9" t="s">
        <v>15293</v>
      </c>
      <c r="E586" s="1" t="s">
        <v>4621</v>
      </c>
      <c r="F586" s="1" t="s">
        <v>4862</v>
      </c>
      <c r="G586" s="1" t="s">
        <v>7217</v>
      </c>
      <c r="H586" s="1" t="s">
        <v>7622</v>
      </c>
      <c r="I586" s="17">
        <v>26379</v>
      </c>
      <c r="J586" s="24" t="s">
        <v>4678</v>
      </c>
      <c r="L586" s="24" t="s">
        <v>4724</v>
      </c>
      <c r="N586" s="42" t="s">
        <v>7623</v>
      </c>
      <c r="O586" s="24" t="s">
        <v>7226</v>
      </c>
      <c r="P586" s="24" t="s">
        <v>7226</v>
      </c>
      <c r="Q586" s="24" t="s">
        <v>4869</v>
      </c>
      <c r="R586" s="17"/>
      <c r="S586" s="17">
        <v>30103</v>
      </c>
      <c r="T586" s="83">
        <v>7111</v>
      </c>
      <c r="U586" s="83">
        <v>7111</v>
      </c>
      <c r="V586" s="24" t="s">
        <v>7235</v>
      </c>
      <c r="W586" s="24">
        <v>198.1</v>
      </c>
      <c r="X586" s="24">
        <v>185</v>
      </c>
      <c r="Y586" s="24" t="s">
        <v>7859</v>
      </c>
      <c r="Z586" s="24" t="s">
        <v>7231</v>
      </c>
      <c r="AA586" s="1" t="s">
        <v>13465</v>
      </c>
      <c r="AB586" s="14">
        <f t="shared" si="18"/>
        <v>30.965270999999998</v>
      </c>
      <c r="AC586" s="13">
        <v>30</v>
      </c>
      <c r="AD586" s="13">
        <v>57</v>
      </c>
      <c r="AE586" s="13">
        <v>54.9756</v>
      </c>
      <c r="AF586" s="16" t="s">
        <v>13466</v>
      </c>
      <c r="AG586" s="14">
        <f t="shared" si="19"/>
        <v>-87.181418777777779</v>
      </c>
      <c r="AH586" s="13">
        <v>87</v>
      </c>
      <c r="AI586" s="13">
        <v>10</v>
      </c>
      <c r="AJ586" s="13">
        <v>53.107599999999998</v>
      </c>
      <c r="AK586" s="17">
        <v>26425</v>
      </c>
      <c r="AL586" s="24" t="s">
        <v>13343</v>
      </c>
      <c r="AM586" s="24" t="s">
        <v>13460</v>
      </c>
      <c r="AN586" s="24" t="s">
        <v>7235</v>
      </c>
      <c r="AO586" s="24" t="s">
        <v>13461</v>
      </c>
      <c r="AP586" s="24" t="s">
        <v>13464</v>
      </c>
      <c r="AQ586" s="24" t="s">
        <v>7235</v>
      </c>
      <c r="AR586" s="24" t="s">
        <v>7235</v>
      </c>
      <c r="AS586" s="24" t="s">
        <v>7235</v>
      </c>
      <c r="AT586" s="24" t="s">
        <v>7235</v>
      </c>
      <c r="AU586" s="24" t="s">
        <v>7235</v>
      </c>
      <c r="AV586" s="24" t="s">
        <v>7235</v>
      </c>
      <c r="AW586" s="24" t="s">
        <v>7235</v>
      </c>
      <c r="AX586" s="24" t="s">
        <v>13463</v>
      </c>
      <c r="AY586" s="24" t="s">
        <v>13462</v>
      </c>
      <c r="BA586" s="42" t="s">
        <v>7624</v>
      </c>
    </row>
    <row r="587" spans="1:53" x14ac:dyDescent="0.2">
      <c r="A587" s="5">
        <v>571</v>
      </c>
      <c r="B587" s="9">
        <v>571</v>
      </c>
      <c r="C587" s="9" t="s">
        <v>15294</v>
      </c>
      <c r="E587" s="1" t="s">
        <v>5026</v>
      </c>
      <c r="F587" s="1" t="s">
        <v>445</v>
      </c>
      <c r="G587" s="1" t="s">
        <v>7625</v>
      </c>
      <c r="H587" s="1" t="s">
        <v>7626</v>
      </c>
      <c r="I587" s="17">
        <v>26379</v>
      </c>
      <c r="J587" s="24" t="s">
        <v>10262</v>
      </c>
      <c r="L587" s="24" t="s">
        <v>2730</v>
      </c>
      <c r="M587" s="24" t="s">
        <v>10262</v>
      </c>
      <c r="N587" s="42" t="s">
        <v>7226</v>
      </c>
      <c r="O587" s="24" t="s">
        <v>7226</v>
      </c>
      <c r="P587" s="24" t="s">
        <v>7226</v>
      </c>
      <c r="Q587" s="24" t="s">
        <v>7627</v>
      </c>
      <c r="R587" s="18" t="s">
        <v>10262</v>
      </c>
      <c r="S587" s="18" t="s">
        <v>10262</v>
      </c>
      <c r="T587" s="83"/>
      <c r="U587" s="81"/>
      <c r="V587" s="18" t="s">
        <v>10262</v>
      </c>
      <c r="W587" s="18" t="s">
        <v>10262</v>
      </c>
      <c r="X587" s="18" t="s">
        <v>10262</v>
      </c>
      <c r="Y587" s="24" t="s">
        <v>7858</v>
      </c>
      <c r="Z587" s="24" t="s">
        <v>7231</v>
      </c>
      <c r="AA587" s="1" t="s">
        <v>13457</v>
      </c>
      <c r="AB587" s="14">
        <f t="shared" si="18"/>
        <v>30.944647694444445</v>
      </c>
      <c r="AC587" s="13">
        <v>30</v>
      </c>
      <c r="AD587" s="13">
        <v>56</v>
      </c>
      <c r="AE587" s="13">
        <v>40.731699999999996</v>
      </c>
      <c r="AF587" s="16" t="s">
        <v>13459</v>
      </c>
      <c r="AG587" s="14">
        <f t="shared" si="19"/>
        <v>-86.258795133333336</v>
      </c>
      <c r="AH587" s="13">
        <v>86</v>
      </c>
      <c r="AI587" s="13">
        <v>15</v>
      </c>
      <c r="AJ587" s="13">
        <v>31.662479999999999</v>
      </c>
      <c r="AK587" s="18" t="s">
        <v>10262</v>
      </c>
      <c r="AL587" s="18" t="s">
        <v>10262</v>
      </c>
      <c r="AM587" s="18" t="s">
        <v>10262</v>
      </c>
      <c r="AN587" s="18" t="s">
        <v>10262</v>
      </c>
      <c r="AO587" s="18" t="s">
        <v>10262</v>
      </c>
      <c r="AP587" s="18" t="s">
        <v>10262</v>
      </c>
      <c r="AQ587" s="18" t="s">
        <v>10262</v>
      </c>
      <c r="AR587" s="18" t="s">
        <v>10262</v>
      </c>
      <c r="AS587" s="18" t="s">
        <v>10262</v>
      </c>
      <c r="AT587" s="18" t="s">
        <v>10262</v>
      </c>
      <c r="AU587" s="18" t="s">
        <v>10262</v>
      </c>
      <c r="AV587" s="18" t="s">
        <v>10262</v>
      </c>
      <c r="AW587" s="18" t="s">
        <v>10262</v>
      </c>
      <c r="AX587" s="18" t="s">
        <v>10262</v>
      </c>
      <c r="AY587" s="18" t="s">
        <v>10262</v>
      </c>
      <c r="AZ587" s="18" t="s">
        <v>10262</v>
      </c>
      <c r="BA587" s="42" t="s">
        <v>7628</v>
      </c>
    </row>
    <row r="588" spans="1:53" x14ac:dyDescent="0.2">
      <c r="A588" s="5">
        <v>572</v>
      </c>
      <c r="B588" s="9">
        <v>572</v>
      </c>
      <c r="C588" s="9" t="s">
        <v>17833</v>
      </c>
      <c r="D588" s="9" t="s">
        <v>15295</v>
      </c>
      <c r="E588" s="1" t="s">
        <v>8696</v>
      </c>
      <c r="F588" s="1" t="s">
        <v>4862</v>
      </c>
      <c r="G588" s="1" t="s">
        <v>13898</v>
      </c>
      <c r="H588" s="1" t="s">
        <v>7629</v>
      </c>
      <c r="I588" s="17">
        <v>26379</v>
      </c>
      <c r="J588" s="24" t="s">
        <v>4298</v>
      </c>
      <c r="L588" s="24" t="s">
        <v>3535</v>
      </c>
      <c r="N588" s="42" t="s">
        <v>6122</v>
      </c>
      <c r="O588" s="24" t="s">
        <v>7226</v>
      </c>
      <c r="P588" s="24" t="s">
        <v>7226</v>
      </c>
      <c r="Q588" s="24" t="s">
        <v>7630</v>
      </c>
      <c r="R588" s="17">
        <v>26510</v>
      </c>
      <c r="S588" s="17"/>
      <c r="T588" s="83">
        <v>15912</v>
      </c>
      <c r="U588" s="83">
        <v>15912</v>
      </c>
      <c r="V588" s="24" t="s">
        <v>9560</v>
      </c>
      <c r="W588" s="24">
        <v>86.27</v>
      </c>
      <c r="X588" s="24">
        <v>58.02</v>
      </c>
      <c r="Y588" s="24" t="s">
        <v>7857</v>
      </c>
      <c r="Z588" s="24" t="s">
        <v>7231</v>
      </c>
      <c r="AA588" s="1" t="s">
        <v>13455</v>
      </c>
      <c r="AB588" s="14">
        <f t="shared" si="18"/>
        <v>30.986487741666668</v>
      </c>
      <c r="AC588" s="13">
        <v>30</v>
      </c>
      <c r="AD588" s="13">
        <v>59</v>
      </c>
      <c r="AE588" s="13">
        <v>11.355869999999999</v>
      </c>
      <c r="AF588" s="16" t="s">
        <v>13456</v>
      </c>
      <c r="AG588" s="14">
        <f t="shared" si="19"/>
        <v>-87.21733175833333</v>
      </c>
      <c r="AH588" s="13">
        <v>87</v>
      </c>
      <c r="AI588" s="13">
        <v>13</v>
      </c>
      <c r="AJ588" s="13">
        <v>2.3943300000000001</v>
      </c>
      <c r="AK588" s="17">
        <v>26452</v>
      </c>
      <c r="AL588" s="24" t="s">
        <v>7518</v>
      </c>
      <c r="AM588" s="24" t="s">
        <v>13448</v>
      </c>
      <c r="AN588" s="24" t="s">
        <v>7235</v>
      </c>
      <c r="AO588" s="24" t="s">
        <v>13450</v>
      </c>
      <c r="AP588" s="24" t="s">
        <v>13453</v>
      </c>
      <c r="AQ588" s="24" t="s">
        <v>7236</v>
      </c>
      <c r="AR588" s="24" t="s">
        <v>9561</v>
      </c>
      <c r="AS588" s="24" t="s">
        <v>7236</v>
      </c>
      <c r="AT588" s="24" t="s">
        <v>7235</v>
      </c>
      <c r="AU588" s="24" t="s">
        <v>13451</v>
      </c>
      <c r="AV588" s="24" t="s">
        <v>13452</v>
      </c>
      <c r="AW588" s="24" t="s">
        <v>286</v>
      </c>
      <c r="AX588" s="24" t="s">
        <v>13454</v>
      </c>
      <c r="BA588" s="42" t="s">
        <v>9562</v>
      </c>
    </row>
    <row r="589" spans="1:53" x14ac:dyDescent="0.2">
      <c r="A589" s="5">
        <v>573</v>
      </c>
      <c r="B589" s="9">
        <v>573</v>
      </c>
      <c r="C589" s="9" t="s">
        <v>15296</v>
      </c>
      <c r="E589" s="1" t="s">
        <v>8696</v>
      </c>
      <c r="F589" s="1" t="s">
        <v>4862</v>
      </c>
      <c r="G589" s="1" t="s">
        <v>5719</v>
      </c>
      <c r="H589" s="1" t="s">
        <v>9563</v>
      </c>
      <c r="I589" s="17">
        <v>26379</v>
      </c>
      <c r="J589" s="24" t="s">
        <v>4678</v>
      </c>
      <c r="L589" s="24" t="s">
        <v>7224</v>
      </c>
      <c r="M589" s="24" t="s">
        <v>785</v>
      </c>
      <c r="N589" s="42" t="s">
        <v>2035</v>
      </c>
      <c r="O589" s="24" t="s">
        <v>7226</v>
      </c>
      <c r="P589" s="24" t="s">
        <v>7226</v>
      </c>
      <c r="Q589" s="24" t="s">
        <v>8699</v>
      </c>
      <c r="R589" s="17">
        <v>26576</v>
      </c>
      <c r="S589" s="17">
        <v>26505</v>
      </c>
      <c r="T589" s="83">
        <v>15519</v>
      </c>
      <c r="U589" s="83">
        <v>15519</v>
      </c>
      <c r="V589" s="24">
        <v>11449</v>
      </c>
      <c r="W589" s="24">
        <v>82.4</v>
      </c>
      <c r="X589" s="24">
        <v>60.22</v>
      </c>
      <c r="Y589" s="24" t="s">
        <v>7856</v>
      </c>
      <c r="Z589" s="24" t="s">
        <v>7231</v>
      </c>
      <c r="AA589" s="1" t="s">
        <v>13458</v>
      </c>
      <c r="AB589" s="14">
        <f t="shared" si="18"/>
        <v>30.994469272222222</v>
      </c>
      <c r="AC589" s="13">
        <v>30</v>
      </c>
      <c r="AD589" s="13">
        <v>59</v>
      </c>
      <c r="AE589" s="13">
        <v>40.089379999999998</v>
      </c>
      <c r="AF589" s="16" t="s">
        <v>13432</v>
      </c>
      <c r="AG589" s="14">
        <f t="shared" si="19"/>
        <v>-87.210256702777784</v>
      </c>
      <c r="AH589" s="13">
        <v>87</v>
      </c>
      <c r="AI589" s="13">
        <v>12</v>
      </c>
      <c r="AJ589" s="13">
        <v>36.924129999999998</v>
      </c>
      <c r="AK589" s="17">
        <v>26451</v>
      </c>
      <c r="AL589" s="24" t="s">
        <v>13434</v>
      </c>
      <c r="AM589" s="24" t="s">
        <v>13449</v>
      </c>
      <c r="AN589" s="24" t="s">
        <v>7235</v>
      </c>
      <c r="AO589" s="24" t="s">
        <v>13436</v>
      </c>
      <c r="AP589" s="24" t="s">
        <v>13437</v>
      </c>
      <c r="AQ589" s="24" t="s">
        <v>7236</v>
      </c>
      <c r="AR589" s="24" t="s">
        <v>9564</v>
      </c>
      <c r="AS589" s="24" t="s">
        <v>7236</v>
      </c>
      <c r="AT589" s="24" t="s">
        <v>7235</v>
      </c>
      <c r="AU589" s="24" t="s">
        <v>7235</v>
      </c>
      <c r="AV589" s="24" t="s">
        <v>7235</v>
      </c>
      <c r="AW589" s="24" t="s">
        <v>7235</v>
      </c>
      <c r="AX589" s="24" t="s">
        <v>13430</v>
      </c>
      <c r="AY589" s="24" t="s">
        <v>13438</v>
      </c>
      <c r="BA589" s="42" t="s">
        <v>7686</v>
      </c>
    </row>
    <row r="590" spans="1:53" x14ac:dyDescent="0.2">
      <c r="A590" s="5">
        <v>573.1</v>
      </c>
      <c r="B590" s="9" t="s">
        <v>7687</v>
      </c>
      <c r="C590" s="9" t="s">
        <v>15297</v>
      </c>
      <c r="E590" s="1" t="s">
        <v>8696</v>
      </c>
      <c r="F590" s="1" t="s">
        <v>4862</v>
      </c>
      <c r="G590" s="1" t="s">
        <v>5719</v>
      </c>
      <c r="H590" s="1" t="s">
        <v>7688</v>
      </c>
      <c r="I590" s="17">
        <v>26540</v>
      </c>
      <c r="J590" s="24" t="s">
        <v>18045</v>
      </c>
      <c r="L590" s="24" t="s">
        <v>3135</v>
      </c>
      <c r="N590" s="42" t="s">
        <v>2010</v>
      </c>
      <c r="O590" s="24" t="s">
        <v>7226</v>
      </c>
      <c r="P590" s="24" t="s">
        <v>7226</v>
      </c>
      <c r="Q590" s="24" t="s">
        <v>8699</v>
      </c>
      <c r="R590" s="17">
        <v>26570</v>
      </c>
      <c r="S590" s="17">
        <v>26566</v>
      </c>
      <c r="U590" s="83">
        <v>15804</v>
      </c>
      <c r="V590" s="24" t="s">
        <v>7235</v>
      </c>
      <c r="W590" s="24">
        <v>82.4</v>
      </c>
      <c r="X590" s="24">
        <v>60.22</v>
      </c>
      <c r="Y590" s="24" t="s">
        <v>7856</v>
      </c>
      <c r="Z590" s="24" t="s">
        <v>13444</v>
      </c>
      <c r="AA590" s="1" t="s">
        <v>13458</v>
      </c>
      <c r="AB590" s="14">
        <f t="shared" si="18"/>
        <v>30.994469272222222</v>
      </c>
      <c r="AC590" s="13">
        <v>30</v>
      </c>
      <c r="AD590" s="13">
        <v>59</v>
      </c>
      <c r="AE590" s="13">
        <v>40.089379999999998</v>
      </c>
      <c r="AF590" s="16" t="s">
        <v>13432</v>
      </c>
      <c r="AG590" s="14">
        <f t="shared" si="19"/>
        <v>-87.210256702777784</v>
      </c>
      <c r="AH590" s="13">
        <v>87</v>
      </c>
      <c r="AI590" s="13">
        <v>12</v>
      </c>
      <c r="AJ590" s="13">
        <v>36.924129999999998</v>
      </c>
      <c r="AK590" s="17">
        <v>26491</v>
      </c>
      <c r="AL590" s="24" t="s">
        <v>13434</v>
      </c>
      <c r="AM590" s="24" t="s">
        <v>13435</v>
      </c>
      <c r="AN590" s="24" t="s">
        <v>7235</v>
      </c>
      <c r="AO590" s="24" t="s">
        <v>13442</v>
      </c>
      <c r="AQ590" s="24" t="s">
        <v>7235</v>
      </c>
      <c r="AR590" s="24" t="s">
        <v>7235</v>
      </c>
      <c r="AS590" s="24" t="s">
        <v>7235</v>
      </c>
      <c r="AT590" s="24" t="s">
        <v>7235</v>
      </c>
      <c r="AU590" s="24" t="s">
        <v>13245</v>
      </c>
      <c r="AV590" s="24" t="s">
        <v>13440</v>
      </c>
      <c r="AW590" s="24" t="s">
        <v>13443</v>
      </c>
      <c r="AX590" s="24" t="s">
        <v>13441</v>
      </c>
      <c r="AY590" s="24" t="s">
        <v>13439</v>
      </c>
      <c r="BA590" s="42" t="s">
        <v>7689</v>
      </c>
    </row>
    <row r="591" spans="1:53" x14ac:dyDescent="0.2">
      <c r="A591" s="5">
        <v>573.20000000000005</v>
      </c>
      <c r="B591" s="9" t="s">
        <v>7690</v>
      </c>
      <c r="C591" s="9" t="s">
        <v>15298</v>
      </c>
      <c r="E591" s="1" t="s">
        <v>8696</v>
      </c>
      <c r="F591" s="1" t="s">
        <v>4862</v>
      </c>
      <c r="G591" s="1" t="s">
        <v>5719</v>
      </c>
      <c r="H591" s="1" t="s">
        <v>7691</v>
      </c>
      <c r="I591" s="17">
        <v>27442</v>
      </c>
      <c r="J591" s="24" t="s">
        <v>18045</v>
      </c>
      <c r="L591" s="24" t="s">
        <v>5915</v>
      </c>
      <c r="N591" s="42" t="s">
        <v>7692</v>
      </c>
      <c r="O591" s="24" t="s">
        <v>7226</v>
      </c>
      <c r="P591" s="24" t="s">
        <v>7226</v>
      </c>
      <c r="Q591" s="24" t="s">
        <v>8699</v>
      </c>
      <c r="R591" s="17">
        <v>27526</v>
      </c>
      <c r="S591" s="17">
        <v>40029</v>
      </c>
      <c r="T591" s="83">
        <v>15508</v>
      </c>
      <c r="U591" s="81"/>
      <c r="V591" s="24" t="s">
        <v>7235</v>
      </c>
      <c r="W591" s="24">
        <v>82.4</v>
      </c>
      <c r="X591" s="24">
        <v>60.22</v>
      </c>
      <c r="Y591" s="24" t="s">
        <v>7856</v>
      </c>
      <c r="Z591" s="24" t="s">
        <v>13447</v>
      </c>
      <c r="AA591" s="1" t="s">
        <v>13458</v>
      </c>
      <c r="AB591" s="14">
        <f t="shared" si="18"/>
        <v>30.994469272222222</v>
      </c>
      <c r="AC591" s="13">
        <v>30</v>
      </c>
      <c r="AD591" s="13">
        <v>59</v>
      </c>
      <c r="AE591" s="13">
        <v>40.089379999999998</v>
      </c>
      <c r="AF591" s="16" t="s">
        <v>13432</v>
      </c>
      <c r="AG591" s="14">
        <f t="shared" si="19"/>
        <v>-87.210256702777784</v>
      </c>
      <c r="AH591" s="13">
        <v>87</v>
      </c>
      <c r="AI591" s="13">
        <v>12</v>
      </c>
      <c r="AJ591" s="13">
        <v>36.924129999999998</v>
      </c>
      <c r="AK591" s="17">
        <v>27447</v>
      </c>
      <c r="AL591" s="24" t="s">
        <v>13434</v>
      </c>
      <c r="AM591" s="24" t="s">
        <v>13435</v>
      </c>
      <c r="AN591" s="24" t="s">
        <v>7235</v>
      </c>
      <c r="AO591" s="24" t="s">
        <v>13445</v>
      </c>
      <c r="AP591" s="24" t="s">
        <v>13431</v>
      </c>
      <c r="AQ591" s="24" t="s">
        <v>7235</v>
      </c>
      <c r="AR591" s="24" t="s">
        <v>13446</v>
      </c>
      <c r="AS591" s="24" t="s">
        <v>7236</v>
      </c>
      <c r="AT591" s="24" t="s">
        <v>7235</v>
      </c>
      <c r="AU591" s="24" t="s">
        <v>13428</v>
      </c>
      <c r="AV591" s="24" t="s">
        <v>13429</v>
      </c>
      <c r="AW591" s="24" t="s">
        <v>1864</v>
      </c>
      <c r="AX591" s="24" t="s">
        <v>13430</v>
      </c>
      <c r="AY591" s="24" t="s">
        <v>13427</v>
      </c>
      <c r="BA591" s="42" t="s">
        <v>9928</v>
      </c>
    </row>
    <row r="592" spans="1:53" x14ac:dyDescent="0.2">
      <c r="A592" s="5">
        <v>574</v>
      </c>
      <c r="B592" s="9">
        <v>574</v>
      </c>
      <c r="C592" s="9" t="s">
        <v>15299</v>
      </c>
      <c r="E592" s="1" t="s">
        <v>9929</v>
      </c>
      <c r="F592" s="1" t="s">
        <v>445</v>
      </c>
      <c r="G592" s="1" t="s">
        <v>9930</v>
      </c>
      <c r="H592" s="1" t="s">
        <v>1562</v>
      </c>
      <c r="I592" s="17">
        <v>26379</v>
      </c>
      <c r="J592" s="24" t="s">
        <v>4678</v>
      </c>
      <c r="L592" s="24" t="s">
        <v>7224</v>
      </c>
      <c r="N592" s="42" t="s">
        <v>6143</v>
      </c>
      <c r="O592" s="24" t="s">
        <v>7226</v>
      </c>
      <c r="P592" s="24" t="s">
        <v>7226</v>
      </c>
      <c r="Q592" s="24" t="s">
        <v>1563</v>
      </c>
      <c r="R592" s="17">
        <v>26455</v>
      </c>
      <c r="S592" s="17">
        <v>26455</v>
      </c>
      <c r="T592" s="83">
        <v>5397</v>
      </c>
      <c r="U592" s="83">
        <v>5397</v>
      </c>
      <c r="V592" s="24" t="s">
        <v>9927</v>
      </c>
      <c r="W592" s="24" t="s">
        <v>13426</v>
      </c>
      <c r="X592" s="24" t="s">
        <v>13425</v>
      </c>
      <c r="Y592" s="24" t="s">
        <v>7855</v>
      </c>
      <c r="Z592" s="24" t="s">
        <v>7231</v>
      </c>
      <c r="AA592" s="1" t="s">
        <v>13423</v>
      </c>
      <c r="AB592" s="14">
        <f t="shared" si="18"/>
        <v>28.712279891666665</v>
      </c>
      <c r="AC592" s="13">
        <v>28</v>
      </c>
      <c r="AD592" s="13">
        <v>42</v>
      </c>
      <c r="AE592" s="13">
        <v>44.207610000000003</v>
      </c>
      <c r="AF592" s="36" t="s">
        <v>13424</v>
      </c>
      <c r="AG592" s="14">
        <f t="shared" si="19"/>
        <v>-81.673672613888897</v>
      </c>
      <c r="AH592" s="13">
        <v>81</v>
      </c>
      <c r="AI592" s="13">
        <v>40</v>
      </c>
      <c r="AJ592" s="13">
        <v>25.221409999999999</v>
      </c>
      <c r="AK592" s="17">
        <v>26426</v>
      </c>
      <c r="AL592" s="24" t="s">
        <v>13419</v>
      </c>
      <c r="AM592" s="24" t="s">
        <v>13422</v>
      </c>
      <c r="AN592" s="24" t="s">
        <v>13421</v>
      </c>
      <c r="AO592" s="24" t="s">
        <v>13420</v>
      </c>
      <c r="AP592" s="24" t="s">
        <v>7235</v>
      </c>
      <c r="AQ592" s="24" t="s">
        <v>7236</v>
      </c>
      <c r="AR592" s="24" t="s">
        <v>7235</v>
      </c>
      <c r="AS592" s="24" t="s">
        <v>7235</v>
      </c>
      <c r="AT592" s="24" t="s">
        <v>1685</v>
      </c>
      <c r="AU592" s="24" t="s">
        <v>7235</v>
      </c>
      <c r="AV592" s="24" t="s">
        <v>7235</v>
      </c>
      <c r="AW592" s="24" t="s">
        <v>7235</v>
      </c>
      <c r="AX592" s="24" t="s">
        <v>7235</v>
      </c>
      <c r="AY592" s="24" t="s">
        <v>13418</v>
      </c>
      <c r="AZ592" s="24" t="s">
        <v>1954</v>
      </c>
      <c r="BA592" s="42" t="s">
        <v>1686</v>
      </c>
    </row>
    <row r="593" spans="1:53" x14ac:dyDescent="0.2">
      <c r="A593" s="5">
        <v>575</v>
      </c>
      <c r="B593" s="9">
        <v>575</v>
      </c>
      <c r="C593" s="9" t="s">
        <v>15300</v>
      </c>
      <c r="E593" s="1" t="s">
        <v>8696</v>
      </c>
      <c r="F593" s="1" t="s">
        <v>4862</v>
      </c>
      <c r="G593" s="1" t="s">
        <v>5719</v>
      </c>
      <c r="H593" s="1" t="s">
        <v>1687</v>
      </c>
      <c r="I593" s="17">
        <v>26386</v>
      </c>
      <c r="J593" s="24" t="s">
        <v>18045</v>
      </c>
      <c r="L593" s="24" t="s">
        <v>3535</v>
      </c>
      <c r="N593" s="42" t="s">
        <v>1731</v>
      </c>
      <c r="O593" s="24" t="s">
        <v>7226</v>
      </c>
      <c r="P593" s="24" t="s">
        <v>7226</v>
      </c>
      <c r="Q593" s="24" t="s">
        <v>619</v>
      </c>
      <c r="R593" s="17">
        <v>26590</v>
      </c>
      <c r="S593" s="17">
        <v>37420</v>
      </c>
      <c r="T593" s="83">
        <v>15831</v>
      </c>
      <c r="U593" s="83">
        <v>15831</v>
      </c>
      <c r="V593" s="24" t="s">
        <v>1732</v>
      </c>
      <c r="W593" s="24">
        <v>86.66</v>
      </c>
      <c r="X593" s="24">
        <v>59.16</v>
      </c>
      <c r="Y593" s="24" t="s">
        <v>9166</v>
      </c>
      <c r="Z593" s="24" t="s">
        <v>7231</v>
      </c>
      <c r="AA593" s="1" t="s">
        <v>13416</v>
      </c>
      <c r="AB593" s="14">
        <f t="shared" si="18"/>
        <v>30.983890603333336</v>
      </c>
      <c r="AC593" s="13">
        <v>30</v>
      </c>
      <c r="AD593" s="13">
        <v>59</v>
      </c>
      <c r="AE593" s="13">
        <v>2.0061719999999998</v>
      </c>
      <c r="AF593" s="16" t="s">
        <v>13417</v>
      </c>
      <c r="AG593" s="14">
        <f t="shared" si="19"/>
        <v>-87.206539575000008</v>
      </c>
      <c r="AH593" s="13">
        <v>87</v>
      </c>
      <c r="AI593" s="13">
        <v>12</v>
      </c>
      <c r="AJ593" s="13">
        <v>23.542470000000002</v>
      </c>
      <c r="AK593" s="17">
        <v>26482</v>
      </c>
      <c r="AL593" s="24" t="s">
        <v>13412</v>
      </c>
      <c r="AM593" s="24" t="s">
        <v>13413</v>
      </c>
      <c r="AN593" s="24" t="s">
        <v>7235</v>
      </c>
      <c r="AO593" s="24" t="s">
        <v>13414</v>
      </c>
      <c r="AP593" s="24" t="s">
        <v>13415</v>
      </c>
      <c r="AQ593" s="24" t="s">
        <v>7235</v>
      </c>
      <c r="AR593" s="24" t="s">
        <v>1733</v>
      </c>
      <c r="AS593" s="24" t="s">
        <v>7236</v>
      </c>
      <c r="AT593" s="24" t="s">
        <v>7235</v>
      </c>
      <c r="AU593" s="24" t="s">
        <v>13409</v>
      </c>
      <c r="AV593" s="24" t="s">
        <v>13410</v>
      </c>
      <c r="AW593" s="24" t="s">
        <v>7706</v>
      </c>
      <c r="AX593" s="24" t="s">
        <v>13411</v>
      </c>
      <c r="AY593" s="24" t="s">
        <v>13408</v>
      </c>
      <c r="BA593" s="42" t="s">
        <v>1734</v>
      </c>
    </row>
    <row r="594" spans="1:53" x14ac:dyDescent="0.2">
      <c r="A594" s="5">
        <v>576</v>
      </c>
      <c r="B594" s="9">
        <v>576</v>
      </c>
      <c r="C594" s="9" t="s">
        <v>15301</v>
      </c>
      <c r="E594" s="1" t="s">
        <v>8696</v>
      </c>
      <c r="F594" s="1" t="s">
        <v>4862</v>
      </c>
      <c r="G594" s="1" t="s">
        <v>5719</v>
      </c>
      <c r="H594" s="1" t="s">
        <v>618</v>
      </c>
      <c r="I594" s="17">
        <v>26386</v>
      </c>
      <c r="J594" s="24" t="s">
        <v>18045</v>
      </c>
      <c r="L594" s="24" t="s">
        <v>5915</v>
      </c>
      <c r="N594" s="42" t="s">
        <v>2035</v>
      </c>
      <c r="O594" s="24" t="s">
        <v>7226</v>
      </c>
      <c r="P594" s="24" t="s">
        <v>7226</v>
      </c>
      <c r="Q594" s="24" t="s">
        <v>619</v>
      </c>
      <c r="R594" s="17">
        <v>26619</v>
      </c>
      <c r="S594" s="17">
        <v>38040</v>
      </c>
      <c r="T594" s="83">
        <v>15771.82</v>
      </c>
      <c r="U594" s="83">
        <v>15935</v>
      </c>
      <c r="V594" s="24" t="s">
        <v>620</v>
      </c>
      <c r="W594" s="24">
        <v>86.23</v>
      </c>
      <c r="X594" s="24">
        <v>60.73</v>
      </c>
      <c r="Y594" s="24" t="s">
        <v>9167</v>
      </c>
      <c r="Z594" s="24" t="s">
        <v>13398</v>
      </c>
      <c r="AA594" s="1" t="s">
        <v>13406</v>
      </c>
      <c r="AB594" s="14">
        <f t="shared" si="18"/>
        <v>30.982879827777776</v>
      </c>
      <c r="AC594" s="13">
        <v>30</v>
      </c>
      <c r="AD594" s="13">
        <v>58</v>
      </c>
      <c r="AE594" s="13">
        <v>58.367379999999997</v>
      </c>
      <c r="AF594" s="16" t="s">
        <v>13407</v>
      </c>
      <c r="AG594" s="14">
        <f t="shared" si="19"/>
        <v>-87.207070483333339</v>
      </c>
      <c r="AH594" s="13">
        <v>87</v>
      </c>
      <c r="AI594" s="13">
        <v>12</v>
      </c>
      <c r="AJ594" s="13">
        <v>25.45374</v>
      </c>
      <c r="AK594" s="17">
        <v>26397</v>
      </c>
      <c r="AL594" s="24" t="s">
        <v>7518</v>
      </c>
      <c r="AM594" s="24" t="s">
        <v>13403</v>
      </c>
      <c r="AN594" s="24" t="s">
        <v>7235</v>
      </c>
      <c r="AO594" s="24" t="s">
        <v>13404</v>
      </c>
      <c r="AP594" s="24" t="s">
        <v>13405</v>
      </c>
      <c r="AQ594" s="24" t="s">
        <v>7236</v>
      </c>
      <c r="AR594" s="24" t="s">
        <v>621</v>
      </c>
      <c r="AS594" s="24" t="s">
        <v>7236</v>
      </c>
      <c r="AT594" s="24" t="s">
        <v>7235</v>
      </c>
      <c r="AU594" s="24" t="s">
        <v>13400</v>
      </c>
      <c r="AV594" s="24" t="s">
        <v>13401</v>
      </c>
      <c r="AW594" s="24" t="s">
        <v>7591</v>
      </c>
      <c r="AX594" s="24" t="s">
        <v>13402</v>
      </c>
      <c r="AY594" s="24" t="s">
        <v>13399</v>
      </c>
      <c r="BA594" s="42" t="s">
        <v>622</v>
      </c>
    </row>
    <row r="595" spans="1:53" x14ac:dyDescent="0.2">
      <c r="A595" s="5">
        <v>577</v>
      </c>
      <c r="B595" s="9">
        <v>577</v>
      </c>
      <c r="C595" s="9" t="s">
        <v>15302</v>
      </c>
      <c r="E595" s="1" t="s">
        <v>4621</v>
      </c>
      <c r="F595" s="1" t="s">
        <v>3446</v>
      </c>
      <c r="G595" s="1" t="s">
        <v>5719</v>
      </c>
      <c r="H595" s="1" t="s">
        <v>7327</v>
      </c>
      <c r="I595" s="17">
        <v>26386</v>
      </c>
      <c r="J595" s="24" t="s">
        <v>10262</v>
      </c>
      <c r="L595" s="24" t="s">
        <v>2730</v>
      </c>
      <c r="M595" s="24" t="s">
        <v>10262</v>
      </c>
      <c r="N595" s="42" t="s">
        <v>7226</v>
      </c>
      <c r="O595" s="24" t="s">
        <v>7226</v>
      </c>
      <c r="P595" s="24" t="s">
        <v>7226</v>
      </c>
      <c r="Q595" s="24" t="s">
        <v>7328</v>
      </c>
      <c r="R595" s="18" t="s">
        <v>10262</v>
      </c>
      <c r="S595" s="18" t="s">
        <v>10262</v>
      </c>
      <c r="T595" s="83"/>
      <c r="U595" s="81"/>
      <c r="V595" s="18" t="s">
        <v>10262</v>
      </c>
      <c r="W595" s="18" t="s">
        <v>10262</v>
      </c>
      <c r="X595" s="18" t="s">
        <v>10262</v>
      </c>
      <c r="Y595" s="24" t="s">
        <v>7507</v>
      </c>
      <c r="Z595" s="24" t="s">
        <v>7231</v>
      </c>
      <c r="AA595" s="1" t="s">
        <v>13396</v>
      </c>
      <c r="AB595" s="14">
        <f t="shared" si="18"/>
        <v>30.971192333333331</v>
      </c>
      <c r="AC595" s="13">
        <v>30</v>
      </c>
      <c r="AD595" s="13">
        <v>58</v>
      </c>
      <c r="AE595" s="13">
        <v>16.292400000000001</v>
      </c>
      <c r="AF595" s="16" t="s">
        <v>13397</v>
      </c>
      <c r="AG595" s="14">
        <f t="shared" si="19"/>
        <v>-87.119628216666655</v>
      </c>
      <c r="AH595" s="13">
        <v>87</v>
      </c>
      <c r="AI595" s="13">
        <v>7</v>
      </c>
      <c r="AJ595" s="13">
        <v>10.661580000000001</v>
      </c>
      <c r="AK595" s="18" t="s">
        <v>10262</v>
      </c>
      <c r="AL595" s="18" t="s">
        <v>10262</v>
      </c>
      <c r="AM595" s="18" t="s">
        <v>10262</v>
      </c>
      <c r="AN595" s="18" t="s">
        <v>10262</v>
      </c>
      <c r="AO595" s="18" t="s">
        <v>10262</v>
      </c>
      <c r="AP595" s="18" t="s">
        <v>10262</v>
      </c>
      <c r="AQ595" s="18" t="s">
        <v>10262</v>
      </c>
      <c r="AR595" s="18" t="s">
        <v>10262</v>
      </c>
      <c r="AS595" s="18" t="s">
        <v>10262</v>
      </c>
      <c r="AT595" s="18" t="s">
        <v>10262</v>
      </c>
      <c r="AU595" s="18" t="s">
        <v>10262</v>
      </c>
      <c r="AV595" s="18" t="s">
        <v>10262</v>
      </c>
      <c r="AW595" s="18" t="s">
        <v>10262</v>
      </c>
      <c r="AX595" s="18" t="s">
        <v>10262</v>
      </c>
      <c r="AY595" s="18" t="s">
        <v>10262</v>
      </c>
      <c r="AZ595" s="18" t="s">
        <v>10262</v>
      </c>
      <c r="BA595" s="42" t="s">
        <v>7329</v>
      </c>
    </row>
    <row r="596" spans="1:53" x14ac:dyDescent="0.2">
      <c r="A596" s="5">
        <v>578</v>
      </c>
      <c r="B596" s="9">
        <v>578</v>
      </c>
      <c r="C596" s="9" t="s">
        <v>17834</v>
      </c>
      <c r="D596" s="9" t="s">
        <v>15303</v>
      </c>
      <c r="E596" s="1" t="s">
        <v>4621</v>
      </c>
      <c r="F596" s="1" t="s">
        <v>894</v>
      </c>
      <c r="G596" s="1" t="s">
        <v>18105</v>
      </c>
      <c r="H596" s="1" t="s">
        <v>6479</v>
      </c>
      <c r="I596" s="17">
        <v>26393</v>
      </c>
      <c r="J596" s="24" t="s">
        <v>4298</v>
      </c>
      <c r="L596" s="24" t="s">
        <v>5915</v>
      </c>
      <c r="N596" s="42" t="s">
        <v>4719</v>
      </c>
      <c r="O596" s="24" t="s">
        <v>7226</v>
      </c>
      <c r="P596" s="24" t="s">
        <v>7226</v>
      </c>
      <c r="Q596" s="24" t="s">
        <v>6480</v>
      </c>
      <c r="R596" s="17">
        <v>26484</v>
      </c>
      <c r="S596" s="17"/>
      <c r="T596" s="83">
        <v>16250</v>
      </c>
      <c r="U596" s="83">
        <v>16250</v>
      </c>
      <c r="V596" s="24" t="s">
        <v>7322</v>
      </c>
      <c r="W596" s="24">
        <v>99</v>
      </c>
      <c r="X596" s="24">
        <v>77</v>
      </c>
      <c r="Y596" s="24" t="s">
        <v>7854</v>
      </c>
      <c r="Z596" s="24" t="s">
        <v>7231</v>
      </c>
      <c r="AA596" s="1" t="s">
        <v>13394</v>
      </c>
      <c r="AB596" s="14">
        <f t="shared" si="18"/>
        <v>30.8379534</v>
      </c>
      <c r="AC596" s="13">
        <v>30</v>
      </c>
      <c r="AD596" s="13">
        <v>50</v>
      </c>
      <c r="AE596" s="13">
        <v>16.632239999999999</v>
      </c>
      <c r="AF596" s="16" t="s">
        <v>13395</v>
      </c>
      <c r="AG596" s="14">
        <f t="shared" si="19"/>
        <v>-87.079425266666661</v>
      </c>
      <c r="AH596" s="13">
        <v>87</v>
      </c>
      <c r="AI596" s="13">
        <v>4</v>
      </c>
      <c r="AJ596" s="13">
        <v>45.930959999999999</v>
      </c>
      <c r="AK596" s="17">
        <v>26425</v>
      </c>
      <c r="AL596" s="24" t="s">
        <v>7913</v>
      </c>
      <c r="AM596" s="24" t="s">
        <v>13389</v>
      </c>
      <c r="AN596" s="24" t="s">
        <v>7235</v>
      </c>
      <c r="AO596" s="24" t="s">
        <v>13390</v>
      </c>
      <c r="AP596" s="24" t="s">
        <v>13391</v>
      </c>
      <c r="AQ596" s="24" t="s">
        <v>7236</v>
      </c>
      <c r="AR596" s="24" t="s">
        <v>13393</v>
      </c>
      <c r="AS596" s="24" t="s">
        <v>7236</v>
      </c>
      <c r="AT596" s="24" t="s">
        <v>7235</v>
      </c>
      <c r="AU596" s="24" t="s">
        <v>7235</v>
      </c>
      <c r="AV596" s="24" t="s">
        <v>7235</v>
      </c>
      <c r="AW596" s="24" t="s">
        <v>7235</v>
      </c>
      <c r="AX596" s="24" t="s">
        <v>13392</v>
      </c>
      <c r="BA596" s="42" t="s">
        <v>7323</v>
      </c>
    </row>
    <row r="597" spans="1:53" x14ac:dyDescent="0.2">
      <c r="A597" s="5">
        <v>579</v>
      </c>
      <c r="B597" s="9">
        <v>579</v>
      </c>
      <c r="C597" s="9" t="s">
        <v>15304</v>
      </c>
      <c r="E597" s="1" t="s">
        <v>4621</v>
      </c>
      <c r="F597" s="1" t="s">
        <v>445</v>
      </c>
      <c r="G597" s="1" t="s">
        <v>4198</v>
      </c>
      <c r="H597" s="1" t="s">
        <v>7324</v>
      </c>
      <c r="I597" s="17">
        <v>26393</v>
      </c>
      <c r="J597" s="24" t="s">
        <v>4678</v>
      </c>
      <c r="L597" s="24" t="s">
        <v>7224</v>
      </c>
      <c r="N597" s="42" t="s">
        <v>6143</v>
      </c>
      <c r="O597" s="24" t="s">
        <v>7226</v>
      </c>
      <c r="P597" s="24" t="s">
        <v>7226</v>
      </c>
      <c r="Q597" s="24" t="s">
        <v>7325</v>
      </c>
      <c r="S597" s="17">
        <v>26530</v>
      </c>
      <c r="T597" s="83">
        <v>16725</v>
      </c>
      <c r="U597" s="83">
        <v>16725</v>
      </c>
      <c r="V597" s="24" t="s">
        <v>4330</v>
      </c>
      <c r="W597" s="24">
        <v>254.8</v>
      </c>
      <c r="X597" s="24">
        <v>232</v>
      </c>
      <c r="Y597" s="24" t="s">
        <v>7853</v>
      </c>
      <c r="Z597" s="24" t="s">
        <v>7231</v>
      </c>
      <c r="AA597" s="1" t="s">
        <v>13387</v>
      </c>
      <c r="AB597" s="14">
        <f t="shared" si="18"/>
        <v>30.774929163888888</v>
      </c>
      <c r="AC597" s="13">
        <v>30</v>
      </c>
      <c r="AD597" s="13">
        <v>46</v>
      </c>
      <c r="AE597" s="13">
        <v>29.744990000000001</v>
      </c>
      <c r="AF597" s="16" t="s">
        <v>13388</v>
      </c>
      <c r="AG597" s="14">
        <f t="shared" si="19"/>
        <v>-87.072247316666662</v>
      </c>
      <c r="AH597" s="13">
        <v>87</v>
      </c>
      <c r="AI597" s="13">
        <v>4</v>
      </c>
      <c r="AJ597" s="13">
        <v>20.090340000000001</v>
      </c>
      <c r="AK597" s="17">
        <v>26413</v>
      </c>
      <c r="AL597" s="24" t="s">
        <v>3952</v>
      </c>
      <c r="AM597" s="24" t="s">
        <v>6519</v>
      </c>
      <c r="AN597" s="24" t="s">
        <v>7235</v>
      </c>
      <c r="AO597" s="24" t="s">
        <v>7235</v>
      </c>
      <c r="AP597" s="24" t="s">
        <v>7235</v>
      </c>
      <c r="AQ597" s="24" t="s">
        <v>7236</v>
      </c>
      <c r="AR597" s="24" t="s">
        <v>13386</v>
      </c>
      <c r="AS597" s="24" t="s">
        <v>7235</v>
      </c>
      <c r="AT597" s="24" t="s">
        <v>7235</v>
      </c>
      <c r="AU597" s="24" t="s">
        <v>7235</v>
      </c>
      <c r="AV597" s="24" t="s">
        <v>7235</v>
      </c>
      <c r="AW597" s="24" t="s">
        <v>7235</v>
      </c>
      <c r="AX597" s="24" t="s">
        <v>7235</v>
      </c>
      <c r="AY597" s="24" t="s">
        <v>13385</v>
      </c>
      <c r="BA597" s="42" t="s">
        <v>7326</v>
      </c>
    </row>
    <row r="598" spans="1:53" x14ac:dyDescent="0.2">
      <c r="A598" s="5">
        <v>580</v>
      </c>
      <c r="B598" s="9">
        <v>580</v>
      </c>
      <c r="C598" s="9" t="s">
        <v>17835</v>
      </c>
      <c r="D598" s="9" t="s">
        <v>15305</v>
      </c>
      <c r="E598" s="1" t="s">
        <v>4621</v>
      </c>
      <c r="F598" s="1" t="s">
        <v>4862</v>
      </c>
      <c r="G598" s="1" t="s">
        <v>13898</v>
      </c>
      <c r="H598" s="1" t="s">
        <v>8035</v>
      </c>
      <c r="I598" s="17">
        <v>26400</v>
      </c>
      <c r="J598" s="24" t="s">
        <v>10082</v>
      </c>
      <c r="L598" s="24" t="s">
        <v>5915</v>
      </c>
      <c r="N598" s="42" t="s">
        <v>2035</v>
      </c>
      <c r="O598" s="24" t="s">
        <v>7226</v>
      </c>
      <c r="P598" s="24" t="s">
        <v>7226</v>
      </c>
      <c r="Q598" s="24" t="s">
        <v>8036</v>
      </c>
      <c r="R598" s="17">
        <v>26497</v>
      </c>
      <c r="S598" s="17"/>
      <c r="T598" s="83">
        <v>15906</v>
      </c>
      <c r="U598" s="83">
        <v>15906</v>
      </c>
      <c r="V598" s="24" t="s">
        <v>8037</v>
      </c>
      <c r="W598" s="24">
        <v>265.91000000000003</v>
      </c>
      <c r="X598" s="24">
        <v>245.91</v>
      </c>
      <c r="Y598" s="24" t="s">
        <v>7852</v>
      </c>
      <c r="Z598" s="24" t="s">
        <v>7231</v>
      </c>
      <c r="AA598" s="1" t="s">
        <v>13383</v>
      </c>
      <c r="AB598" s="14">
        <f t="shared" si="18"/>
        <v>30.936947905555556</v>
      </c>
      <c r="AC598" s="13">
        <v>30</v>
      </c>
      <c r="AD598" s="13">
        <v>56</v>
      </c>
      <c r="AE598" s="13">
        <v>13.012460000000001</v>
      </c>
      <c r="AF598" s="16" t="s">
        <v>13384</v>
      </c>
      <c r="AG598" s="14">
        <f t="shared" si="19"/>
        <v>-87.149539761111114</v>
      </c>
      <c r="AH598" s="13">
        <v>87</v>
      </c>
      <c r="AI598" s="13">
        <v>8</v>
      </c>
      <c r="AJ598" s="13">
        <v>58.343139999999998</v>
      </c>
      <c r="AK598" s="17">
        <v>26432</v>
      </c>
      <c r="AL598" s="24" t="s">
        <v>9318</v>
      </c>
      <c r="AM598" s="24" t="s">
        <v>13378</v>
      </c>
      <c r="AN598" s="24" t="s">
        <v>7235</v>
      </c>
      <c r="AO598" s="24" t="s">
        <v>381</v>
      </c>
      <c r="AP598" s="24" t="s">
        <v>13379</v>
      </c>
      <c r="AQ598" s="24" t="s">
        <v>7235</v>
      </c>
      <c r="AR598" s="24" t="s">
        <v>8038</v>
      </c>
      <c r="AS598" s="24" t="s">
        <v>7235</v>
      </c>
      <c r="AT598" s="24" t="s">
        <v>7235</v>
      </c>
      <c r="AU598" s="24" t="s">
        <v>13381</v>
      </c>
      <c r="AV598" s="24" t="s">
        <v>13382</v>
      </c>
      <c r="AW598" s="24" t="s">
        <v>13259</v>
      </c>
      <c r="AX598" s="24" t="s">
        <v>13380</v>
      </c>
      <c r="BA598" s="42" t="s">
        <v>8039</v>
      </c>
    </row>
    <row r="599" spans="1:53" x14ac:dyDescent="0.2">
      <c r="A599" s="5">
        <v>581</v>
      </c>
      <c r="B599" s="9">
        <v>581</v>
      </c>
      <c r="C599" s="9" t="s">
        <v>17836</v>
      </c>
      <c r="D599" s="9" t="s">
        <v>15306</v>
      </c>
      <c r="E599" s="1" t="s">
        <v>4621</v>
      </c>
      <c r="F599" s="1" t="s">
        <v>894</v>
      </c>
      <c r="G599" s="1" t="s">
        <v>18105</v>
      </c>
      <c r="H599" s="1" t="s">
        <v>8040</v>
      </c>
      <c r="I599" s="17">
        <v>26407</v>
      </c>
      <c r="J599" s="24" t="s">
        <v>4298</v>
      </c>
      <c r="L599" s="24" t="s">
        <v>7224</v>
      </c>
      <c r="N599" s="42" t="s">
        <v>4244</v>
      </c>
      <c r="O599" s="24" t="s">
        <v>7226</v>
      </c>
      <c r="P599" s="24" t="s">
        <v>7226</v>
      </c>
      <c r="Q599" s="24" t="s">
        <v>8041</v>
      </c>
      <c r="R599" s="17">
        <v>26469</v>
      </c>
      <c r="S599" s="17"/>
      <c r="T599" s="83">
        <v>16410</v>
      </c>
      <c r="U599" s="83">
        <v>16410</v>
      </c>
      <c r="V599" s="24" t="s">
        <v>8042</v>
      </c>
      <c r="W599" s="24">
        <v>206</v>
      </c>
      <c r="X599" s="24">
        <v>180.2</v>
      </c>
      <c r="Y599" s="24" t="s">
        <v>7851</v>
      </c>
      <c r="Z599" s="24" t="s">
        <v>7231</v>
      </c>
      <c r="AA599" s="1" t="s">
        <v>13376</v>
      </c>
      <c r="AB599" s="14">
        <f t="shared" si="18"/>
        <v>30.867883333333335</v>
      </c>
      <c r="AC599" s="13">
        <v>30</v>
      </c>
      <c r="AD599" s="13">
        <v>52</v>
      </c>
      <c r="AE599" s="13">
        <v>4.38</v>
      </c>
      <c r="AF599" s="16" t="s">
        <v>13377</v>
      </c>
      <c r="AG599" s="14">
        <f t="shared" si="19"/>
        <v>-87.103583333333333</v>
      </c>
      <c r="AH599" s="13">
        <v>87</v>
      </c>
      <c r="AI599" s="13">
        <v>6</v>
      </c>
      <c r="AJ599" s="13">
        <v>12.9</v>
      </c>
      <c r="AK599" s="17">
        <v>26421</v>
      </c>
      <c r="AL599" s="24" t="s">
        <v>12688</v>
      </c>
      <c r="AM599" s="24" t="s">
        <v>13372</v>
      </c>
      <c r="AN599" s="24" t="s">
        <v>7235</v>
      </c>
      <c r="AO599" s="24" t="s">
        <v>13374</v>
      </c>
      <c r="AP599" s="24" t="s">
        <v>7235</v>
      </c>
      <c r="AQ599" s="24" t="s">
        <v>7235</v>
      </c>
      <c r="AR599" s="24" t="s">
        <v>13375</v>
      </c>
      <c r="AS599" s="24" t="s">
        <v>7236</v>
      </c>
      <c r="AT599" s="24" t="s">
        <v>7235</v>
      </c>
      <c r="AU599" s="24" t="s">
        <v>7235</v>
      </c>
      <c r="AV599" s="24" t="s">
        <v>7235</v>
      </c>
      <c r="AW599" s="24" t="s">
        <v>7235</v>
      </c>
      <c r="AX599" s="24" t="s">
        <v>13373</v>
      </c>
      <c r="BA599" s="42" t="s">
        <v>8043</v>
      </c>
    </row>
    <row r="600" spans="1:53" x14ac:dyDescent="0.2">
      <c r="A600" s="5">
        <v>582</v>
      </c>
      <c r="B600" s="9">
        <v>582</v>
      </c>
      <c r="C600" s="9" t="s">
        <v>15307</v>
      </c>
      <c r="E600" s="1" t="s">
        <v>4621</v>
      </c>
      <c r="F600" s="1" t="s">
        <v>4862</v>
      </c>
      <c r="G600" s="1" t="s">
        <v>8536</v>
      </c>
      <c r="H600" s="1" t="s">
        <v>8044</v>
      </c>
      <c r="I600" s="17">
        <v>26407</v>
      </c>
      <c r="J600" s="24" t="s">
        <v>18045</v>
      </c>
      <c r="L600" s="24" t="s">
        <v>3135</v>
      </c>
      <c r="N600" s="42" t="s">
        <v>8045</v>
      </c>
      <c r="O600" s="24" t="s">
        <v>7226</v>
      </c>
      <c r="P600" s="24" t="s">
        <v>7226</v>
      </c>
      <c r="Q600" s="24" t="s">
        <v>8046</v>
      </c>
      <c r="R600" s="17">
        <v>26502</v>
      </c>
      <c r="S600" s="17">
        <v>31695</v>
      </c>
      <c r="T600" s="83">
        <v>16025</v>
      </c>
      <c r="U600" s="83">
        <v>16025</v>
      </c>
      <c r="V600" s="24" t="s">
        <v>8047</v>
      </c>
      <c r="W600" s="24">
        <v>190.99</v>
      </c>
      <c r="X600" s="24">
        <v>172.21</v>
      </c>
      <c r="Y600" s="24" t="s">
        <v>7850</v>
      </c>
      <c r="Z600" s="24" t="s">
        <v>7231</v>
      </c>
      <c r="AA600" s="1" t="s">
        <v>13370</v>
      </c>
      <c r="AB600" s="14">
        <f t="shared" si="18"/>
        <v>30.952268667222221</v>
      </c>
      <c r="AC600" s="13">
        <v>30</v>
      </c>
      <c r="AD600" s="13">
        <v>57</v>
      </c>
      <c r="AE600" s="13">
        <v>8.1672019999999996</v>
      </c>
      <c r="AF600" s="16" t="s">
        <v>13371</v>
      </c>
      <c r="AG600" s="14">
        <f t="shared" si="19"/>
        <v>-87.191806161111117</v>
      </c>
      <c r="AH600" s="13">
        <v>87</v>
      </c>
      <c r="AI600" s="13">
        <v>11</v>
      </c>
      <c r="AJ600" s="13">
        <v>30.502179999999999</v>
      </c>
      <c r="AK600" s="17">
        <v>26451</v>
      </c>
      <c r="AL600" s="24" t="s">
        <v>12688</v>
      </c>
      <c r="AM600" s="24" t="s">
        <v>13368</v>
      </c>
      <c r="AN600" s="24" t="s">
        <v>7235</v>
      </c>
      <c r="AO600" s="24" t="s">
        <v>13369</v>
      </c>
      <c r="AP600" s="24" t="s">
        <v>13210</v>
      </c>
      <c r="AQ600" s="24" t="s">
        <v>7236</v>
      </c>
      <c r="AR600" s="24" t="s">
        <v>8048</v>
      </c>
      <c r="AS600" s="24" t="s">
        <v>7235</v>
      </c>
      <c r="AT600" s="24" t="s">
        <v>7235</v>
      </c>
      <c r="AU600" s="24" t="s">
        <v>13364</v>
      </c>
      <c r="AV600" s="24" t="s">
        <v>13365</v>
      </c>
      <c r="AW600" s="24" t="s">
        <v>13366</v>
      </c>
      <c r="AX600" s="24" t="s">
        <v>13367</v>
      </c>
      <c r="AY600" s="24" t="s">
        <v>13363</v>
      </c>
      <c r="BA600" s="42" t="s">
        <v>2674</v>
      </c>
    </row>
    <row r="601" spans="1:53" x14ac:dyDescent="0.2">
      <c r="A601" s="5">
        <v>583</v>
      </c>
      <c r="B601" s="9">
        <v>583</v>
      </c>
      <c r="C601" s="9" t="s">
        <v>17837</v>
      </c>
      <c r="D601" s="9" t="s">
        <v>15308</v>
      </c>
      <c r="E601" s="1" t="s">
        <v>4621</v>
      </c>
      <c r="F601" s="1" t="s">
        <v>894</v>
      </c>
      <c r="G601" s="1" t="s">
        <v>18105</v>
      </c>
      <c r="H601" s="1" t="s">
        <v>2675</v>
      </c>
      <c r="I601" s="17">
        <v>26407</v>
      </c>
      <c r="J601" s="24" t="s">
        <v>10082</v>
      </c>
      <c r="L601" s="24" t="s">
        <v>5915</v>
      </c>
      <c r="N601" s="42" t="s">
        <v>2676</v>
      </c>
      <c r="O601" s="24" t="s">
        <v>7226</v>
      </c>
      <c r="P601" s="24" t="s">
        <v>7226</v>
      </c>
      <c r="Q601" s="24" t="s">
        <v>2677</v>
      </c>
      <c r="S601" s="17">
        <v>27417</v>
      </c>
      <c r="T601" s="83">
        <v>16204</v>
      </c>
      <c r="U601" s="83">
        <v>16204</v>
      </c>
      <c r="V601" s="24" t="s">
        <v>1257</v>
      </c>
      <c r="W601" s="24">
        <v>137</v>
      </c>
      <c r="X601" s="24">
        <v>111.3</v>
      </c>
      <c r="Y601" s="24" t="s">
        <v>7849</v>
      </c>
      <c r="Z601" s="24" t="s">
        <v>7231</v>
      </c>
      <c r="AA601" s="1" t="s">
        <v>13359</v>
      </c>
      <c r="AB601" s="14">
        <f t="shared" si="18"/>
        <v>30.860833333333336</v>
      </c>
      <c r="AC601" s="13">
        <v>30</v>
      </c>
      <c r="AD601" s="13">
        <v>51</v>
      </c>
      <c r="AE601" s="13">
        <v>39</v>
      </c>
      <c r="AF601" s="16" t="s">
        <v>13360</v>
      </c>
      <c r="AG601" s="14">
        <f t="shared" si="19"/>
        <v>-87.111388888888882</v>
      </c>
      <c r="AH601" s="13">
        <v>87</v>
      </c>
      <c r="AI601" s="13">
        <v>6</v>
      </c>
      <c r="AJ601" s="13">
        <v>41</v>
      </c>
      <c r="AK601" s="17">
        <v>26478</v>
      </c>
      <c r="AL601" s="24" t="s">
        <v>12688</v>
      </c>
      <c r="AM601" s="24" t="s">
        <v>13355</v>
      </c>
      <c r="AN601" s="24" t="s">
        <v>7235</v>
      </c>
      <c r="AO601" s="24" t="s">
        <v>13356</v>
      </c>
      <c r="AP601" s="24" t="s">
        <v>13357</v>
      </c>
      <c r="AR601" s="24" t="s">
        <v>13358</v>
      </c>
      <c r="AT601" s="24" t="s">
        <v>7235</v>
      </c>
      <c r="AU601" s="24" t="s">
        <v>13361</v>
      </c>
      <c r="AV601" s="24" t="s">
        <v>6016</v>
      </c>
      <c r="AW601" s="24" t="s">
        <v>7591</v>
      </c>
      <c r="AX601" s="24" t="s">
        <v>13362</v>
      </c>
      <c r="BA601" s="42" t="s">
        <v>2678</v>
      </c>
    </row>
    <row r="602" spans="1:53" x14ac:dyDescent="0.2">
      <c r="A602" s="5">
        <v>584</v>
      </c>
      <c r="B602" s="9">
        <v>584</v>
      </c>
      <c r="C602" s="9" t="s">
        <v>15309</v>
      </c>
      <c r="E602" s="1" t="s">
        <v>4621</v>
      </c>
      <c r="F602" s="1" t="s">
        <v>894</v>
      </c>
      <c r="G602" s="1" t="s">
        <v>7217</v>
      </c>
      <c r="H602" s="1" t="s">
        <v>2679</v>
      </c>
      <c r="I602" s="17">
        <v>26407</v>
      </c>
      <c r="J602" s="24" t="s">
        <v>10262</v>
      </c>
      <c r="L602" s="24" t="s">
        <v>2730</v>
      </c>
      <c r="M602" s="24" t="s">
        <v>10262</v>
      </c>
      <c r="N602" s="42" t="s">
        <v>7226</v>
      </c>
      <c r="O602" s="24" t="s">
        <v>7226</v>
      </c>
      <c r="P602" s="24" t="s">
        <v>7226</v>
      </c>
      <c r="Q602" s="24" t="s">
        <v>2680</v>
      </c>
      <c r="R602" s="18" t="s">
        <v>10262</v>
      </c>
      <c r="S602" s="18" t="s">
        <v>10262</v>
      </c>
      <c r="T602" s="83"/>
      <c r="U602" s="81"/>
      <c r="V602" s="18" t="s">
        <v>10262</v>
      </c>
      <c r="W602" s="18" t="s">
        <v>10262</v>
      </c>
      <c r="X602" s="18" t="s">
        <v>10262</v>
      </c>
      <c r="Y602" s="24" t="s">
        <v>9472</v>
      </c>
      <c r="Z602" s="24" t="s">
        <v>7231</v>
      </c>
      <c r="AA602" s="1" t="s">
        <v>13353</v>
      </c>
      <c r="AB602" s="14">
        <f t="shared" si="18"/>
        <v>30.85423719166667</v>
      </c>
      <c r="AC602" s="13">
        <v>30</v>
      </c>
      <c r="AD602" s="13">
        <v>51</v>
      </c>
      <c r="AE602" s="13">
        <v>15.25389</v>
      </c>
      <c r="AF602" s="16" t="s">
        <v>13354</v>
      </c>
      <c r="AG602" s="14">
        <f t="shared" si="19"/>
        <v>-87.120184738888881</v>
      </c>
      <c r="AH602" s="13">
        <v>87</v>
      </c>
      <c r="AI602" s="13">
        <v>7</v>
      </c>
      <c r="AJ602" s="13">
        <v>12.66506</v>
      </c>
      <c r="AK602" s="18" t="s">
        <v>10262</v>
      </c>
      <c r="AL602" s="18" t="s">
        <v>10262</v>
      </c>
      <c r="AM602" s="18" t="s">
        <v>10262</v>
      </c>
      <c r="AN602" s="18" t="s">
        <v>10262</v>
      </c>
      <c r="AO602" s="18" t="s">
        <v>10262</v>
      </c>
      <c r="AP602" s="18" t="s">
        <v>10262</v>
      </c>
      <c r="AQ602" s="18" t="s">
        <v>10262</v>
      </c>
      <c r="AR602" s="18" t="s">
        <v>10262</v>
      </c>
      <c r="AS602" s="18" t="s">
        <v>10262</v>
      </c>
      <c r="AT602" s="18" t="s">
        <v>10262</v>
      </c>
      <c r="AU602" s="18" t="s">
        <v>10262</v>
      </c>
      <c r="AV602" s="18" t="s">
        <v>10262</v>
      </c>
      <c r="AW602" s="18" t="s">
        <v>10262</v>
      </c>
      <c r="AX602" s="18" t="s">
        <v>10262</v>
      </c>
      <c r="AY602" s="18" t="s">
        <v>10262</v>
      </c>
      <c r="AZ602" s="18" t="s">
        <v>10262</v>
      </c>
      <c r="BA602" s="42" t="s">
        <v>2681</v>
      </c>
    </row>
    <row r="603" spans="1:53" x14ac:dyDescent="0.2">
      <c r="A603" s="5">
        <v>585</v>
      </c>
      <c r="B603" s="9">
        <v>585</v>
      </c>
      <c r="C603" s="9" t="s">
        <v>15310</v>
      </c>
      <c r="E603" s="1" t="s">
        <v>4621</v>
      </c>
      <c r="F603" s="1" t="s">
        <v>894</v>
      </c>
      <c r="G603" s="1" t="s">
        <v>7217</v>
      </c>
      <c r="H603" s="1" t="s">
        <v>2414</v>
      </c>
      <c r="I603" s="17">
        <v>26407</v>
      </c>
      <c r="J603" s="24" t="s">
        <v>10262</v>
      </c>
      <c r="L603" s="24" t="s">
        <v>2730</v>
      </c>
      <c r="M603" s="24" t="s">
        <v>10262</v>
      </c>
      <c r="N603" s="42" t="s">
        <v>7226</v>
      </c>
      <c r="O603" s="24" t="s">
        <v>7226</v>
      </c>
      <c r="P603" s="24" t="s">
        <v>7226</v>
      </c>
      <c r="Q603" s="24" t="s">
        <v>2415</v>
      </c>
      <c r="R603" s="18" t="s">
        <v>10262</v>
      </c>
      <c r="S603" s="18" t="s">
        <v>10262</v>
      </c>
      <c r="T603" s="83"/>
      <c r="U603" s="81"/>
      <c r="V603" s="18" t="s">
        <v>10262</v>
      </c>
      <c r="W603" s="18" t="s">
        <v>10262</v>
      </c>
      <c r="X603" s="18" t="s">
        <v>10262</v>
      </c>
      <c r="Y603" s="24" t="s">
        <v>6751</v>
      </c>
      <c r="Z603" s="24" t="s">
        <v>7231</v>
      </c>
      <c r="AA603" s="1" t="s">
        <v>13351</v>
      </c>
      <c r="AB603" s="14">
        <f t="shared" si="18"/>
        <v>30.846669933333331</v>
      </c>
      <c r="AC603" s="13">
        <v>30</v>
      </c>
      <c r="AD603" s="13">
        <v>50</v>
      </c>
      <c r="AE603" s="13">
        <v>48.011760000000002</v>
      </c>
      <c r="AF603" s="16" t="s">
        <v>13352</v>
      </c>
      <c r="AG603" s="14">
        <f t="shared" si="19"/>
        <v>-87.104445744444433</v>
      </c>
      <c r="AH603" s="13">
        <v>87</v>
      </c>
      <c r="AI603" s="13">
        <v>6</v>
      </c>
      <c r="AJ603" s="13">
        <v>16.00468</v>
      </c>
      <c r="AK603" s="18" t="s">
        <v>10262</v>
      </c>
      <c r="AL603" s="18" t="s">
        <v>10262</v>
      </c>
      <c r="AM603" s="18" t="s">
        <v>10262</v>
      </c>
      <c r="AN603" s="18" t="s">
        <v>10262</v>
      </c>
      <c r="AO603" s="18" t="s">
        <v>10262</v>
      </c>
      <c r="AP603" s="18" t="s">
        <v>10262</v>
      </c>
      <c r="AQ603" s="18" t="s">
        <v>10262</v>
      </c>
      <c r="AR603" s="18" t="s">
        <v>10262</v>
      </c>
      <c r="AS603" s="18" t="s">
        <v>10262</v>
      </c>
      <c r="AT603" s="18" t="s">
        <v>10262</v>
      </c>
      <c r="AU603" s="18" t="s">
        <v>10262</v>
      </c>
      <c r="AV603" s="18" t="s">
        <v>10262</v>
      </c>
      <c r="AW603" s="18" t="s">
        <v>10262</v>
      </c>
      <c r="AX603" s="18" t="s">
        <v>10262</v>
      </c>
      <c r="AY603" s="18" t="s">
        <v>10262</v>
      </c>
      <c r="AZ603" s="18" t="s">
        <v>10262</v>
      </c>
      <c r="BA603" s="42" t="s">
        <v>2416</v>
      </c>
    </row>
    <row r="604" spans="1:53" x14ac:dyDescent="0.2">
      <c r="A604" s="5">
        <v>586</v>
      </c>
      <c r="B604" s="9">
        <v>586</v>
      </c>
      <c r="C604" s="9" t="s">
        <v>17838</v>
      </c>
      <c r="D604" s="9" t="s">
        <v>15311</v>
      </c>
      <c r="E604" s="1" t="s">
        <v>4621</v>
      </c>
      <c r="F604" s="1" t="s">
        <v>4862</v>
      </c>
      <c r="G604" s="1" t="s">
        <v>13898</v>
      </c>
      <c r="H604" s="1" t="s">
        <v>2417</v>
      </c>
      <c r="I604" s="17">
        <v>26407</v>
      </c>
      <c r="J604" s="24" t="s">
        <v>10082</v>
      </c>
      <c r="L604" s="24" t="s">
        <v>5915</v>
      </c>
      <c r="N604" s="42" t="s">
        <v>2035</v>
      </c>
      <c r="O604" s="24" t="s">
        <v>7226</v>
      </c>
      <c r="P604" s="24" t="s">
        <v>7226</v>
      </c>
      <c r="Q604" s="24" t="s">
        <v>2418</v>
      </c>
      <c r="R604" s="17">
        <v>26562</v>
      </c>
      <c r="S604" s="17"/>
      <c r="T604" s="83">
        <v>15964</v>
      </c>
      <c r="U604" s="83">
        <v>15964</v>
      </c>
      <c r="V604" s="24" t="s">
        <v>1873</v>
      </c>
      <c r="W604" s="24">
        <v>266.56</v>
      </c>
      <c r="X604" s="24">
        <v>249.06</v>
      </c>
      <c r="Y604" s="24" t="s">
        <v>1828</v>
      </c>
      <c r="Z604" s="24" t="s">
        <v>7231</v>
      </c>
      <c r="AA604" s="1" t="s">
        <v>13349</v>
      </c>
      <c r="AB604" s="14">
        <f t="shared" si="18"/>
        <v>30.929865916666667</v>
      </c>
      <c r="AC604" s="13">
        <v>30</v>
      </c>
      <c r="AD604" s="13">
        <v>55</v>
      </c>
      <c r="AE604" s="13">
        <v>47.517299999999999</v>
      </c>
      <c r="AF604" s="16" t="s">
        <v>13350</v>
      </c>
      <c r="AG604" s="14">
        <f t="shared" si="19"/>
        <v>-87.153933569444447</v>
      </c>
      <c r="AH604" s="13">
        <v>87</v>
      </c>
      <c r="AI604" s="13">
        <v>9</v>
      </c>
      <c r="AJ604" s="13">
        <v>14.16085</v>
      </c>
      <c r="AK604" s="17">
        <v>26485</v>
      </c>
      <c r="AL604" s="24" t="s">
        <v>13343</v>
      </c>
      <c r="AM604" s="24" t="s">
        <v>12448</v>
      </c>
      <c r="AN604" s="24" t="s">
        <v>7235</v>
      </c>
      <c r="AO604" s="24" t="s">
        <v>13344</v>
      </c>
      <c r="AP604" s="24" t="s">
        <v>13345</v>
      </c>
      <c r="AQ604" s="24" t="s">
        <v>7235</v>
      </c>
      <c r="AR604" s="24" t="s">
        <v>2419</v>
      </c>
      <c r="AS604" s="24" t="s">
        <v>7235</v>
      </c>
      <c r="AT604" s="24" t="s">
        <v>7235</v>
      </c>
      <c r="AU604" s="24" t="s">
        <v>13346</v>
      </c>
      <c r="AV604" s="24" t="s">
        <v>13347</v>
      </c>
      <c r="AW604" s="24" t="s">
        <v>6946</v>
      </c>
      <c r="AX604" s="24" t="s">
        <v>13348</v>
      </c>
      <c r="BA604" s="42" t="s">
        <v>2420</v>
      </c>
    </row>
    <row r="605" spans="1:53" x14ac:dyDescent="0.2">
      <c r="A605" s="5">
        <v>587</v>
      </c>
      <c r="B605" s="9">
        <v>587</v>
      </c>
      <c r="C605" s="9" t="s">
        <v>15312</v>
      </c>
      <c r="E605" s="1" t="s">
        <v>5026</v>
      </c>
      <c r="F605" s="1" t="s">
        <v>445</v>
      </c>
      <c r="G605" s="1" t="s">
        <v>7625</v>
      </c>
      <c r="H605" s="1" t="s">
        <v>6208</v>
      </c>
      <c r="I605" s="17">
        <v>26414</v>
      </c>
      <c r="J605" s="24" t="s">
        <v>4678</v>
      </c>
      <c r="L605" s="24" t="s">
        <v>7224</v>
      </c>
      <c r="M605" s="24" t="s">
        <v>785</v>
      </c>
      <c r="N605" s="42" t="s">
        <v>4244</v>
      </c>
      <c r="O605" s="24" t="s">
        <v>7226</v>
      </c>
      <c r="P605" s="24" t="s">
        <v>7226</v>
      </c>
      <c r="Q605" s="24" t="s">
        <v>6209</v>
      </c>
      <c r="S605" s="17">
        <v>26466</v>
      </c>
      <c r="T605" s="83">
        <v>12028</v>
      </c>
      <c r="U605" s="83">
        <v>12028</v>
      </c>
      <c r="V605" s="24" t="s">
        <v>6210</v>
      </c>
      <c r="W605" s="24">
        <v>294</v>
      </c>
      <c r="X605" s="24">
        <v>272</v>
      </c>
      <c r="Y605" s="24" t="s">
        <v>1827</v>
      </c>
      <c r="Z605" s="24" t="s">
        <v>7231</v>
      </c>
      <c r="AA605" s="1" t="s">
        <v>13341</v>
      </c>
      <c r="AB605" s="14">
        <f t="shared" si="18"/>
        <v>30.958624227777776</v>
      </c>
      <c r="AC605" s="13">
        <v>30</v>
      </c>
      <c r="AD605" s="13">
        <v>57</v>
      </c>
      <c r="AE605" s="13">
        <v>31.047219999999999</v>
      </c>
      <c r="AF605" s="16" t="s">
        <v>13342</v>
      </c>
      <c r="AG605" s="14">
        <f t="shared" si="19"/>
        <v>-86.259994411111109</v>
      </c>
      <c r="AH605" s="13">
        <v>86</v>
      </c>
      <c r="AI605" s="13">
        <v>15</v>
      </c>
      <c r="AJ605" s="13">
        <v>35.979880000000001</v>
      </c>
      <c r="AK605" s="17">
        <v>26442</v>
      </c>
      <c r="AL605" s="24" t="s">
        <v>9513</v>
      </c>
      <c r="AM605" s="24" t="s">
        <v>10159</v>
      </c>
      <c r="AN605" s="24" t="s">
        <v>7235</v>
      </c>
      <c r="AO605" s="24" t="s">
        <v>7235</v>
      </c>
      <c r="AP605" s="24" t="s">
        <v>7235</v>
      </c>
      <c r="AQ605" s="24" t="s">
        <v>7236</v>
      </c>
      <c r="AR605" s="24" t="s">
        <v>7235</v>
      </c>
      <c r="AS605" s="24" t="s">
        <v>7235</v>
      </c>
      <c r="AT605" s="24" t="s">
        <v>7235</v>
      </c>
      <c r="AU605" s="24" t="s">
        <v>7235</v>
      </c>
      <c r="AV605" s="24" t="s">
        <v>7235</v>
      </c>
      <c r="AW605" s="24" t="s">
        <v>7235</v>
      </c>
      <c r="AX605" s="24" t="s">
        <v>7235</v>
      </c>
      <c r="AY605" s="24" t="s">
        <v>13340</v>
      </c>
      <c r="AZ605" s="24">
        <v>190</v>
      </c>
      <c r="BA605" s="42" t="s">
        <v>6211</v>
      </c>
    </row>
    <row r="606" spans="1:53" x14ac:dyDescent="0.2">
      <c r="A606" s="5">
        <v>588</v>
      </c>
      <c r="B606" s="9">
        <v>588</v>
      </c>
      <c r="C606" s="9" t="s">
        <v>15313</v>
      </c>
      <c r="E606" s="1" t="s">
        <v>4621</v>
      </c>
      <c r="F606" s="1" t="s">
        <v>445</v>
      </c>
      <c r="G606" s="1" t="s">
        <v>6212</v>
      </c>
      <c r="H606" s="1" t="s">
        <v>6213</v>
      </c>
      <c r="I606" s="17">
        <v>26414</v>
      </c>
      <c r="J606" s="24" t="s">
        <v>4678</v>
      </c>
      <c r="L606" s="24" t="s">
        <v>7224</v>
      </c>
      <c r="M606" s="24" t="s">
        <v>785</v>
      </c>
      <c r="N606" s="42" t="s">
        <v>6214</v>
      </c>
      <c r="O606" s="24" t="s">
        <v>7226</v>
      </c>
      <c r="P606" s="24" t="s">
        <v>7226</v>
      </c>
      <c r="Q606" s="24" t="s">
        <v>6215</v>
      </c>
      <c r="S606" s="17">
        <v>26529</v>
      </c>
      <c r="T606" s="83">
        <v>16572</v>
      </c>
      <c r="U606" s="83">
        <v>16572</v>
      </c>
      <c r="V606" s="24" t="s">
        <v>6216</v>
      </c>
      <c r="W606" s="24">
        <v>56.27</v>
      </c>
      <c r="X606" s="24">
        <v>31.44</v>
      </c>
      <c r="Y606" s="24" t="s">
        <v>6794</v>
      </c>
      <c r="Z606" s="24" t="s">
        <v>7231</v>
      </c>
      <c r="AA606" s="1" t="s">
        <v>13338</v>
      </c>
      <c r="AB606" s="14">
        <f t="shared" si="18"/>
        <v>30.692499999999999</v>
      </c>
      <c r="AC606" s="13">
        <v>30</v>
      </c>
      <c r="AD606" s="13">
        <v>41</v>
      </c>
      <c r="AE606" s="13">
        <v>33</v>
      </c>
      <c r="AF606" s="16" t="s">
        <v>13339</v>
      </c>
      <c r="AG606" s="14">
        <f t="shared" si="19"/>
        <v>-86.974166666666662</v>
      </c>
      <c r="AH606" s="13">
        <v>86</v>
      </c>
      <c r="AI606" s="13">
        <v>58</v>
      </c>
      <c r="AJ606" s="13">
        <v>27</v>
      </c>
      <c r="AK606" s="17">
        <v>26471</v>
      </c>
      <c r="AL606" s="24" t="s">
        <v>13335</v>
      </c>
      <c r="AM606" s="24" t="s">
        <v>13336</v>
      </c>
      <c r="AN606" s="24" t="s">
        <v>7235</v>
      </c>
      <c r="AO606" s="24" t="s">
        <v>7235</v>
      </c>
      <c r="AP606" s="24" t="s">
        <v>7235</v>
      </c>
      <c r="AQ606" s="24" t="s">
        <v>7236</v>
      </c>
      <c r="AR606" s="24" t="s">
        <v>13334</v>
      </c>
      <c r="AS606" s="24" t="s">
        <v>7235</v>
      </c>
      <c r="AT606" s="24" t="s">
        <v>7235</v>
      </c>
      <c r="AU606" s="24" t="s">
        <v>7235</v>
      </c>
      <c r="AV606" s="24" t="s">
        <v>7235</v>
      </c>
      <c r="AW606" s="24" t="s">
        <v>7235</v>
      </c>
      <c r="AX606" s="24" t="s">
        <v>7235</v>
      </c>
      <c r="AY606" s="24" t="s">
        <v>13337</v>
      </c>
      <c r="AZ606" s="24">
        <v>266</v>
      </c>
      <c r="BA606" s="42" t="s">
        <v>6217</v>
      </c>
    </row>
    <row r="607" spans="1:53" x14ac:dyDescent="0.2">
      <c r="A607" s="5">
        <v>589</v>
      </c>
      <c r="B607" s="9">
        <v>589</v>
      </c>
      <c r="C607" s="9" t="s">
        <v>15314</v>
      </c>
      <c r="E607" s="1" t="s">
        <v>4621</v>
      </c>
      <c r="F607" s="1" t="s">
        <v>4862</v>
      </c>
      <c r="G607" s="1" t="s">
        <v>6218</v>
      </c>
      <c r="H607" s="1" t="s">
        <v>6219</v>
      </c>
      <c r="I607" s="17">
        <v>26414</v>
      </c>
      <c r="J607" s="24" t="s">
        <v>18045</v>
      </c>
      <c r="L607" s="24" t="s">
        <v>3535</v>
      </c>
      <c r="N607" s="42" t="s">
        <v>2299</v>
      </c>
      <c r="O607" s="24" t="s">
        <v>7226</v>
      </c>
      <c r="P607" s="24" t="s">
        <v>7226</v>
      </c>
      <c r="Q607" s="24" t="s">
        <v>2542</v>
      </c>
      <c r="R607" s="17">
        <v>26595</v>
      </c>
      <c r="S607" s="17">
        <v>39770</v>
      </c>
      <c r="T607" s="83">
        <v>16040</v>
      </c>
      <c r="U607" s="83">
        <v>16040</v>
      </c>
      <c r="V607" s="24" t="s">
        <v>6220</v>
      </c>
      <c r="W607" s="24">
        <v>276.44</v>
      </c>
      <c r="X607" s="24">
        <v>260.25</v>
      </c>
      <c r="Y607" s="24" t="s">
        <v>1826</v>
      </c>
      <c r="Z607" s="24" t="s">
        <v>7231</v>
      </c>
      <c r="AA607" s="1" t="s">
        <v>13332</v>
      </c>
      <c r="AB607" s="14">
        <f t="shared" si="18"/>
        <v>30.937450452777778</v>
      </c>
      <c r="AC607" s="13">
        <v>30</v>
      </c>
      <c r="AD607" s="13">
        <v>56</v>
      </c>
      <c r="AE607" s="13">
        <v>14.821630000000001</v>
      </c>
      <c r="AF607" s="16" t="s">
        <v>13333</v>
      </c>
      <c r="AG607" s="14">
        <f t="shared" si="19"/>
        <v>-87.16648160555556</v>
      </c>
      <c r="AH607" s="13">
        <v>87</v>
      </c>
      <c r="AI607" s="13">
        <v>9</v>
      </c>
      <c r="AJ607" s="13">
        <v>59.333779999999997</v>
      </c>
      <c r="AK607" s="17">
        <v>26445</v>
      </c>
      <c r="AL607" s="24" t="s">
        <v>13325</v>
      </c>
      <c r="AM607" s="24" t="s">
        <v>13326</v>
      </c>
      <c r="AN607" s="24" t="s">
        <v>7235</v>
      </c>
      <c r="AO607" s="24" t="s">
        <v>13327</v>
      </c>
      <c r="AP607" s="24" t="s">
        <v>13328</v>
      </c>
      <c r="AQ607" s="24" t="s">
        <v>7235</v>
      </c>
      <c r="AR607" s="24" t="s">
        <v>6221</v>
      </c>
      <c r="AS607" s="24" t="s">
        <v>7236</v>
      </c>
      <c r="AT607" s="24" t="s">
        <v>7235</v>
      </c>
      <c r="AU607" s="24" t="s">
        <v>13331</v>
      </c>
      <c r="AV607" s="24" t="s">
        <v>13330</v>
      </c>
      <c r="AW607" s="24" t="s">
        <v>8235</v>
      </c>
      <c r="AX607" s="24" t="s">
        <v>13329</v>
      </c>
      <c r="AY607" s="24" t="s">
        <v>13324</v>
      </c>
      <c r="BA607" s="42" t="s">
        <v>6222</v>
      </c>
    </row>
    <row r="608" spans="1:53" x14ac:dyDescent="0.2">
      <c r="A608" s="5">
        <v>590</v>
      </c>
      <c r="B608" s="9">
        <v>590</v>
      </c>
      <c r="C608" s="9" t="s">
        <v>15315</v>
      </c>
      <c r="E608" s="1" t="s">
        <v>4543</v>
      </c>
      <c r="F608" s="1" t="s">
        <v>445</v>
      </c>
      <c r="G608" s="1" t="s">
        <v>6223</v>
      </c>
      <c r="H608" s="1" t="s">
        <v>6224</v>
      </c>
      <c r="I608" s="17">
        <v>26414</v>
      </c>
      <c r="J608" s="24" t="s">
        <v>4678</v>
      </c>
      <c r="L608" s="24" t="s">
        <v>7224</v>
      </c>
      <c r="M608" s="24" t="s">
        <v>785</v>
      </c>
      <c r="N608" s="42" t="s">
        <v>6214</v>
      </c>
      <c r="O608" s="24" t="s">
        <v>7226</v>
      </c>
      <c r="P608" s="24" t="s">
        <v>7226</v>
      </c>
      <c r="Q608" s="24" t="s">
        <v>6225</v>
      </c>
      <c r="S608" s="17">
        <v>26519</v>
      </c>
      <c r="T608" s="83">
        <v>14514</v>
      </c>
      <c r="U608" s="83">
        <v>14514</v>
      </c>
      <c r="V608" s="24" t="s">
        <v>6226</v>
      </c>
      <c r="W608" s="24">
        <v>170</v>
      </c>
      <c r="X608" s="24">
        <v>147</v>
      </c>
      <c r="Y608" s="24" t="s">
        <v>1825</v>
      </c>
      <c r="Z608" s="24" t="s">
        <v>7231</v>
      </c>
      <c r="AA608" s="1" t="s">
        <v>13322</v>
      </c>
      <c r="AB608" s="14">
        <f t="shared" si="18"/>
        <v>30.785019623333334</v>
      </c>
      <c r="AC608" s="13">
        <v>30</v>
      </c>
      <c r="AD608" s="13">
        <v>47</v>
      </c>
      <c r="AE608" s="13">
        <v>6.0706439999999997</v>
      </c>
      <c r="AF608" s="16" t="s">
        <v>13323</v>
      </c>
      <c r="AG608" s="14">
        <f t="shared" si="19"/>
        <v>-86.637869338888891</v>
      </c>
      <c r="AH608" s="13">
        <v>86</v>
      </c>
      <c r="AI608" s="13">
        <v>38</v>
      </c>
      <c r="AJ608" s="13">
        <v>16.329619999999998</v>
      </c>
      <c r="AK608" s="17">
        <v>26464</v>
      </c>
      <c r="AL608" s="24" t="s">
        <v>13320</v>
      </c>
      <c r="AM608" s="24" t="s">
        <v>13321</v>
      </c>
      <c r="AN608" s="24" t="s">
        <v>7235</v>
      </c>
      <c r="AO608" s="24" t="s">
        <v>7235</v>
      </c>
      <c r="AP608" s="24" t="s">
        <v>7235</v>
      </c>
      <c r="AQ608" s="24" t="s">
        <v>7236</v>
      </c>
      <c r="AR608" s="24" t="s">
        <v>7235</v>
      </c>
      <c r="AS608" s="24" t="s">
        <v>7235</v>
      </c>
      <c r="AT608" s="24" t="s">
        <v>7235</v>
      </c>
      <c r="AU608" s="24" t="s">
        <v>7235</v>
      </c>
      <c r="AV608" s="24" t="s">
        <v>7235</v>
      </c>
      <c r="AW608" s="24" t="s">
        <v>7235</v>
      </c>
      <c r="AX608" s="24" t="s">
        <v>7235</v>
      </c>
      <c r="AY608" s="24" t="s">
        <v>13319</v>
      </c>
      <c r="AZ608" s="24">
        <v>230</v>
      </c>
      <c r="BA608" s="42" t="s">
        <v>6227</v>
      </c>
    </row>
    <row r="609" spans="1:53" x14ac:dyDescent="0.2">
      <c r="A609" s="5">
        <v>591</v>
      </c>
      <c r="B609" s="9">
        <v>591</v>
      </c>
      <c r="C609" s="9" t="s">
        <v>17839</v>
      </c>
      <c r="D609" s="9" t="s">
        <v>17706</v>
      </c>
      <c r="E609" s="1" t="s">
        <v>4621</v>
      </c>
      <c r="F609" s="1" t="s">
        <v>4862</v>
      </c>
      <c r="G609" s="1" t="s">
        <v>13898</v>
      </c>
      <c r="H609" s="1" t="s">
        <v>6228</v>
      </c>
      <c r="I609" s="17">
        <v>26428</v>
      </c>
      <c r="J609" s="24" t="s">
        <v>4298</v>
      </c>
      <c r="L609" s="24" t="s">
        <v>3535</v>
      </c>
      <c r="N609" s="42" t="s">
        <v>6229</v>
      </c>
      <c r="O609" s="24" t="s">
        <v>7226</v>
      </c>
      <c r="P609" s="24" t="s">
        <v>7226</v>
      </c>
      <c r="Q609" s="24" t="s">
        <v>6230</v>
      </c>
      <c r="S609" s="17">
        <v>26572</v>
      </c>
      <c r="T609" s="83">
        <v>16036</v>
      </c>
      <c r="U609" s="83">
        <v>16036</v>
      </c>
      <c r="V609" s="24" t="s">
        <v>6231</v>
      </c>
      <c r="W609" s="24">
        <v>285.89999999999998</v>
      </c>
      <c r="X609" s="24">
        <v>266.2</v>
      </c>
      <c r="Y609" s="24" t="s">
        <v>1824</v>
      </c>
      <c r="Z609" s="24" t="s">
        <v>7231</v>
      </c>
      <c r="AA609" s="1" t="s">
        <v>13313</v>
      </c>
      <c r="AB609" s="14">
        <f t="shared" si="18"/>
        <v>30.943962436111111</v>
      </c>
      <c r="AC609" s="13">
        <v>30</v>
      </c>
      <c r="AD609" s="13">
        <v>56</v>
      </c>
      <c r="AE609" s="13">
        <v>38.264769999999999</v>
      </c>
      <c r="AF609" s="16" t="s">
        <v>13314</v>
      </c>
      <c r="AG609" s="14">
        <f t="shared" si="19"/>
        <v>-87.183474750555561</v>
      </c>
      <c r="AH609" s="13">
        <v>87</v>
      </c>
      <c r="AI609" s="13">
        <v>11</v>
      </c>
      <c r="AJ609" s="13">
        <v>0.50910200000000005</v>
      </c>
      <c r="AK609" s="17">
        <v>26432</v>
      </c>
      <c r="AL609" s="24" t="s">
        <v>2102</v>
      </c>
      <c r="AM609" s="24" t="s">
        <v>13308</v>
      </c>
      <c r="AN609" s="24" t="s">
        <v>7235</v>
      </c>
      <c r="AO609" s="24" t="s">
        <v>13309</v>
      </c>
      <c r="AP609" s="24" t="s">
        <v>13310</v>
      </c>
      <c r="AQ609" s="24" t="s">
        <v>7235</v>
      </c>
      <c r="AR609" s="24" t="s">
        <v>6293</v>
      </c>
      <c r="AS609" s="24" t="s">
        <v>7235</v>
      </c>
      <c r="AT609" s="24" t="s">
        <v>7235</v>
      </c>
      <c r="AU609" s="24" t="s">
        <v>13315</v>
      </c>
      <c r="AV609" s="24" t="s">
        <v>13316</v>
      </c>
      <c r="AW609" s="24" t="s">
        <v>6946</v>
      </c>
      <c r="AX609" s="24" t="s">
        <v>13318</v>
      </c>
      <c r="BA609" s="42" t="s">
        <v>6294</v>
      </c>
    </row>
    <row r="610" spans="1:53" x14ac:dyDescent="0.2">
      <c r="A610" s="5">
        <v>592</v>
      </c>
      <c r="B610" s="9">
        <v>592</v>
      </c>
      <c r="C610" s="9" t="s">
        <v>15316</v>
      </c>
      <c r="E610" s="1" t="s">
        <v>4621</v>
      </c>
      <c r="F610" s="1" t="s">
        <v>4862</v>
      </c>
      <c r="G610" s="1" t="s">
        <v>7217</v>
      </c>
      <c r="H610" s="1" t="s">
        <v>6295</v>
      </c>
      <c r="I610" s="17">
        <v>26428</v>
      </c>
      <c r="J610" s="24" t="s">
        <v>18045</v>
      </c>
      <c r="L610" s="24" t="s">
        <v>5915</v>
      </c>
      <c r="N610" s="42" t="s">
        <v>2035</v>
      </c>
      <c r="O610" s="24" t="s">
        <v>7226</v>
      </c>
      <c r="P610" s="24" t="s">
        <v>7226</v>
      </c>
      <c r="Q610" s="24" t="s">
        <v>6296</v>
      </c>
      <c r="R610" s="17">
        <v>26583</v>
      </c>
      <c r="S610" s="17">
        <v>26651</v>
      </c>
      <c r="T610" s="83">
        <v>16100</v>
      </c>
      <c r="U610" s="83">
        <v>16100</v>
      </c>
      <c r="V610" s="24" t="s">
        <v>7235</v>
      </c>
      <c r="W610" s="24">
        <v>221.9</v>
      </c>
      <c r="X610" s="24">
        <v>196.4</v>
      </c>
      <c r="Y610" s="24" t="s">
        <v>7507</v>
      </c>
      <c r="Z610" s="24" t="s">
        <v>7231</v>
      </c>
      <c r="AA610" s="1" t="s">
        <v>13311</v>
      </c>
      <c r="AB610" s="14">
        <f t="shared" si="18"/>
        <v>30.958996627777776</v>
      </c>
      <c r="AC610" s="13">
        <v>30</v>
      </c>
      <c r="AD610" s="13">
        <v>57</v>
      </c>
      <c r="AE610" s="13">
        <v>32.387860000000003</v>
      </c>
      <c r="AF610" s="16" t="s">
        <v>13312</v>
      </c>
      <c r="AG610" s="14">
        <f t="shared" si="19"/>
        <v>-87.191926919444455</v>
      </c>
      <c r="AH610" s="13">
        <v>87</v>
      </c>
      <c r="AI610" s="13">
        <v>11</v>
      </c>
      <c r="AJ610" s="13">
        <v>30.936910000000001</v>
      </c>
      <c r="AK610" s="17">
        <v>26521</v>
      </c>
      <c r="AL610" s="24" t="s">
        <v>2102</v>
      </c>
      <c r="AM610" s="24" t="s">
        <v>2802</v>
      </c>
      <c r="AN610" s="24" t="s">
        <v>7235</v>
      </c>
      <c r="AO610" s="24" t="s">
        <v>13305</v>
      </c>
      <c r="AP610" s="24" t="s">
        <v>1390</v>
      </c>
      <c r="AQ610" s="24" t="s">
        <v>7235</v>
      </c>
      <c r="AR610" s="24" t="s">
        <v>391</v>
      </c>
      <c r="AS610" s="24" t="s">
        <v>7236</v>
      </c>
      <c r="AT610" s="24" t="s">
        <v>7235</v>
      </c>
      <c r="AU610" s="24" t="s">
        <v>13306</v>
      </c>
      <c r="AV610" s="24" t="s">
        <v>13307</v>
      </c>
      <c r="AW610" s="24" t="s">
        <v>1864</v>
      </c>
      <c r="AX610" s="24" t="s">
        <v>13317</v>
      </c>
      <c r="AY610" s="24" t="s">
        <v>13304</v>
      </c>
      <c r="BA610" s="42" t="s">
        <v>392</v>
      </c>
    </row>
    <row r="611" spans="1:53" x14ac:dyDescent="0.2">
      <c r="A611" s="5">
        <v>593</v>
      </c>
      <c r="B611" s="9">
        <v>593</v>
      </c>
      <c r="C611" s="9" t="s">
        <v>15317</v>
      </c>
      <c r="E611" s="1" t="s">
        <v>4621</v>
      </c>
      <c r="F611" s="1" t="s">
        <v>445</v>
      </c>
      <c r="G611" s="1" t="s">
        <v>7217</v>
      </c>
      <c r="H611" s="1" t="s">
        <v>393</v>
      </c>
      <c r="I611" s="17">
        <v>26428</v>
      </c>
      <c r="J611" s="24" t="s">
        <v>4678</v>
      </c>
      <c r="L611" s="24" t="s">
        <v>7224</v>
      </c>
      <c r="N611" s="42" t="s">
        <v>2010</v>
      </c>
      <c r="O611" s="24" t="s">
        <v>7226</v>
      </c>
      <c r="P611" s="24" t="s">
        <v>7226</v>
      </c>
      <c r="Q611" s="24" t="s">
        <v>394</v>
      </c>
      <c r="S611" s="17">
        <v>28045</v>
      </c>
      <c r="T611" s="83">
        <v>16996</v>
      </c>
      <c r="U611" s="83">
        <v>16996</v>
      </c>
      <c r="V611" s="24" t="s">
        <v>395</v>
      </c>
      <c r="W611" s="24">
        <v>238.4</v>
      </c>
      <c r="X611" s="24">
        <v>212.2</v>
      </c>
      <c r="Y611" s="24" t="s">
        <v>1823</v>
      </c>
      <c r="Z611" s="24" t="s">
        <v>7231</v>
      </c>
      <c r="AA611" s="1" t="s">
        <v>13302</v>
      </c>
      <c r="AB611" s="14">
        <f t="shared" si="18"/>
        <v>30.898362466666665</v>
      </c>
      <c r="AC611" s="13">
        <v>30</v>
      </c>
      <c r="AD611" s="13">
        <v>53</v>
      </c>
      <c r="AE611" s="13">
        <v>54.104880000000001</v>
      </c>
      <c r="AF611" s="16" t="s">
        <v>13303</v>
      </c>
      <c r="AG611" s="14">
        <f t="shared" si="19"/>
        <v>-87.126454361111101</v>
      </c>
      <c r="AH611" s="13">
        <v>87</v>
      </c>
      <c r="AI611" s="13">
        <v>7</v>
      </c>
      <c r="AJ611" s="13">
        <v>35.235700000000001</v>
      </c>
      <c r="AK611" s="17">
        <v>26453</v>
      </c>
      <c r="AL611" s="24" t="s">
        <v>12688</v>
      </c>
      <c r="AM611" s="24" t="s">
        <v>13298</v>
      </c>
      <c r="AN611" s="24" t="s">
        <v>7235</v>
      </c>
      <c r="AO611" s="24" t="s">
        <v>13297</v>
      </c>
      <c r="AP611" s="24" t="s">
        <v>13299</v>
      </c>
      <c r="AQ611" s="24" t="s">
        <v>4540</v>
      </c>
      <c r="AR611" s="24" t="s">
        <v>13301</v>
      </c>
      <c r="AS611" s="24" t="s">
        <v>7235</v>
      </c>
      <c r="AT611" s="24" t="s">
        <v>7235</v>
      </c>
      <c r="AU611" s="24" t="s">
        <v>7235</v>
      </c>
      <c r="AV611" s="24" t="s">
        <v>7235</v>
      </c>
      <c r="AW611" s="24" t="s">
        <v>7235</v>
      </c>
      <c r="AX611" s="24" t="s">
        <v>13300</v>
      </c>
      <c r="AY611" s="24" t="s">
        <v>13296</v>
      </c>
      <c r="BA611" s="42" t="s">
        <v>396</v>
      </c>
    </row>
    <row r="612" spans="1:53" x14ac:dyDescent="0.2">
      <c r="A612" s="5">
        <v>594</v>
      </c>
      <c r="B612" s="9">
        <v>594</v>
      </c>
      <c r="C612" s="9" t="s">
        <v>15318</v>
      </c>
      <c r="E612" s="1" t="s">
        <v>9382</v>
      </c>
      <c r="F612" s="1" t="s">
        <v>8082</v>
      </c>
      <c r="G612" s="1" t="s">
        <v>7217</v>
      </c>
      <c r="H612" s="1" t="s">
        <v>397</v>
      </c>
      <c r="I612" s="17">
        <v>26442</v>
      </c>
      <c r="J612" s="24" t="s">
        <v>18045</v>
      </c>
      <c r="L612" s="24" t="s">
        <v>5915</v>
      </c>
      <c r="N612" s="42" t="s">
        <v>1881</v>
      </c>
      <c r="O612" s="24" t="s">
        <v>7226</v>
      </c>
      <c r="P612" s="24" t="s">
        <v>7226</v>
      </c>
      <c r="Q612" s="24" t="s">
        <v>9277</v>
      </c>
      <c r="R612" s="17">
        <v>26616</v>
      </c>
      <c r="S612" s="17">
        <v>32434</v>
      </c>
      <c r="T612" s="83">
        <v>11525</v>
      </c>
      <c r="U612" s="83">
        <v>11525</v>
      </c>
      <c r="V612" s="24" t="s">
        <v>398</v>
      </c>
      <c r="W612" s="24">
        <v>47.2</v>
      </c>
      <c r="X612" s="24">
        <v>31.1</v>
      </c>
      <c r="Y612" s="24" t="s">
        <v>1822</v>
      </c>
      <c r="Z612" s="24" t="s">
        <v>7231</v>
      </c>
      <c r="AA612" s="1" t="s">
        <v>13294</v>
      </c>
      <c r="AB612" s="14">
        <f t="shared" si="18"/>
        <v>26.540622336111113</v>
      </c>
      <c r="AC612" s="13">
        <v>26</v>
      </c>
      <c r="AD612" s="13">
        <v>32</v>
      </c>
      <c r="AE612" s="13">
        <v>26.240410000000001</v>
      </c>
      <c r="AF612" s="36" t="s">
        <v>13295</v>
      </c>
      <c r="AG612" s="14">
        <f t="shared" si="19"/>
        <v>-81.557935616666668</v>
      </c>
      <c r="AH612" s="13">
        <v>81</v>
      </c>
      <c r="AI612" s="13">
        <v>33</v>
      </c>
      <c r="AJ612" s="13">
        <v>28.56822</v>
      </c>
      <c r="AK612" s="17">
        <v>26489</v>
      </c>
      <c r="AL612" s="24" t="s">
        <v>13287</v>
      </c>
      <c r="AM612" s="24" t="s">
        <v>12044</v>
      </c>
      <c r="AN612" s="24" t="s">
        <v>13288</v>
      </c>
      <c r="AO612" s="24" t="s">
        <v>13289</v>
      </c>
      <c r="AP612" s="24" t="s">
        <v>13290</v>
      </c>
      <c r="AQ612" s="24" t="s">
        <v>4540</v>
      </c>
      <c r="AR612" s="24" t="s">
        <v>399</v>
      </c>
      <c r="AS612" s="24" t="s">
        <v>7235</v>
      </c>
      <c r="AT612" s="24" t="s">
        <v>7235</v>
      </c>
      <c r="AU612" s="24" t="s">
        <v>13292</v>
      </c>
      <c r="AV612" s="24" t="s">
        <v>523</v>
      </c>
      <c r="AW612" s="24" t="s">
        <v>13293</v>
      </c>
      <c r="AX612" s="24" t="s">
        <v>13291</v>
      </c>
      <c r="AY612" s="24" t="s">
        <v>13286</v>
      </c>
      <c r="BA612" s="42" t="s">
        <v>400</v>
      </c>
    </row>
    <row r="613" spans="1:53" x14ac:dyDescent="0.2">
      <c r="A613" s="5">
        <v>595</v>
      </c>
      <c r="B613" s="9">
        <v>595</v>
      </c>
      <c r="C613" s="9" t="s">
        <v>15319</v>
      </c>
      <c r="E613" s="1" t="s">
        <v>4621</v>
      </c>
      <c r="F613" s="1" t="s">
        <v>445</v>
      </c>
      <c r="G613" s="1" t="s">
        <v>4198</v>
      </c>
      <c r="H613" s="1" t="s">
        <v>401</v>
      </c>
      <c r="I613" s="17">
        <v>26442</v>
      </c>
      <c r="J613" s="24" t="s">
        <v>4678</v>
      </c>
      <c r="L613" s="24" t="s">
        <v>7224</v>
      </c>
      <c r="M613" s="24" t="s">
        <v>785</v>
      </c>
      <c r="N613" s="42" t="s">
        <v>9890</v>
      </c>
      <c r="O613" s="24" t="s">
        <v>7226</v>
      </c>
      <c r="P613" s="24" t="s">
        <v>7226</v>
      </c>
      <c r="Q613" s="24" t="s">
        <v>402</v>
      </c>
      <c r="S613" s="17">
        <v>26567</v>
      </c>
      <c r="T613" s="83">
        <v>16861</v>
      </c>
      <c r="U613" s="83">
        <v>16861</v>
      </c>
      <c r="V613" s="24" t="s">
        <v>403</v>
      </c>
      <c r="W613" s="24">
        <v>170.16</v>
      </c>
      <c r="X613" s="24">
        <v>148.36000000000001</v>
      </c>
      <c r="Y613" s="24" t="s">
        <v>1821</v>
      </c>
      <c r="Z613" s="24" t="s">
        <v>7231</v>
      </c>
      <c r="AA613" s="1" t="s">
        <v>13284</v>
      </c>
      <c r="AB613" s="14">
        <f t="shared" si="18"/>
        <v>30.631837477777779</v>
      </c>
      <c r="AC613" s="13">
        <v>30</v>
      </c>
      <c r="AD613" s="13">
        <v>37</v>
      </c>
      <c r="AE613" s="13">
        <v>54.614919999999998</v>
      </c>
      <c r="AF613" s="16" t="s">
        <v>13285</v>
      </c>
      <c r="AG613" s="14">
        <f t="shared" si="19"/>
        <v>-86.907729694444456</v>
      </c>
      <c r="AH613" s="13">
        <v>86</v>
      </c>
      <c r="AI613" s="13">
        <v>54</v>
      </c>
      <c r="AJ613" s="13">
        <v>27.826899999999998</v>
      </c>
      <c r="AK613" s="17">
        <v>26491</v>
      </c>
      <c r="AL613" s="24" t="s">
        <v>13281</v>
      </c>
      <c r="AM613" s="24" t="s">
        <v>13282</v>
      </c>
      <c r="AN613" s="24" t="s">
        <v>7235</v>
      </c>
      <c r="AO613" s="24" t="s">
        <v>7235</v>
      </c>
      <c r="AP613" s="24" t="s">
        <v>7235</v>
      </c>
      <c r="AQ613" s="24" t="s">
        <v>7236</v>
      </c>
      <c r="AR613" s="24" t="s">
        <v>13280</v>
      </c>
      <c r="AS613" s="24" t="s">
        <v>7235</v>
      </c>
      <c r="AT613" s="24" t="s">
        <v>7235</v>
      </c>
      <c r="AU613" s="24" t="s">
        <v>7235</v>
      </c>
      <c r="AV613" s="24" t="s">
        <v>7235</v>
      </c>
      <c r="AW613" s="24" t="s">
        <v>7235</v>
      </c>
      <c r="AX613" s="24" t="s">
        <v>7235</v>
      </c>
      <c r="AY613" s="24" t="s">
        <v>13283</v>
      </c>
      <c r="BA613" s="42" t="s">
        <v>404</v>
      </c>
    </row>
    <row r="614" spans="1:53" x14ac:dyDescent="0.2">
      <c r="A614" s="5">
        <v>596</v>
      </c>
      <c r="B614" s="9">
        <v>596</v>
      </c>
      <c r="C614" s="9" t="s">
        <v>15320</v>
      </c>
      <c r="E614" s="1" t="s">
        <v>1623</v>
      </c>
      <c r="F614" s="1" t="s">
        <v>445</v>
      </c>
      <c r="G614" s="1" t="s">
        <v>8475</v>
      </c>
      <c r="H614" s="1" t="s">
        <v>405</v>
      </c>
      <c r="I614" s="17">
        <v>26456</v>
      </c>
      <c r="J614" s="24" t="s">
        <v>4678</v>
      </c>
      <c r="L614" s="24" t="s">
        <v>7224</v>
      </c>
      <c r="M614" s="24" t="s">
        <v>785</v>
      </c>
      <c r="N614" s="42" t="s">
        <v>9227</v>
      </c>
      <c r="O614" s="24" t="s">
        <v>1626</v>
      </c>
      <c r="P614" s="24" t="s">
        <v>1077</v>
      </c>
      <c r="Q614" s="24" t="s">
        <v>9228</v>
      </c>
      <c r="S614" s="17">
        <v>26645</v>
      </c>
      <c r="T614" s="83">
        <v>16456</v>
      </c>
      <c r="U614" s="83">
        <v>16456</v>
      </c>
      <c r="V614" s="24" t="s">
        <v>9229</v>
      </c>
      <c r="W614" s="24" t="s">
        <v>7235</v>
      </c>
      <c r="X614" s="24" t="s">
        <v>7235</v>
      </c>
      <c r="Y614" s="24" t="s">
        <v>1817</v>
      </c>
      <c r="Z614" s="24" t="s">
        <v>7231</v>
      </c>
      <c r="AA614" s="35" t="s">
        <v>13278</v>
      </c>
      <c r="AB614" s="14">
        <f t="shared" si="18"/>
        <v>25.859638344444445</v>
      </c>
      <c r="AC614" s="13">
        <v>25</v>
      </c>
      <c r="AD614" s="13">
        <v>51</v>
      </c>
      <c r="AE614" s="13">
        <v>34.698039999999999</v>
      </c>
      <c r="AF614" s="36" t="s">
        <v>13279</v>
      </c>
      <c r="AG614" s="14">
        <f t="shared" si="19"/>
        <v>-81.088303116666665</v>
      </c>
      <c r="AH614" s="13">
        <v>81</v>
      </c>
      <c r="AI614" s="13">
        <v>5</v>
      </c>
      <c r="AJ614" s="13">
        <v>17.891220000000001</v>
      </c>
      <c r="AK614" s="17">
        <v>26553</v>
      </c>
      <c r="AL614" s="24" t="s">
        <v>13273</v>
      </c>
      <c r="AM614" s="24" t="s">
        <v>13274</v>
      </c>
      <c r="AN614" s="24" t="s">
        <v>13275</v>
      </c>
      <c r="AO614" s="24" t="s">
        <v>13276</v>
      </c>
      <c r="AP614" s="24" t="s">
        <v>7235</v>
      </c>
      <c r="AQ614" s="24" t="s">
        <v>7236</v>
      </c>
      <c r="AR614" s="24" t="s">
        <v>7236</v>
      </c>
      <c r="AS614" s="24" t="s">
        <v>7235</v>
      </c>
      <c r="AT614" s="24" t="s">
        <v>7235</v>
      </c>
      <c r="AU614" s="24" t="s">
        <v>7235</v>
      </c>
      <c r="AV614" s="24" t="s">
        <v>7235</v>
      </c>
      <c r="AW614" s="24" t="s">
        <v>7235</v>
      </c>
      <c r="AX614" s="24" t="s">
        <v>7235</v>
      </c>
      <c r="AY614" s="24" t="s">
        <v>13277</v>
      </c>
      <c r="AZ614" s="24">
        <v>227</v>
      </c>
      <c r="BA614" s="42" t="s">
        <v>9230</v>
      </c>
    </row>
    <row r="615" spans="1:53" x14ac:dyDescent="0.2">
      <c r="A615" s="5">
        <v>597</v>
      </c>
      <c r="B615" s="9">
        <v>597</v>
      </c>
      <c r="C615" s="9" t="s">
        <v>15321</v>
      </c>
      <c r="E615" s="1" t="s">
        <v>3930</v>
      </c>
      <c r="F615" s="1" t="s">
        <v>445</v>
      </c>
      <c r="G615" s="1" t="s">
        <v>410</v>
      </c>
      <c r="H615" s="1" t="s">
        <v>411</v>
      </c>
      <c r="I615" s="66">
        <v>26451</v>
      </c>
      <c r="L615" s="24" t="s">
        <v>18113</v>
      </c>
      <c r="M615" s="24" t="s">
        <v>785</v>
      </c>
      <c r="N615" s="42" t="s">
        <v>3570</v>
      </c>
      <c r="O615" s="24" t="s">
        <v>7226</v>
      </c>
      <c r="P615" s="24" t="s">
        <v>7226</v>
      </c>
      <c r="Q615" s="24" t="s">
        <v>413</v>
      </c>
      <c r="R615" s="17">
        <v>26490</v>
      </c>
      <c r="S615" s="17"/>
      <c r="T615" s="83">
        <v>5000</v>
      </c>
      <c r="U615" s="83">
        <v>5000</v>
      </c>
      <c r="V615" s="24" t="s">
        <v>7235</v>
      </c>
      <c r="W615" s="24" t="s">
        <v>65</v>
      </c>
      <c r="X615" s="24" t="s">
        <v>8900</v>
      </c>
      <c r="Y615" s="24" t="s">
        <v>1820</v>
      </c>
      <c r="Z615" s="24" t="s">
        <v>7231</v>
      </c>
      <c r="AA615" s="35" t="s">
        <v>17751</v>
      </c>
      <c r="AB615" s="14">
        <f t="shared" si="18"/>
        <v>27.90274636111111</v>
      </c>
      <c r="AC615" s="13">
        <v>27</v>
      </c>
      <c r="AD615" s="13">
        <v>54</v>
      </c>
      <c r="AE615" s="13">
        <v>9.8869000000000007</v>
      </c>
      <c r="AF615" s="36" t="s">
        <v>17752</v>
      </c>
      <c r="AG615" s="14">
        <f t="shared" si="19"/>
        <v>-81.999046277777779</v>
      </c>
      <c r="AH615" s="13">
        <v>81</v>
      </c>
      <c r="AI615" s="13">
        <v>59</v>
      </c>
      <c r="AJ615" s="13">
        <v>56.566600000000001</v>
      </c>
      <c r="AK615" s="17">
        <v>26475</v>
      </c>
      <c r="AL615" s="24" t="s">
        <v>414</v>
      </c>
      <c r="AM615" s="24" t="s">
        <v>415</v>
      </c>
      <c r="AN615" s="24" t="s">
        <v>416</v>
      </c>
      <c r="AO615" s="24" t="s">
        <v>13271</v>
      </c>
      <c r="AP615" s="24" t="s">
        <v>13272</v>
      </c>
      <c r="AQ615" s="24" t="s">
        <v>7235</v>
      </c>
      <c r="AR615" s="24" t="s">
        <v>7235</v>
      </c>
      <c r="AS615" s="24" t="s">
        <v>7235</v>
      </c>
      <c r="AT615" s="24" t="s">
        <v>7235</v>
      </c>
      <c r="AU615" s="24" t="s">
        <v>7235</v>
      </c>
      <c r="AV615" s="24" t="s">
        <v>7235</v>
      </c>
      <c r="AW615" s="24" t="s">
        <v>7235</v>
      </c>
      <c r="AX615" s="24" t="s">
        <v>7235</v>
      </c>
      <c r="BA615" s="42" t="s">
        <v>1373</v>
      </c>
    </row>
    <row r="616" spans="1:53" x14ac:dyDescent="0.2">
      <c r="A616" s="5">
        <v>598</v>
      </c>
      <c r="B616" s="9">
        <v>598</v>
      </c>
      <c r="C616" s="9" t="s">
        <v>17840</v>
      </c>
      <c r="D616" s="9" t="s">
        <v>15322</v>
      </c>
      <c r="E616" s="1" t="s">
        <v>4621</v>
      </c>
      <c r="F616" s="1" t="s">
        <v>4862</v>
      </c>
      <c r="G616" s="1" t="s">
        <v>13898</v>
      </c>
      <c r="H616" s="1" t="s">
        <v>1374</v>
      </c>
      <c r="I616" s="17">
        <v>26470</v>
      </c>
      <c r="J616" s="24" t="s">
        <v>10082</v>
      </c>
      <c r="L616" s="24" t="s">
        <v>5915</v>
      </c>
      <c r="N616" s="42" t="s">
        <v>1375</v>
      </c>
      <c r="O616" s="24" t="s">
        <v>7226</v>
      </c>
      <c r="P616" s="24" t="s">
        <v>7226</v>
      </c>
      <c r="Q616" s="24" t="s">
        <v>1262</v>
      </c>
      <c r="R616" s="17">
        <v>26557</v>
      </c>
      <c r="T616" s="83">
        <v>15917</v>
      </c>
      <c r="U616" s="83">
        <v>15917</v>
      </c>
      <c r="V616" s="24" t="s">
        <v>1376</v>
      </c>
      <c r="W616" s="24" t="s">
        <v>1334</v>
      </c>
      <c r="X616" s="24" t="s">
        <v>5665</v>
      </c>
      <c r="Y616" s="24" t="s">
        <v>1819</v>
      </c>
      <c r="Z616" s="24" t="s">
        <v>7231</v>
      </c>
      <c r="AA616" s="1" t="s">
        <v>13269</v>
      </c>
      <c r="AB616" s="14">
        <f t="shared" si="18"/>
        <v>30.936839730555555</v>
      </c>
      <c r="AC616" s="13">
        <v>30</v>
      </c>
      <c r="AD616" s="13">
        <v>56</v>
      </c>
      <c r="AE616" s="13">
        <v>12.62303</v>
      </c>
      <c r="AF616" s="16" t="s">
        <v>13270</v>
      </c>
      <c r="AG616" s="14">
        <f t="shared" si="19"/>
        <v>-87.144916350000003</v>
      </c>
      <c r="AH616" s="13">
        <v>87</v>
      </c>
      <c r="AI616" s="13">
        <v>8</v>
      </c>
      <c r="AJ616" s="13">
        <v>41.698860000000003</v>
      </c>
      <c r="AK616" s="17">
        <v>26481</v>
      </c>
      <c r="AL616" s="24" t="s">
        <v>2102</v>
      </c>
      <c r="AM616" s="24" t="s">
        <v>1377</v>
      </c>
      <c r="AN616" s="24" t="s">
        <v>7235</v>
      </c>
      <c r="AO616" s="24" t="s">
        <v>1378</v>
      </c>
      <c r="AP616" s="24" t="s">
        <v>1379</v>
      </c>
      <c r="AQ616" s="24" t="s">
        <v>7235</v>
      </c>
      <c r="AR616" s="24" t="s">
        <v>1380</v>
      </c>
      <c r="AS616" s="24" t="s">
        <v>7235</v>
      </c>
      <c r="AT616" s="24" t="s">
        <v>7235</v>
      </c>
      <c r="AU616" s="24" t="s">
        <v>1381</v>
      </c>
      <c r="AV616" s="24" t="s">
        <v>1382</v>
      </c>
      <c r="AW616" s="24" t="s">
        <v>1383</v>
      </c>
      <c r="AX616" s="24" t="s">
        <v>1384</v>
      </c>
      <c r="BA616" s="42" t="s">
        <v>1385</v>
      </c>
    </row>
    <row r="617" spans="1:53" x14ac:dyDescent="0.2">
      <c r="A617" s="5">
        <v>599</v>
      </c>
      <c r="B617" s="9">
        <v>599</v>
      </c>
      <c r="C617" s="9" t="s">
        <v>15323</v>
      </c>
      <c r="E617" s="1" t="s">
        <v>4621</v>
      </c>
      <c r="F617" s="1" t="s">
        <v>4862</v>
      </c>
      <c r="G617" s="1" t="s">
        <v>7217</v>
      </c>
      <c r="H617" s="1" t="s">
        <v>1386</v>
      </c>
      <c r="I617" s="17">
        <v>26470</v>
      </c>
      <c r="J617" s="24" t="s">
        <v>18045</v>
      </c>
      <c r="L617" s="24" t="s">
        <v>5915</v>
      </c>
      <c r="N617" s="42" t="s">
        <v>2035</v>
      </c>
      <c r="O617" s="24" t="s">
        <v>7226</v>
      </c>
      <c r="P617" s="24" t="s">
        <v>7226</v>
      </c>
      <c r="Q617" s="24" t="s">
        <v>1387</v>
      </c>
      <c r="R617" s="17">
        <v>26609</v>
      </c>
      <c r="S617" s="17">
        <v>38302</v>
      </c>
      <c r="T617" s="83">
        <v>15977</v>
      </c>
      <c r="U617" s="83">
        <v>15977</v>
      </c>
      <c r="V617" s="24" t="s">
        <v>1388</v>
      </c>
      <c r="W617" s="24">
        <v>260</v>
      </c>
      <c r="X617" s="24">
        <v>243.6</v>
      </c>
      <c r="Y617" s="24" t="s">
        <v>4354</v>
      </c>
      <c r="Z617" s="24" t="s">
        <v>7231</v>
      </c>
      <c r="AA617" s="1" t="s">
        <v>13267</v>
      </c>
      <c r="AB617" s="14">
        <f t="shared" si="18"/>
        <v>30.936602755555555</v>
      </c>
      <c r="AC617" s="13">
        <v>30</v>
      </c>
      <c r="AD617" s="13">
        <v>56</v>
      </c>
      <c r="AE617" s="13">
        <v>11.769920000000001</v>
      </c>
      <c r="AF617" s="16" t="s">
        <v>13268</v>
      </c>
      <c r="AG617" s="14">
        <f t="shared" si="19"/>
        <v>-87.136865605555556</v>
      </c>
      <c r="AH617" s="13">
        <v>87</v>
      </c>
      <c r="AI617" s="13">
        <v>8</v>
      </c>
      <c r="AJ617" s="13">
        <v>12.71618</v>
      </c>
      <c r="AK617" s="17">
        <v>26465</v>
      </c>
      <c r="AL617" s="24" t="s">
        <v>12688</v>
      </c>
      <c r="AM617" s="24" t="s">
        <v>13266</v>
      </c>
      <c r="AN617" s="24" t="s">
        <v>7235</v>
      </c>
      <c r="AO617" s="24" t="s">
        <v>1389</v>
      </c>
      <c r="AP617" s="24" t="s">
        <v>1390</v>
      </c>
      <c r="AQ617" s="24" t="s">
        <v>7236</v>
      </c>
      <c r="AR617" s="24" t="s">
        <v>1391</v>
      </c>
      <c r="AS617" s="24" t="s">
        <v>7236</v>
      </c>
      <c r="AT617" s="24" t="s">
        <v>7235</v>
      </c>
      <c r="AU617" s="24" t="s">
        <v>13263</v>
      </c>
      <c r="AV617" s="24" t="s">
        <v>13264</v>
      </c>
      <c r="AW617" s="24" t="s">
        <v>1864</v>
      </c>
      <c r="AX617" s="24" t="s">
        <v>13265</v>
      </c>
      <c r="AY617" s="24" t="s">
        <v>13262</v>
      </c>
      <c r="BA617" s="42" t="s">
        <v>1392</v>
      </c>
    </row>
    <row r="618" spans="1:53" x14ac:dyDescent="0.2">
      <c r="A618" s="5">
        <v>600</v>
      </c>
      <c r="B618" s="9">
        <v>600</v>
      </c>
      <c r="C618" s="9" t="s">
        <v>15324</v>
      </c>
      <c r="E618" s="1" t="s">
        <v>4621</v>
      </c>
      <c r="F618" s="1" t="s">
        <v>4862</v>
      </c>
      <c r="G618" s="1" t="s">
        <v>7560</v>
      </c>
      <c r="H618" s="1" t="s">
        <v>2423</v>
      </c>
      <c r="I618" s="17">
        <v>26470</v>
      </c>
      <c r="J618" s="24" t="s">
        <v>18045</v>
      </c>
      <c r="L618" s="24" t="s">
        <v>3535</v>
      </c>
      <c r="N618" s="42" t="s">
        <v>2424</v>
      </c>
      <c r="O618" s="24" t="s">
        <v>7226</v>
      </c>
      <c r="P618" s="24" t="s">
        <v>7226</v>
      </c>
      <c r="Q618" s="24" t="s">
        <v>5281</v>
      </c>
      <c r="R618" s="17">
        <v>26609</v>
      </c>
      <c r="S618" s="17">
        <v>38282</v>
      </c>
      <c r="T618" s="83">
        <v>16095</v>
      </c>
      <c r="U618" s="83">
        <v>16095</v>
      </c>
      <c r="V618" s="24" t="s">
        <v>5282</v>
      </c>
      <c r="W618" s="24">
        <v>275.2</v>
      </c>
      <c r="X618" s="24">
        <v>255.6</v>
      </c>
      <c r="Y618" s="24" t="s">
        <v>1818</v>
      </c>
      <c r="Z618" s="24" t="s">
        <v>7231</v>
      </c>
      <c r="AA618" s="1" t="s">
        <v>13260</v>
      </c>
      <c r="AB618" s="14">
        <f t="shared" si="18"/>
        <v>30.922231694444445</v>
      </c>
      <c r="AC618" s="13">
        <v>30</v>
      </c>
      <c r="AD618" s="13">
        <v>55</v>
      </c>
      <c r="AE618" s="13">
        <v>20.034099999999999</v>
      </c>
      <c r="AF618" s="16" t="s">
        <v>13261</v>
      </c>
      <c r="AG618" s="14">
        <f t="shared" si="19"/>
        <v>-87.15841073888889</v>
      </c>
      <c r="AH618" s="13">
        <v>87</v>
      </c>
      <c r="AI618" s="13">
        <v>9</v>
      </c>
      <c r="AJ618" s="13">
        <v>30.278659999999999</v>
      </c>
      <c r="AK618" s="17">
        <v>26517</v>
      </c>
      <c r="AL618" s="24" t="s">
        <v>13255</v>
      </c>
      <c r="AM618" s="24" t="s">
        <v>13256</v>
      </c>
      <c r="AN618" s="24" t="s">
        <v>7235</v>
      </c>
      <c r="AO618" s="24" t="s">
        <v>13257</v>
      </c>
      <c r="AP618" s="24" t="s">
        <v>13258</v>
      </c>
      <c r="AQ618" s="24" t="s">
        <v>7235</v>
      </c>
      <c r="AR618" s="24" t="s">
        <v>5283</v>
      </c>
      <c r="AS618" s="24" t="s">
        <v>7236</v>
      </c>
      <c r="AT618" s="24" t="s">
        <v>7235</v>
      </c>
      <c r="AU618" s="24" t="s">
        <v>8866</v>
      </c>
      <c r="AV618" s="24" t="s">
        <v>13253</v>
      </c>
      <c r="AW618" s="24" t="s">
        <v>13259</v>
      </c>
      <c r="AX618" s="24" t="s">
        <v>13254</v>
      </c>
      <c r="AY618" s="24" t="s">
        <v>13252</v>
      </c>
      <c r="BA618" s="42" t="s">
        <v>5284</v>
      </c>
    </row>
    <row r="619" spans="1:53" x14ac:dyDescent="0.2">
      <c r="A619" s="5">
        <v>601</v>
      </c>
      <c r="B619" s="9">
        <v>601</v>
      </c>
      <c r="C619" s="9" t="s">
        <v>15325</v>
      </c>
      <c r="E619" s="1" t="s">
        <v>4621</v>
      </c>
      <c r="F619" s="1" t="s">
        <v>894</v>
      </c>
      <c r="G619" s="1" t="s">
        <v>7217</v>
      </c>
      <c r="H619" s="1" t="s">
        <v>5285</v>
      </c>
      <c r="I619" s="17">
        <v>26470</v>
      </c>
      <c r="J619" s="24" t="s">
        <v>10262</v>
      </c>
      <c r="L619" s="24" t="s">
        <v>2730</v>
      </c>
      <c r="M619" s="24" t="s">
        <v>10262</v>
      </c>
      <c r="N619" s="42" t="s">
        <v>7226</v>
      </c>
      <c r="O619" s="24" t="s">
        <v>7226</v>
      </c>
      <c r="P619" s="24" t="s">
        <v>7226</v>
      </c>
      <c r="Q619" s="24" t="s">
        <v>5286</v>
      </c>
      <c r="R619" s="18" t="s">
        <v>10262</v>
      </c>
      <c r="S619" s="18" t="s">
        <v>10262</v>
      </c>
      <c r="T619" s="83"/>
      <c r="U619" s="81"/>
      <c r="V619" s="18" t="s">
        <v>10262</v>
      </c>
      <c r="W619" s="18" t="s">
        <v>10262</v>
      </c>
      <c r="X619" s="18" t="s">
        <v>10262</v>
      </c>
      <c r="Y619" s="24" t="s">
        <v>1817</v>
      </c>
      <c r="Z619" s="24" t="s">
        <v>7231</v>
      </c>
      <c r="AA619" s="1" t="s">
        <v>13249</v>
      </c>
      <c r="AB619" s="14">
        <f t="shared" si="18"/>
        <v>30.860881975000002</v>
      </c>
      <c r="AC619" s="13">
        <v>30</v>
      </c>
      <c r="AD619" s="13">
        <v>51</v>
      </c>
      <c r="AE619" s="13">
        <v>39.175109999999997</v>
      </c>
      <c r="AF619" s="16" t="s">
        <v>13251</v>
      </c>
      <c r="AG619" s="14">
        <f t="shared" si="19"/>
        <v>-87.094640075000001</v>
      </c>
      <c r="AH619" s="13">
        <v>87</v>
      </c>
      <c r="AI619" s="13">
        <v>5</v>
      </c>
      <c r="AJ619" s="13">
        <v>40.704270000000001</v>
      </c>
      <c r="AK619" s="18" t="s">
        <v>10262</v>
      </c>
      <c r="AL619" s="18" t="s">
        <v>10262</v>
      </c>
      <c r="AM619" s="18" t="s">
        <v>10262</v>
      </c>
      <c r="AN619" s="18" t="s">
        <v>10262</v>
      </c>
      <c r="AO619" s="18" t="s">
        <v>10262</v>
      </c>
      <c r="AP619" s="18" t="s">
        <v>10262</v>
      </c>
      <c r="AQ619" s="18" t="s">
        <v>10262</v>
      </c>
      <c r="AR619" s="18" t="s">
        <v>10262</v>
      </c>
      <c r="AS619" s="18" t="s">
        <v>10262</v>
      </c>
      <c r="AT619" s="18" t="s">
        <v>10262</v>
      </c>
      <c r="AU619" s="18" t="s">
        <v>10262</v>
      </c>
      <c r="AV619" s="18" t="s">
        <v>10262</v>
      </c>
      <c r="AW619" s="18" t="s">
        <v>10262</v>
      </c>
      <c r="AX619" s="18" t="s">
        <v>10262</v>
      </c>
      <c r="AY619" s="18" t="s">
        <v>10262</v>
      </c>
      <c r="AZ619" s="18" t="s">
        <v>10262</v>
      </c>
      <c r="BA619" s="42" t="s">
        <v>5287</v>
      </c>
    </row>
    <row r="620" spans="1:53" x14ac:dyDescent="0.2">
      <c r="A620" s="5">
        <v>602</v>
      </c>
      <c r="B620" s="9">
        <v>602</v>
      </c>
      <c r="C620" s="9" t="s">
        <v>17841</v>
      </c>
      <c r="D620" s="9" t="s">
        <v>15326</v>
      </c>
      <c r="E620" s="1" t="s">
        <v>4621</v>
      </c>
      <c r="F620" s="1" t="s">
        <v>4862</v>
      </c>
      <c r="G620" s="1" t="s">
        <v>13898</v>
      </c>
      <c r="H620" s="1" t="s">
        <v>6516</v>
      </c>
      <c r="I620" s="17">
        <v>26485</v>
      </c>
      <c r="J620" s="24" t="s">
        <v>10082</v>
      </c>
      <c r="L620" s="24" t="s">
        <v>5915</v>
      </c>
      <c r="N620" s="42" t="s">
        <v>2035</v>
      </c>
      <c r="O620" s="24" t="s">
        <v>7226</v>
      </c>
      <c r="P620" s="24" t="s">
        <v>7226</v>
      </c>
      <c r="Q620" s="24" t="s">
        <v>6517</v>
      </c>
      <c r="R620" s="17">
        <v>26557</v>
      </c>
      <c r="T620" s="83">
        <v>15885</v>
      </c>
      <c r="U620" s="83">
        <v>15885</v>
      </c>
      <c r="V620" s="24" t="s">
        <v>7911</v>
      </c>
      <c r="W620" s="24" t="s">
        <v>7380</v>
      </c>
      <c r="X620" s="24" t="s">
        <v>1428</v>
      </c>
      <c r="Y620" s="24" t="s">
        <v>1816</v>
      </c>
      <c r="Z620" s="24" t="s">
        <v>7231</v>
      </c>
      <c r="AA620" s="1" t="s">
        <v>13248</v>
      </c>
      <c r="AB620" s="14">
        <f t="shared" si="18"/>
        <v>30.951165312222223</v>
      </c>
      <c r="AC620" s="13">
        <v>30</v>
      </c>
      <c r="AD620" s="13">
        <v>57</v>
      </c>
      <c r="AE620" s="13">
        <v>4.1951239999999999</v>
      </c>
      <c r="AF620" s="16" t="s">
        <v>13250</v>
      </c>
      <c r="AG620" s="14">
        <f t="shared" si="19"/>
        <v>-87.149314072222225</v>
      </c>
      <c r="AH620" s="13">
        <v>87</v>
      </c>
      <c r="AI620" s="13">
        <v>8</v>
      </c>
      <c r="AJ620" s="13">
        <v>57.530659999999997</v>
      </c>
      <c r="AK620" s="17">
        <v>26493</v>
      </c>
      <c r="AL620" s="24" t="s">
        <v>6518</v>
      </c>
      <c r="AM620" s="24" t="s">
        <v>6519</v>
      </c>
      <c r="AN620" s="24" t="s">
        <v>7235</v>
      </c>
      <c r="AO620" s="24" t="s">
        <v>4645</v>
      </c>
      <c r="AP620" s="24" t="s">
        <v>4646</v>
      </c>
      <c r="AQ620" s="24" t="s">
        <v>7236</v>
      </c>
      <c r="AR620" s="24" t="s">
        <v>4647</v>
      </c>
      <c r="AS620" s="24" t="s">
        <v>7235</v>
      </c>
      <c r="AT620" s="24" t="s">
        <v>7235</v>
      </c>
      <c r="AU620" s="24" t="s">
        <v>4648</v>
      </c>
      <c r="AV620" s="24" t="s">
        <v>4649</v>
      </c>
      <c r="AW620" s="24" t="s">
        <v>7235</v>
      </c>
      <c r="AX620" s="24" t="s">
        <v>4650</v>
      </c>
      <c r="AZ620" s="24" t="s">
        <v>1963</v>
      </c>
      <c r="BA620" s="42" t="s">
        <v>4651</v>
      </c>
    </row>
    <row r="621" spans="1:53" x14ac:dyDescent="0.2">
      <c r="A621" s="5">
        <v>603</v>
      </c>
      <c r="B621" s="9">
        <v>603</v>
      </c>
      <c r="C621" s="9" t="s">
        <v>17842</v>
      </c>
      <c r="D621" s="9" t="s">
        <v>15327</v>
      </c>
      <c r="E621" s="1" t="s">
        <v>4621</v>
      </c>
      <c r="F621" s="1" t="s">
        <v>4862</v>
      </c>
      <c r="G621" s="1" t="s">
        <v>13898</v>
      </c>
      <c r="H621" s="1" t="s">
        <v>4652</v>
      </c>
      <c r="I621" s="17">
        <v>26485</v>
      </c>
      <c r="J621" s="24" t="s">
        <v>4298</v>
      </c>
      <c r="L621" s="24" t="s">
        <v>3535</v>
      </c>
      <c r="N621" s="42" t="s">
        <v>2035</v>
      </c>
      <c r="O621" s="24" t="s">
        <v>7226</v>
      </c>
      <c r="P621" s="24" t="s">
        <v>7226</v>
      </c>
      <c r="Q621" s="24" t="s">
        <v>4653</v>
      </c>
      <c r="R621" s="17">
        <v>26609</v>
      </c>
      <c r="T621" s="83">
        <v>15995</v>
      </c>
      <c r="U621" s="83">
        <v>15995</v>
      </c>
      <c r="V621" s="24" t="s">
        <v>4654</v>
      </c>
      <c r="W621" s="24" t="s">
        <v>4071</v>
      </c>
      <c r="X621" s="24" t="s">
        <v>4746</v>
      </c>
      <c r="Y621" s="24" t="s">
        <v>1815</v>
      </c>
      <c r="Z621" s="24" t="s">
        <v>7231</v>
      </c>
      <c r="AA621" s="1" t="s">
        <v>13243</v>
      </c>
      <c r="AB621" s="14">
        <f t="shared" si="18"/>
        <v>30.922091955555558</v>
      </c>
      <c r="AC621" s="13">
        <v>30</v>
      </c>
      <c r="AD621" s="13">
        <v>55</v>
      </c>
      <c r="AE621" s="13">
        <v>19.531040000000001</v>
      </c>
      <c r="AF621" s="16" t="s">
        <v>13244</v>
      </c>
      <c r="AG621" s="14">
        <f t="shared" si="19"/>
        <v>-87.136621377777786</v>
      </c>
      <c r="AH621" s="13">
        <v>87</v>
      </c>
      <c r="AI621" s="13">
        <v>8</v>
      </c>
      <c r="AJ621" s="13">
        <v>11.836959999999999</v>
      </c>
      <c r="AK621" s="17">
        <v>26524</v>
      </c>
      <c r="AL621" s="24" t="s">
        <v>2102</v>
      </c>
      <c r="AM621" s="24" t="s">
        <v>4655</v>
      </c>
      <c r="AN621" s="24" t="s">
        <v>7235</v>
      </c>
      <c r="AO621" s="24" t="s">
        <v>4656</v>
      </c>
      <c r="AP621" s="24" t="s">
        <v>4657</v>
      </c>
      <c r="AQ621" s="24" t="s">
        <v>7235</v>
      </c>
      <c r="AR621" s="24" t="s">
        <v>4658</v>
      </c>
      <c r="AS621" s="24" t="s">
        <v>7236</v>
      </c>
      <c r="AU621" s="24" t="s">
        <v>13245</v>
      </c>
      <c r="AV621" s="24" t="s">
        <v>13246</v>
      </c>
      <c r="AW621" s="24" t="s">
        <v>301</v>
      </c>
      <c r="AX621" s="24" t="s">
        <v>13247</v>
      </c>
      <c r="BA621" s="42" t="s">
        <v>4659</v>
      </c>
    </row>
    <row r="622" spans="1:53" x14ac:dyDescent="0.2">
      <c r="A622" s="5">
        <v>604</v>
      </c>
      <c r="B622" s="9">
        <v>604</v>
      </c>
      <c r="C622" s="9" t="s">
        <v>15328</v>
      </c>
      <c r="E622" s="1" t="s">
        <v>8696</v>
      </c>
      <c r="F622" s="1" t="s">
        <v>445</v>
      </c>
      <c r="G622" s="1" t="s">
        <v>5719</v>
      </c>
      <c r="H622" s="1" t="s">
        <v>5576</v>
      </c>
      <c r="I622" s="17">
        <v>26498</v>
      </c>
      <c r="J622" s="24" t="s">
        <v>4678</v>
      </c>
      <c r="L622" s="24" t="s">
        <v>7224</v>
      </c>
      <c r="N622" s="42" t="s">
        <v>634</v>
      </c>
      <c r="O622" s="24" t="s">
        <v>7226</v>
      </c>
      <c r="P622" s="24" t="s">
        <v>7226</v>
      </c>
      <c r="Q622" s="24" t="s">
        <v>635</v>
      </c>
      <c r="S622" s="17">
        <v>26579</v>
      </c>
      <c r="T622" s="83">
        <v>16418</v>
      </c>
      <c r="U622" s="83">
        <v>16418</v>
      </c>
      <c r="V622" s="24">
        <v>11605</v>
      </c>
      <c r="W622" s="24">
        <v>67.069999999999993</v>
      </c>
      <c r="X622" s="24">
        <v>40.770000000000003</v>
      </c>
      <c r="Y622" s="24" t="s">
        <v>1814</v>
      </c>
      <c r="Z622" s="24" t="s">
        <v>7231</v>
      </c>
      <c r="AA622" s="1" t="s">
        <v>13241</v>
      </c>
      <c r="AB622" s="14">
        <f t="shared" si="18"/>
        <v>30.944953711111111</v>
      </c>
      <c r="AC622" s="13">
        <v>30</v>
      </c>
      <c r="AD622" s="13">
        <v>56</v>
      </c>
      <c r="AE622" s="13">
        <v>41.833359999999999</v>
      </c>
      <c r="AF622" s="16" t="s">
        <v>13242</v>
      </c>
      <c r="AG622" s="14">
        <f t="shared" si="19"/>
        <v>-87.255478650000001</v>
      </c>
      <c r="AH622" s="13">
        <v>87</v>
      </c>
      <c r="AI622" s="13">
        <v>15</v>
      </c>
      <c r="AJ622" s="13">
        <v>19.723140000000001</v>
      </c>
      <c r="AK622" s="17">
        <v>26519</v>
      </c>
      <c r="AL622" s="24" t="s">
        <v>6723</v>
      </c>
      <c r="AM622" s="24" t="s">
        <v>13240</v>
      </c>
      <c r="AN622" s="24" t="s">
        <v>7235</v>
      </c>
      <c r="AO622" s="24" t="s">
        <v>7235</v>
      </c>
      <c r="AP622" s="24" t="s">
        <v>7235</v>
      </c>
      <c r="AQ622" s="24" t="s">
        <v>4540</v>
      </c>
      <c r="AR622" s="24" t="s">
        <v>13238</v>
      </c>
      <c r="AS622" s="24" t="s">
        <v>4540</v>
      </c>
      <c r="AT622" s="24" t="s">
        <v>7235</v>
      </c>
      <c r="AU622" s="24" t="s">
        <v>7235</v>
      </c>
      <c r="AV622" s="24" t="s">
        <v>7235</v>
      </c>
      <c r="AW622" s="24" t="s">
        <v>7235</v>
      </c>
      <c r="AX622" s="24" t="s">
        <v>7235</v>
      </c>
      <c r="AY622" s="24" t="s">
        <v>13239</v>
      </c>
      <c r="BA622" s="42" t="s">
        <v>636</v>
      </c>
    </row>
    <row r="623" spans="1:53" x14ac:dyDescent="0.2">
      <c r="A623" s="5">
        <v>605</v>
      </c>
      <c r="B623" s="9">
        <v>605</v>
      </c>
      <c r="C623" s="9" t="s">
        <v>15329</v>
      </c>
      <c r="E623" s="1" t="s">
        <v>8696</v>
      </c>
      <c r="F623" s="1" t="s">
        <v>4862</v>
      </c>
      <c r="G623" s="1" t="s">
        <v>5719</v>
      </c>
      <c r="H623" s="1" t="s">
        <v>637</v>
      </c>
      <c r="I623" s="17">
        <v>26498</v>
      </c>
      <c r="J623" s="24" t="s">
        <v>18045</v>
      </c>
      <c r="L623" s="24" t="s">
        <v>5915</v>
      </c>
      <c r="N623" s="42" t="s">
        <v>638</v>
      </c>
      <c r="O623" s="24" t="s">
        <v>7226</v>
      </c>
      <c r="P623" s="24" t="s">
        <v>7226</v>
      </c>
      <c r="Q623" s="24" t="s">
        <v>639</v>
      </c>
      <c r="R623" s="17">
        <v>26709</v>
      </c>
      <c r="S623" s="17">
        <v>37916</v>
      </c>
      <c r="T623" s="83">
        <v>15844</v>
      </c>
      <c r="U623" s="83">
        <v>15844</v>
      </c>
      <c r="V623" s="24" t="s">
        <v>641</v>
      </c>
      <c r="W623" s="24" t="s">
        <v>3991</v>
      </c>
      <c r="X623" s="24" t="s">
        <v>8874</v>
      </c>
      <c r="Y623" s="24" t="s">
        <v>5274</v>
      </c>
      <c r="Z623" s="24" t="s">
        <v>7231</v>
      </c>
      <c r="AA623" s="1" t="s">
        <v>13236</v>
      </c>
      <c r="AB623" s="14">
        <f t="shared" si="18"/>
        <v>30.980795708333332</v>
      </c>
      <c r="AC623" s="13">
        <v>30</v>
      </c>
      <c r="AD623" s="13">
        <v>58</v>
      </c>
      <c r="AE623" s="13">
        <v>50.864550000000001</v>
      </c>
      <c r="AF623" s="16" t="s">
        <v>13237</v>
      </c>
      <c r="AG623" s="14">
        <f t="shared" si="19"/>
        <v>-87.216732730555563</v>
      </c>
      <c r="AH623" s="13">
        <v>87</v>
      </c>
      <c r="AI623" s="13">
        <v>13</v>
      </c>
      <c r="AJ623" s="13">
        <v>0.23783000000000001</v>
      </c>
      <c r="AK623" s="17">
        <v>26642</v>
      </c>
      <c r="AL623" s="24" t="s">
        <v>2102</v>
      </c>
      <c r="AM623" s="24" t="s">
        <v>642</v>
      </c>
      <c r="AN623" s="24" t="s">
        <v>7235</v>
      </c>
      <c r="AO623" s="24" t="s">
        <v>643</v>
      </c>
      <c r="AP623" s="24" t="s">
        <v>644</v>
      </c>
      <c r="AQ623" s="24" t="s">
        <v>7235</v>
      </c>
      <c r="AR623" s="24" t="s">
        <v>645</v>
      </c>
      <c r="AS623" s="24" t="s">
        <v>7236</v>
      </c>
      <c r="AT623" s="24" t="s">
        <v>7226</v>
      </c>
      <c r="AU623" s="24" t="s">
        <v>646</v>
      </c>
      <c r="AV623" s="24" t="s">
        <v>647</v>
      </c>
      <c r="AW623" s="24" t="s">
        <v>648</v>
      </c>
      <c r="AX623" s="24" t="s">
        <v>649</v>
      </c>
      <c r="AY623" s="24" t="s">
        <v>13235</v>
      </c>
      <c r="AZ623" s="24" t="s">
        <v>5400</v>
      </c>
      <c r="BA623" s="42" t="s">
        <v>4771</v>
      </c>
    </row>
    <row r="624" spans="1:53" x14ac:dyDescent="0.2">
      <c r="A624" s="5">
        <v>606</v>
      </c>
      <c r="B624" s="9">
        <v>606</v>
      </c>
      <c r="C624" s="9" t="s">
        <v>15330</v>
      </c>
      <c r="E624" s="1" t="s">
        <v>9382</v>
      </c>
      <c r="F624" s="1" t="s">
        <v>445</v>
      </c>
      <c r="G624" s="1" t="s">
        <v>5719</v>
      </c>
      <c r="H624" s="1" t="s">
        <v>4772</v>
      </c>
      <c r="I624" s="17">
        <v>26498</v>
      </c>
      <c r="J624" s="24" t="s">
        <v>4678</v>
      </c>
      <c r="L624" s="24" t="s">
        <v>7224</v>
      </c>
      <c r="M624" s="24" t="s">
        <v>10260</v>
      </c>
      <c r="N624" s="42" t="s">
        <v>4773</v>
      </c>
      <c r="O624" s="24" t="s">
        <v>7226</v>
      </c>
      <c r="P624" s="24" t="s">
        <v>7226</v>
      </c>
      <c r="Q624" s="24" t="s">
        <v>4774</v>
      </c>
      <c r="S624" s="17">
        <v>26585</v>
      </c>
      <c r="T624" s="83">
        <v>12212</v>
      </c>
      <c r="U624" s="83">
        <v>12212</v>
      </c>
      <c r="V624" s="24" t="s">
        <v>9782</v>
      </c>
      <c r="W624" s="24">
        <v>38.299999999999997</v>
      </c>
      <c r="X624" s="24">
        <v>23.8</v>
      </c>
      <c r="Y624" s="24" t="s">
        <v>1813</v>
      </c>
      <c r="Z624" s="24" t="s">
        <v>7231</v>
      </c>
      <c r="AA624" s="1" t="s">
        <v>13232</v>
      </c>
      <c r="AB624" s="14">
        <f t="shared" si="18"/>
        <v>26.738744730555556</v>
      </c>
      <c r="AC624" s="13">
        <v>26</v>
      </c>
      <c r="AD624" s="13">
        <v>44</v>
      </c>
      <c r="AE624" s="13">
        <v>19.481030000000001</v>
      </c>
      <c r="AF624" s="36" t="s">
        <v>13233</v>
      </c>
      <c r="AG624" s="14">
        <f t="shared" si="19"/>
        <v>-81.32996821388889</v>
      </c>
      <c r="AH624" s="13">
        <v>81</v>
      </c>
      <c r="AI624" s="13">
        <v>19</v>
      </c>
      <c r="AJ624" s="13">
        <v>47.885570000000001</v>
      </c>
      <c r="AK624" s="17">
        <v>26557</v>
      </c>
      <c r="AL624" s="24" t="s">
        <v>3846</v>
      </c>
      <c r="AM624" s="24" t="s">
        <v>13229</v>
      </c>
      <c r="AN624" s="24" t="s">
        <v>13230</v>
      </c>
      <c r="AO624" s="24" t="s">
        <v>7235</v>
      </c>
      <c r="AP624" s="24" t="s">
        <v>7235</v>
      </c>
      <c r="AQ624" s="24" t="s">
        <v>7236</v>
      </c>
      <c r="AR624" s="24" t="s">
        <v>7236</v>
      </c>
      <c r="AS624" s="24" t="s">
        <v>7235</v>
      </c>
      <c r="AT624" s="24" t="s">
        <v>13231</v>
      </c>
      <c r="AU624" s="24" t="s">
        <v>7235</v>
      </c>
      <c r="AV624" s="24" t="s">
        <v>7235</v>
      </c>
      <c r="AW624" s="24" t="s">
        <v>7235</v>
      </c>
      <c r="AX624" s="24" t="s">
        <v>7235</v>
      </c>
      <c r="AY624" s="24" t="s">
        <v>13234</v>
      </c>
      <c r="AZ624" s="24">
        <v>199</v>
      </c>
      <c r="BA624" s="42" t="s">
        <v>9783</v>
      </c>
    </row>
    <row r="625" spans="1:53" x14ac:dyDescent="0.2">
      <c r="A625" s="5">
        <v>607</v>
      </c>
      <c r="B625" s="9">
        <v>607</v>
      </c>
      <c r="C625" s="9" t="s">
        <v>15331</v>
      </c>
      <c r="E625" s="1" t="s">
        <v>7525</v>
      </c>
      <c r="F625" s="1" t="s">
        <v>445</v>
      </c>
      <c r="G625" s="1" t="s">
        <v>2275</v>
      </c>
      <c r="H625" s="1" t="s">
        <v>9784</v>
      </c>
      <c r="I625" s="17">
        <v>26498</v>
      </c>
      <c r="J625" s="24" t="s">
        <v>4678</v>
      </c>
      <c r="L625" s="24" t="s">
        <v>7224</v>
      </c>
      <c r="M625" s="24" t="s">
        <v>785</v>
      </c>
      <c r="N625" s="42" t="s">
        <v>8407</v>
      </c>
      <c r="O625" s="24" t="s">
        <v>7226</v>
      </c>
      <c r="P625" s="24" t="s">
        <v>7226</v>
      </c>
      <c r="Q625" s="24" t="s">
        <v>9785</v>
      </c>
      <c r="R625" s="17">
        <v>26566</v>
      </c>
      <c r="S625" s="17">
        <v>26566</v>
      </c>
      <c r="T625" s="83">
        <v>5506</v>
      </c>
      <c r="U625" s="83">
        <v>5506</v>
      </c>
      <c r="V625" s="24" t="s">
        <v>9786</v>
      </c>
      <c r="X625" s="24" t="s">
        <v>7102</v>
      </c>
      <c r="Y625" s="24" t="s">
        <v>1812</v>
      </c>
      <c r="Z625" s="24" t="s">
        <v>7231</v>
      </c>
      <c r="AA625" s="35" t="s">
        <v>13227</v>
      </c>
      <c r="AB625" s="14">
        <f t="shared" si="18"/>
        <v>29.519267749722221</v>
      </c>
      <c r="AC625" s="13">
        <v>29</v>
      </c>
      <c r="AD625" s="13">
        <v>31</v>
      </c>
      <c r="AE625" s="13">
        <v>9.363899</v>
      </c>
      <c r="AF625" s="36" t="s">
        <v>13228</v>
      </c>
      <c r="AG625" s="14">
        <f t="shared" si="19"/>
        <v>-81.569288498055556</v>
      </c>
      <c r="AH625" s="13">
        <v>81</v>
      </c>
      <c r="AI625" s="13">
        <v>34</v>
      </c>
      <c r="AJ625" s="13">
        <v>9.4385929999999991</v>
      </c>
      <c r="AK625" s="17">
        <v>26511</v>
      </c>
      <c r="AL625" s="24" t="s">
        <v>9787</v>
      </c>
      <c r="AM625" s="24" t="s">
        <v>9788</v>
      </c>
      <c r="AN625" s="24" t="s">
        <v>9789</v>
      </c>
      <c r="AO625" s="24" t="s">
        <v>7235</v>
      </c>
      <c r="AP625" s="24" t="s">
        <v>7235</v>
      </c>
      <c r="AQ625" s="24" t="s">
        <v>7236</v>
      </c>
      <c r="AR625" s="24" t="s">
        <v>7226</v>
      </c>
      <c r="AS625" s="24" t="s">
        <v>7235</v>
      </c>
      <c r="AT625" s="24" t="s">
        <v>7235</v>
      </c>
      <c r="AU625" s="24" t="s">
        <v>7235</v>
      </c>
      <c r="AV625" s="24" t="s">
        <v>7235</v>
      </c>
      <c r="AW625" s="24" t="s">
        <v>7235</v>
      </c>
      <c r="AX625" s="24" t="s">
        <v>7235</v>
      </c>
      <c r="AY625" s="24" t="s">
        <v>9790</v>
      </c>
      <c r="AZ625" s="24" t="s">
        <v>2714</v>
      </c>
      <c r="BA625" s="42" t="s">
        <v>9791</v>
      </c>
    </row>
    <row r="626" spans="1:53" x14ac:dyDescent="0.2">
      <c r="A626" s="5">
        <v>608</v>
      </c>
      <c r="B626" s="9">
        <v>608</v>
      </c>
      <c r="C626" s="9" t="s">
        <v>15332</v>
      </c>
      <c r="E626" s="1" t="s">
        <v>8488</v>
      </c>
      <c r="F626" s="1" t="s">
        <v>445</v>
      </c>
      <c r="G626" s="1" t="s">
        <v>6044</v>
      </c>
      <c r="H626" s="1" t="s">
        <v>9792</v>
      </c>
      <c r="I626" s="17">
        <v>26498</v>
      </c>
      <c r="J626" s="24" t="s">
        <v>10262</v>
      </c>
      <c r="L626" s="24" t="s">
        <v>2730</v>
      </c>
      <c r="M626" s="24" t="s">
        <v>10262</v>
      </c>
      <c r="N626" s="42" t="s">
        <v>7226</v>
      </c>
      <c r="O626" s="24" t="s">
        <v>7226</v>
      </c>
      <c r="P626" s="24" t="s">
        <v>7226</v>
      </c>
      <c r="Q626" s="24" t="s">
        <v>9793</v>
      </c>
      <c r="R626" s="18" t="s">
        <v>10262</v>
      </c>
      <c r="S626" s="18" t="s">
        <v>10262</v>
      </c>
      <c r="T626" s="83"/>
      <c r="U626" s="81"/>
      <c r="V626" s="18" t="s">
        <v>10262</v>
      </c>
      <c r="W626" s="18" t="s">
        <v>10262</v>
      </c>
      <c r="X626" s="18" t="s">
        <v>10262</v>
      </c>
      <c r="Y626" s="24" t="s">
        <v>1811</v>
      </c>
      <c r="Z626" s="24" t="s">
        <v>7231</v>
      </c>
      <c r="AA626" s="35" t="s">
        <v>13224</v>
      </c>
      <c r="AB626" s="14">
        <f t="shared" si="18"/>
        <v>28.220212222222219</v>
      </c>
      <c r="AC626" s="13">
        <v>28</v>
      </c>
      <c r="AD626" s="13">
        <v>13</v>
      </c>
      <c r="AE626" s="13">
        <v>12.763999999999999</v>
      </c>
      <c r="AF626" s="36" t="s">
        <v>13225</v>
      </c>
      <c r="AG626" s="14">
        <f t="shared" si="19"/>
        <v>-82.604909013888886</v>
      </c>
      <c r="AH626" s="13">
        <v>82</v>
      </c>
      <c r="AI626" s="13">
        <v>36</v>
      </c>
      <c r="AJ626" s="13">
        <v>17.672450000000001</v>
      </c>
      <c r="AK626" s="18" t="s">
        <v>10262</v>
      </c>
      <c r="AL626" s="24" t="s">
        <v>10262</v>
      </c>
      <c r="AM626" s="24" t="s">
        <v>10262</v>
      </c>
      <c r="AN626" s="24" t="s">
        <v>10262</v>
      </c>
      <c r="AO626" s="24" t="s">
        <v>10262</v>
      </c>
      <c r="AP626" s="24" t="s">
        <v>10262</v>
      </c>
      <c r="AQ626" s="24" t="s">
        <v>10262</v>
      </c>
      <c r="AR626" s="24" t="s">
        <v>10262</v>
      </c>
      <c r="AS626" s="24" t="s">
        <v>10262</v>
      </c>
      <c r="AT626" s="24" t="s">
        <v>10262</v>
      </c>
      <c r="AU626" s="24" t="s">
        <v>10262</v>
      </c>
      <c r="AV626" s="24" t="s">
        <v>10262</v>
      </c>
      <c r="AW626" s="24" t="s">
        <v>10262</v>
      </c>
      <c r="AX626" s="24" t="s">
        <v>10262</v>
      </c>
      <c r="AY626" s="24" t="s">
        <v>10262</v>
      </c>
      <c r="AZ626" s="24" t="s">
        <v>10262</v>
      </c>
      <c r="BA626" s="42" t="s">
        <v>9794</v>
      </c>
    </row>
    <row r="627" spans="1:53" x14ac:dyDescent="0.2">
      <c r="A627" s="5">
        <v>608.1</v>
      </c>
      <c r="B627" s="9" t="s">
        <v>9795</v>
      </c>
      <c r="C627" s="9" t="s">
        <v>15333</v>
      </c>
      <c r="E627" s="1" t="s">
        <v>8488</v>
      </c>
      <c r="F627" s="1" t="s">
        <v>445</v>
      </c>
      <c r="G627" s="1" t="s">
        <v>6044</v>
      </c>
      <c r="H627" s="1" t="s">
        <v>9796</v>
      </c>
      <c r="I627" s="17">
        <v>26680</v>
      </c>
      <c r="J627" s="24" t="s">
        <v>4678</v>
      </c>
      <c r="L627" s="24" t="s">
        <v>7224</v>
      </c>
      <c r="M627" s="24" t="s">
        <v>785</v>
      </c>
      <c r="N627" s="42" t="s">
        <v>7457</v>
      </c>
      <c r="O627" s="24" t="s">
        <v>7226</v>
      </c>
      <c r="P627" s="24" t="s">
        <v>7226</v>
      </c>
      <c r="Q627" s="24" t="s">
        <v>9793</v>
      </c>
      <c r="S627" s="17">
        <v>26743</v>
      </c>
      <c r="T627" s="83">
        <v>9600</v>
      </c>
      <c r="U627" s="83">
        <v>9600</v>
      </c>
      <c r="V627" s="24" t="s">
        <v>9797</v>
      </c>
      <c r="W627" s="24" t="s">
        <v>9108</v>
      </c>
      <c r="X627" s="24" t="s">
        <v>2707</v>
      </c>
      <c r="Y627" s="24" t="s">
        <v>1810</v>
      </c>
      <c r="Z627" s="24" t="s">
        <v>7231</v>
      </c>
      <c r="AA627" s="35" t="s">
        <v>13224</v>
      </c>
      <c r="AB627" s="14">
        <f t="shared" si="18"/>
        <v>28.220212222222219</v>
      </c>
      <c r="AC627" s="13">
        <v>28</v>
      </c>
      <c r="AD627" s="13">
        <v>13</v>
      </c>
      <c r="AE627" s="13">
        <v>12.763999999999999</v>
      </c>
      <c r="AF627" s="36" t="s">
        <v>13225</v>
      </c>
      <c r="AG627" s="14">
        <f t="shared" si="19"/>
        <v>-82.604909013888886</v>
      </c>
      <c r="AH627" s="13">
        <v>82</v>
      </c>
      <c r="AI627" s="13">
        <v>36</v>
      </c>
      <c r="AJ627" s="13">
        <v>17.672450000000001</v>
      </c>
      <c r="AK627" s="17">
        <v>26706</v>
      </c>
      <c r="AL627" s="24" t="s">
        <v>13221</v>
      </c>
      <c r="AM627" s="24" t="s">
        <v>13220</v>
      </c>
      <c r="AN627" s="24" t="s">
        <v>13222</v>
      </c>
      <c r="AO627" s="24" t="s">
        <v>13223</v>
      </c>
      <c r="AP627" s="24" t="s">
        <v>7235</v>
      </c>
      <c r="AQ627" s="24" t="s">
        <v>7236</v>
      </c>
      <c r="AR627" s="24" t="s">
        <v>4540</v>
      </c>
      <c r="AS627" s="24" t="s">
        <v>4540</v>
      </c>
      <c r="AT627" s="24" t="s">
        <v>13226</v>
      </c>
      <c r="AU627" s="24" t="s">
        <v>7235</v>
      </c>
      <c r="AV627" s="24" t="s">
        <v>7235</v>
      </c>
      <c r="AW627" s="24" t="s">
        <v>7235</v>
      </c>
      <c r="AX627" s="24" t="s">
        <v>7235</v>
      </c>
      <c r="AY627" s="24" t="s">
        <v>9798</v>
      </c>
      <c r="AZ627" s="24" t="s">
        <v>3659</v>
      </c>
      <c r="BA627" s="42" t="s">
        <v>9799</v>
      </c>
    </row>
    <row r="628" spans="1:53" x14ac:dyDescent="0.2">
      <c r="A628" s="5">
        <v>609</v>
      </c>
      <c r="B628" s="9">
        <v>609</v>
      </c>
      <c r="C628" s="9" t="s">
        <v>15334</v>
      </c>
      <c r="E628" s="1" t="s">
        <v>9800</v>
      </c>
      <c r="F628" s="1" t="s">
        <v>445</v>
      </c>
      <c r="G628" s="1" t="s">
        <v>9801</v>
      </c>
      <c r="H628" s="1" t="s">
        <v>9802</v>
      </c>
      <c r="I628" s="17">
        <v>26512</v>
      </c>
      <c r="J628" s="24" t="s">
        <v>4678</v>
      </c>
      <c r="L628" s="24" t="s">
        <v>7224</v>
      </c>
      <c r="M628" s="24" t="s">
        <v>785</v>
      </c>
      <c r="N628" s="42" t="s">
        <v>2010</v>
      </c>
      <c r="O628" s="24" t="s">
        <v>7226</v>
      </c>
      <c r="P628" s="24" t="s">
        <v>7226</v>
      </c>
      <c r="Q628" s="24" t="s">
        <v>9803</v>
      </c>
      <c r="S628" s="17">
        <v>26642</v>
      </c>
      <c r="T628" s="83">
        <v>13000</v>
      </c>
      <c r="U628" s="83">
        <v>13000</v>
      </c>
      <c r="V628" s="24" t="s">
        <v>9804</v>
      </c>
      <c r="W628" s="24" t="s">
        <v>9143</v>
      </c>
      <c r="X628" s="24" t="s">
        <v>8966</v>
      </c>
      <c r="Y628" s="24" t="s">
        <v>1809</v>
      </c>
      <c r="Z628" s="24" t="s">
        <v>7231</v>
      </c>
      <c r="AA628" s="35" t="s">
        <v>13218</v>
      </c>
      <c r="AB628" s="14">
        <f t="shared" si="18"/>
        <v>27.074460844444445</v>
      </c>
      <c r="AC628" s="13">
        <v>27</v>
      </c>
      <c r="AD628" s="13">
        <v>4</v>
      </c>
      <c r="AE628" s="13">
        <v>28.05904</v>
      </c>
      <c r="AF628" s="36" t="s">
        <v>13219</v>
      </c>
      <c r="AG628" s="14">
        <f t="shared" si="19"/>
        <v>-81.598904955555554</v>
      </c>
      <c r="AH628" s="13">
        <v>81</v>
      </c>
      <c r="AI628" s="13">
        <v>35</v>
      </c>
      <c r="AJ628" s="13">
        <v>56.057839999999999</v>
      </c>
      <c r="AK628" s="17">
        <v>26570</v>
      </c>
      <c r="AL628" s="24" t="s">
        <v>9805</v>
      </c>
      <c r="AM628" s="24" t="s">
        <v>3703</v>
      </c>
      <c r="AN628" s="24" t="s">
        <v>3704</v>
      </c>
      <c r="AO628" s="24" t="s">
        <v>7235</v>
      </c>
      <c r="AP628" s="24" t="s">
        <v>7235</v>
      </c>
      <c r="AQ628" s="24" t="s">
        <v>7236</v>
      </c>
      <c r="AR628" s="24" t="s">
        <v>3705</v>
      </c>
      <c r="AS628" s="24" t="s">
        <v>7235</v>
      </c>
      <c r="AT628" s="24" t="s">
        <v>7235</v>
      </c>
      <c r="AU628" s="24" t="s">
        <v>7235</v>
      </c>
      <c r="AV628" s="24" t="s">
        <v>7235</v>
      </c>
      <c r="AW628" s="24" t="s">
        <v>7235</v>
      </c>
      <c r="AX628" s="24" t="s">
        <v>7235</v>
      </c>
      <c r="AY628" s="24" t="s">
        <v>13217</v>
      </c>
      <c r="AZ628" s="24" t="s">
        <v>453</v>
      </c>
      <c r="BA628" s="42" t="s">
        <v>3706</v>
      </c>
    </row>
    <row r="629" spans="1:53" x14ac:dyDescent="0.2">
      <c r="A629" s="5">
        <v>610</v>
      </c>
      <c r="B629" s="9">
        <v>610</v>
      </c>
      <c r="C629" s="9" t="s">
        <v>15335</v>
      </c>
      <c r="E629" s="1" t="s">
        <v>4621</v>
      </c>
      <c r="F629" s="1" t="s">
        <v>445</v>
      </c>
      <c r="G629" s="1" t="s">
        <v>3948</v>
      </c>
      <c r="H629" s="1" t="s">
        <v>3707</v>
      </c>
      <c r="I629" s="17">
        <v>26512</v>
      </c>
      <c r="J629" s="24" t="s">
        <v>4678</v>
      </c>
      <c r="K629" s="24" t="s">
        <v>785</v>
      </c>
      <c r="L629" s="24" t="s">
        <v>7224</v>
      </c>
      <c r="M629" s="24" t="s">
        <v>10260</v>
      </c>
      <c r="N629" s="42" t="s">
        <v>2010</v>
      </c>
      <c r="O629" s="24" t="s">
        <v>7226</v>
      </c>
      <c r="P629" s="24" t="s">
        <v>7226</v>
      </c>
      <c r="Q629" s="24" t="s">
        <v>3708</v>
      </c>
      <c r="S629" s="17">
        <v>26605</v>
      </c>
      <c r="T629" s="83">
        <v>16570</v>
      </c>
      <c r="U629" s="83">
        <v>16570</v>
      </c>
      <c r="V629" s="24" t="s">
        <v>3709</v>
      </c>
      <c r="W629" s="24">
        <v>62.88</v>
      </c>
      <c r="X629" s="24">
        <v>42.58</v>
      </c>
      <c r="Y629" s="24" t="s">
        <v>1808</v>
      </c>
      <c r="Z629" s="24" t="s">
        <v>7231</v>
      </c>
      <c r="AA629" s="1" t="s">
        <v>13215</v>
      </c>
      <c r="AB629" s="14">
        <f t="shared" si="18"/>
        <v>30.698248533333334</v>
      </c>
      <c r="AC629" s="13">
        <v>30</v>
      </c>
      <c r="AD629" s="13">
        <v>41</v>
      </c>
      <c r="AE629" s="13">
        <v>53.694719999999997</v>
      </c>
      <c r="AF629" s="16" t="s">
        <v>13216</v>
      </c>
      <c r="AG629" s="14">
        <f t="shared" si="19"/>
        <v>-86.922316413888893</v>
      </c>
      <c r="AH629" s="13">
        <v>86</v>
      </c>
      <c r="AI629" s="13">
        <v>55</v>
      </c>
      <c r="AJ629" s="13">
        <v>20.339089999999999</v>
      </c>
      <c r="AK629" s="17">
        <v>26541</v>
      </c>
      <c r="AL629" s="24" t="s">
        <v>12688</v>
      </c>
      <c r="AM629" s="24" t="s">
        <v>13213</v>
      </c>
      <c r="AN629" s="24" t="s">
        <v>7235</v>
      </c>
      <c r="AO629" s="24" t="s">
        <v>7235</v>
      </c>
      <c r="AP629" s="24" t="s">
        <v>7235</v>
      </c>
      <c r="AQ629" s="24" t="s">
        <v>7236</v>
      </c>
      <c r="AR629" s="24" t="s">
        <v>7236</v>
      </c>
      <c r="AS629" s="24" t="s">
        <v>7235</v>
      </c>
      <c r="AT629" s="24" t="s">
        <v>7235</v>
      </c>
      <c r="AU629" s="24" t="s">
        <v>7235</v>
      </c>
      <c r="AV629" s="24" t="s">
        <v>7235</v>
      </c>
      <c r="AW629" s="24" t="s">
        <v>7235</v>
      </c>
      <c r="AX629" s="24" t="s">
        <v>7235</v>
      </c>
      <c r="AY629" s="24" t="s">
        <v>13214</v>
      </c>
      <c r="AZ629" s="24">
        <v>256</v>
      </c>
      <c r="BA629" s="42" t="s">
        <v>3710</v>
      </c>
    </row>
    <row r="630" spans="1:53" x14ac:dyDescent="0.2">
      <c r="A630" s="5">
        <v>611</v>
      </c>
      <c r="B630" s="9">
        <v>611</v>
      </c>
      <c r="C630" s="9" t="s">
        <v>15336</v>
      </c>
      <c r="E630" s="1" t="s">
        <v>4621</v>
      </c>
      <c r="F630" s="1" t="s">
        <v>4862</v>
      </c>
      <c r="G630" s="1" t="s">
        <v>7217</v>
      </c>
      <c r="H630" s="1" t="s">
        <v>3711</v>
      </c>
      <c r="I630" s="17">
        <v>26512</v>
      </c>
      <c r="J630" s="24" t="s">
        <v>18045</v>
      </c>
      <c r="L630" s="24" t="s">
        <v>3135</v>
      </c>
      <c r="N630" s="42" t="s">
        <v>8730</v>
      </c>
      <c r="O630" s="24" t="s">
        <v>7226</v>
      </c>
      <c r="P630" s="24" t="s">
        <v>7226</v>
      </c>
      <c r="Q630" s="24" t="s">
        <v>8731</v>
      </c>
      <c r="S630" s="17">
        <v>31001</v>
      </c>
      <c r="T630" s="83">
        <v>16005</v>
      </c>
      <c r="U630" s="83">
        <v>16005</v>
      </c>
      <c r="V630" s="24" t="s">
        <v>8733</v>
      </c>
      <c r="W630" s="24">
        <v>237.1</v>
      </c>
      <c r="X630" s="24">
        <v>220</v>
      </c>
      <c r="Y630" s="24" t="s">
        <v>1807</v>
      </c>
      <c r="Z630" s="24" t="s">
        <v>7231</v>
      </c>
      <c r="AA630" s="1" t="s">
        <v>13211</v>
      </c>
      <c r="AB630" s="14">
        <f t="shared" si="18"/>
        <v>30.940730102777778</v>
      </c>
      <c r="AC630" s="13">
        <v>30</v>
      </c>
      <c r="AD630" s="13">
        <v>56</v>
      </c>
      <c r="AE630" s="13">
        <v>26.62837</v>
      </c>
      <c r="AF630" s="16" t="s">
        <v>13212</v>
      </c>
      <c r="AG630" s="14">
        <f t="shared" si="19"/>
        <v>-87.136947858333343</v>
      </c>
      <c r="AH630" s="13">
        <v>87</v>
      </c>
      <c r="AI630" s="13">
        <v>8</v>
      </c>
      <c r="AJ630" s="13">
        <v>13.01229</v>
      </c>
      <c r="AK630" s="17">
        <v>26521</v>
      </c>
      <c r="AL630" s="34" t="s">
        <v>2102</v>
      </c>
      <c r="AM630" s="24" t="s">
        <v>13208</v>
      </c>
      <c r="AN630" s="24" t="s">
        <v>7235</v>
      </c>
      <c r="AO630" s="24" t="s">
        <v>13209</v>
      </c>
      <c r="AP630" s="24" t="s">
        <v>13210</v>
      </c>
      <c r="AQ630" s="24" t="s">
        <v>7235</v>
      </c>
      <c r="AR630" s="24" t="s">
        <v>8734</v>
      </c>
      <c r="AS630" s="24" t="s">
        <v>7235</v>
      </c>
      <c r="AT630" s="24" t="s">
        <v>7235</v>
      </c>
      <c r="AU630" s="24" t="s">
        <v>13205</v>
      </c>
      <c r="AV630" s="24" t="s">
        <v>13206</v>
      </c>
      <c r="AW630" s="24" t="s">
        <v>13207</v>
      </c>
      <c r="AX630" s="24" t="s">
        <v>13204</v>
      </c>
      <c r="AY630" s="24" t="s">
        <v>13203</v>
      </c>
      <c r="BA630" s="42" t="s">
        <v>8735</v>
      </c>
    </row>
    <row r="631" spans="1:53" x14ac:dyDescent="0.2">
      <c r="A631" s="5">
        <v>612</v>
      </c>
      <c r="B631" s="9">
        <v>612</v>
      </c>
      <c r="C631" s="9" t="s">
        <v>15337</v>
      </c>
      <c r="E631" s="1" t="s">
        <v>5026</v>
      </c>
      <c r="F631" s="1" t="s">
        <v>445</v>
      </c>
      <c r="G631" s="1" t="s">
        <v>2452</v>
      </c>
      <c r="H631" s="1" t="s">
        <v>8736</v>
      </c>
      <c r="I631" s="17">
        <v>26526</v>
      </c>
      <c r="J631" s="24" t="s">
        <v>4678</v>
      </c>
      <c r="L631" s="24" t="s">
        <v>7224</v>
      </c>
      <c r="M631" s="24" t="s">
        <v>785</v>
      </c>
      <c r="N631" s="42" t="s">
        <v>4244</v>
      </c>
      <c r="O631" s="24" t="s">
        <v>7226</v>
      </c>
      <c r="P631" s="24" t="s">
        <v>7226</v>
      </c>
      <c r="Q631" s="24" t="s">
        <v>8737</v>
      </c>
      <c r="S631" s="17">
        <v>26563</v>
      </c>
      <c r="T631" s="83">
        <v>11533</v>
      </c>
      <c r="U631" s="83">
        <v>11533</v>
      </c>
      <c r="V631" s="24" t="s">
        <v>8738</v>
      </c>
      <c r="W631" s="24">
        <v>138</v>
      </c>
      <c r="X631" s="24">
        <v>117.3</v>
      </c>
      <c r="Y631" s="24" t="s">
        <v>1806</v>
      </c>
      <c r="Z631" s="24" t="s">
        <v>7231</v>
      </c>
      <c r="AA631" s="1" t="s">
        <v>13201</v>
      </c>
      <c r="AB631" s="14">
        <f t="shared" si="18"/>
        <v>30.650663144166664</v>
      </c>
      <c r="AC631" s="13">
        <v>30</v>
      </c>
      <c r="AD631" s="13">
        <v>39</v>
      </c>
      <c r="AE631" s="13">
        <v>2.3873190000000002</v>
      </c>
      <c r="AF631" s="16" t="s">
        <v>13202</v>
      </c>
      <c r="AG631" s="14">
        <f t="shared" si="19"/>
        <v>-86.093542297222214</v>
      </c>
      <c r="AH631" s="13">
        <v>86</v>
      </c>
      <c r="AI631" s="13">
        <v>5</v>
      </c>
      <c r="AJ631" s="13">
        <v>36.752270000000003</v>
      </c>
      <c r="AK631" s="17">
        <v>26541</v>
      </c>
      <c r="AL631" s="34" t="s">
        <v>3671</v>
      </c>
      <c r="AM631" s="24" t="s">
        <v>13200</v>
      </c>
      <c r="AN631" s="24" t="s">
        <v>7235</v>
      </c>
      <c r="AO631" s="24" t="s">
        <v>7235</v>
      </c>
      <c r="AP631" s="24" t="s">
        <v>7235</v>
      </c>
      <c r="AQ631" s="24" t="s">
        <v>7236</v>
      </c>
      <c r="AR631" s="24" t="s">
        <v>4540</v>
      </c>
      <c r="AS631" s="24" t="s">
        <v>4540</v>
      </c>
      <c r="AT631" s="24" t="s">
        <v>7235</v>
      </c>
      <c r="AU631" s="24" t="s">
        <v>7235</v>
      </c>
      <c r="AV631" s="24" t="s">
        <v>7235</v>
      </c>
      <c r="AW631" s="24" t="s">
        <v>7235</v>
      </c>
      <c r="AX631" s="24" t="s">
        <v>7235</v>
      </c>
      <c r="AY631" s="24" t="s">
        <v>13199</v>
      </c>
      <c r="AZ631" s="24">
        <v>215</v>
      </c>
      <c r="BA631" s="42" t="s">
        <v>8739</v>
      </c>
    </row>
    <row r="632" spans="1:53" x14ac:dyDescent="0.2">
      <c r="A632" s="5">
        <v>613</v>
      </c>
      <c r="B632" s="9">
        <v>613</v>
      </c>
      <c r="C632" s="9" t="s">
        <v>15338</v>
      </c>
      <c r="E632" s="1" t="s">
        <v>1623</v>
      </c>
      <c r="F632" s="1" t="s">
        <v>445</v>
      </c>
      <c r="G632" s="1" t="s">
        <v>8536</v>
      </c>
      <c r="H632" s="1" t="s">
        <v>8740</v>
      </c>
      <c r="I632" s="17">
        <v>26526</v>
      </c>
      <c r="J632" s="24" t="s">
        <v>4678</v>
      </c>
      <c r="L632" s="24" t="s">
        <v>7224</v>
      </c>
      <c r="N632" s="42" t="s">
        <v>1881</v>
      </c>
      <c r="O632" s="24" t="s">
        <v>7226</v>
      </c>
      <c r="P632" s="24" t="s">
        <v>7226</v>
      </c>
      <c r="Q632" s="24" t="s">
        <v>8741</v>
      </c>
      <c r="S632" s="17">
        <v>26593</v>
      </c>
      <c r="T632" s="83">
        <v>12628</v>
      </c>
      <c r="U632" s="83">
        <v>12628</v>
      </c>
      <c r="V632" s="24" t="s">
        <v>8742</v>
      </c>
      <c r="X632" s="24">
        <v>28.7</v>
      </c>
      <c r="Y632" s="24" t="s">
        <v>1805</v>
      </c>
      <c r="Z632" s="24" t="s">
        <v>7231</v>
      </c>
      <c r="AA632" s="1" t="s">
        <v>13197</v>
      </c>
      <c r="AB632" s="14">
        <f t="shared" si="18"/>
        <v>26.495964769444445</v>
      </c>
      <c r="AC632" s="13">
        <v>26</v>
      </c>
      <c r="AD632" s="13">
        <v>29</v>
      </c>
      <c r="AE632" s="13">
        <v>45.473170000000003</v>
      </c>
      <c r="AF632" s="36" t="s">
        <v>13198</v>
      </c>
      <c r="AG632" s="14">
        <f t="shared" si="19"/>
        <v>-81.495175833333334</v>
      </c>
      <c r="AH632" s="13">
        <v>81</v>
      </c>
      <c r="AI632" s="13">
        <v>29</v>
      </c>
      <c r="AJ632" s="13">
        <v>42.633000000000003</v>
      </c>
      <c r="AK632" s="17">
        <v>26534</v>
      </c>
      <c r="AL632" s="24" t="s">
        <v>5494</v>
      </c>
      <c r="AM632" s="24" t="s">
        <v>11522</v>
      </c>
      <c r="AN632" s="24" t="s">
        <v>12963</v>
      </c>
      <c r="AO632" s="24" t="s">
        <v>7235</v>
      </c>
      <c r="AP632" s="24" t="s">
        <v>7235</v>
      </c>
      <c r="AQ632" s="24" t="s">
        <v>4540</v>
      </c>
      <c r="AR632" s="24" t="s">
        <v>13196</v>
      </c>
      <c r="AS632" s="24" t="s">
        <v>4540</v>
      </c>
      <c r="AT632" s="24" t="s">
        <v>13195</v>
      </c>
      <c r="AU632" s="24" t="s">
        <v>7235</v>
      </c>
      <c r="AV632" s="24" t="s">
        <v>7235</v>
      </c>
      <c r="AW632" s="24" t="s">
        <v>7235</v>
      </c>
      <c r="AX632" s="24" t="s">
        <v>7235</v>
      </c>
      <c r="AY632" s="24" t="s">
        <v>13194</v>
      </c>
      <c r="BA632" s="42" t="s">
        <v>8743</v>
      </c>
    </row>
    <row r="633" spans="1:53" x14ac:dyDescent="0.2">
      <c r="A633" s="5">
        <v>614</v>
      </c>
      <c r="B633" s="9">
        <v>614</v>
      </c>
      <c r="C633" s="9" t="s">
        <v>15339</v>
      </c>
      <c r="E633" s="1" t="s">
        <v>4621</v>
      </c>
      <c r="F633" s="1" t="s">
        <v>4862</v>
      </c>
      <c r="G633" s="1" t="s">
        <v>5719</v>
      </c>
      <c r="H633" s="1" t="s">
        <v>8744</v>
      </c>
      <c r="I633" s="17">
        <v>26526</v>
      </c>
      <c r="J633" s="24" t="s">
        <v>18045</v>
      </c>
      <c r="L633" s="24" t="s">
        <v>3135</v>
      </c>
      <c r="N633" s="42" t="s">
        <v>8745</v>
      </c>
      <c r="O633" s="24" t="s">
        <v>7226</v>
      </c>
      <c r="P633" s="24" t="s">
        <v>7226</v>
      </c>
      <c r="Q633" s="24" t="s">
        <v>8746</v>
      </c>
      <c r="S633" s="17">
        <v>26638</v>
      </c>
      <c r="T633" s="83">
        <v>15744</v>
      </c>
      <c r="U633" s="83">
        <v>15744</v>
      </c>
      <c r="V633" s="24" t="s">
        <v>8747</v>
      </c>
      <c r="W633" s="24">
        <v>72.430000000000007</v>
      </c>
      <c r="X633" s="24">
        <v>50.18</v>
      </c>
      <c r="Y633" s="24" t="s">
        <v>7507</v>
      </c>
      <c r="Z633" s="24" t="s">
        <v>7231</v>
      </c>
      <c r="AA633" s="1" t="s">
        <v>13190</v>
      </c>
      <c r="AB633" s="14">
        <f t="shared" si="18"/>
        <v>30.971456811111111</v>
      </c>
      <c r="AC633" s="13">
        <v>30</v>
      </c>
      <c r="AD633" s="13">
        <v>58</v>
      </c>
      <c r="AE633" s="13">
        <v>17.244520000000001</v>
      </c>
      <c r="AF633" s="16" t="s">
        <v>13193</v>
      </c>
      <c r="AG633" s="14">
        <f t="shared" si="19"/>
        <v>-87.200154764166669</v>
      </c>
      <c r="AH633" s="13">
        <v>87</v>
      </c>
      <c r="AI633" s="13">
        <v>12</v>
      </c>
      <c r="AJ633" s="13">
        <v>0.55715099999999995</v>
      </c>
      <c r="AK633" s="17">
        <v>26535</v>
      </c>
      <c r="AL633" s="34" t="s">
        <v>10046</v>
      </c>
      <c r="AM633" s="24" t="s">
        <v>12882</v>
      </c>
      <c r="AN633" s="24" t="s">
        <v>7235</v>
      </c>
      <c r="AO633" s="24" t="s">
        <v>13183</v>
      </c>
      <c r="AP633" s="24" t="s">
        <v>13184</v>
      </c>
      <c r="AQ633" s="24" t="s">
        <v>7235</v>
      </c>
      <c r="AR633" s="24" t="s">
        <v>8748</v>
      </c>
      <c r="AS633" s="24" t="s">
        <v>7236</v>
      </c>
      <c r="AT633" s="24" t="s">
        <v>7235</v>
      </c>
      <c r="AU633" s="24" t="s">
        <v>13185</v>
      </c>
      <c r="AV633" s="24" t="s">
        <v>13186</v>
      </c>
      <c r="AW633" s="24" t="s">
        <v>13187</v>
      </c>
      <c r="AX633" s="24" t="s">
        <v>13188</v>
      </c>
      <c r="AY633" s="24" t="s">
        <v>13189</v>
      </c>
      <c r="BA633" s="42" t="s">
        <v>8749</v>
      </c>
    </row>
    <row r="634" spans="1:53" x14ac:dyDescent="0.2">
      <c r="A634" s="5">
        <v>615</v>
      </c>
      <c r="B634" s="9">
        <v>615</v>
      </c>
      <c r="C634" s="9" t="s">
        <v>15340</v>
      </c>
      <c r="E634" s="1" t="s">
        <v>4621</v>
      </c>
      <c r="F634" s="1" t="s">
        <v>445</v>
      </c>
      <c r="G634" s="1" t="s">
        <v>8750</v>
      </c>
      <c r="H634" s="1" t="s">
        <v>8751</v>
      </c>
      <c r="I634" s="17">
        <v>26526</v>
      </c>
      <c r="J634" s="24" t="s">
        <v>4678</v>
      </c>
      <c r="L634" s="24" t="s">
        <v>7224</v>
      </c>
      <c r="N634" s="42" t="s">
        <v>6214</v>
      </c>
      <c r="O634" s="24" t="s">
        <v>7226</v>
      </c>
      <c r="P634" s="24" t="s">
        <v>7226</v>
      </c>
      <c r="Q634" s="24" t="s">
        <v>10037</v>
      </c>
      <c r="S634" s="17">
        <v>26590</v>
      </c>
      <c r="T634" s="83">
        <v>16212</v>
      </c>
      <c r="U634" s="83">
        <v>16212</v>
      </c>
      <c r="V634" s="24" t="s">
        <v>10038</v>
      </c>
      <c r="W634" s="24">
        <v>187.72</v>
      </c>
      <c r="X634" s="24">
        <v>163.36000000000001</v>
      </c>
      <c r="Y634" s="24" t="s">
        <v>1804</v>
      </c>
      <c r="Z634" s="24" t="s">
        <v>7231</v>
      </c>
      <c r="AA634" s="1" t="s">
        <v>13181</v>
      </c>
      <c r="AB634" s="14">
        <f t="shared" si="18"/>
        <v>30.757003300000001</v>
      </c>
      <c r="AC634" s="13">
        <v>30</v>
      </c>
      <c r="AD634" s="13">
        <v>45</v>
      </c>
      <c r="AE634" s="13">
        <v>25.211880000000001</v>
      </c>
      <c r="AF634" s="16" t="s">
        <v>13182</v>
      </c>
      <c r="AG634" s="14">
        <f t="shared" si="19"/>
        <v>-86.920776138888897</v>
      </c>
      <c r="AH634" s="13">
        <v>86</v>
      </c>
      <c r="AI634" s="13">
        <v>55</v>
      </c>
      <c r="AJ634" s="13">
        <v>14.7941</v>
      </c>
      <c r="AK634" s="17">
        <v>26539</v>
      </c>
      <c r="AL634" s="24" t="s">
        <v>10158</v>
      </c>
      <c r="AM634" s="24" t="s">
        <v>13180</v>
      </c>
      <c r="AN634" s="24" t="s">
        <v>7235</v>
      </c>
      <c r="AO634" s="24" t="s">
        <v>7235</v>
      </c>
      <c r="AP634" s="24" t="s">
        <v>7235</v>
      </c>
      <c r="AQ634" s="24" t="s">
        <v>4540</v>
      </c>
      <c r="AR634" s="24" t="s">
        <v>13178</v>
      </c>
      <c r="AS634" s="24" t="s">
        <v>7236</v>
      </c>
      <c r="AT634" s="24" t="s">
        <v>7235</v>
      </c>
      <c r="AU634" s="24" t="s">
        <v>7235</v>
      </c>
      <c r="AV634" s="24" t="s">
        <v>7235</v>
      </c>
      <c r="AW634" s="24" t="s">
        <v>7235</v>
      </c>
      <c r="AX634" s="24" t="s">
        <v>7235</v>
      </c>
      <c r="AY634" s="24" t="s">
        <v>13179</v>
      </c>
      <c r="BA634" s="42" t="s">
        <v>7001</v>
      </c>
    </row>
    <row r="635" spans="1:53" x14ac:dyDescent="0.2">
      <c r="A635" s="5">
        <v>616</v>
      </c>
      <c r="B635" s="9">
        <v>616</v>
      </c>
      <c r="C635" s="9" t="s">
        <v>15341</v>
      </c>
      <c r="E635" s="1" t="s">
        <v>8696</v>
      </c>
      <c r="F635" s="1" t="s">
        <v>445</v>
      </c>
      <c r="G635" s="1" t="s">
        <v>7217</v>
      </c>
      <c r="H635" s="1" t="s">
        <v>7002</v>
      </c>
      <c r="I635" s="17">
        <v>26540</v>
      </c>
      <c r="J635" s="24" t="s">
        <v>4678</v>
      </c>
      <c r="L635" s="24" t="s">
        <v>7224</v>
      </c>
      <c r="N635" s="42" t="s">
        <v>2010</v>
      </c>
      <c r="O635" s="24" t="s">
        <v>7226</v>
      </c>
      <c r="P635" s="24" t="s">
        <v>7226</v>
      </c>
      <c r="Q635" s="24" t="s">
        <v>7003</v>
      </c>
      <c r="S635" s="17">
        <v>26635</v>
      </c>
      <c r="T635" s="83">
        <v>16480</v>
      </c>
      <c r="U635" s="83">
        <v>16480</v>
      </c>
      <c r="V635" s="24" t="s">
        <v>7004</v>
      </c>
      <c r="W635" s="24">
        <v>266.2</v>
      </c>
      <c r="X635" s="24">
        <v>240.4</v>
      </c>
      <c r="Y635" s="24" t="s">
        <v>5275</v>
      </c>
      <c r="Z635" s="24" t="s">
        <v>7231</v>
      </c>
      <c r="AA635" s="1" t="s">
        <v>13191</v>
      </c>
      <c r="AB635" s="14">
        <f t="shared" si="18"/>
        <v>30.982296272222221</v>
      </c>
      <c r="AC635" s="13">
        <v>30</v>
      </c>
      <c r="AD635" s="13">
        <v>58</v>
      </c>
      <c r="AE635" s="13">
        <v>56.266579999999998</v>
      </c>
      <c r="AF635" s="16" t="s">
        <v>13177</v>
      </c>
      <c r="AG635" s="14">
        <f t="shared" si="19"/>
        <v>-87.338935355555549</v>
      </c>
      <c r="AH635" s="13">
        <v>87</v>
      </c>
      <c r="AI635" s="13">
        <v>20</v>
      </c>
      <c r="AJ635" s="13">
        <v>20.167280000000002</v>
      </c>
      <c r="AK635" s="17">
        <v>26542</v>
      </c>
      <c r="AL635" s="34" t="s">
        <v>2102</v>
      </c>
      <c r="AM635" s="24" t="s">
        <v>13159</v>
      </c>
      <c r="AN635" s="24" t="s">
        <v>7235</v>
      </c>
      <c r="AO635" s="24" t="s">
        <v>13175</v>
      </c>
      <c r="AP635" s="24" t="s">
        <v>7235</v>
      </c>
      <c r="AQ635" s="24" t="s">
        <v>7236</v>
      </c>
      <c r="AR635" s="24" t="s">
        <v>13176</v>
      </c>
      <c r="AS635" s="24" t="s">
        <v>4540</v>
      </c>
      <c r="AT635" s="24" t="s">
        <v>7235</v>
      </c>
      <c r="AU635" s="24" t="s">
        <v>7235</v>
      </c>
      <c r="AV635" s="24" t="s">
        <v>7235</v>
      </c>
      <c r="AW635" s="24" t="s">
        <v>7235</v>
      </c>
      <c r="AX635" s="24" t="s">
        <v>7235</v>
      </c>
      <c r="AY635" s="24" t="s">
        <v>13174</v>
      </c>
      <c r="BA635" s="42" t="s">
        <v>7005</v>
      </c>
    </row>
    <row r="636" spans="1:53" x14ac:dyDescent="0.2">
      <c r="A636" s="5">
        <v>617</v>
      </c>
      <c r="B636" s="9">
        <v>617</v>
      </c>
      <c r="C636" s="9" t="s">
        <v>15342</v>
      </c>
      <c r="E636" s="1" t="s">
        <v>1623</v>
      </c>
      <c r="F636" s="1" t="s">
        <v>445</v>
      </c>
      <c r="G636" s="1" t="s">
        <v>7217</v>
      </c>
      <c r="H636" s="1" t="s">
        <v>7006</v>
      </c>
      <c r="I636" s="17">
        <v>26540</v>
      </c>
      <c r="J636" s="24" t="s">
        <v>4678</v>
      </c>
      <c r="L636" s="24" t="s">
        <v>7224</v>
      </c>
      <c r="N636" s="42" t="s">
        <v>7226</v>
      </c>
      <c r="O636" s="24" t="s">
        <v>1626</v>
      </c>
      <c r="P636" s="24" t="s">
        <v>7226</v>
      </c>
      <c r="Q636" s="24" t="s">
        <v>7007</v>
      </c>
      <c r="S636" s="17">
        <v>26608</v>
      </c>
      <c r="T636" s="83">
        <v>11936</v>
      </c>
      <c r="U636" s="83">
        <v>11936</v>
      </c>
      <c r="V636" s="24" t="s">
        <v>7008</v>
      </c>
      <c r="W636" s="24">
        <v>43.6</v>
      </c>
      <c r="X636" s="24">
        <v>27</v>
      </c>
      <c r="Y636" s="24" t="s">
        <v>5276</v>
      </c>
      <c r="Z636" s="24" t="s">
        <v>7231</v>
      </c>
      <c r="AA636" s="1" t="s">
        <v>13172</v>
      </c>
      <c r="AB636" s="14">
        <f t="shared" si="18"/>
        <v>26.408098449999997</v>
      </c>
      <c r="AC636" s="13">
        <v>26</v>
      </c>
      <c r="AD636" s="13">
        <v>24</v>
      </c>
      <c r="AE636" s="13">
        <v>29.154419999999998</v>
      </c>
      <c r="AF636" s="36" t="s">
        <v>13173</v>
      </c>
      <c r="AG636" s="14">
        <f t="shared" si="19"/>
        <v>-81.372738233333322</v>
      </c>
      <c r="AH636" s="13">
        <v>81</v>
      </c>
      <c r="AI636" s="13">
        <v>22</v>
      </c>
      <c r="AJ636" s="13">
        <v>21.85764</v>
      </c>
      <c r="AK636" s="17">
        <v>26573</v>
      </c>
      <c r="AL636" s="24" t="s">
        <v>8023</v>
      </c>
      <c r="AM636" s="24" t="s">
        <v>13170</v>
      </c>
      <c r="AN636" s="24" t="s">
        <v>13171</v>
      </c>
      <c r="AO636" s="24" t="s">
        <v>7235</v>
      </c>
      <c r="AP636" s="24" t="s">
        <v>7235</v>
      </c>
      <c r="AQ636" s="24" t="s">
        <v>7236</v>
      </c>
      <c r="AR636" s="24" t="s">
        <v>7235</v>
      </c>
      <c r="AS636" s="24" t="s">
        <v>7235</v>
      </c>
      <c r="AT636" s="24" t="s">
        <v>7235</v>
      </c>
      <c r="AU636" s="24" t="s">
        <v>7235</v>
      </c>
      <c r="AV636" s="24" t="s">
        <v>7235</v>
      </c>
      <c r="AW636" s="24" t="s">
        <v>7235</v>
      </c>
      <c r="AX636" s="24" t="s">
        <v>7235</v>
      </c>
      <c r="AY636" s="24" t="s">
        <v>13169</v>
      </c>
      <c r="BA636" s="42" t="s">
        <v>7009</v>
      </c>
    </row>
    <row r="637" spans="1:53" x14ac:dyDescent="0.2">
      <c r="A637" s="5">
        <v>618</v>
      </c>
      <c r="B637" s="9">
        <v>618</v>
      </c>
      <c r="C637" s="9" t="s">
        <v>15343</v>
      </c>
      <c r="E637" s="1" t="s">
        <v>4621</v>
      </c>
      <c r="F637" s="1" t="s">
        <v>4862</v>
      </c>
      <c r="G637" s="1" t="s">
        <v>5719</v>
      </c>
      <c r="H637" s="1" t="s">
        <v>7010</v>
      </c>
      <c r="I637" s="17">
        <v>26548</v>
      </c>
      <c r="J637" s="24" t="s">
        <v>18045</v>
      </c>
      <c r="L637" s="24" t="s">
        <v>5915</v>
      </c>
      <c r="N637" s="42" t="s">
        <v>2035</v>
      </c>
      <c r="O637" s="24" t="s">
        <v>7226</v>
      </c>
      <c r="P637" s="24" t="s">
        <v>7226</v>
      </c>
      <c r="Q637" s="24" t="s">
        <v>7011</v>
      </c>
      <c r="R637" s="17">
        <v>26661</v>
      </c>
      <c r="S637" s="17">
        <v>40029</v>
      </c>
      <c r="T637" s="83">
        <v>15727</v>
      </c>
      <c r="U637" s="83">
        <v>15727</v>
      </c>
      <c r="V637" s="24" t="s">
        <v>7012</v>
      </c>
      <c r="W637" s="24" t="s">
        <v>8241</v>
      </c>
      <c r="X637" s="24" t="s">
        <v>8018</v>
      </c>
      <c r="Y637" s="24" t="s">
        <v>9168</v>
      </c>
      <c r="Z637" s="24" t="s">
        <v>7231</v>
      </c>
      <c r="AA637" s="1" t="s">
        <v>13192</v>
      </c>
      <c r="AB637" s="14">
        <f t="shared" si="18"/>
        <v>30.973681416666665</v>
      </c>
      <c r="AC637" s="13">
        <v>30</v>
      </c>
      <c r="AD637" s="13">
        <v>58</v>
      </c>
      <c r="AE637" s="13">
        <v>25.2531</v>
      </c>
      <c r="AF637" s="16" t="s">
        <v>13167</v>
      </c>
      <c r="AG637" s="14">
        <f t="shared" si="19"/>
        <v>-87.192096611111111</v>
      </c>
      <c r="AH637" s="13">
        <v>87</v>
      </c>
      <c r="AI637" s="13">
        <v>11</v>
      </c>
      <c r="AJ637" s="13">
        <v>31.547799999999999</v>
      </c>
      <c r="AK637" s="17">
        <v>26605</v>
      </c>
      <c r="AL637" s="24" t="s">
        <v>7013</v>
      </c>
      <c r="AM637" s="24" t="s">
        <v>7014</v>
      </c>
      <c r="AN637" s="24" t="s">
        <v>7235</v>
      </c>
      <c r="AO637" s="24" t="s">
        <v>7015</v>
      </c>
      <c r="AP637" s="24" t="s">
        <v>7016</v>
      </c>
      <c r="AQ637" s="24" t="s">
        <v>7236</v>
      </c>
      <c r="AR637" s="24" t="s">
        <v>9266</v>
      </c>
      <c r="AS637" s="24" t="s">
        <v>7236</v>
      </c>
      <c r="AT637" s="24" t="s">
        <v>7226</v>
      </c>
      <c r="AU637" s="24" t="s">
        <v>9267</v>
      </c>
      <c r="AV637" s="24" t="s">
        <v>9268</v>
      </c>
      <c r="AW637" s="24" t="s">
        <v>9269</v>
      </c>
      <c r="AX637" s="24" t="s">
        <v>10107</v>
      </c>
      <c r="AY637" s="24" t="s">
        <v>13168</v>
      </c>
      <c r="AZ637" s="24" t="s">
        <v>5683</v>
      </c>
      <c r="BA637" s="42" t="s">
        <v>10108</v>
      </c>
    </row>
    <row r="638" spans="1:53" x14ac:dyDescent="0.2">
      <c r="A638" s="5">
        <v>619</v>
      </c>
      <c r="B638" s="9">
        <v>619</v>
      </c>
      <c r="C638" s="9" t="s">
        <v>15344</v>
      </c>
      <c r="E638" s="1" t="s">
        <v>1623</v>
      </c>
      <c r="F638" s="1" t="s">
        <v>445</v>
      </c>
      <c r="G638" s="1" t="s">
        <v>675</v>
      </c>
      <c r="H638" s="1" t="s">
        <v>2484</v>
      </c>
      <c r="I638" s="17">
        <v>26548</v>
      </c>
      <c r="J638" s="24" t="s">
        <v>10524</v>
      </c>
      <c r="L638" s="24" t="s">
        <v>13155</v>
      </c>
      <c r="N638" s="42" t="s">
        <v>7226</v>
      </c>
      <c r="O638" s="24" t="s">
        <v>1626</v>
      </c>
      <c r="P638" s="24" t="s">
        <v>1077</v>
      </c>
      <c r="Q638" s="24" t="s">
        <v>5808</v>
      </c>
      <c r="S638" s="17">
        <v>26680</v>
      </c>
      <c r="T638" s="83">
        <v>8476</v>
      </c>
      <c r="U638" s="83">
        <v>8476</v>
      </c>
      <c r="V638" s="24" t="s">
        <v>7004</v>
      </c>
      <c r="X638" s="24">
        <v>15</v>
      </c>
      <c r="Y638" s="24" t="s">
        <v>2370</v>
      </c>
      <c r="Z638" s="24" t="s">
        <v>7231</v>
      </c>
      <c r="AA638" s="1" t="s">
        <v>13165</v>
      </c>
      <c r="AB638" s="14">
        <f t="shared" si="18"/>
        <v>26.220846477777776</v>
      </c>
      <c r="AC638" s="13">
        <v>26</v>
      </c>
      <c r="AD638" s="13">
        <v>13</v>
      </c>
      <c r="AE638" s="13">
        <v>15.047319999999999</v>
      </c>
      <c r="AF638" s="36" t="s">
        <v>13166</v>
      </c>
      <c r="AG638" s="14">
        <f t="shared" si="19"/>
        <v>-81.232483077777786</v>
      </c>
      <c r="AH638" s="13">
        <v>81</v>
      </c>
      <c r="AI638" s="13">
        <v>13</v>
      </c>
      <c r="AJ638" s="13">
        <v>56.939079999999997</v>
      </c>
      <c r="AK638" s="17">
        <v>26633</v>
      </c>
      <c r="AL638" s="24" t="s">
        <v>5809</v>
      </c>
      <c r="AM638" s="24" t="s">
        <v>5810</v>
      </c>
      <c r="AN638" s="24" t="s">
        <v>5811</v>
      </c>
      <c r="AO638" s="24" t="s">
        <v>7235</v>
      </c>
      <c r="AP638" s="24" t="s">
        <v>7235</v>
      </c>
      <c r="AQ638" s="24" t="s">
        <v>7235</v>
      </c>
      <c r="AR638" s="24" t="s">
        <v>7235</v>
      </c>
      <c r="AS638" s="24" t="s">
        <v>7235</v>
      </c>
      <c r="AT638" s="24" t="s">
        <v>7226</v>
      </c>
      <c r="AU638" s="24" t="s">
        <v>7235</v>
      </c>
      <c r="AV638" s="24" t="s">
        <v>7235</v>
      </c>
      <c r="AW638" s="24" t="s">
        <v>7235</v>
      </c>
      <c r="AX638" s="24" t="s">
        <v>7235</v>
      </c>
      <c r="AY638" s="24" t="s">
        <v>13154</v>
      </c>
      <c r="AZ638" s="24" t="s">
        <v>816</v>
      </c>
      <c r="BA638" s="42" t="s">
        <v>5812</v>
      </c>
    </row>
    <row r="639" spans="1:53" x14ac:dyDescent="0.2">
      <c r="A639" s="5">
        <v>619.1</v>
      </c>
      <c r="B639" s="9" t="s">
        <v>5813</v>
      </c>
      <c r="C639" s="9" t="s">
        <v>15345</v>
      </c>
      <c r="E639" s="1" t="s">
        <v>1623</v>
      </c>
      <c r="F639" s="1" t="s">
        <v>445</v>
      </c>
      <c r="G639" s="1" t="s">
        <v>5814</v>
      </c>
      <c r="H639" s="1" t="s">
        <v>5815</v>
      </c>
      <c r="I639" s="17">
        <v>26680</v>
      </c>
      <c r="J639" s="24" t="s">
        <v>4678</v>
      </c>
      <c r="K639" s="24" t="s">
        <v>785</v>
      </c>
      <c r="L639" s="24" t="s">
        <v>7224</v>
      </c>
      <c r="N639" s="42" t="s">
        <v>7023</v>
      </c>
      <c r="O639" s="24" t="s">
        <v>1626</v>
      </c>
      <c r="P639" s="24" t="s">
        <v>1077</v>
      </c>
      <c r="Q639" s="24" t="s">
        <v>5808</v>
      </c>
      <c r="S639" s="17">
        <v>26737</v>
      </c>
      <c r="T639" s="83">
        <v>11795</v>
      </c>
      <c r="U639" s="83">
        <v>11795</v>
      </c>
      <c r="V639" s="24" t="s">
        <v>7024</v>
      </c>
      <c r="W639" s="24">
        <v>33</v>
      </c>
      <c r="X639" s="24">
        <v>15</v>
      </c>
      <c r="Y639" s="24" t="s">
        <v>1803</v>
      </c>
      <c r="Z639" s="24" t="s">
        <v>7231</v>
      </c>
      <c r="AA639" s="1" t="s">
        <v>13165</v>
      </c>
      <c r="AB639" s="14">
        <f t="shared" si="18"/>
        <v>26.220846477777776</v>
      </c>
      <c r="AC639" s="13">
        <v>26</v>
      </c>
      <c r="AD639" s="13">
        <v>13</v>
      </c>
      <c r="AE639" s="13">
        <v>15.047319999999999</v>
      </c>
      <c r="AF639" s="36" t="s">
        <v>13166</v>
      </c>
      <c r="AG639" s="14">
        <f t="shared" si="19"/>
        <v>-81.232483077777786</v>
      </c>
      <c r="AH639" s="13">
        <v>81</v>
      </c>
      <c r="AI639" s="13">
        <v>13</v>
      </c>
      <c r="AJ639" s="13">
        <v>56.939079999999997</v>
      </c>
      <c r="AK639" s="17">
        <v>26688</v>
      </c>
      <c r="AL639" s="24" t="s">
        <v>13157</v>
      </c>
      <c r="AM639" s="24" t="s">
        <v>13158</v>
      </c>
      <c r="AN639" s="24" t="s">
        <v>13159</v>
      </c>
      <c r="AO639" s="24" t="s">
        <v>7235</v>
      </c>
      <c r="AP639" s="24" t="s">
        <v>7235</v>
      </c>
      <c r="AQ639" s="24" t="s">
        <v>7236</v>
      </c>
      <c r="AR639" s="24" t="s">
        <v>13156</v>
      </c>
      <c r="AT639" s="24" t="s">
        <v>13160</v>
      </c>
      <c r="AU639" s="24" t="s">
        <v>13161</v>
      </c>
      <c r="AV639" s="24" t="s">
        <v>7226</v>
      </c>
      <c r="AW639" s="24" t="s">
        <v>7226</v>
      </c>
      <c r="AX639" s="24" t="s">
        <v>7226</v>
      </c>
      <c r="AY639" s="24" t="s">
        <v>13162</v>
      </c>
      <c r="BA639" s="42" t="s">
        <v>7025</v>
      </c>
    </row>
    <row r="640" spans="1:53" x14ac:dyDescent="0.2">
      <c r="A640" s="5">
        <v>620</v>
      </c>
      <c r="B640" s="9">
        <v>620</v>
      </c>
      <c r="C640" s="9" t="s">
        <v>15346</v>
      </c>
      <c r="E640" s="1" t="s">
        <v>9382</v>
      </c>
      <c r="F640" s="1" t="s">
        <v>445</v>
      </c>
      <c r="G640" s="1" t="s">
        <v>8536</v>
      </c>
      <c r="H640" s="1" t="s">
        <v>5851</v>
      </c>
      <c r="I640" s="17">
        <v>26548</v>
      </c>
      <c r="J640" s="24" t="s">
        <v>4678</v>
      </c>
      <c r="L640" s="24" t="s">
        <v>7224</v>
      </c>
      <c r="M640" s="24" t="s">
        <v>10260</v>
      </c>
      <c r="N640" s="42" t="s">
        <v>1881</v>
      </c>
      <c r="O640" s="24" t="s">
        <v>1626</v>
      </c>
      <c r="P640" s="24" t="s">
        <v>7226</v>
      </c>
      <c r="Q640" s="24" t="s">
        <v>5852</v>
      </c>
      <c r="S640" s="17">
        <v>26763</v>
      </c>
      <c r="T640" s="83">
        <v>11690</v>
      </c>
      <c r="U640" s="83">
        <v>11690</v>
      </c>
      <c r="V640" s="24" t="s">
        <v>5853</v>
      </c>
      <c r="W640" s="24">
        <v>45.3</v>
      </c>
      <c r="X640" s="24">
        <v>26.17</v>
      </c>
      <c r="Y640" s="24" t="s">
        <v>1802</v>
      </c>
      <c r="Z640" s="24" t="s">
        <v>7231</v>
      </c>
      <c r="AA640" s="1" t="s">
        <v>13163</v>
      </c>
      <c r="AB640" s="14">
        <f t="shared" si="18"/>
        <v>26.439395191666666</v>
      </c>
      <c r="AC640" s="13">
        <v>26</v>
      </c>
      <c r="AD640" s="13">
        <v>26</v>
      </c>
      <c r="AE640" s="13">
        <v>21.822690000000001</v>
      </c>
      <c r="AF640" s="36" t="s">
        <v>13164</v>
      </c>
      <c r="AG640" s="14">
        <f t="shared" si="19"/>
        <v>-81.171629619444445</v>
      </c>
      <c r="AH640" s="13">
        <v>81</v>
      </c>
      <c r="AI640" s="13">
        <v>10</v>
      </c>
      <c r="AJ640" s="13">
        <v>17.866630000000001</v>
      </c>
      <c r="AK640" s="17">
        <v>26617</v>
      </c>
      <c r="AL640" s="24" t="s">
        <v>6113</v>
      </c>
      <c r="AM640" s="24" t="s">
        <v>13151</v>
      </c>
      <c r="AN640" s="24" t="s">
        <v>280</v>
      </c>
      <c r="AO640" s="24" t="s">
        <v>7235</v>
      </c>
      <c r="AP640" s="24" t="s">
        <v>7235</v>
      </c>
      <c r="AQ640" s="24" t="s">
        <v>7236</v>
      </c>
      <c r="AR640" s="24" t="s">
        <v>13152</v>
      </c>
      <c r="AS640" s="24" t="s">
        <v>7235</v>
      </c>
      <c r="AT640" s="24" t="s">
        <v>7235</v>
      </c>
      <c r="AU640" s="24" t="s">
        <v>7235</v>
      </c>
      <c r="AV640" s="24" t="s">
        <v>7235</v>
      </c>
      <c r="AW640" s="24" t="s">
        <v>7235</v>
      </c>
      <c r="AX640" s="24" t="s">
        <v>7235</v>
      </c>
      <c r="AY640" s="24" t="s">
        <v>13153</v>
      </c>
      <c r="AZ640" s="24">
        <v>182</v>
      </c>
      <c r="BA640" s="42" t="s">
        <v>5854</v>
      </c>
    </row>
    <row r="641" spans="1:53" x14ac:dyDescent="0.2">
      <c r="A641" s="5">
        <v>621</v>
      </c>
      <c r="B641" s="9">
        <v>621</v>
      </c>
      <c r="C641" s="9" t="s">
        <v>15347</v>
      </c>
      <c r="E641" s="1" t="s">
        <v>4621</v>
      </c>
      <c r="F641" s="1" t="s">
        <v>894</v>
      </c>
      <c r="G641" s="1" t="s">
        <v>7217</v>
      </c>
      <c r="H641" s="1" t="s">
        <v>5855</v>
      </c>
      <c r="I641" s="17">
        <v>26576</v>
      </c>
      <c r="J641" s="24" t="s">
        <v>10262</v>
      </c>
      <c r="L641" s="24" t="s">
        <v>2730</v>
      </c>
      <c r="M641" s="24" t="s">
        <v>10262</v>
      </c>
      <c r="N641" s="42" t="s">
        <v>7226</v>
      </c>
      <c r="O641" s="24" t="s">
        <v>7226</v>
      </c>
      <c r="P641" s="24" t="s">
        <v>7226</v>
      </c>
      <c r="Q641" s="24" t="s">
        <v>5856</v>
      </c>
      <c r="R641" s="18" t="s">
        <v>10262</v>
      </c>
      <c r="S641" s="18" t="s">
        <v>10262</v>
      </c>
      <c r="T641" s="83"/>
      <c r="U641" s="81"/>
      <c r="V641" s="18" t="s">
        <v>10262</v>
      </c>
      <c r="W641" s="18" t="s">
        <v>10262</v>
      </c>
      <c r="X641" s="18" t="s">
        <v>10262</v>
      </c>
      <c r="Y641" s="24" t="s">
        <v>13143</v>
      </c>
      <c r="Z641" s="24" t="s">
        <v>7231</v>
      </c>
      <c r="AA641" s="1" t="s">
        <v>13147</v>
      </c>
      <c r="AB641" s="14">
        <f t="shared" si="18"/>
        <v>30.866925287499999</v>
      </c>
      <c r="AC641" s="13">
        <v>30</v>
      </c>
      <c r="AD641" s="13">
        <v>52</v>
      </c>
      <c r="AE641" s="13">
        <v>0.93103499999999995</v>
      </c>
      <c r="AF641" s="16" t="s">
        <v>13148</v>
      </c>
      <c r="AG641" s="14">
        <f t="shared" si="19"/>
        <v>-87.110091491666665</v>
      </c>
      <c r="AH641" s="13">
        <v>87</v>
      </c>
      <c r="AI641" s="13">
        <v>6</v>
      </c>
      <c r="AJ641" s="13">
        <v>36.329369999999997</v>
      </c>
      <c r="AK641" s="18" t="s">
        <v>10262</v>
      </c>
      <c r="AL641" s="18" t="s">
        <v>10262</v>
      </c>
      <c r="AM641" s="18" t="s">
        <v>10262</v>
      </c>
      <c r="AN641" s="18" t="s">
        <v>10262</v>
      </c>
      <c r="AO641" s="18" t="s">
        <v>10262</v>
      </c>
      <c r="AP641" s="18" t="s">
        <v>10262</v>
      </c>
      <c r="AQ641" s="18" t="s">
        <v>10262</v>
      </c>
      <c r="AR641" s="18" t="s">
        <v>10262</v>
      </c>
      <c r="AS641" s="18" t="s">
        <v>10262</v>
      </c>
      <c r="AT641" s="18" t="s">
        <v>10262</v>
      </c>
      <c r="AU641" s="18" t="s">
        <v>10262</v>
      </c>
      <c r="AV641" s="18" t="s">
        <v>10262</v>
      </c>
      <c r="AW641" s="18" t="s">
        <v>10262</v>
      </c>
      <c r="AX641" s="18" t="s">
        <v>10262</v>
      </c>
      <c r="AY641" s="18" t="s">
        <v>10262</v>
      </c>
      <c r="AZ641" s="18" t="s">
        <v>10262</v>
      </c>
      <c r="BA641" s="42" t="s">
        <v>6007</v>
      </c>
    </row>
    <row r="642" spans="1:53" x14ac:dyDescent="0.2">
      <c r="A642" s="5">
        <v>622</v>
      </c>
      <c r="B642" s="9">
        <v>622</v>
      </c>
      <c r="C642" s="9" t="s">
        <v>17843</v>
      </c>
      <c r="D642" s="9" t="s">
        <v>15348</v>
      </c>
      <c r="E642" s="1" t="s">
        <v>4621</v>
      </c>
      <c r="F642" s="1" t="s">
        <v>894</v>
      </c>
      <c r="G642" s="1" t="s">
        <v>18105</v>
      </c>
      <c r="H642" s="1" t="s">
        <v>6008</v>
      </c>
      <c r="I642" s="17">
        <v>26576</v>
      </c>
      <c r="J642" s="24" t="s">
        <v>10082</v>
      </c>
      <c r="L642" s="24" t="s">
        <v>5915</v>
      </c>
      <c r="N642" s="42" t="s">
        <v>2010</v>
      </c>
      <c r="O642" s="24" t="s">
        <v>7226</v>
      </c>
      <c r="P642" s="24" t="s">
        <v>7226</v>
      </c>
      <c r="Q642" s="24" t="s">
        <v>6009</v>
      </c>
      <c r="R642" s="17">
        <v>27416</v>
      </c>
      <c r="T642" s="83">
        <v>16250</v>
      </c>
      <c r="U642" s="83">
        <v>16250</v>
      </c>
      <c r="V642" s="24" t="s">
        <v>2217</v>
      </c>
      <c r="W642" s="24" t="s">
        <v>8372</v>
      </c>
      <c r="X642" s="24" t="s">
        <v>1977</v>
      </c>
      <c r="Y642" s="24" t="s">
        <v>4351</v>
      </c>
      <c r="Z642" s="24" t="s">
        <v>7231</v>
      </c>
      <c r="AA642" s="1" t="s">
        <v>13144</v>
      </c>
      <c r="AB642" s="14">
        <f t="shared" ref="AB642:AB705" si="20">AC642+(AD642/60)+(AE642/3600)</f>
        <v>30.863333333333333</v>
      </c>
      <c r="AC642" s="13">
        <v>30</v>
      </c>
      <c r="AD642" s="13">
        <v>51</v>
      </c>
      <c r="AE642" s="13">
        <v>48</v>
      </c>
      <c r="AF642" s="16" t="s">
        <v>13149</v>
      </c>
      <c r="AG642" s="14">
        <f t="shared" ref="AG642:AG705" si="21">-1*((AH642)+(AI642/60)+(AJ642/3600))</f>
        <v>-87.126388888888883</v>
      </c>
      <c r="AH642" s="13">
        <v>87</v>
      </c>
      <c r="AI642" s="13">
        <v>7</v>
      </c>
      <c r="AJ642" s="13">
        <v>35</v>
      </c>
      <c r="AK642" s="17">
        <v>26633</v>
      </c>
      <c r="AL642" s="24" t="s">
        <v>6010</v>
      </c>
      <c r="AM642" s="24" t="s">
        <v>6011</v>
      </c>
      <c r="AN642" s="24" t="s">
        <v>7235</v>
      </c>
      <c r="AO642" s="24" t="s">
        <v>6012</v>
      </c>
      <c r="AP642" s="24" t="s">
        <v>6013</v>
      </c>
      <c r="AQ642" s="24" t="s">
        <v>4540</v>
      </c>
      <c r="AR642" s="24" t="s">
        <v>6014</v>
      </c>
      <c r="AS642" s="24" t="s">
        <v>4540</v>
      </c>
      <c r="AT642" s="24" t="s">
        <v>7226</v>
      </c>
      <c r="AU642" s="24" t="s">
        <v>6015</v>
      </c>
      <c r="AV642" s="24" t="s">
        <v>6016</v>
      </c>
      <c r="AW642" s="24" t="s">
        <v>509</v>
      </c>
      <c r="AX642" s="24" t="s">
        <v>510</v>
      </c>
      <c r="AZ642" s="24" t="s">
        <v>8767</v>
      </c>
      <c r="BA642" s="42" t="s">
        <v>511</v>
      </c>
    </row>
    <row r="643" spans="1:53" x14ac:dyDescent="0.2">
      <c r="A643" s="5">
        <v>623</v>
      </c>
      <c r="B643" s="9">
        <v>623</v>
      </c>
      <c r="C643" s="9" t="s">
        <v>17844</v>
      </c>
      <c r="D643" s="9" t="s">
        <v>15349</v>
      </c>
      <c r="E643" s="1" t="s">
        <v>4621</v>
      </c>
      <c r="F643" s="1" t="s">
        <v>894</v>
      </c>
      <c r="G643" s="1" t="s">
        <v>18105</v>
      </c>
      <c r="H643" s="1" t="s">
        <v>512</v>
      </c>
      <c r="I643" s="17">
        <v>26576</v>
      </c>
      <c r="J643" s="24" t="s">
        <v>4298</v>
      </c>
      <c r="L643" s="24" t="s">
        <v>5915</v>
      </c>
      <c r="N643" s="42" t="s">
        <v>2010</v>
      </c>
      <c r="O643" s="24" t="s">
        <v>7226</v>
      </c>
      <c r="P643" s="24" t="s">
        <v>7226</v>
      </c>
      <c r="Q643" s="24" t="s">
        <v>513</v>
      </c>
      <c r="S643" s="17">
        <v>27417</v>
      </c>
      <c r="T643" s="83">
        <v>16030</v>
      </c>
      <c r="U643" s="83">
        <v>16030</v>
      </c>
      <c r="V643" s="24" t="s">
        <v>514</v>
      </c>
      <c r="W643" s="24">
        <v>195.1</v>
      </c>
      <c r="X643" s="24">
        <v>178.2</v>
      </c>
      <c r="Y643" s="24" t="s">
        <v>4351</v>
      </c>
      <c r="Z643" s="24" t="s">
        <v>7231</v>
      </c>
      <c r="AA643" s="1" t="s">
        <v>13146</v>
      </c>
      <c r="AB643" s="14">
        <f t="shared" si="20"/>
        <v>30.841153841666664</v>
      </c>
      <c r="AC643" s="13">
        <v>30</v>
      </c>
      <c r="AD643" s="13">
        <v>50</v>
      </c>
      <c r="AE643" s="13">
        <v>28.153829999999999</v>
      </c>
      <c r="AF643" s="16" t="s">
        <v>13150</v>
      </c>
      <c r="AG643" s="14">
        <f t="shared" si="21"/>
        <v>-87.101552986666661</v>
      </c>
      <c r="AH643" s="13">
        <v>87</v>
      </c>
      <c r="AI643" s="13">
        <v>6</v>
      </c>
      <c r="AJ643" s="13">
        <v>5.5907520000000002</v>
      </c>
      <c r="AK643" s="17">
        <v>26580</v>
      </c>
      <c r="AL643" s="24" t="s">
        <v>2645</v>
      </c>
      <c r="AM643" s="24" t="s">
        <v>13130</v>
      </c>
      <c r="AN643" s="24" t="s">
        <v>7235</v>
      </c>
      <c r="AO643" s="24" t="s">
        <v>13131</v>
      </c>
      <c r="AP643" s="24" t="s">
        <v>13132</v>
      </c>
      <c r="AQ643" s="24" t="s">
        <v>4540</v>
      </c>
      <c r="AR643" s="24" t="s">
        <v>13137</v>
      </c>
      <c r="AS643" s="24" t="s">
        <v>7236</v>
      </c>
      <c r="AT643" s="24" t="s">
        <v>7226</v>
      </c>
      <c r="AU643" s="24" t="s">
        <v>13134</v>
      </c>
      <c r="AV643" s="24" t="s">
        <v>13135</v>
      </c>
      <c r="AW643" s="24" t="s">
        <v>13136</v>
      </c>
      <c r="AX643" s="24" t="s">
        <v>13133</v>
      </c>
      <c r="BA643" s="42" t="s">
        <v>515</v>
      </c>
    </row>
    <row r="644" spans="1:53" x14ac:dyDescent="0.2">
      <c r="A644" s="5">
        <v>624</v>
      </c>
      <c r="B644" s="9">
        <v>624</v>
      </c>
      <c r="C644" s="9" t="s">
        <v>15350</v>
      </c>
      <c r="E644" s="1" t="s">
        <v>4621</v>
      </c>
      <c r="F644" s="1" t="s">
        <v>4862</v>
      </c>
      <c r="G644" s="1" t="s">
        <v>7217</v>
      </c>
      <c r="H644" s="1" t="s">
        <v>2907</v>
      </c>
      <c r="I644" s="17">
        <v>26576</v>
      </c>
      <c r="J644" s="24" t="s">
        <v>4678</v>
      </c>
      <c r="L644" s="24" t="s">
        <v>2908</v>
      </c>
      <c r="N644" s="42" t="s">
        <v>2909</v>
      </c>
      <c r="O644" s="24" t="s">
        <v>7226</v>
      </c>
      <c r="P644" s="24" t="s">
        <v>7226</v>
      </c>
      <c r="Q644" s="24" t="s">
        <v>2910</v>
      </c>
      <c r="R644" s="17">
        <v>26653</v>
      </c>
      <c r="S644" s="17">
        <v>26712</v>
      </c>
      <c r="T644" s="83">
        <v>15975</v>
      </c>
      <c r="U644" s="83">
        <v>15975</v>
      </c>
      <c r="V644" s="24" t="s">
        <v>2912</v>
      </c>
      <c r="W644" s="24">
        <v>277.89999999999998</v>
      </c>
      <c r="X644" s="24">
        <v>259</v>
      </c>
      <c r="Y644" s="24" t="s">
        <v>4351</v>
      </c>
      <c r="Z644" s="24" t="s">
        <v>7231</v>
      </c>
      <c r="AA644" s="1" t="s">
        <v>13145</v>
      </c>
      <c r="AB644" s="14">
        <f t="shared" si="20"/>
        <v>30.937750000000001</v>
      </c>
      <c r="AC644" s="13">
        <v>30</v>
      </c>
      <c r="AD644" s="13">
        <v>56</v>
      </c>
      <c r="AE644" s="13">
        <v>15.9</v>
      </c>
      <c r="AF644" s="16" t="s">
        <v>4401</v>
      </c>
      <c r="AG644" s="14">
        <f t="shared" si="21"/>
        <v>-87.183677777777788</v>
      </c>
      <c r="AH644" s="13">
        <v>87</v>
      </c>
      <c r="AI644" s="13">
        <v>11</v>
      </c>
      <c r="AJ644" s="13">
        <v>1.24</v>
      </c>
      <c r="AK644" s="17">
        <v>26588</v>
      </c>
      <c r="AL644" s="34" t="s">
        <v>2102</v>
      </c>
      <c r="AM644" s="24" t="s">
        <v>13138</v>
      </c>
      <c r="AN644" s="24" t="s">
        <v>7235</v>
      </c>
      <c r="AO644" s="24" t="s">
        <v>13139</v>
      </c>
      <c r="AP644" s="24" t="s">
        <v>13140</v>
      </c>
      <c r="AQ644" s="24" t="s">
        <v>7235</v>
      </c>
      <c r="AR644" s="24" t="s">
        <v>2913</v>
      </c>
      <c r="AS644" s="24" t="s">
        <v>7236</v>
      </c>
      <c r="AT644" s="24" t="s">
        <v>7235</v>
      </c>
      <c r="AU644" s="24" t="s">
        <v>7235</v>
      </c>
      <c r="AV644" s="24" t="s">
        <v>7235</v>
      </c>
      <c r="AW644" s="24" t="s">
        <v>7235</v>
      </c>
      <c r="AX644" s="24" t="s">
        <v>13141</v>
      </c>
      <c r="AY644" s="24" t="s">
        <v>13142</v>
      </c>
      <c r="BA644" s="42" t="s">
        <v>2914</v>
      </c>
    </row>
    <row r="645" spans="1:53" x14ac:dyDescent="0.2">
      <c r="A645" s="5">
        <v>625</v>
      </c>
      <c r="B645" s="9">
        <v>625</v>
      </c>
      <c r="C645" s="9" t="s">
        <v>15351</v>
      </c>
      <c r="E645" s="1" t="s">
        <v>10240</v>
      </c>
      <c r="F645" s="1" t="s">
        <v>445</v>
      </c>
      <c r="G645" s="1" t="s">
        <v>1961</v>
      </c>
      <c r="H645" s="1" t="s">
        <v>2915</v>
      </c>
      <c r="I645" s="17">
        <v>26576</v>
      </c>
      <c r="J645" s="24" t="s">
        <v>4678</v>
      </c>
      <c r="L645" s="24" t="s">
        <v>7224</v>
      </c>
      <c r="N645" s="42" t="s">
        <v>1881</v>
      </c>
      <c r="O645" s="24" t="s">
        <v>7226</v>
      </c>
      <c r="P645" s="24" t="s">
        <v>7226</v>
      </c>
      <c r="Q645" s="24" t="s">
        <v>527</v>
      </c>
      <c r="S645" s="17">
        <v>26683</v>
      </c>
      <c r="T645" s="83">
        <v>11808</v>
      </c>
      <c r="U645" s="83">
        <v>11808</v>
      </c>
      <c r="V645" s="24">
        <v>11769</v>
      </c>
      <c r="W645" s="24">
        <v>48.1</v>
      </c>
      <c r="X645" s="24">
        <v>30.6</v>
      </c>
      <c r="Y645" s="24" t="s">
        <v>5277</v>
      </c>
      <c r="Z645" s="24" t="s">
        <v>7231</v>
      </c>
      <c r="AA645" s="1" t="s">
        <v>13123</v>
      </c>
      <c r="AB645" s="14">
        <f t="shared" si="20"/>
        <v>26.509667080555555</v>
      </c>
      <c r="AC645" s="13">
        <v>26</v>
      </c>
      <c r="AD645" s="13">
        <v>30</v>
      </c>
      <c r="AE645" s="13">
        <v>34.801490000000001</v>
      </c>
      <c r="AF645" s="36" t="s">
        <v>13124</v>
      </c>
      <c r="AG645" s="14">
        <f t="shared" si="21"/>
        <v>-81.584177845833324</v>
      </c>
      <c r="AH645" s="13">
        <v>81</v>
      </c>
      <c r="AI645" s="13">
        <v>35</v>
      </c>
      <c r="AJ645" s="13">
        <v>3.0402450000000001</v>
      </c>
      <c r="AK645" s="17">
        <v>26647</v>
      </c>
      <c r="AL645" s="24" t="s">
        <v>6615</v>
      </c>
      <c r="AM645" s="24" t="s">
        <v>13122</v>
      </c>
      <c r="AN645" s="34" t="s">
        <v>12171</v>
      </c>
      <c r="AO645" s="24" t="s">
        <v>7235</v>
      </c>
      <c r="AP645" s="24" t="s">
        <v>7235</v>
      </c>
      <c r="AQ645" s="24" t="s">
        <v>7236</v>
      </c>
      <c r="AR645" s="24" t="s">
        <v>7236</v>
      </c>
      <c r="AS645" s="24" t="s">
        <v>7235</v>
      </c>
      <c r="AT645" s="24" t="s">
        <v>7235</v>
      </c>
      <c r="AU645" s="24" t="s">
        <v>7235</v>
      </c>
      <c r="AV645" s="24" t="s">
        <v>7235</v>
      </c>
      <c r="AW645" s="24" t="s">
        <v>7235</v>
      </c>
      <c r="AX645" s="24" t="s">
        <v>7235</v>
      </c>
      <c r="AY645" s="24" t="s">
        <v>13121</v>
      </c>
      <c r="BA645" s="42" t="s">
        <v>528</v>
      </c>
    </row>
    <row r="646" spans="1:53" x14ac:dyDescent="0.2">
      <c r="A646" s="5">
        <v>626</v>
      </c>
      <c r="B646" s="9">
        <v>626</v>
      </c>
      <c r="C646" s="9" t="s">
        <v>15352</v>
      </c>
      <c r="E646" s="1" t="s">
        <v>4621</v>
      </c>
      <c r="F646" s="1" t="s">
        <v>445</v>
      </c>
      <c r="G646" s="1" t="s">
        <v>8750</v>
      </c>
      <c r="H646" s="1" t="s">
        <v>529</v>
      </c>
      <c r="I646" s="17">
        <v>26603</v>
      </c>
      <c r="J646" s="24" t="s">
        <v>10262</v>
      </c>
      <c r="L646" s="24" t="s">
        <v>2730</v>
      </c>
      <c r="M646" s="24" t="s">
        <v>10262</v>
      </c>
      <c r="N646" s="42" t="s">
        <v>7226</v>
      </c>
      <c r="O646" s="24" t="s">
        <v>7226</v>
      </c>
      <c r="P646" s="24" t="s">
        <v>7226</v>
      </c>
      <c r="Q646" s="24" t="s">
        <v>2796</v>
      </c>
      <c r="R646" s="18" t="s">
        <v>10262</v>
      </c>
      <c r="S646" s="18" t="s">
        <v>10262</v>
      </c>
      <c r="T646" s="83"/>
      <c r="U646" s="81"/>
      <c r="V646" s="18" t="s">
        <v>10262</v>
      </c>
      <c r="W646" s="18" t="s">
        <v>10262</v>
      </c>
      <c r="X646" s="18" t="s">
        <v>10262</v>
      </c>
      <c r="Y646" s="24" t="s">
        <v>1801</v>
      </c>
      <c r="Z646" s="24" t="s">
        <v>7231</v>
      </c>
      <c r="AA646" s="1" t="s">
        <v>13119</v>
      </c>
      <c r="AB646" s="14">
        <f t="shared" si="20"/>
        <v>30.761960030555557</v>
      </c>
      <c r="AC646" s="13">
        <v>30</v>
      </c>
      <c r="AD646" s="13">
        <v>45</v>
      </c>
      <c r="AE646" s="13">
        <v>43.056109999999997</v>
      </c>
      <c r="AF646" s="16" t="s">
        <v>13120</v>
      </c>
      <c r="AG646" s="14">
        <f t="shared" si="21"/>
        <v>-87.912024488888889</v>
      </c>
      <c r="AH646" s="13">
        <v>87</v>
      </c>
      <c r="AI646" s="13">
        <v>54</v>
      </c>
      <c r="AJ646" s="13">
        <v>43.288159999999998</v>
      </c>
      <c r="AK646" s="18" t="s">
        <v>10262</v>
      </c>
      <c r="AL646" s="18" t="s">
        <v>10262</v>
      </c>
      <c r="AM646" s="18" t="s">
        <v>10262</v>
      </c>
      <c r="AN646" s="18" t="s">
        <v>10262</v>
      </c>
      <c r="AO646" s="18" t="s">
        <v>10262</v>
      </c>
      <c r="AP646" s="18" t="s">
        <v>10262</v>
      </c>
      <c r="AQ646" s="18" t="s">
        <v>10262</v>
      </c>
      <c r="AR646" s="18" t="s">
        <v>10262</v>
      </c>
      <c r="AS646" s="18" t="s">
        <v>10262</v>
      </c>
      <c r="AT646" s="18" t="s">
        <v>10262</v>
      </c>
      <c r="AU646" s="18" t="s">
        <v>10262</v>
      </c>
      <c r="AV646" s="18" t="s">
        <v>10262</v>
      </c>
      <c r="AW646" s="18" t="s">
        <v>10262</v>
      </c>
      <c r="AX646" s="18" t="s">
        <v>10262</v>
      </c>
      <c r="AY646" s="18" t="s">
        <v>10262</v>
      </c>
      <c r="AZ646" s="18" t="s">
        <v>10262</v>
      </c>
      <c r="BA646" s="42" t="s">
        <v>2797</v>
      </c>
    </row>
    <row r="647" spans="1:53" x14ac:dyDescent="0.2">
      <c r="A647" s="5">
        <v>627</v>
      </c>
      <c r="B647" s="9">
        <v>627</v>
      </c>
      <c r="C647" s="9" t="s">
        <v>17845</v>
      </c>
      <c r="D647" s="9" t="s">
        <v>15353</v>
      </c>
      <c r="E647" s="1" t="s">
        <v>4621</v>
      </c>
      <c r="F647" s="1" t="s">
        <v>4862</v>
      </c>
      <c r="G647" s="1" t="s">
        <v>13898</v>
      </c>
      <c r="H647" s="1" t="s">
        <v>2798</v>
      </c>
      <c r="I647" s="17">
        <v>26603</v>
      </c>
      <c r="J647" s="24" t="s">
        <v>4298</v>
      </c>
      <c r="L647" s="24" t="s">
        <v>3535</v>
      </c>
      <c r="N647" s="42" t="s">
        <v>2799</v>
      </c>
      <c r="O647" s="24" t="s">
        <v>7226</v>
      </c>
      <c r="P647" s="24" t="s">
        <v>7226</v>
      </c>
      <c r="Q647" s="24" t="s">
        <v>2800</v>
      </c>
      <c r="R647" s="17">
        <v>27057</v>
      </c>
      <c r="S647" s="17">
        <v>27088</v>
      </c>
      <c r="T647" s="83">
        <v>15828</v>
      </c>
      <c r="U647" s="83">
        <v>15828</v>
      </c>
      <c r="V647" s="24" t="s">
        <v>2801</v>
      </c>
      <c r="W647" s="24" t="s">
        <v>7530</v>
      </c>
      <c r="X647" s="24" t="s">
        <v>4746</v>
      </c>
      <c r="Y647" s="24" t="s">
        <v>1800</v>
      </c>
      <c r="Z647" s="24" t="s">
        <v>7231</v>
      </c>
      <c r="AA647" s="1" t="s">
        <v>13117</v>
      </c>
      <c r="AB647" s="14">
        <f t="shared" si="20"/>
        <v>30.959845730555553</v>
      </c>
      <c r="AC647" s="13">
        <v>30</v>
      </c>
      <c r="AD647" s="13">
        <v>57</v>
      </c>
      <c r="AE647" s="13">
        <v>35.444629999999997</v>
      </c>
      <c r="AF647" s="16" t="s">
        <v>13118</v>
      </c>
      <c r="AG647" s="14">
        <f t="shared" si="21"/>
        <v>-87.200012319722219</v>
      </c>
      <c r="AH647" s="13">
        <v>87</v>
      </c>
      <c r="AI647" s="13">
        <v>12</v>
      </c>
      <c r="AJ647" s="13">
        <v>4.4351000000000002E-2</v>
      </c>
      <c r="AK647" s="17">
        <v>26634</v>
      </c>
      <c r="AL647" s="24" t="s">
        <v>7913</v>
      </c>
      <c r="AM647" s="24" t="s">
        <v>2802</v>
      </c>
      <c r="AN647" s="24" t="s">
        <v>7235</v>
      </c>
      <c r="AO647" s="24" t="s">
        <v>2803</v>
      </c>
      <c r="AP647" s="24" t="s">
        <v>2804</v>
      </c>
      <c r="AQ647" s="24" t="s">
        <v>7235</v>
      </c>
      <c r="AR647" s="24" t="s">
        <v>2805</v>
      </c>
      <c r="AS647" s="24" t="s">
        <v>7236</v>
      </c>
      <c r="AT647" s="24" t="s">
        <v>2806</v>
      </c>
      <c r="AU647" s="24" t="s">
        <v>2807</v>
      </c>
      <c r="AV647" s="24" t="s">
        <v>2808</v>
      </c>
      <c r="AW647" s="24" t="s">
        <v>1864</v>
      </c>
      <c r="AX647" s="24" t="s">
        <v>2809</v>
      </c>
      <c r="BA647" s="42" t="s">
        <v>2810</v>
      </c>
    </row>
    <row r="648" spans="1:53" x14ac:dyDescent="0.2">
      <c r="A648" s="5">
        <v>628</v>
      </c>
      <c r="B648" s="9">
        <v>628</v>
      </c>
      <c r="C648" s="9" t="s">
        <v>15354</v>
      </c>
      <c r="E648" s="1" t="s">
        <v>4621</v>
      </c>
      <c r="F648" s="1" t="s">
        <v>445</v>
      </c>
      <c r="G648" s="1" t="s">
        <v>4198</v>
      </c>
      <c r="H648" s="1" t="s">
        <v>2811</v>
      </c>
      <c r="I648" s="17">
        <v>26632</v>
      </c>
      <c r="J648" s="24" t="s">
        <v>4678</v>
      </c>
      <c r="L648" s="24" t="s">
        <v>7224</v>
      </c>
      <c r="N648" s="42" t="s">
        <v>10248</v>
      </c>
      <c r="O648" s="24" t="s">
        <v>7226</v>
      </c>
      <c r="P648" s="24" t="s">
        <v>7226</v>
      </c>
      <c r="Q648" s="24" t="s">
        <v>2812</v>
      </c>
      <c r="S648" s="17">
        <v>26737</v>
      </c>
      <c r="T648" s="83">
        <v>16033</v>
      </c>
      <c r="U648" s="83">
        <v>16033</v>
      </c>
      <c r="V648" s="24" t="s">
        <v>2813</v>
      </c>
      <c r="W648" s="24">
        <v>67.260000000000005</v>
      </c>
      <c r="X648" s="24">
        <v>45.26</v>
      </c>
      <c r="Y648" s="24" t="s">
        <v>1799</v>
      </c>
      <c r="Z648" s="24" t="s">
        <v>7231</v>
      </c>
      <c r="AA648" s="1" t="s">
        <v>13115</v>
      </c>
      <c r="AB648" s="14">
        <f t="shared" si="20"/>
        <v>30.830649572222221</v>
      </c>
      <c r="AC648" s="13">
        <v>30</v>
      </c>
      <c r="AD648" s="13">
        <v>49</v>
      </c>
      <c r="AE648" s="13">
        <v>50.338459999999998</v>
      </c>
      <c r="AF648" s="36" t="s">
        <v>13116</v>
      </c>
      <c r="AG648" s="14">
        <f t="shared" si="21"/>
        <v>-87.071104266666666</v>
      </c>
      <c r="AH648" s="13">
        <v>87</v>
      </c>
      <c r="AI648" s="13">
        <v>4</v>
      </c>
      <c r="AJ648" s="13">
        <v>15.97536</v>
      </c>
      <c r="AK648" s="17">
        <v>26678</v>
      </c>
      <c r="AL648" s="24" t="s">
        <v>3952</v>
      </c>
      <c r="AM648" s="34" t="s">
        <v>13113</v>
      </c>
      <c r="AN648" s="24" t="s">
        <v>7235</v>
      </c>
      <c r="AO648" s="24" t="s">
        <v>7235</v>
      </c>
      <c r="AP648" s="24" t="s">
        <v>7235</v>
      </c>
      <c r="AQ648" s="24" t="s">
        <v>7236</v>
      </c>
      <c r="AR648" s="24" t="s">
        <v>7235</v>
      </c>
      <c r="AS648" s="24" t="s">
        <v>7235</v>
      </c>
      <c r="AT648" s="24" t="s">
        <v>7235</v>
      </c>
      <c r="AU648" s="24" t="s">
        <v>7235</v>
      </c>
      <c r="AV648" s="24" t="s">
        <v>7235</v>
      </c>
      <c r="AW648" s="24" t="s">
        <v>7235</v>
      </c>
      <c r="AX648" s="24" t="s">
        <v>7235</v>
      </c>
      <c r="AY648" s="24" t="s">
        <v>13114</v>
      </c>
      <c r="BA648" s="42" t="s">
        <v>2814</v>
      </c>
    </row>
    <row r="649" spans="1:53" x14ac:dyDescent="0.2">
      <c r="A649" s="5">
        <v>629</v>
      </c>
      <c r="B649" s="9">
        <v>629</v>
      </c>
      <c r="C649" s="9" t="s">
        <v>15355</v>
      </c>
      <c r="E649" s="1" t="s">
        <v>9929</v>
      </c>
      <c r="F649" s="1" t="s">
        <v>445</v>
      </c>
      <c r="G649" s="1" t="s">
        <v>2815</v>
      </c>
      <c r="H649" s="1" t="s">
        <v>2816</v>
      </c>
      <c r="I649" s="17">
        <v>26645</v>
      </c>
      <c r="J649" s="24" t="s">
        <v>4678</v>
      </c>
      <c r="L649" s="24" t="s">
        <v>7224</v>
      </c>
      <c r="M649" s="24" t="s">
        <v>785</v>
      </c>
      <c r="N649" s="42" t="s">
        <v>2817</v>
      </c>
      <c r="O649" s="24" t="s">
        <v>7226</v>
      </c>
      <c r="P649" s="24" t="s">
        <v>7226</v>
      </c>
      <c r="Q649" s="24" t="s">
        <v>2818</v>
      </c>
      <c r="R649" s="17">
        <v>26696</v>
      </c>
      <c r="S649" s="17">
        <v>26696</v>
      </c>
      <c r="T649" s="83">
        <v>5778</v>
      </c>
      <c r="U649" s="83">
        <v>5778</v>
      </c>
      <c r="V649" s="24" t="s">
        <v>2819</v>
      </c>
      <c r="W649" s="24" t="s">
        <v>8695</v>
      </c>
      <c r="X649" s="24" t="s">
        <v>707</v>
      </c>
      <c r="Y649" s="24" t="s">
        <v>1798</v>
      </c>
      <c r="Z649" s="24" t="s">
        <v>7231</v>
      </c>
      <c r="AA649" s="35" t="s">
        <v>13111</v>
      </c>
      <c r="AB649" s="14">
        <f t="shared" si="20"/>
        <v>28.422334513888892</v>
      </c>
      <c r="AC649" s="13">
        <v>28</v>
      </c>
      <c r="AD649" s="13">
        <v>25</v>
      </c>
      <c r="AE649" s="13">
        <v>20.404250000000001</v>
      </c>
      <c r="AF649" s="36" t="s">
        <v>13112</v>
      </c>
      <c r="AG649" s="14">
        <f t="shared" si="21"/>
        <v>-81.832791908333334</v>
      </c>
      <c r="AH649" s="13">
        <v>81</v>
      </c>
      <c r="AI649" s="13">
        <v>49</v>
      </c>
      <c r="AJ649" s="13">
        <v>58.050870000000003</v>
      </c>
      <c r="AK649" s="17">
        <v>26652</v>
      </c>
      <c r="AL649" s="24" t="s">
        <v>9824</v>
      </c>
      <c r="AM649" s="24" t="s">
        <v>9825</v>
      </c>
      <c r="AN649" s="24" t="s">
        <v>9826</v>
      </c>
      <c r="AO649" s="24" t="s">
        <v>7235</v>
      </c>
      <c r="AP649" s="24" t="s">
        <v>7235</v>
      </c>
      <c r="AQ649" s="24" t="s">
        <v>7236</v>
      </c>
      <c r="AR649" s="24" t="s">
        <v>7235</v>
      </c>
      <c r="AS649" s="24" t="s">
        <v>7235</v>
      </c>
      <c r="AT649" s="24" t="s">
        <v>7235</v>
      </c>
      <c r="AU649" s="24" t="s">
        <v>7235</v>
      </c>
      <c r="AV649" s="24" t="s">
        <v>7235</v>
      </c>
      <c r="AW649" s="24" t="s">
        <v>7235</v>
      </c>
      <c r="AX649" s="24" t="s">
        <v>7235</v>
      </c>
      <c r="AY649" s="24" t="s">
        <v>9827</v>
      </c>
      <c r="AZ649" s="24" t="s">
        <v>3260</v>
      </c>
      <c r="BA649" s="42" t="s">
        <v>9828</v>
      </c>
    </row>
    <row r="650" spans="1:53" x14ac:dyDescent="0.2">
      <c r="A650" s="5">
        <v>630</v>
      </c>
      <c r="B650" s="9">
        <v>630</v>
      </c>
      <c r="C650" s="9" t="s">
        <v>15356</v>
      </c>
      <c r="E650" s="1" t="s">
        <v>2756</v>
      </c>
      <c r="F650" s="1" t="s">
        <v>445</v>
      </c>
      <c r="G650" s="1" t="s">
        <v>9829</v>
      </c>
      <c r="H650" s="1" t="s">
        <v>9830</v>
      </c>
      <c r="I650" s="17">
        <v>26645</v>
      </c>
      <c r="J650" s="24" t="s">
        <v>10262</v>
      </c>
      <c r="L650" s="24" t="s">
        <v>2730</v>
      </c>
      <c r="M650" s="24" t="s">
        <v>10262</v>
      </c>
      <c r="N650" s="42" t="s">
        <v>7226</v>
      </c>
      <c r="O650" s="24" t="s">
        <v>7226</v>
      </c>
      <c r="P650" s="24" t="s">
        <v>7226</v>
      </c>
      <c r="Q650" s="24" t="s">
        <v>7191</v>
      </c>
      <c r="R650" s="18" t="s">
        <v>10262</v>
      </c>
      <c r="S650" s="18" t="s">
        <v>10262</v>
      </c>
      <c r="T650" s="83"/>
      <c r="U650" s="81"/>
      <c r="V650" s="18" t="s">
        <v>10262</v>
      </c>
      <c r="W650" s="18" t="s">
        <v>10262</v>
      </c>
      <c r="X650" s="18" t="s">
        <v>10262</v>
      </c>
      <c r="Y650" s="24" t="s">
        <v>1797</v>
      </c>
      <c r="Z650" s="24" t="s">
        <v>7231</v>
      </c>
      <c r="AA650" s="35" t="s">
        <v>13109</v>
      </c>
      <c r="AB650" s="14">
        <f t="shared" si="20"/>
        <v>27.146146361111111</v>
      </c>
      <c r="AC650" s="13">
        <v>27</v>
      </c>
      <c r="AD650" s="13">
        <v>8</v>
      </c>
      <c r="AE650" s="13">
        <v>46.126899999999999</v>
      </c>
      <c r="AF650" s="36" t="s">
        <v>13110</v>
      </c>
      <c r="AG650" s="14">
        <f t="shared" si="21"/>
        <v>-81.393112352777791</v>
      </c>
      <c r="AH650" s="13">
        <v>81</v>
      </c>
      <c r="AI650" s="13">
        <v>23</v>
      </c>
      <c r="AJ650" s="13">
        <v>35.204470000000001</v>
      </c>
      <c r="AK650" s="18" t="s">
        <v>10262</v>
      </c>
      <c r="AL650" s="18" t="s">
        <v>10262</v>
      </c>
      <c r="AM650" s="18" t="s">
        <v>10262</v>
      </c>
      <c r="AN650" s="18" t="s">
        <v>10262</v>
      </c>
      <c r="AO650" s="18" t="s">
        <v>10262</v>
      </c>
      <c r="AP650" s="18" t="s">
        <v>10262</v>
      </c>
      <c r="AQ650" s="18" t="s">
        <v>10262</v>
      </c>
      <c r="AR650" s="18" t="s">
        <v>10262</v>
      </c>
      <c r="AS650" s="18" t="s">
        <v>10262</v>
      </c>
      <c r="AT650" s="18" t="s">
        <v>10262</v>
      </c>
      <c r="AU650" s="18" t="s">
        <v>10262</v>
      </c>
      <c r="AV650" s="18" t="s">
        <v>10262</v>
      </c>
      <c r="AW650" s="18" t="s">
        <v>10262</v>
      </c>
      <c r="AX650" s="18" t="s">
        <v>10262</v>
      </c>
      <c r="AY650" s="18" t="s">
        <v>10262</v>
      </c>
      <c r="AZ650" s="18" t="s">
        <v>10262</v>
      </c>
      <c r="BA650" s="42" t="s">
        <v>7192</v>
      </c>
    </row>
    <row r="651" spans="1:53" x14ac:dyDescent="0.2">
      <c r="A651" s="5">
        <v>631</v>
      </c>
      <c r="B651" s="9">
        <v>631</v>
      </c>
      <c r="C651" s="9" t="s">
        <v>15357</v>
      </c>
      <c r="E651" s="1" t="s">
        <v>1623</v>
      </c>
      <c r="F651" s="1" t="s">
        <v>445</v>
      </c>
      <c r="G651" s="1" t="s">
        <v>3452</v>
      </c>
      <c r="H651" s="1" t="s">
        <v>7193</v>
      </c>
      <c r="I651" s="17">
        <v>26667</v>
      </c>
      <c r="J651" s="24" t="s">
        <v>4678</v>
      </c>
      <c r="L651" s="24" t="s">
        <v>7224</v>
      </c>
      <c r="N651" s="42" t="s">
        <v>1881</v>
      </c>
      <c r="O651" s="24" t="s">
        <v>1626</v>
      </c>
      <c r="P651" s="24" t="s">
        <v>7226</v>
      </c>
      <c r="Q651" s="24" t="s">
        <v>7194</v>
      </c>
      <c r="S651" s="17">
        <v>26723</v>
      </c>
      <c r="T651" s="83">
        <v>11940</v>
      </c>
      <c r="U651" s="83">
        <v>11940</v>
      </c>
      <c r="V651" s="24" t="s">
        <v>7195</v>
      </c>
      <c r="W651" s="24">
        <v>34.5</v>
      </c>
      <c r="X651" s="24">
        <v>18</v>
      </c>
      <c r="Y651" s="24" t="s">
        <v>1796</v>
      </c>
      <c r="Z651" s="24" t="s">
        <v>7231</v>
      </c>
      <c r="AA651" s="35" t="s">
        <v>13107</v>
      </c>
      <c r="AB651" s="14">
        <f t="shared" si="20"/>
        <v>26.283914275555556</v>
      </c>
      <c r="AC651" s="13">
        <v>26</v>
      </c>
      <c r="AD651" s="13">
        <v>17</v>
      </c>
      <c r="AE651" s="13">
        <v>2.0913919999999999</v>
      </c>
      <c r="AF651" s="36" t="s">
        <v>13108</v>
      </c>
      <c r="AG651" s="14">
        <f t="shared" si="21"/>
        <v>-81.411838391666677</v>
      </c>
      <c r="AH651" s="13">
        <v>81</v>
      </c>
      <c r="AI651" s="13">
        <v>24</v>
      </c>
      <c r="AJ651" s="13">
        <v>42.618209999999998</v>
      </c>
      <c r="AK651" s="17">
        <v>26723</v>
      </c>
      <c r="AL651" s="24" t="s">
        <v>12082</v>
      </c>
      <c r="AM651" s="24" t="s">
        <v>13105</v>
      </c>
      <c r="AN651" s="34" t="s">
        <v>13106</v>
      </c>
      <c r="AO651" s="24" t="s">
        <v>7235</v>
      </c>
      <c r="AP651" s="24" t="s">
        <v>7235</v>
      </c>
      <c r="AQ651" s="24" t="s">
        <v>7236</v>
      </c>
      <c r="AR651" s="24" t="s">
        <v>7236</v>
      </c>
      <c r="AS651" s="24" t="s">
        <v>7235</v>
      </c>
      <c r="AT651" s="24" t="s">
        <v>7235</v>
      </c>
      <c r="AU651" s="24" t="s">
        <v>7235</v>
      </c>
      <c r="AV651" s="24" t="s">
        <v>7235</v>
      </c>
      <c r="AW651" s="24" t="s">
        <v>7235</v>
      </c>
      <c r="AX651" s="24" t="s">
        <v>7235</v>
      </c>
      <c r="AY651" s="24" t="s">
        <v>13104</v>
      </c>
      <c r="BA651" s="42" t="s">
        <v>7196</v>
      </c>
    </row>
    <row r="652" spans="1:53" x14ac:dyDescent="0.2">
      <c r="A652" s="5">
        <v>632</v>
      </c>
      <c r="B652" s="9">
        <v>632</v>
      </c>
      <c r="C652" s="9" t="s">
        <v>15358</v>
      </c>
      <c r="E652" s="1" t="s">
        <v>4621</v>
      </c>
      <c r="F652" s="1" t="s">
        <v>3446</v>
      </c>
      <c r="G652" s="1" t="s">
        <v>5719</v>
      </c>
      <c r="H652" s="1" t="s">
        <v>9843</v>
      </c>
      <c r="I652" s="17">
        <v>26667</v>
      </c>
      <c r="J652" s="24" t="s">
        <v>18045</v>
      </c>
      <c r="L652" s="24" t="s">
        <v>5915</v>
      </c>
      <c r="N652" s="42" t="s">
        <v>2676</v>
      </c>
      <c r="O652" s="24" t="s">
        <v>7226</v>
      </c>
      <c r="P652" s="24" t="s">
        <v>7226</v>
      </c>
      <c r="Q652" s="24" t="s">
        <v>9844</v>
      </c>
      <c r="S652" s="17">
        <v>26780</v>
      </c>
      <c r="T652" s="83">
        <v>15190</v>
      </c>
      <c r="U652" s="83">
        <v>15190</v>
      </c>
      <c r="V652" s="24" t="s">
        <v>9845</v>
      </c>
      <c r="W652" s="24">
        <v>296.60000000000002</v>
      </c>
      <c r="X652" s="24">
        <v>262.10000000000002</v>
      </c>
      <c r="Y652" s="24" t="s">
        <v>7507</v>
      </c>
      <c r="Z652" s="24" t="s">
        <v>7231</v>
      </c>
      <c r="AA652" s="1" t="s">
        <v>13102</v>
      </c>
      <c r="AB652" s="14">
        <f t="shared" si="20"/>
        <v>30.984541059722222</v>
      </c>
      <c r="AC652" s="13">
        <v>30</v>
      </c>
      <c r="AD652" s="13">
        <v>59</v>
      </c>
      <c r="AE652" s="13">
        <v>4.3478149999999998</v>
      </c>
      <c r="AF652" s="36" t="s">
        <v>13103</v>
      </c>
      <c r="AG652" s="14">
        <f t="shared" si="21"/>
        <v>-87.124379574999992</v>
      </c>
      <c r="AH652" s="13">
        <v>87</v>
      </c>
      <c r="AI652" s="13">
        <v>7</v>
      </c>
      <c r="AJ652" s="13">
        <v>27.766470000000002</v>
      </c>
      <c r="AK652" s="17">
        <v>26711</v>
      </c>
      <c r="AL652" s="34" t="s">
        <v>12864</v>
      </c>
      <c r="AM652" s="34" t="s">
        <v>13095</v>
      </c>
      <c r="AN652" s="24" t="s">
        <v>7235</v>
      </c>
      <c r="AO652" s="24" t="s">
        <v>12940</v>
      </c>
      <c r="AP652" s="24" t="s">
        <v>13096</v>
      </c>
      <c r="AQ652" s="24" t="s">
        <v>7236</v>
      </c>
      <c r="AR652" s="24" t="s">
        <v>13097</v>
      </c>
      <c r="AS652" s="24" t="s">
        <v>7236</v>
      </c>
      <c r="AT652" s="24" t="s">
        <v>13098</v>
      </c>
      <c r="AU652" s="24" t="s">
        <v>13099</v>
      </c>
      <c r="AV652" s="24" t="s">
        <v>13100</v>
      </c>
      <c r="AW652" s="24" t="s">
        <v>5920</v>
      </c>
      <c r="AX652" s="24" t="s">
        <v>13101</v>
      </c>
      <c r="AY652" s="24" t="s">
        <v>13094</v>
      </c>
      <c r="BA652" s="42" t="s">
        <v>7144</v>
      </c>
    </row>
    <row r="653" spans="1:53" x14ac:dyDescent="0.2">
      <c r="A653" s="5">
        <v>633</v>
      </c>
      <c r="B653" s="9">
        <v>633</v>
      </c>
      <c r="C653" s="9" t="s">
        <v>15359</v>
      </c>
      <c r="E653" s="1" t="s">
        <v>9382</v>
      </c>
      <c r="F653" s="1" t="s">
        <v>445</v>
      </c>
      <c r="G653" s="1" t="s">
        <v>1961</v>
      </c>
      <c r="H653" s="1" t="s">
        <v>7145</v>
      </c>
      <c r="I653" s="17">
        <v>26667</v>
      </c>
      <c r="J653" s="24" t="s">
        <v>4678</v>
      </c>
      <c r="L653" s="24" t="s">
        <v>7224</v>
      </c>
      <c r="N653" s="42" t="s">
        <v>4244</v>
      </c>
      <c r="O653" s="24" t="s">
        <v>7226</v>
      </c>
      <c r="P653" s="24" t="s">
        <v>7226</v>
      </c>
      <c r="Q653" s="24" t="s">
        <v>7146</v>
      </c>
      <c r="S653" s="17">
        <v>26701</v>
      </c>
      <c r="T653" s="83">
        <v>11690</v>
      </c>
      <c r="U653" s="83">
        <v>11690</v>
      </c>
      <c r="V653" s="24" t="s">
        <v>7147</v>
      </c>
      <c r="W653" s="24">
        <v>52.4</v>
      </c>
      <c r="X653" s="24">
        <v>37.6</v>
      </c>
      <c r="Y653" s="24" t="s">
        <v>1795</v>
      </c>
      <c r="Z653" s="24" t="s">
        <v>7231</v>
      </c>
      <c r="AA653" s="1" t="s">
        <v>13092</v>
      </c>
      <c r="AB653" s="14">
        <f t="shared" si="20"/>
        <v>26.530949849999999</v>
      </c>
      <c r="AC653" s="13">
        <v>26</v>
      </c>
      <c r="AD653" s="13">
        <v>31</v>
      </c>
      <c r="AE653" s="13">
        <v>51.419460000000001</v>
      </c>
      <c r="AF653" s="36" t="s">
        <v>13093</v>
      </c>
      <c r="AG653" s="14">
        <f t="shared" si="21"/>
        <v>-81.47979318611111</v>
      </c>
      <c r="AH653" s="13">
        <v>81</v>
      </c>
      <c r="AI653" s="13">
        <v>28</v>
      </c>
      <c r="AJ653" s="13">
        <v>47.255470000000003</v>
      </c>
      <c r="AK653" s="17">
        <v>26668</v>
      </c>
      <c r="AL653" s="24" t="s">
        <v>13089</v>
      </c>
      <c r="AM653" s="24" t="s">
        <v>12658</v>
      </c>
      <c r="AN653" s="24" t="s">
        <v>13090</v>
      </c>
      <c r="AO653" s="24" t="s">
        <v>7235</v>
      </c>
      <c r="AP653" s="24" t="s">
        <v>7235</v>
      </c>
      <c r="AQ653" s="24" t="s">
        <v>7236</v>
      </c>
      <c r="AR653" s="24" t="s">
        <v>7236</v>
      </c>
      <c r="AS653" s="24" t="s">
        <v>7235</v>
      </c>
      <c r="AT653" s="24" t="s">
        <v>7235</v>
      </c>
      <c r="AU653" s="24" t="s">
        <v>7235</v>
      </c>
      <c r="AV653" s="24" t="s">
        <v>7235</v>
      </c>
      <c r="AW653" s="24" t="s">
        <v>7235</v>
      </c>
      <c r="AX653" s="24" t="s">
        <v>7235</v>
      </c>
      <c r="AY653" s="24" t="s">
        <v>13091</v>
      </c>
      <c r="BA653" s="42" t="s">
        <v>7148</v>
      </c>
    </row>
    <row r="654" spans="1:53" x14ac:dyDescent="0.2">
      <c r="A654" s="5">
        <v>634</v>
      </c>
      <c r="B654" s="9">
        <v>634</v>
      </c>
      <c r="C654" s="9" t="s">
        <v>15360</v>
      </c>
      <c r="E654" s="1" t="s">
        <v>4621</v>
      </c>
      <c r="F654" s="1" t="s">
        <v>4862</v>
      </c>
      <c r="G654" s="1" t="s">
        <v>7217</v>
      </c>
      <c r="H654" s="1" t="s">
        <v>7149</v>
      </c>
      <c r="I654" s="17">
        <v>26680</v>
      </c>
      <c r="J654" s="24" t="s">
        <v>10262</v>
      </c>
      <c r="L654" s="24" t="s">
        <v>2730</v>
      </c>
      <c r="M654" s="24" t="s">
        <v>10262</v>
      </c>
      <c r="N654" s="42" t="s">
        <v>7226</v>
      </c>
      <c r="O654" s="24" t="s">
        <v>7226</v>
      </c>
      <c r="P654" s="24" t="s">
        <v>7226</v>
      </c>
      <c r="Q654" s="24" t="s">
        <v>7150</v>
      </c>
      <c r="R654" s="18" t="s">
        <v>10262</v>
      </c>
      <c r="S654" s="18" t="s">
        <v>10262</v>
      </c>
      <c r="T654" s="83"/>
      <c r="U654" s="81"/>
      <c r="V654" s="18" t="s">
        <v>10262</v>
      </c>
      <c r="W654" s="18" t="s">
        <v>10262</v>
      </c>
      <c r="X654" s="18" t="s">
        <v>10262</v>
      </c>
      <c r="Y654" s="24" t="s">
        <v>1794</v>
      </c>
      <c r="Z654" s="24" t="s">
        <v>7231</v>
      </c>
      <c r="AA654" s="1" t="s">
        <v>13083</v>
      </c>
      <c r="AB654" s="14">
        <f t="shared" si="20"/>
        <v>30.508333333333333</v>
      </c>
      <c r="AC654" s="13">
        <v>30</v>
      </c>
      <c r="AD654" s="13">
        <v>30</v>
      </c>
      <c r="AE654" s="13">
        <v>30</v>
      </c>
      <c r="AF654" s="16" t="s">
        <v>13084</v>
      </c>
      <c r="AG654" s="14">
        <f t="shared" si="21"/>
        <v>-88.474166666666676</v>
      </c>
      <c r="AH654" s="13">
        <v>87</v>
      </c>
      <c r="AI654" s="13">
        <v>87</v>
      </c>
      <c r="AJ654" s="13">
        <v>87</v>
      </c>
      <c r="AK654" s="18" t="s">
        <v>10262</v>
      </c>
      <c r="AL654" s="18" t="s">
        <v>10262</v>
      </c>
      <c r="AM654" s="18" t="s">
        <v>10262</v>
      </c>
      <c r="AN654" s="18" t="s">
        <v>10262</v>
      </c>
      <c r="AO654" s="18" t="s">
        <v>10262</v>
      </c>
      <c r="AP654" s="18" t="s">
        <v>10262</v>
      </c>
      <c r="AQ654" s="18" t="s">
        <v>10262</v>
      </c>
      <c r="AR654" s="18" t="s">
        <v>10262</v>
      </c>
      <c r="AS654" s="18" t="s">
        <v>10262</v>
      </c>
      <c r="AT654" s="18" t="s">
        <v>10262</v>
      </c>
      <c r="AU654" s="18" t="s">
        <v>10262</v>
      </c>
      <c r="AV654" s="18" t="s">
        <v>10262</v>
      </c>
      <c r="AW654" s="18" t="s">
        <v>10262</v>
      </c>
      <c r="AX654" s="18" t="s">
        <v>10262</v>
      </c>
      <c r="AY654" s="18" t="s">
        <v>10262</v>
      </c>
      <c r="AZ654" s="18" t="s">
        <v>10262</v>
      </c>
      <c r="BA654" s="42" t="s">
        <v>7151</v>
      </c>
    </row>
    <row r="655" spans="1:53" x14ac:dyDescent="0.2">
      <c r="A655" s="5">
        <v>634.1</v>
      </c>
      <c r="B655" s="9" t="s">
        <v>7152</v>
      </c>
      <c r="C655" s="9" t="s">
        <v>15361</v>
      </c>
      <c r="E655" s="1" t="s">
        <v>4621</v>
      </c>
      <c r="F655" s="1" t="s">
        <v>4862</v>
      </c>
      <c r="G655" s="1" t="s">
        <v>7217</v>
      </c>
      <c r="H655" s="1" t="s">
        <v>7149</v>
      </c>
      <c r="I655" s="17">
        <v>26862</v>
      </c>
      <c r="J655" s="24" t="s">
        <v>10262</v>
      </c>
      <c r="L655" s="24" t="s">
        <v>2730</v>
      </c>
      <c r="M655" s="24" t="s">
        <v>10262</v>
      </c>
      <c r="N655" s="42" t="s">
        <v>7226</v>
      </c>
      <c r="O655" s="24" t="s">
        <v>7226</v>
      </c>
      <c r="P655" s="24" t="s">
        <v>7226</v>
      </c>
      <c r="Q655" s="24" t="s">
        <v>7150</v>
      </c>
      <c r="R655" s="18" t="s">
        <v>10262</v>
      </c>
      <c r="S655" s="18" t="s">
        <v>10262</v>
      </c>
      <c r="T655" s="83"/>
      <c r="U655" s="81"/>
      <c r="V655" s="18" t="s">
        <v>10262</v>
      </c>
      <c r="W655" s="18" t="s">
        <v>10262</v>
      </c>
      <c r="X655" s="18" t="s">
        <v>10262</v>
      </c>
      <c r="Y655" s="24" t="s">
        <v>1794</v>
      </c>
      <c r="Z655" s="24" t="s">
        <v>7231</v>
      </c>
      <c r="AA655" s="1" t="s">
        <v>13083</v>
      </c>
      <c r="AB655" s="14">
        <f t="shared" si="20"/>
        <v>30.508333333333333</v>
      </c>
      <c r="AC655" s="13">
        <v>30</v>
      </c>
      <c r="AD655" s="13">
        <v>30</v>
      </c>
      <c r="AE655" s="13">
        <v>30</v>
      </c>
      <c r="AF655" s="16" t="s">
        <v>13084</v>
      </c>
      <c r="AG655" s="14">
        <f t="shared" si="21"/>
        <v>-88.474166666666676</v>
      </c>
      <c r="AH655" s="13">
        <v>87</v>
      </c>
      <c r="AI655" s="13">
        <v>87</v>
      </c>
      <c r="AJ655" s="13">
        <v>87</v>
      </c>
      <c r="AK655" s="18" t="s">
        <v>10262</v>
      </c>
      <c r="AL655" s="18" t="s">
        <v>10262</v>
      </c>
      <c r="AM655" s="18" t="s">
        <v>10262</v>
      </c>
      <c r="AN655" s="18" t="s">
        <v>10262</v>
      </c>
      <c r="AO655" s="18" t="s">
        <v>10262</v>
      </c>
      <c r="AP655" s="18" t="s">
        <v>10262</v>
      </c>
      <c r="AQ655" s="18" t="s">
        <v>10262</v>
      </c>
      <c r="AR655" s="18" t="s">
        <v>10262</v>
      </c>
      <c r="AS655" s="18" t="s">
        <v>10262</v>
      </c>
      <c r="AT655" s="18" t="s">
        <v>10262</v>
      </c>
      <c r="AU655" s="18" t="s">
        <v>10262</v>
      </c>
      <c r="AV655" s="18" t="s">
        <v>10262</v>
      </c>
      <c r="AW655" s="18" t="s">
        <v>10262</v>
      </c>
      <c r="AX655" s="18" t="s">
        <v>10262</v>
      </c>
      <c r="AY655" s="18" t="s">
        <v>10262</v>
      </c>
      <c r="AZ655" s="18" t="s">
        <v>10262</v>
      </c>
      <c r="BA655" s="42" t="s">
        <v>7153</v>
      </c>
    </row>
    <row r="656" spans="1:53" x14ac:dyDescent="0.2">
      <c r="A656" s="5">
        <v>635</v>
      </c>
      <c r="B656" s="9">
        <v>635</v>
      </c>
      <c r="C656" s="9" t="s">
        <v>15362</v>
      </c>
      <c r="E656" s="1" t="s">
        <v>4621</v>
      </c>
      <c r="F656" s="1" t="s">
        <v>4862</v>
      </c>
      <c r="G656" s="1" t="s">
        <v>9051</v>
      </c>
      <c r="H656" s="1" t="s">
        <v>7154</v>
      </c>
      <c r="I656" s="17">
        <v>26680</v>
      </c>
      <c r="J656" s="24" t="s">
        <v>18045</v>
      </c>
      <c r="L656" s="24" t="s">
        <v>3135</v>
      </c>
      <c r="N656" s="42" t="s">
        <v>7155</v>
      </c>
      <c r="O656" s="24" t="s">
        <v>7226</v>
      </c>
      <c r="P656" s="24" t="s">
        <v>7226</v>
      </c>
      <c r="Q656" s="24" t="s">
        <v>7156</v>
      </c>
      <c r="R656" s="17">
        <v>26906</v>
      </c>
      <c r="S656" s="17">
        <v>32471</v>
      </c>
      <c r="T656" s="83">
        <v>15850</v>
      </c>
      <c r="U656" s="83">
        <v>15850</v>
      </c>
      <c r="V656" s="24" t="s">
        <v>7157</v>
      </c>
      <c r="W656" s="24">
        <v>283</v>
      </c>
      <c r="X656" s="24">
        <v>263</v>
      </c>
      <c r="Y656" s="24" t="s">
        <v>1793</v>
      </c>
      <c r="Z656" s="24" t="s">
        <v>7231</v>
      </c>
      <c r="AA656" s="1" t="s">
        <v>13087</v>
      </c>
      <c r="AB656" s="14">
        <f t="shared" si="20"/>
        <v>30.930365130555558</v>
      </c>
      <c r="AC656" s="13">
        <v>30</v>
      </c>
      <c r="AD656" s="13">
        <v>55</v>
      </c>
      <c r="AE656" s="13">
        <v>49.31447</v>
      </c>
      <c r="AF656" s="16" t="s">
        <v>13088</v>
      </c>
      <c r="AG656" s="14">
        <f t="shared" si="21"/>
        <v>-87.166776073888897</v>
      </c>
      <c r="AH656" s="13">
        <v>87</v>
      </c>
      <c r="AI656" s="13">
        <v>10</v>
      </c>
      <c r="AJ656" s="13">
        <v>0.39386599999999999</v>
      </c>
      <c r="AK656" s="17">
        <v>26826</v>
      </c>
      <c r="AL656" s="24" t="s">
        <v>9503</v>
      </c>
      <c r="AM656" s="34" t="s">
        <v>13069</v>
      </c>
      <c r="AN656" s="34" t="s">
        <v>7235</v>
      </c>
      <c r="AO656" s="24" t="s">
        <v>13070</v>
      </c>
      <c r="AP656" s="24" t="s">
        <v>13071</v>
      </c>
      <c r="AQ656" s="24" t="s">
        <v>7235</v>
      </c>
      <c r="AR656" s="24" t="s">
        <v>7158</v>
      </c>
      <c r="AS656" s="24" t="s">
        <v>7235</v>
      </c>
      <c r="AT656" s="34" t="s">
        <v>7235</v>
      </c>
      <c r="AU656" s="24" t="s">
        <v>13072</v>
      </c>
      <c r="AV656" s="24" t="s">
        <v>13073</v>
      </c>
      <c r="AW656" s="24" t="s">
        <v>13074</v>
      </c>
      <c r="AX656" s="24" t="s">
        <v>13075</v>
      </c>
      <c r="AY656" s="24" t="s">
        <v>13076</v>
      </c>
      <c r="BA656" s="42" t="s">
        <v>7159</v>
      </c>
    </row>
    <row r="657" spans="1:53" x14ac:dyDescent="0.2">
      <c r="A657" s="5">
        <v>636</v>
      </c>
      <c r="B657" s="9">
        <v>636</v>
      </c>
      <c r="C657" s="9" t="s">
        <v>17846</v>
      </c>
      <c r="D657" s="9" t="s">
        <v>15363</v>
      </c>
      <c r="E657" s="1" t="s">
        <v>4621</v>
      </c>
      <c r="F657" s="1" t="s">
        <v>894</v>
      </c>
      <c r="G657" s="1" t="s">
        <v>18105</v>
      </c>
      <c r="H657" s="1" t="s">
        <v>7160</v>
      </c>
      <c r="I657" s="17">
        <v>26680</v>
      </c>
      <c r="J657" s="24" t="s">
        <v>10082</v>
      </c>
      <c r="L657" s="24" t="s">
        <v>5915</v>
      </c>
      <c r="N657" s="42" t="s">
        <v>2010</v>
      </c>
      <c r="O657" s="24" t="s">
        <v>7226</v>
      </c>
      <c r="P657" s="24" t="s">
        <v>7226</v>
      </c>
      <c r="Q657" s="24" t="s">
        <v>7161</v>
      </c>
      <c r="S657" s="17">
        <v>27416</v>
      </c>
      <c r="T657" s="83">
        <v>16190</v>
      </c>
      <c r="U657" s="83">
        <v>16190</v>
      </c>
      <c r="V657" s="24" t="s">
        <v>7162</v>
      </c>
      <c r="W657" s="24">
        <v>110.5</v>
      </c>
      <c r="X657" s="24">
        <v>90</v>
      </c>
      <c r="Y657" s="24" t="s">
        <v>1792</v>
      </c>
      <c r="Z657" s="24" t="s">
        <v>7231</v>
      </c>
      <c r="AA657" s="1" t="s">
        <v>13085</v>
      </c>
      <c r="AB657" s="14">
        <f t="shared" si="20"/>
        <v>30.844986094444444</v>
      </c>
      <c r="AC657" s="13">
        <v>30</v>
      </c>
      <c r="AD657" s="13">
        <v>50</v>
      </c>
      <c r="AE657" s="13">
        <v>41.949939999999998</v>
      </c>
      <c r="AF657" s="16" t="s">
        <v>13086</v>
      </c>
      <c r="AG657" s="14">
        <f t="shared" si="21"/>
        <v>-87.088796438888878</v>
      </c>
      <c r="AH657" s="13">
        <v>87</v>
      </c>
      <c r="AI657" s="13">
        <v>5</v>
      </c>
      <c r="AJ657" s="13">
        <v>19.667179999999998</v>
      </c>
      <c r="AK657" s="17">
        <v>26733</v>
      </c>
      <c r="AL657" s="34" t="s">
        <v>2102</v>
      </c>
      <c r="AM657" s="24" t="s">
        <v>13062</v>
      </c>
      <c r="AN657" s="34" t="s">
        <v>7235</v>
      </c>
      <c r="AO657" s="24" t="s">
        <v>13063</v>
      </c>
      <c r="AP657" s="24" t="s">
        <v>13064</v>
      </c>
      <c r="AQ657" s="24" t="s">
        <v>7235</v>
      </c>
      <c r="AR657" s="24" t="s">
        <v>13068</v>
      </c>
      <c r="AS657" s="24" t="s">
        <v>7236</v>
      </c>
      <c r="AT657" s="34" t="s">
        <v>7235</v>
      </c>
      <c r="AU657" s="24" t="s">
        <v>13066</v>
      </c>
      <c r="AV657" s="24" t="s">
        <v>13067</v>
      </c>
      <c r="AW657" s="24" t="s">
        <v>11370</v>
      </c>
      <c r="AX657" s="24" t="s">
        <v>13065</v>
      </c>
      <c r="BA657" s="42" t="s">
        <v>7163</v>
      </c>
    </row>
    <row r="658" spans="1:53" x14ac:dyDescent="0.2">
      <c r="A658" s="5">
        <v>637</v>
      </c>
      <c r="B658" s="9">
        <v>637</v>
      </c>
      <c r="C658" s="9" t="s">
        <v>15364</v>
      </c>
      <c r="E658" s="1" t="s">
        <v>4621</v>
      </c>
      <c r="F658" s="1" t="s">
        <v>445</v>
      </c>
      <c r="G658" s="1" t="s">
        <v>5719</v>
      </c>
      <c r="H658" s="1" t="s">
        <v>7164</v>
      </c>
      <c r="I658" s="17">
        <v>26680</v>
      </c>
      <c r="J658" s="24" t="s">
        <v>4678</v>
      </c>
      <c r="L658" s="24" t="s">
        <v>7224</v>
      </c>
      <c r="N658" s="42" t="s">
        <v>6214</v>
      </c>
      <c r="O658" s="24" t="s">
        <v>7226</v>
      </c>
      <c r="P658" s="24" t="s">
        <v>7226</v>
      </c>
      <c r="Q658" s="24" t="s">
        <v>3887</v>
      </c>
      <c r="R658" s="17"/>
      <c r="S658" s="17">
        <v>26757</v>
      </c>
      <c r="T658" s="83">
        <v>15720</v>
      </c>
      <c r="U658" s="83">
        <v>15720</v>
      </c>
      <c r="V658" s="24" t="s">
        <v>3888</v>
      </c>
      <c r="W658" s="24">
        <v>161.30000000000001</v>
      </c>
      <c r="X658" s="24">
        <v>133.80000000000001</v>
      </c>
      <c r="Y658" s="24" t="s">
        <v>5278</v>
      </c>
      <c r="Z658" s="34" t="s">
        <v>13058</v>
      </c>
      <c r="AA658" s="35" t="s">
        <v>13060</v>
      </c>
      <c r="AB658" s="14">
        <f t="shared" si="20"/>
        <v>30.875116947222224</v>
      </c>
      <c r="AC658" s="13">
        <v>30</v>
      </c>
      <c r="AD658" s="13">
        <v>52</v>
      </c>
      <c r="AE658" s="13">
        <v>30.421009999999999</v>
      </c>
      <c r="AF658" s="36" t="s">
        <v>13061</v>
      </c>
      <c r="AG658" s="14">
        <f t="shared" si="21"/>
        <v>-87.078572644444435</v>
      </c>
      <c r="AH658" s="13">
        <v>87</v>
      </c>
      <c r="AI658" s="13">
        <v>4</v>
      </c>
      <c r="AJ658" s="13">
        <v>42.861519999999999</v>
      </c>
      <c r="AK658" s="17">
        <v>26690</v>
      </c>
      <c r="AL658" s="34" t="s">
        <v>13055</v>
      </c>
      <c r="AM658" s="34" t="s">
        <v>13056</v>
      </c>
      <c r="AN658" s="34" t="s">
        <v>7235</v>
      </c>
      <c r="AO658" s="34" t="s">
        <v>7235</v>
      </c>
      <c r="AP658" s="34" t="s">
        <v>7235</v>
      </c>
      <c r="AQ658" s="24" t="s">
        <v>7236</v>
      </c>
      <c r="AR658" s="24" t="s">
        <v>13059</v>
      </c>
      <c r="AS658" s="24" t="s">
        <v>7235</v>
      </c>
      <c r="AT658" s="34" t="s">
        <v>7235</v>
      </c>
      <c r="AU658" s="34" t="s">
        <v>7235</v>
      </c>
      <c r="AV658" s="34" t="s">
        <v>7235</v>
      </c>
      <c r="AW658" s="34" t="s">
        <v>7235</v>
      </c>
      <c r="AX658" s="34" t="s">
        <v>7235</v>
      </c>
      <c r="AY658" s="34" t="s">
        <v>13057</v>
      </c>
      <c r="BA658" s="42" t="s">
        <v>3889</v>
      </c>
    </row>
    <row r="659" spans="1:53" x14ac:dyDescent="0.2">
      <c r="A659" s="5">
        <v>638</v>
      </c>
      <c r="B659" s="9">
        <v>638</v>
      </c>
      <c r="C659" s="9" t="s">
        <v>15365</v>
      </c>
      <c r="E659" s="1" t="s">
        <v>4621</v>
      </c>
      <c r="F659" s="1" t="s">
        <v>445</v>
      </c>
      <c r="G659" s="1" t="s">
        <v>5719</v>
      </c>
      <c r="H659" s="1" t="s">
        <v>3890</v>
      </c>
      <c r="I659" s="17">
        <v>26680</v>
      </c>
      <c r="J659" s="24" t="s">
        <v>10262</v>
      </c>
      <c r="L659" s="24" t="s">
        <v>2730</v>
      </c>
      <c r="M659" s="24" t="s">
        <v>10262</v>
      </c>
      <c r="N659" s="42" t="s">
        <v>7226</v>
      </c>
      <c r="O659" s="24" t="s">
        <v>7226</v>
      </c>
      <c r="P659" s="24" t="s">
        <v>7226</v>
      </c>
      <c r="Q659" s="24" t="s">
        <v>3891</v>
      </c>
      <c r="R659" s="39" t="s">
        <v>10262</v>
      </c>
      <c r="S659" s="39" t="s">
        <v>10262</v>
      </c>
      <c r="T659" s="83"/>
      <c r="U659" s="82"/>
      <c r="V659" s="39" t="s">
        <v>10262</v>
      </c>
      <c r="W659" s="39" t="s">
        <v>10262</v>
      </c>
      <c r="X659" s="39" t="s">
        <v>10262</v>
      </c>
      <c r="Y659" s="24" t="s">
        <v>5279</v>
      </c>
      <c r="Z659" s="24" t="s">
        <v>7231</v>
      </c>
      <c r="AA659" s="35" t="s">
        <v>13053</v>
      </c>
      <c r="AB659" s="14">
        <f t="shared" si="20"/>
        <v>30.852232483888891</v>
      </c>
      <c r="AC659" s="13">
        <v>30</v>
      </c>
      <c r="AD659" s="13">
        <v>51</v>
      </c>
      <c r="AE659" s="13">
        <v>8.0369419999999998</v>
      </c>
      <c r="AF659" s="36" t="s">
        <v>13054</v>
      </c>
      <c r="AG659" s="14">
        <f t="shared" si="21"/>
        <v>-87.061398336111111</v>
      </c>
      <c r="AH659" s="13">
        <v>87</v>
      </c>
      <c r="AI659" s="13">
        <v>3</v>
      </c>
      <c r="AJ659" s="13">
        <v>41.034010000000002</v>
      </c>
      <c r="AK659" s="39" t="s">
        <v>10262</v>
      </c>
      <c r="AL659" s="39" t="s">
        <v>10262</v>
      </c>
      <c r="AM659" s="39" t="s">
        <v>10262</v>
      </c>
      <c r="AN659" s="39" t="s">
        <v>10262</v>
      </c>
      <c r="AO659" s="39" t="s">
        <v>10262</v>
      </c>
      <c r="AP659" s="39" t="s">
        <v>10262</v>
      </c>
      <c r="AQ659" s="39" t="s">
        <v>10262</v>
      </c>
      <c r="AR659" s="39" t="s">
        <v>10262</v>
      </c>
      <c r="AS659" s="39" t="s">
        <v>10262</v>
      </c>
      <c r="AT659" s="39" t="s">
        <v>10262</v>
      </c>
      <c r="AU659" s="39" t="s">
        <v>10262</v>
      </c>
      <c r="AV659" s="39" t="s">
        <v>10262</v>
      </c>
      <c r="AW659" s="39" t="s">
        <v>10262</v>
      </c>
      <c r="AX659" s="39" t="s">
        <v>10262</v>
      </c>
      <c r="AY659" s="39" t="s">
        <v>10262</v>
      </c>
      <c r="AZ659" s="39" t="s">
        <v>10262</v>
      </c>
      <c r="BA659" s="42" t="s">
        <v>3892</v>
      </c>
    </row>
    <row r="660" spans="1:53" x14ac:dyDescent="0.2">
      <c r="A660" s="5">
        <v>639</v>
      </c>
      <c r="B660" s="9">
        <v>639</v>
      </c>
      <c r="C660" s="9" t="s">
        <v>15366</v>
      </c>
      <c r="E660" s="1" t="s">
        <v>4621</v>
      </c>
      <c r="F660" s="1" t="s">
        <v>445</v>
      </c>
      <c r="G660" s="1" t="s">
        <v>2033</v>
      </c>
      <c r="H660" s="1" t="s">
        <v>493</v>
      </c>
      <c r="I660" s="17">
        <v>26680</v>
      </c>
      <c r="J660" s="24" t="s">
        <v>4678</v>
      </c>
      <c r="L660" s="24" t="s">
        <v>7224</v>
      </c>
      <c r="N660" s="42" t="s">
        <v>6143</v>
      </c>
      <c r="O660" s="24" t="s">
        <v>7226</v>
      </c>
      <c r="P660" s="24" t="s">
        <v>7226</v>
      </c>
      <c r="Q660" s="24" t="s">
        <v>494</v>
      </c>
      <c r="R660" s="17">
        <v>27039</v>
      </c>
      <c r="S660" s="17">
        <v>27039</v>
      </c>
      <c r="T660" s="83">
        <v>17150</v>
      </c>
      <c r="U660" s="83">
        <v>17150</v>
      </c>
      <c r="V660" s="24" t="s">
        <v>495</v>
      </c>
      <c r="W660" s="24" t="s">
        <v>2745</v>
      </c>
      <c r="X660" s="24" t="s">
        <v>1237</v>
      </c>
      <c r="Y660" s="24" t="s">
        <v>1791</v>
      </c>
      <c r="Z660" s="24" t="s">
        <v>7231</v>
      </c>
      <c r="AA660" s="35" t="s">
        <v>13051</v>
      </c>
      <c r="AB660" s="14">
        <f t="shared" si="20"/>
        <v>30.791562327777779</v>
      </c>
      <c r="AC660" s="13">
        <v>30</v>
      </c>
      <c r="AD660" s="13">
        <v>47</v>
      </c>
      <c r="AE660" s="13">
        <v>29.624379999999999</v>
      </c>
      <c r="AF660" s="36" t="s">
        <v>13052</v>
      </c>
      <c r="AG660" s="14">
        <f t="shared" si="21"/>
        <v>-87.191446966666675</v>
      </c>
      <c r="AH660" s="13">
        <v>87</v>
      </c>
      <c r="AI660" s="13">
        <v>11</v>
      </c>
      <c r="AJ660" s="13">
        <v>29.20908</v>
      </c>
      <c r="AK660" s="17">
        <v>26705</v>
      </c>
      <c r="AL660" s="24" t="s">
        <v>496</v>
      </c>
      <c r="AM660" s="24" t="s">
        <v>497</v>
      </c>
      <c r="AN660" s="24" t="s">
        <v>7235</v>
      </c>
      <c r="AO660" s="24" t="s">
        <v>7235</v>
      </c>
      <c r="AP660" s="24" t="s">
        <v>7235</v>
      </c>
      <c r="AQ660" s="24" t="s">
        <v>7236</v>
      </c>
      <c r="AR660" s="24" t="s">
        <v>498</v>
      </c>
      <c r="AS660" s="24" t="s">
        <v>7236</v>
      </c>
      <c r="AT660" s="24" t="s">
        <v>7235</v>
      </c>
      <c r="AU660" s="24" t="s">
        <v>7235</v>
      </c>
      <c r="AV660" s="24" t="s">
        <v>7235</v>
      </c>
      <c r="AW660" s="24" t="s">
        <v>7235</v>
      </c>
      <c r="AX660" s="24" t="s">
        <v>7235</v>
      </c>
      <c r="AY660" s="24" t="s">
        <v>499</v>
      </c>
      <c r="AZ660" s="24" t="s">
        <v>9404</v>
      </c>
      <c r="BA660" s="42" t="s">
        <v>500</v>
      </c>
    </row>
    <row r="661" spans="1:53" x14ac:dyDescent="0.2">
      <c r="A661" s="5">
        <v>640</v>
      </c>
      <c r="B661" s="9">
        <v>640</v>
      </c>
      <c r="C661" s="9" t="s">
        <v>15367</v>
      </c>
      <c r="E661" s="1" t="s">
        <v>1623</v>
      </c>
      <c r="F661" s="1" t="s">
        <v>3213</v>
      </c>
      <c r="G661" s="1" t="s">
        <v>3599</v>
      </c>
      <c r="H661" s="1" t="s">
        <v>501</v>
      </c>
      <c r="I661" s="17">
        <v>26680</v>
      </c>
      <c r="J661" s="24" t="s">
        <v>18045</v>
      </c>
      <c r="L661" s="24" t="s">
        <v>5915</v>
      </c>
      <c r="N661" s="42" t="s">
        <v>7226</v>
      </c>
      <c r="O661" s="24" t="s">
        <v>1626</v>
      </c>
      <c r="P661" s="24" t="s">
        <v>1077</v>
      </c>
      <c r="Q661" s="24" t="s">
        <v>502</v>
      </c>
      <c r="R661" s="17">
        <v>27029</v>
      </c>
      <c r="S661" s="17">
        <v>36908</v>
      </c>
      <c r="T661" s="83">
        <v>11896</v>
      </c>
      <c r="U661" s="83">
        <v>11896</v>
      </c>
      <c r="V661" s="24" t="s">
        <v>504</v>
      </c>
      <c r="W661" s="24" t="s">
        <v>713</v>
      </c>
      <c r="X661" s="24" t="s">
        <v>9511</v>
      </c>
      <c r="Y661" s="24" t="s">
        <v>1790</v>
      </c>
      <c r="Z661" s="24" t="s">
        <v>7231</v>
      </c>
      <c r="AA661" s="35" t="s">
        <v>13049</v>
      </c>
      <c r="AB661" s="14">
        <f t="shared" si="20"/>
        <v>26.232401041666666</v>
      </c>
      <c r="AC661" s="13">
        <v>26</v>
      </c>
      <c r="AD661" s="13">
        <v>13</v>
      </c>
      <c r="AE661" s="13">
        <v>56.643749999999997</v>
      </c>
      <c r="AF661" s="36" t="s">
        <v>13050</v>
      </c>
      <c r="AG661" s="14">
        <f t="shared" si="21"/>
        <v>-81.281211666666664</v>
      </c>
      <c r="AH661" s="13">
        <v>81</v>
      </c>
      <c r="AI661" s="13">
        <v>16</v>
      </c>
      <c r="AJ661" s="13">
        <v>52.362000000000002</v>
      </c>
      <c r="AK661" s="17">
        <v>26832</v>
      </c>
      <c r="AL661" s="24" t="s">
        <v>3846</v>
      </c>
      <c r="AM661" s="24" t="s">
        <v>3111</v>
      </c>
      <c r="AN661" s="24" t="s">
        <v>3112</v>
      </c>
      <c r="AO661" s="24" t="s">
        <v>3113</v>
      </c>
      <c r="AP661" s="24" t="s">
        <v>3114</v>
      </c>
      <c r="AQ661" s="24" t="s">
        <v>7236</v>
      </c>
      <c r="AR661" s="34" t="s">
        <v>13047</v>
      </c>
      <c r="AS661" s="34" t="s">
        <v>7235</v>
      </c>
      <c r="AT661" s="24" t="s">
        <v>7226</v>
      </c>
      <c r="AU661" s="24" t="s">
        <v>3115</v>
      </c>
      <c r="AV661" s="24" t="s">
        <v>3116</v>
      </c>
      <c r="AW661" s="24" t="s">
        <v>682</v>
      </c>
      <c r="AX661" s="24" t="s">
        <v>3117</v>
      </c>
      <c r="AY661" s="34" t="s">
        <v>13048</v>
      </c>
      <c r="AZ661" s="24">
        <v>198</v>
      </c>
      <c r="BA661" s="42" t="s">
        <v>3118</v>
      </c>
    </row>
    <row r="662" spans="1:53" x14ac:dyDescent="0.2">
      <c r="A662" s="5">
        <v>641</v>
      </c>
      <c r="B662" s="9">
        <v>641</v>
      </c>
      <c r="C662" s="9" t="s">
        <v>15368</v>
      </c>
      <c r="E662" s="1" t="s">
        <v>1623</v>
      </c>
      <c r="F662" s="1" t="s">
        <v>3213</v>
      </c>
      <c r="G662" s="1" t="s">
        <v>7217</v>
      </c>
      <c r="H662" s="1" t="s">
        <v>3119</v>
      </c>
      <c r="I662" s="17">
        <v>26680</v>
      </c>
      <c r="J662" s="24" t="s">
        <v>18045</v>
      </c>
      <c r="L662" s="24" t="s">
        <v>5915</v>
      </c>
      <c r="N662" s="42" t="s">
        <v>3120</v>
      </c>
      <c r="O662" s="24" t="s">
        <v>1626</v>
      </c>
      <c r="P662" s="24" t="s">
        <v>1077</v>
      </c>
      <c r="Q662" s="24" t="s">
        <v>3121</v>
      </c>
      <c r="R662" s="17">
        <v>26816</v>
      </c>
      <c r="S662" s="17">
        <v>32580</v>
      </c>
      <c r="T662" s="83">
        <v>11880</v>
      </c>
      <c r="U662" s="83">
        <v>11880</v>
      </c>
      <c r="V662" s="24" t="s">
        <v>3122</v>
      </c>
      <c r="W662" s="24">
        <v>33.5</v>
      </c>
      <c r="X662" s="24">
        <v>15.7</v>
      </c>
      <c r="Y662" s="24" t="s">
        <v>1789</v>
      </c>
      <c r="Z662" s="24" t="s">
        <v>7231</v>
      </c>
      <c r="AA662" s="35" t="s">
        <v>13044</v>
      </c>
      <c r="AB662" s="14">
        <f t="shared" si="20"/>
        <v>26.231986952777778</v>
      </c>
      <c r="AC662" s="13">
        <v>26</v>
      </c>
      <c r="AD662" s="13">
        <v>13</v>
      </c>
      <c r="AE662" s="13">
        <v>55.153030000000001</v>
      </c>
      <c r="AF662" s="36" t="s">
        <v>13045</v>
      </c>
      <c r="AG662" s="14">
        <f t="shared" si="21"/>
        <v>-81.295957180555547</v>
      </c>
      <c r="AH662" s="13">
        <v>81</v>
      </c>
      <c r="AI662" s="13">
        <v>17</v>
      </c>
      <c r="AJ662" s="13">
        <v>45.44585</v>
      </c>
      <c r="AK662" s="17">
        <v>26731</v>
      </c>
      <c r="AL662" s="34" t="s">
        <v>13038</v>
      </c>
      <c r="AM662" s="34" t="s">
        <v>13039</v>
      </c>
      <c r="AN662" s="24" t="s">
        <v>1193</v>
      </c>
      <c r="AO662" s="34" t="s">
        <v>13040</v>
      </c>
      <c r="AP662" s="34" t="s">
        <v>7235</v>
      </c>
      <c r="AQ662" s="24" t="s">
        <v>7236</v>
      </c>
      <c r="AR662" s="34" t="s">
        <v>7236</v>
      </c>
      <c r="AS662" s="34" t="s">
        <v>7235</v>
      </c>
      <c r="AT662" s="34" t="s">
        <v>7235</v>
      </c>
      <c r="AU662" s="34" t="s">
        <v>13041</v>
      </c>
      <c r="AV662" s="24">
        <v>0</v>
      </c>
      <c r="AW662" s="34" t="s">
        <v>13042</v>
      </c>
      <c r="AX662" s="34" t="s">
        <v>13043</v>
      </c>
      <c r="AY662" s="34" t="s">
        <v>13046</v>
      </c>
      <c r="AZ662" s="24">
        <v>203</v>
      </c>
      <c r="BA662" s="42" t="s">
        <v>3123</v>
      </c>
    </row>
    <row r="663" spans="1:53" x14ac:dyDescent="0.2">
      <c r="A663" s="5">
        <v>642</v>
      </c>
      <c r="B663" s="9">
        <v>642</v>
      </c>
      <c r="C663" s="9" t="s">
        <v>15369</v>
      </c>
      <c r="E663" s="1" t="s">
        <v>1623</v>
      </c>
      <c r="F663" s="1" t="s">
        <v>3213</v>
      </c>
      <c r="G663" s="1" t="s">
        <v>7217</v>
      </c>
      <c r="H663" s="1" t="s">
        <v>3124</v>
      </c>
      <c r="I663" s="17">
        <v>26680</v>
      </c>
      <c r="J663" s="24" t="s">
        <v>10262</v>
      </c>
      <c r="L663" s="24" t="s">
        <v>2730</v>
      </c>
      <c r="M663" s="24" t="s">
        <v>10262</v>
      </c>
      <c r="N663" s="42" t="s">
        <v>7226</v>
      </c>
      <c r="O663" s="24" t="s">
        <v>1626</v>
      </c>
      <c r="P663" s="24" t="s">
        <v>1077</v>
      </c>
      <c r="Q663" s="24" t="s">
        <v>9775</v>
      </c>
      <c r="R663" s="18" t="s">
        <v>10262</v>
      </c>
      <c r="S663" s="18" t="s">
        <v>10262</v>
      </c>
      <c r="T663" s="83"/>
      <c r="U663" s="81"/>
      <c r="V663" s="18" t="s">
        <v>10262</v>
      </c>
      <c r="W663" s="18" t="s">
        <v>10262</v>
      </c>
      <c r="X663" s="18" t="s">
        <v>10262</v>
      </c>
      <c r="Y663" s="24" t="s">
        <v>1788</v>
      </c>
      <c r="Z663" s="24" t="s">
        <v>7231</v>
      </c>
      <c r="AA663" s="35" t="s">
        <v>13036</v>
      </c>
      <c r="AB663" s="14">
        <f t="shared" si="20"/>
        <v>26.224745411111108</v>
      </c>
      <c r="AC663" s="13">
        <v>26</v>
      </c>
      <c r="AD663" s="13">
        <v>13</v>
      </c>
      <c r="AE663" s="13">
        <v>29.083480000000002</v>
      </c>
      <c r="AF663" s="36" t="s">
        <v>13037</v>
      </c>
      <c r="AG663" s="14">
        <f t="shared" si="21"/>
        <v>-81.295572622222224</v>
      </c>
      <c r="AH663" s="13">
        <v>81</v>
      </c>
      <c r="AI663" s="13">
        <v>17</v>
      </c>
      <c r="AJ663" s="13">
        <v>44.061439999999997</v>
      </c>
      <c r="AK663" s="18" t="s">
        <v>10262</v>
      </c>
      <c r="AL663" s="18" t="s">
        <v>10262</v>
      </c>
      <c r="AM663" s="18" t="s">
        <v>10262</v>
      </c>
      <c r="AN663" s="18" t="s">
        <v>10262</v>
      </c>
      <c r="AO663" s="18" t="s">
        <v>10262</v>
      </c>
      <c r="AP663" s="18" t="s">
        <v>10262</v>
      </c>
      <c r="AQ663" s="18" t="s">
        <v>10262</v>
      </c>
      <c r="AR663" s="18" t="s">
        <v>10262</v>
      </c>
      <c r="AS663" s="18" t="s">
        <v>10262</v>
      </c>
      <c r="AT663" s="18" t="s">
        <v>10262</v>
      </c>
      <c r="AU663" s="18" t="s">
        <v>10262</v>
      </c>
      <c r="AV663" s="18" t="s">
        <v>10262</v>
      </c>
      <c r="AW663" s="18" t="s">
        <v>10262</v>
      </c>
      <c r="AX663" s="18" t="s">
        <v>10262</v>
      </c>
      <c r="AY663" s="18" t="s">
        <v>10262</v>
      </c>
      <c r="AZ663" s="18" t="s">
        <v>10262</v>
      </c>
      <c r="BA663" s="42" t="s">
        <v>9776</v>
      </c>
    </row>
    <row r="664" spans="1:53" x14ac:dyDescent="0.2">
      <c r="A664" s="5">
        <v>642.1</v>
      </c>
      <c r="B664" s="9" t="s">
        <v>5280</v>
      </c>
      <c r="C664" s="9" t="s">
        <v>15370</v>
      </c>
      <c r="E664" s="1" t="s">
        <v>1623</v>
      </c>
      <c r="F664" s="1" t="s">
        <v>3213</v>
      </c>
      <c r="G664" s="1" t="s">
        <v>7217</v>
      </c>
      <c r="H664" s="1" t="s">
        <v>3124</v>
      </c>
      <c r="I664" s="17">
        <v>26862</v>
      </c>
      <c r="J664" s="24" t="s">
        <v>10262</v>
      </c>
      <c r="L664" s="24" t="s">
        <v>2730</v>
      </c>
      <c r="M664" s="24" t="s">
        <v>10262</v>
      </c>
      <c r="N664" s="42" t="s">
        <v>7226</v>
      </c>
      <c r="O664" s="24" t="s">
        <v>1626</v>
      </c>
      <c r="P664" s="24" t="s">
        <v>1077</v>
      </c>
      <c r="Q664" s="24" t="s">
        <v>9775</v>
      </c>
      <c r="R664" s="18" t="s">
        <v>10262</v>
      </c>
      <c r="S664" s="18" t="s">
        <v>10262</v>
      </c>
      <c r="T664" s="83"/>
      <c r="U664" s="81"/>
      <c r="V664" s="18" t="s">
        <v>10262</v>
      </c>
      <c r="W664" s="18" t="s">
        <v>10262</v>
      </c>
      <c r="X664" s="18" t="s">
        <v>10262</v>
      </c>
      <c r="Y664" s="24" t="s">
        <v>1788</v>
      </c>
      <c r="Z664" s="24" t="s">
        <v>7231</v>
      </c>
      <c r="AA664" s="35" t="s">
        <v>13036</v>
      </c>
      <c r="AB664" s="14">
        <f t="shared" si="20"/>
        <v>26.224745411111108</v>
      </c>
      <c r="AC664" s="13">
        <v>26</v>
      </c>
      <c r="AD664" s="13">
        <v>13</v>
      </c>
      <c r="AE664" s="13">
        <v>29.083480000000002</v>
      </c>
      <c r="AF664" s="36" t="s">
        <v>13037</v>
      </c>
      <c r="AG664" s="14">
        <f t="shared" si="21"/>
        <v>-81.295572622222224</v>
      </c>
      <c r="AH664" s="13">
        <v>81</v>
      </c>
      <c r="AI664" s="13">
        <v>17</v>
      </c>
      <c r="AJ664" s="13">
        <v>44.061439999999997</v>
      </c>
      <c r="AK664" s="18" t="s">
        <v>10262</v>
      </c>
      <c r="AL664" s="18" t="s">
        <v>10262</v>
      </c>
      <c r="AM664" s="18" t="s">
        <v>10262</v>
      </c>
      <c r="AN664" s="18" t="s">
        <v>10262</v>
      </c>
      <c r="AO664" s="18" t="s">
        <v>10262</v>
      </c>
      <c r="AP664" s="18" t="s">
        <v>10262</v>
      </c>
      <c r="AQ664" s="18" t="s">
        <v>10262</v>
      </c>
      <c r="AR664" s="18" t="s">
        <v>10262</v>
      </c>
      <c r="AS664" s="18" t="s">
        <v>10262</v>
      </c>
      <c r="AT664" s="18" t="s">
        <v>10262</v>
      </c>
      <c r="AU664" s="18" t="s">
        <v>10262</v>
      </c>
      <c r="AV664" s="18" t="s">
        <v>10262</v>
      </c>
      <c r="AW664" s="18" t="s">
        <v>10262</v>
      </c>
      <c r="AX664" s="18" t="s">
        <v>10262</v>
      </c>
      <c r="AY664" s="18" t="s">
        <v>10262</v>
      </c>
      <c r="AZ664" s="18" t="s">
        <v>10262</v>
      </c>
      <c r="BA664" s="49" t="s">
        <v>13033</v>
      </c>
    </row>
    <row r="665" spans="1:53" x14ac:dyDescent="0.2">
      <c r="A665" s="5">
        <v>643</v>
      </c>
      <c r="B665" s="9">
        <v>643</v>
      </c>
      <c r="C665" s="9" t="s">
        <v>15371</v>
      </c>
      <c r="E665" s="1" t="s">
        <v>1623</v>
      </c>
      <c r="F665" s="1" t="s">
        <v>3213</v>
      </c>
      <c r="G665" s="1" t="s">
        <v>9777</v>
      </c>
      <c r="H665" s="1" t="s">
        <v>9778</v>
      </c>
      <c r="I665" s="17">
        <v>26680</v>
      </c>
      <c r="J665" s="24" t="s">
        <v>10262</v>
      </c>
      <c r="L665" s="24" t="s">
        <v>2730</v>
      </c>
      <c r="M665" s="24" t="s">
        <v>10262</v>
      </c>
      <c r="N665" s="42" t="s">
        <v>7226</v>
      </c>
      <c r="O665" s="24" t="s">
        <v>1626</v>
      </c>
      <c r="P665" s="24" t="s">
        <v>1077</v>
      </c>
      <c r="Q665" s="24" t="s">
        <v>9779</v>
      </c>
      <c r="R665" s="18" t="s">
        <v>10262</v>
      </c>
      <c r="S665" s="18" t="s">
        <v>10262</v>
      </c>
      <c r="T665" s="83"/>
      <c r="U665" s="81"/>
      <c r="V665" s="18" t="s">
        <v>10262</v>
      </c>
      <c r="W665" s="18" t="s">
        <v>10262</v>
      </c>
      <c r="X665" s="18" t="s">
        <v>10262</v>
      </c>
      <c r="Y665" s="24" t="s">
        <v>9176</v>
      </c>
      <c r="Z665" s="24" t="s">
        <v>7231</v>
      </c>
      <c r="AA665" s="35" t="s">
        <v>13034</v>
      </c>
      <c r="AB665" s="14">
        <f t="shared" si="20"/>
        <v>26.225139680555554</v>
      </c>
      <c r="AC665" s="13">
        <v>26</v>
      </c>
      <c r="AD665" s="13">
        <v>13</v>
      </c>
      <c r="AE665" s="13">
        <v>30.502849999999999</v>
      </c>
      <c r="AF665" s="36" t="s">
        <v>13035</v>
      </c>
      <c r="AG665" s="14">
        <f t="shared" si="21"/>
        <v>-81.279599086111105</v>
      </c>
      <c r="AH665" s="13">
        <v>81</v>
      </c>
      <c r="AI665" s="13">
        <v>16</v>
      </c>
      <c r="AJ665" s="13">
        <v>46.556710000000002</v>
      </c>
      <c r="AK665" s="18" t="s">
        <v>10262</v>
      </c>
      <c r="AL665" s="18" t="s">
        <v>10262</v>
      </c>
      <c r="AM665" s="18" t="s">
        <v>10262</v>
      </c>
      <c r="AN665" s="18" t="s">
        <v>10262</v>
      </c>
      <c r="AO665" s="18" t="s">
        <v>10262</v>
      </c>
      <c r="AP665" s="18" t="s">
        <v>10262</v>
      </c>
      <c r="AQ665" s="18" t="s">
        <v>10262</v>
      </c>
      <c r="AR665" s="18" t="s">
        <v>10262</v>
      </c>
      <c r="AS665" s="18" t="s">
        <v>10262</v>
      </c>
      <c r="AT665" s="18" t="s">
        <v>10262</v>
      </c>
      <c r="AU665" s="18" t="s">
        <v>10262</v>
      </c>
      <c r="AV665" s="18" t="s">
        <v>10262</v>
      </c>
      <c r="AW665" s="18" t="s">
        <v>10262</v>
      </c>
      <c r="AX665" s="18" t="s">
        <v>10262</v>
      </c>
      <c r="AY665" s="18" t="s">
        <v>10262</v>
      </c>
      <c r="AZ665" s="18" t="s">
        <v>10262</v>
      </c>
      <c r="BA665" s="42" t="s">
        <v>9780</v>
      </c>
    </row>
    <row r="666" spans="1:53" x14ac:dyDescent="0.2">
      <c r="A666" s="5">
        <v>643.1</v>
      </c>
      <c r="B666" s="9" t="s">
        <v>9781</v>
      </c>
      <c r="C666" s="9" t="s">
        <v>15372</v>
      </c>
      <c r="E666" s="1" t="s">
        <v>1623</v>
      </c>
      <c r="F666" s="1" t="s">
        <v>3213</v>
      </c>
      <c r="G666" s="1" t="s">
        <v>9777</v>
      </c>
      <c r="H666" s="1" t="s">
        <v>9778</v>
      </c>
      <c r="I666" s="17">
        <v>26862</v>
      </c>
      <c r="J666" s="24" t="s">
        <v>10262</v>
      </c>
      <c r="L666" s="24" t="s">
        <v>2730</v>
      </c>
      <c r="M666" s="24" t="s">
        <v>10262</v>
      </c>
      <c r="N666" s="42" t="s">
        <v>7226</v>
      </c>
      <c r="O666" s="24" t="s">
        <v>1626</v>
      </c>
      <c r="P666" s="24" t="s">
        <v>1077</v>
      </c>
      <c r="Q666" s="24" t="s">
        <v>9779</v>
      </c>
      <c r="R666" s="18" t="s">
        <v>10262</v>
      </c>
      <c r="S666" s="18" t="s">
        <v>10262</v>
      </c>
      <c r="T666" s="83"/>
      <c r="U666" s="81"/>
      <c r="V666" s="18" t="s">
        <v>10262</v>
      </c>
      <c r="W666" s="18" t="s">
        <v>10262</v>
      </c>
      <c r="X666" s="18" t="s">
        <v>10262</v>
      </c>
      <c r="Y666" s="24" t="s">
        <v>9176</v>
      </c>
      <c r="Z666" s="24" t="s">
        <v>7231</v>
      </c>
      <c r="AA666" s="35" t="s">
        <v>13034</v>
      </c>
      <c r="AB666" s="14">
        <f t="shared" si="20"/>
        <v>26.225139680555554</v>
      </c>
      <c r="AC666" s="13">
        <v>26</v>
      </c>
      <c r="AD666" s="13">
        <v>13</v>
      </c>
      <c r="AE666" s="13">
        <v>30.502849999999999</v>
      </c>
      <c r="AF666" s="36" t="s">
        <v>13035</v>
      </c>
      <c r="AG666" s="14">
        <f t="shared" si="21"/>
        <v>-81.279599086111105</v>
      </c>
      <c r="AH666" s="13">
        <v>81</v>
      </c>
      <c r="AI666" s="13">
        <v>16</v>
      </c>
      <c r="AJ666" s="13">
        <v>46.556710000000002</v>
      </c>
      <c r="AK666" s="18" t="s">
        <v>10262</v>
      </c>
      <c r="AL666" s="18" t="s">
        <v>10262</v>
      </c>
      <c r="AM666" s="18" t="s">
        <v>10262</v>
      </c>
      <c r="AN666" s="18" t="s">
        <v>10262</v>
      </c>
      <c r="AO666" s="18" t="s">
        <v>10262</v>
      </c>
      <c r="AP666" s="18" t="s">
        <v>10262</v>
      </c>
      <c r="AQ666" s="18" t="s">
        <v>10262</v>
      </c>
      <c r="AR666" s="18" t="s">
        <v>10262</v>
      </c>
      <c r="AS666" s="18" t="s">
        <v>10262</v>
      </c>
      <c r="AT666" s="18" t="s">
        <v>10262</v>
      </c>
      <c r="AU666" s="18" t="s">
        <v>10262</v>
      </c>
      <c r="AV666" s="18" t="s">
        <v>10262</v>
      </c>
      <c r="AW666" s="18" t="s">
        <v>10262</v>
      </c>
      <c r="AX666" s="18" t="s">
        <v>10262</v>
      </c>
      <c r="AY666" s="18" t="s">
        <v>10262</v>
      </c>
      <c r="AZ666" s="18" t="s">
        <v>10262</v>
      </c>
      <c r="BA666" s="42" t="s">
        <v>7387</v>
      </c>
    </row>
    <row r="667" spans="1:53" x14ac:dyDescent="0.2">
      <c r="A667" s="5">
        <v>644</v>
      </c>
      <c r="B667" s="9">
        <v>644</v>
      </c>
      <c r="C667" s="9" t="s">
        <v>15373</v>
      </c>
      <c r="E667" s="1" t="s">
        <v>5347</v>
      </c>
      <c r="F667" s="1" t="s">
        <v>445</v>
      </c>
      <c r="G667" s="1" t="s">
        <v>7388</v>
      </c>
      <c r="H667" s="1" t="s">
        <v>7389</v>
      </c>
      <c r="I667" s="17">
        <v>26680</v>
      </c>
      <c r="J667" s="24" t="s">
        <v>4678</v>
      </c>
      <c r="L667" s="24" t="s">
        <v>7224</v>
      </c>
      <c r="N667" s="42" t="s">
        <v>4244</v>
      </c>
      <c r="O667" s="24" t="s">
        <v>7226</v>
      </c>
      <c r="P667" s="24" t="s">
        <v>7226</v>
      </c>
      <c r="Q667" s="24" t="s">
        <v>7390</v>
      </c>
      <c r="S667" s="17">
        <v>26773</v>
      </c>
      <c r="T667" s="83">
        <v>11593</v>
      </c>
      <c r="U667" s="83">
        <v>11593</v>
      </c>
      <c r="V667" s="24" t="s">
        <v>7391</v>
      </c>
      <c r="W667" s="24">
        <v>153</v>
      </c>
      <c r="X667" s="24">
        <v>130</v>
      </c>
      <c r="Y667" s="24" t="s">
        <v>1787</v>
      </c>
      <c r="Z667" s="24" t="s">
        <v>7231</v>
      </c>
      <c r="AA667" s="1" t="s">
        <v>13031</v>
      </c>
      <c r="AB667" s="14">
        <f t="shared" si="20"/>
        <v>30.53971247777778</v>
      </c>
      <c r="AC667" s="13">
        <v>30</v>
      </c>
      <c r="AD667" s="13">
        <v>32</v>
      </c>
      <c r="AE667" s="13">
        <v>22.964919999999999</v>
      </c>
      <c r="AF667" s="16" t="s">
        <v>13032</v>
      </c>
      <c r="AG667" s="14">
        <f t="shared" si="21"/>
        <v>-85.785696085277777</v>
      </c>
      <c r="AH667" s="13">
        <v>85</v>
      </c>
      <c r="AI667" s="13">
        <v>47</v>
      </c>
      <c r="AJ667" s="13">
        <v>8.5059070000000006</v>
      </c>
      <c r="AK667" s="17">
        <v>26729</v>
      </c>
      <c r="AL667" s="24" t="s">
        <v>12563</v>
      </c>
      <c r="AM667" s="24" t="s">
        <v>13029</v>
      </c>
      <c r="AN667" s="24" t="s">
        <v>13030</v>
      </c>
      <c r="AO667" s="24" t="s">
        <v>7235</v>
      </c>
      <c r="AP667" s="24" t="s">
        <v>7235</v>
      </c>
      <c r="AQ667" s="24" t="s">
        <v>7236</v>
      </c>
      <c r="AR667" s="24" t="s">
        <v>7235</v>
      </c>
      <c r="AS667" s="24" t="s">
        <v>7235</v>
      </c>
      <c r="AT667" s="24" t="s">
        <v>7235</v>
      </c>
      <c r="AU667" s="24" t="s">
        <v>7235</v>
      </c>
      <c r="AV667" s="24" t="s">
        <v>7235</v>
      </c>
      <c r="AW667" s="24" t="s">
        <v>7235</v>
      </c>
      <c r="AX667" s="24" t="s">
        <v>7235</v>
      </c>
      <c r="AY667" s="24" t="s">
        <v>13028</v>
      </c>
      <c r="BA667" s="42" t="s">
        <v>7392</v>
      </c>
    </row>
    <row r="668" spans="1:53" x14ac:dyDescent="0.2">
      <c r="A668" s="5">
        <v>645</v>
      </c>
      <c r="B668" s="9" t="s">
        <v>3047</v>
      </c>
      <c r="C668" s="9" t="s">
        <v>18064</v>
      </c>
      <c r="D668" s="9" t="s">
        <v>15375</v>
      </c>
      <c r="E668" s="1" t="s">
        <v>9382</v>
      </c>
      <c r="F668" s="1" t="s">
        <v>8082</v>
      </c>
      <c r="G668" s="1" t="s">
        <v>14331</v>
      </c>
      <c r="H668" s="1" t="s">
        <v>3048</v>
      </c>
      <c r="I668" s="17">
        <v>35570</v>
      </c>
      <c r="J668" s="24" t="s">
        <v>10082</v>
      </c>
      <c r="L668" s="24" t="s">
        <v>5915</v>
      </c>
      <c r="O668" s="24" t="s">
        <v>7226</v>
      </c>
      <c r="P668" s="24" t="s">
        <v>7226</v>
      </c>
      <c r="Q668" s="24" t="s">
        <v>8211</v>
      </c>
      <c r="T668" s="83">
        <v>11462.08</v>
      </c>
      <c r="U668" s="81">
        <v>12628</v>
      </c>
      <c r="W668" s="24" t="s">
        <v>5257</v>
      </c>
      <c r="Y668" s="24" t="s">
        <v>13003</v>
      </c>
      <c r="Z668" s="24" t="s">
        <v>13016</v>
      </c>
      <c r="AA668" s="1" t="s">
        <v>13015</v>
      </c>
      <c r="AB668" s="14">
        <f t="shared" si="20"/>
        <v>26.553678611111113</v>
      </c>
      <c r="AC668" s="13">
        <v>26</v>
      </c>
      <c r="AD668" s="13">
        <v>33</v>
      </c>
      <c r="AE668" s="13">
        <v>13.243</v>
      </c>
      <c r="AF668" s="16" t="s">
        <v>13013</v>
      </c>
      <c r="AG668" s="14">
        <f t="shared" si="21"/>
        <v>-81.563983333333326</v>
      </c>
      <c r="AH668" s="13">
        <v>81</v>
      </c>
      <c r="AI668" s="13">
        <v>33</v>
      </c>
      <c r="AJ668" s="13">
        <v>50.34</v>
      </c>
      <c r="AK668" s="17">
        <v>35661</v>
      </c>
      <c r="AL668" s="24" t="s">
        <v>2030</v>
      </c>
      <c r="AM668" s="24" t="s">
        <v>12747</v>
      </c>
      <c r="AN668" s="24" t="s">
        <v>1193</v>
      </c>
      <c r="AO668" s="24" t="s">
        <v>13025</v>
      </c>
      <c r="AP668" s="24" t="s">
        <v>13026</v>
      </c>
      <c r="BA668" s="42" t="s">
        <v>1005</v>
      </c>
    </row>
    <row r="669" spans="1:53" x14ac:dyDescent="0.2">
      <c r="A669" s="5">
        <v>645</v>
      </c>
      <c r="B669" s="9">
        <v>645</v>
      </c>
      <c r="C669" s="9" t="s">
        <v>15374</v>
      </c>
      <c r="E669" s="1" t="s">
        <v>10240</v>
      </c>
      <c r="F669" s="1" t="s">
        <v>8082</v>
      </c>
      <c r="G669" s="1" t="s">
        <v>9777</v>
      </c>
      <c r="H669" s="1" t="s">
        <v>7393</v>
      </c>
      <c r="I669" s="17">
        <v>26701</v>
      </c>
      <c r="J669" s="24" t="s">
        <v>10524</v>
      </c>
      <c r="L669" s="24" t="s">
        <v>10524</v>
      </c>
      <c r="N669" s="42" t="s">
        <v>7226</v>
      </c>
      <c r="O669" s="24" t="s">
        <v>7226</v>
      </c>
      <c r="P669" s="24" t="s">
        <v>7226</v>
      </c>
      <c r="Q669" s="24" t="s">
        <v>9025</v>
      </c>
      <c r="S669" s="17">
        <v>26752</v>
      </c>
      <c r="T669" s="83">
        <v>3640</v>
      </c>
      <c r="U669" s="83">
        <v>3640</v>
      </c>
      <c r="V669" s="24" t="s">
        <v>7235</v>
      </c>
      <c r="W669" s="24">
        <v>45.2</v>
      </c>
      <c r="X669" s="24">
        <v>30.6</v>
      </c>
      <c r="Y669" s="24" t="s">
        <v>9177</v>
      </c>
      <c r="Z669" s="24" t="s">
        <v>7231</v>
      </c>
      <c r="AA669" s="1" t="s">
        <v>16191</v>
      </c>
      <c r="AB669" s="14">
        <f t="shared" si="20"/>
        <v>26.553450000000002</v>
      </c>
      <c r="AC669" s="13">
        <v>26</v>
      </c>
      <c r="AD669" s="13">
        <v>33</v>
      </c>
      <c r="AE669" s="13">
        <v>12.42</v>
      </c>
      <c r="AF669" s="16" t="s">
        <v>16192</v>
      </c>
      <c r="AG669" s="14">
        <f t="shared" si="21"/>
        <v>-81.567180555555552</v>
      </c>
      <c r="AH669" s="13">
        <v>81</v>
      </c>
      <c r="AI669" s="13">
        <v>34</v>
      </c>
      <c r="AJ669" s="13">
        <v>1.85</v>
      </c>
      <c r="AK669" s="17">
        <v>26709</v>
      </c>
      <c r="AL669" s="24" t="s">
        <v>5494</v>
      </c>
      <c r="AM669" s="24" t="s">
        <v>13017</v>
      </c>
      <c r="AN669" s="24" t="s">
        <v>7235</v>
      </c>
      <c r="AO669" s="24" t="s">
        <v>7235</v>
      </c>
      <c r="AP669" s="24" t="s">
        <v>7235</v>
      </c>
      <c r="AQ669" s="24" t="s">
        <v>7235</v>
      </c>
      <c r="AR669" s="24" t="s">
        <v>7235</v>
      </c>
      <c r="AS669" s="24" t="s">
        <v>7235</v>
      </c>
      <c r="AT669" s="24" t="s">
        <v>7235</v>
      </c>
      <c r="AU669" s="24" t="s">
        <v>7235</v>
      </c>
      <c r="AV669" s="24" t="s">
        <v>7235</v>
      </c>
      <c r="AW669" s="24" t="s">
        <v>7235</v>
      </c>
      <c r="AX669" s="24" t="s">
        <v>7235</v>
      </c>
      <c r="AY669" s="24" t="s">
        <v>13018</v>
      </c>
      <c r="BA669" s="42" t="s">
        <v>9026</v>
      </c>
    </row>
    <row r="670" spans="1:53" x14ac:dyDescent="0.2">
      <c r="A670" s="5">
        <v>645.1</v>
      </c>
      <c r="B670" s="9" t="s">
        <v>9027</v>
      </c>
      <c r="C670" s="9" t="s">
        <v>15376</v>
      </c>
      <c r="E670" s="1" t="s">
        <v>10240</v>
      </c>
      <c r="F670" s="1" t="s">
        <v>8082</v>
      </c>
      <c r="G670" s="1" t="s">
        <v>9777</v>
      </c>
      <c r="H670" s="1" t="s">
        <v>8091</v>
      </c>
      <c r="I670" s="17">
        <v>26771</v>
      </c>
      <c r="J670" s="24" t="s">
        <v>10524</v>
      </c>
      <c r="L670" s="24" t="s">
        <v>10524</v>
      </c>
      <c r="N670" s="42" t="s">
        <v>7226</v>
      </c>
      <c r="O670" s="24" t="s">
        <v>7226</v>
      </c>
      <c r="P670" s="24" t="s">
        <v>7226</v>
      </c>
      <c r="Q670" s="24" t="s">
        <v>9025</v>
      </c>
      <c r="S670" s="17">
        <v>26772</v>
      </c>
      <c r="T670" s="83">
        <v>2603</v>
      </c>
      <c r="U670" s="83">
        <v>2603</v>
      </c>
      <c r="V670" s="24" t="s">
        <v>7235</v>
      </c>
      <c r="W670" s="24">
        <v>45.2</v>
      </c>
      <c r="X670" s="24">
        <v>30.6</v>
      </c>
      <c r="Y670" s="24" t="s">
        <v>1786</v>
      </c>
      <c r="Z670" s="24" t="s">
        <v>7231</v>
      </c>
      <c r="AA670" s="1" t="s">
        <v>16191</v>
      </c>
      <c r="AB670" s="14">
        <f t="shared" si="20"/>
        <v>26.553450000000002</v>
      </c>
      <c r="AC670" s="13">
        <v>26</v>
      </c>
      <c r="AD670" s="13">
        <v>33</v>
      </c>
      <c r="AE670" s="13">
        <v>12.42</v>
      </c>
      <c r="AF670" s="16" t="s">
        <v>16192</v>
      </c>
      <c r="AG670" s="14">
        <f t="shared" si="21"/>
        <v>-81.567180555555552</v>
      </c>
      <c r="AH670" s="13">
        <v>81</v>
      </c>
      <c r="AI670" s="13">
        <v>34</v>
      </c>
      <c r="AJ670" s="13">
        <v>1.85</v>
      </c>
      <c r="AK670" s="17">
        <v>26757</v>
      </c>
      <c r="AL670" s="24" t="s">
        <v>3016</v>
      </c>
      <c r="AM670" s="24" t="s">
        <v>12505</v>
      </c>
      <c r="AN670" s="24" t="s">
        <v>7235</v>
      </c>
      <c r="AO670" s="24" t="s">
        <v>7235</v>
      </c>
      <c r="AP670" s="24" t="s">
        <v>7235</v>
      </c>
      <c r="AQ670" s="24" t="s">
        <v>7235</v>
      </c>
      <c r="AR670" s="24" t="s">
        <v>7235</v>
      </c>
      <c r="AS670" s="24" t="s">
        <v>7235</v>
      </c>
      <c r="AT670" s="24" t="s">
        <v>7235</v>
      </c>
      <c r="AU670" s="24" t="s">
        <v>7235</v>
      </c>
      <c r="AV670" s="24" t="s">
        <v>7235</v>
      </c>
      <c r="AW670" s="24" t="s">
        <v>7235</v>
      </c>
      <c r="AX670" s="24" t="s">
        <v>7235</v>
      </c>
      <c r="AY670" s="24" t="s">
        <v>13019</v>
      </c>
      <c r="BA670" s="42" t="s">
        <v>8092</v>
      </c>
    </row>
    <row r="671" spans="1:53" x14ac:dyDescent="0.2">
      <c r="A671" s="5">
        <v>645.20000000000005</v>
      </c>
      <c r="B671" s="9" t="s">
        <v>8093</v>
      </c>
      <c r="C671" s="9" t="s">
        <v>15377</v>
      </c>
      <c r="E671" s="1" t="s">
        <v>9382</v>
      </c>
      <c r="F671" s="1" t="s">
        <v>8082</v>
      </c>
      <c r="G671" s="1" t="s">
        <v>9777</v>
      </c>
      <c r="H671" s="1" t="s">
        <v>8094</v>
      </c>
      <c r="I671" s="17">
        <v>26834</v>
      </c>
      <c r="J671" s="24" t="s">
        <v>18045</v>
      </c>
      <c r="L671" s="24" t="s">
        <v>5915</v>
      </c>
      <c r="N671" s="42" t="s">
        <v>8095</v>
      </c>
      <c r="O671" s="24" t="s">
        <v>7226</v>
      </c>
      <c r="P671" s="24" t="s">
        <v>7226</v>
      </c>
      <c r="Q671" s="24" t="s">
        <v>8211</v>
      </c>
      <c r="S671" s="17">
        <v>26948</v>
      </c>
      <c r="T671" s="83">
        <v>11600</v>
      </c>
      <c r="U671" s="83">
        <v>11700</v>
      </c>
      <c r="V671" s="24" t="s">
        <v>8096</v>
      </c>
      <c r="Y671" s="24" t="s">
        <v>13003</v>
      </c>
      <c r="Z671" s="24" t="s">
        <v>13014</v>
      </c>
      <c r="AA671" s="1" t="s">
        <v>13015</v>
      </c>
      <c r="AB671" s="14">
        <f t="shared" si="20"/>
        <v>26.553678611111113</v>
      </c>
      <c r="AC671" s="13">
        <v>26</v>
      </c>
      <c r="AD671" s="13">
        <v>33</v>
      </c>
      <c r="AE671" s="13">
        <v>13.243</v>
      </c>
      <c r="AF671" s="16" t="s">
        <v>13013</v>
      </c>
      <c r="AG671" s="14">
        <f t="shared" si="21"/>
        <v>-81.563983333333326</v>
      </c>
      <c r="AH671" s="13">
        <v>81</v>
      </c>
      <c r="AI671" s="13">
        <v>33</v>
      </c>
      <c r="AJ671" s="13">
        <v>50.34</v>
      </c>
      <c r="AK671" s="17">
        <v>26838</v>
      </c>
      <c r="AL671" s="24" t="s">
        <v>2030</v>
      </c>
      <c r="AM671" s="24" t="s">
        <v>12747</v>
      </c>
      <c r="AN671" s="24" t="s">
        <v>1193</v>
      </c>
      <c r="AO671" s="24" t="s">
        <v>13020</v>
      </c>
      <c r="AP671" s="24" t="s">
        <v>7373</v>
      </c>
      <c r="AQ671" s="24" t="s">
        <v>7235</v>
      </c>
      <c r="AR671" s="24" t="s">
        <v>8097</v>
      </c>
      <c r="AS671" s="24" t="s">
        <v>7236</v>
      </c>
      <c r="AT671" s="24">
        <v>11787</v>
      </c>
      <c r="AU671" s="24" t="s">
        <v>13021</v>
      </c>
      <c r="AV671" s="24" t="s">
        <v>7226</v>
      </c>
      <c r="AW671" s="24" t="s">
        <v>13022</v>
      </c>
      <c r="AX671" s="24" t="s">
        <v>13023</v>
      </c>
      <c r="AY671" s="24" t="s">
        <v>13024</v>
      </c>
      <c r="BA671" s="42" t="s">
        <v>8098</v>
      </c>
    </row>
    <row r="672" spans="1:53" x14ac:dyDescent="0.2">
      <c r="A672" s="5">
        <v>645.29999999999995</v>
      </c>
      <c r="B672" s="9" t="s">
        <v>8099</v>
      </c>
      <c r="C672" s="9" t="s">
        <v>15378</v>
      </c>
      <c r="E672" s="1" t="s">
        <v>9382</v>
      </c>
      <c r="F672" s="1" t="s">
        <v>8082</v>
      </c>
      <c r="G672" s="1" t="s">
        <v>1008</v>
      </c>
      <c r="H672" s="1" t="s">
        <v>1009</v>
      </c>
      <c r="I672" s="17">
        <v>28663</v>
      </c>
      <c r="J672" s="24" t="s">
        <v>18045</v>
      </c>
      <c r="L672" s="24" t="s">
        <v>5915</v>
      </c>
      <c r="N672" s="42" t="s">
        <v>4244</v>
      </c>
      <c r="O672" s="24" t="s">
        <v>7226</v>
      </c>
      <c r="P672" s="24" t="s">
        <v>7226</v>
      </c>
      <c r="Q672" s="24" t="s">
        <v>8211</v>
      </c>
      <c r="R672" s="17">
        <v>33434</v>
      </c>
      <c r="S672" s="17">
        <v>29046</v>
      </c>
      <c r="T672" s="83">
        <v>11501.69</v>
      </c>
      <c r="U672" s="83">
        <v>11789</v>
      </c>
      <c r="V672" s="24">
        <v>14174</v>
      </c>
      <c r="W672" s="24">
        <v>53.8</v>
      </c>
      <c r="X672" s="24">
        <v>30.8</v>
      </c>
      <c r="Y672" s="24" t="s">
        <v>13003</v>
      </c>
      <c r="Z672" s="24" t="s">
        <v>13002</v>
      </c>
      <c r="AA672" s="1" t="s">
        <v>13015</v>
      </c>
      <c r="AB672" s="14">
        <f t="shared" si="20"/>
        <v>26.553678611111113</v>
      </c>
      <c r="AC672" s="13">
        <v>26</v>
      </c>
      <c r="AD672" s="13">
        <v>33</v>
      </c>
      <c r="AE672" s="13">
        <v>13.243</v>
      </c>
      <c r="AF672" s="16" t="s">
        <v>13013</v>
      </c>
      <c r="AG672" s="14">
        <f t="shared" si="21"/>
        <v>-81.563983333333326</v>
      </c>
      <c r="AH672" s="13">
        <v>81</v>
      </c>
      <c r="AI672" s="13">
        <v>33</v>
      </c>
      <c r="AJ672" s="13">
        <v>50.34</v>
      </c>
      <c r="AK672" s="17">
        <v>28803</v>
      </c>
      <c r="AL672" s="24" t="s">
        <v>2030</v>
      </c>
      <c r="AM672" s="24" t="s">
        <v>12747</v>
      </c>
      <c r="AN672" s="24" t="s">
        <v>1193</v>
      </c>
      <c r="AO672" s="24" t="s">
        <v>13009</v>
      </c>
      <c r="AP672" s="24" t="s">
        <v>13010</v>
      </c>
      <c r="AQ672" s="24" t="s">
        <v>7236</v>
      </c>
      <c r="AR672" s="24" t="s">
        <v>7235</v>
      </c>
      <c r="AS672" s="24" t="s">
        <v>7236</v>
      </c>
      <c r="AT672" s="24" t="s">
        <v>7226</v>
      </c>
      <c r="AU672" s="24" t="s">
        <v>13011</v>
      </c>
      <c r="AV672" s="24" t="s">
        <v>7226</v>
      </c>
      <c r="AW672" s="24" t="s">
        <v>13012</v>
      </c>
      <c r="AX672" s="24" t="s">
        <v>13001</v>
      </c>
      <c r="AY672" s="24" t="s">
        <v>13000</v>
      </c>
      <c r="BA672" s="42" t="s">
        <v>1004</v>
      </c>
    </row>
    <row r="673" spans="1:53" x14ac:dyDescent="0.2">
      <c r="A673" s="5">
        <v>646</v>
      </c>
      <c r="B673" s="9">
        <v>646</v>
      </c>
      <c r="C673" s="9" t="s">
        <v>15379</v>
      </c>
      <c r="E673" s="1" t="s">
        <v>1623</v>
      </c>
      <c r="F673" s="1" t="s">
        <v>445</v>
      </c>
      <c r="G673" s="1" t="s">
        <v>9777</v>
      </c>
      <c r="H673" s="1" t="s">
        <v>1010</v>
      </c>
      <c r="I673" s="17">
        <v>26701</v>
      </c>
      <c r="J673" s="24" t="s">
        <v>4678</v>
      </c>
      <c r="L673" s="24" t="s">
        <v>7224</v>
      </c>
      <c r="N673" s="42" t="s">
        <v>1881</v>
      </c>
      <c r="O673" s="24" t="s">
        <v>1626</v>
      </c>
      <c r="P673" s="24" t="s">
        <v>1077</v>
      </c>
      <c r="Q673" s="24" t="s">
        <v>1011</v>
      </c>
      <c r="S673" s="17">
        <v>26813</v>
      </c>
      <c r="T673" s="83">
        <v>11975</v>
      </c>
      <c r="U673" s="83">
        <v>11975</v>
      </c>
      <c r="V673" s="24" t="s">
        <v>1012</v>
      </c>
      <c r="W673" s="24">
        <v>14.4</v>
      </c>
      <c r="X673" s="24">
        <v>11.8</v>
      </c>
      <c r="Y673" s="24" t="s">
        <v>5148</v>
      </c>
      <c r="Z673" s="24" t="s">
        <v>7231</v>
      </c>
      <c r="AA673" s="1" t="s">
        <v>13007</v>
      </c>
      <c r="AB673" s="14">
        <f t="shared" si="20"/>
        <v>26.101325758611111</v>
      </c>
      <c r="AC673" s="13">
        <v>26</v>
      </c>
      <c r="AD673" s="13">
        <v>6</v>
      </c>
      <c r="AE673" s="13">
        <v>4.7727310000000003</v>
      </c>
      <c r="AF673" s="16" t="s">
        <v>13008</v>
      </c>
      <c r="AG673" s="14">
        <f t="shared" si="21"/>
        <v>-81.270002899999994</v>
      </c>
      <c r="AH673" s="13">
        <v>81</v>
      </c>
      <c r="AI673" s="13">
        <v>16</v>
      </c>
      <c r="AJ673" s="13">
        <v>12.010439999999999</v>
      </c>
      <c r="AK673" s="17">
        <v>26773</v>
      </c>
      <c r="AL673" s="24" t="s">
        <v>12895</v>
      </c>
      <c r="AM673" s="24" t="s">
        <v>13005</v>
      </c>
      <c r="AN673" s="24" t="s">
        <v>13006</v>
      </c>
      <c r="AO673" s="24" t="s">
        <v>7235</v>
      </c>
      <c r="AP673" s="24" t="s">
        <v>7235</v>
      </c>
      <c r="AQ673" s="24" t="s">
        <v>7236</v>
      </c>
      <c r="AR673" s="24" t="s">
        <v>7236</v>
      </c>
      <c r="AS673" s="24" t="s">
        <v>7235</v>
      </c>
      <c r="AT673" s="24" t="s">
        <v>7235</v>
      </c>
      <c r="AU673" s="24" t="s">
        <v>7235</v>
      </c>
      <c r="AV673" s="24" t="s">
        <v>7235</v>
      </c>
      <c r="AW673" s="24" t="s">
        <v>7235</v>
      </c>
      <c r="AX673" s="24" t="s">
        <v>7235</v>
      </c>
      <c r="AY673" s="24" t="s">
        <v>13004</v>
      </c>
      <c r="BA673" s="42" t="s">
        <v>1013</v>
      </c>
    </row>
    <row r="674" spans="1:53" x14ac:dyDescent="0.2">
      <c r="A674" s="5">
        <v>647</v>
      </c>
      <c r="B674" s="9">
        <v>647</v>
      </c>
      <c r="C674" s="9" t="s">
        <v>15380</v>
      </c>
      <c r="E674" s="1" t="s">
        <v>8696</v>
      </c>
      <c r="F674" s="1" t="s">
        <v>445</v>
      </c>
      <c r="G674" s="1" t="s">
        <v>9801</v>
      </c>
      <c r="H674" s="1" t="s">
        <v>1014</v>
      </c>
      <c r="I674" s="17">
        <v>26715</v>
      </c>
      <c r="J674" s="24" t="s">
        <v>4678</v>
      </c>
      <c r="L674" s="24" t="s">
        <v>7224</v>
      </c>
      <c r="N674" s="42" t="s">
        <v>1015</v>
      </c>
      <c r="O674" s="24" t="s">
        <v>7226</v>
      </c>
      <c r="P674" s="24" t="s">
        <v>7226</v>
      </c>
      <c r="Q674" s="24" t="s">
        <v>1016</v>
      </c>
      <c r="S674" s="17">
        <v>26862</v>
      </c>
      <c r="T674" s="83">
        <v>17331</v>
      </c>
      <c r="U674" s="83">
        <v>17331</v>
      </c>
      <c r="V674" s="24" t="s">
        <v>1017</v>
      </c>
      <c r="W674" s="24">
        <v>284</v>
      </c>
      <c r="X674" s="24">
        <v>254</v>
      </c>
      <c r="Y674" s="24" t="s">
        <v>2380</v>
      </c>
      <c r="Z674" s="24" t="s">
        <v>7231</v>
      </c>
      <c r="AA674" s="1" t="s">
        <v>12998</v>
      </c>
      <c r="AB674" s="14">
        <f t="shared" si="20"/>
        <v>30.869409070277779</v>
      </c>
      <c r="AC674" s="13">
        <v>30</v>
      </c>
      <c r="AD674" s="13">
        <v>52</v>
      </c>
      <c r="AE674" s="13">
        <v>9.8726529999999997</v>
      </c>
      <c r="AF674" s="16" t="s">
        <v>12999</v>
      </c>
      <c r="AG674" s="14">
        <f t="shared" si="21"/>
        <v>-87.475940925000003</v>
      </c>
      <c r="AH674" s="13">
        <v>87</v>
      </c>
      <c r="AI674" s="13">
        <v>28</v>
      </c>
      <c r="AJ674" s="13">
        <v>33.387329999999999</v>
      </c>
      <c r="AK674" s="17">
        <v>26736</v>
      </c>
      <c r="AL674" s="24" t="s">
        <v>12993</v>
      </c>
      <c r="AM674" s="24" t="s">
        <v>12997</v>
      </c>
      <c r="AN674" s="24" t="s">
        <v>12994</v>
      </c>
      <c r="AO674" s="24" t="s">
        <v>12995</v>
      </c>
      <c r="AP674" s="24" t="s">
        <v>7235</v>
      </c>
      <c r="AQ674" s="24" t="s">
        <v>7236</v>
      </c>
      <c r="AR674" s="24" t="s">
        <v>12541</v>
      </c>
      <c r="AS674" s="24" t="s">
        <v>7235</v>
      </c>
      <c r="AT674" s="24" t="s">
        <v>7235</v>
      </c>
      <c r="AU674" s="24" t="s">
        <v>7235</v>
      </c>
      <c r="AV674" s="24" t="s">
        <v>7235</v>
      </c>
      <c r="AW674" s="24" t="s">
        <v>7235</v>
      </c>
      <c r="AX674" s="24" t="s">
        <v>7235</v>
      </c>
      <c r="AY674" s="24" t="s">
        <v>12996</v>
      </c>
      <c r="BA674" s="42" t="s">
        <v>1018</v>
      </c>
    </row>
    <row r="675" spans="1:53" x14ac:dyDescent="0.2">
      <c r="A675" s="5">
        <v>648</v>
      </c>
      <c r="B675" s="9">
        <v>648</v>
      </c>
      <c r="C675" s="9" t="s">
        <v>15381</v>
      </c>
      <c r="E675" s="1" t="s">
        <v>10240</v>
      </c>
      <c r="F675" s="1" t="s">
        <v>445</v>
      </c>
      <c r="G675" s="1" t="s">
        <v>9777</v>
      </c>
      <c r="H675" s="1" t="s">
        <v>1019</v>
      </c>
      <c r="I675" s="17">
        <v>26715</v>
      </c>
      <c r="J675" s="24" t="s">
        <v>4678</v>
      </c>
      <c r="L675" s="24" t="s">
        <v>7224</v>
      </c>
      <c r="M675" s="24" t="s">
        <v>785</v>
      </c>
      <c r="N675" s="42" t="s">
        <v>7226</v>
      </c>
      <c r="O675" s="24" t="s">
        <v>7226</v>
      </c>
      <c r="P675" s="24" t="s">
        <v>7226</v>
      </c>
      <c r="Q675" s="24" t="s">
        <v>1020</v>
      </c>
      <c r="S675" s="17">
        <v>26799</v>
      </c>
      <c r="T675" s="83">
        <v>11651</v>
      </c>
      <c r="U675" s="83">
        <v>11651</v>
      </c>
      <c r="V675" s="24" t="s">
        <v>1021</v>
      </c>
      <c r="W675" s="24">
        <v>35.799999999999997</v>
      </c>
      <c r="X675" s="24">
        <v>20.5</v>
      </c>
      <c r="Y675" s="24" t="s">
        <v>1785</v>
      </c>
      <c r="Z675" s="24" t="s">
        <v>7231</v>
      </c>
      <c r="AA675" s="1" t="s">
        <v>12990</v>
      </c>
      <c r="AB675" s="14">
        <f t="shared" si="20"/>
        <v>26.615139725000002</v>
      </c>
      <c r="AC675" s="13">
        <v>26</v>
      </c>
      <c r="AD675" s="13">
        <v>36</v>
      </c>
      <c r="AE675" s="13">
        <v>54.503010000000003</v>
      </c>
      <c r="AF675" s="16" t="s">
        <v>12991</v>
      </c>
      <c r="AG675" s="14">
        <f t="shared" si="21"/>
        <v>-81.674984080555561</v>
      </c>
      <c r="AH675" s="13">
        <v>81</v>
      </c>
      <c r="AI675" s="13">
        <v>40</v>
      </c>
      <c r="AJ675" s="13">
        <v>29.942689999999999</v>
      </c>
      <c r="AK675" s="17">
        <v>26750</v>
      </c>
      <c r="AL675" s="24" t="s">
        <v>8023</v>
      </c>
      <c r="AM675" s="24" t="s">
        <v>11563</v>
      </c>
      <c r="AN675" s="34" t="s">
        <v>12989</v>
      </c>
      <c r="AO675" s="24" t="s">
        <v>7235</v>
      </c>
      <c r="AP675" s="24" t="s">
        <v>7235</v>
      </c>
      <c r="AQ675" s="24" t="s">
        <v>7236</v>
      </c>
      <c r="AR675" s="24" t="s">
        <v>12988</v>
      </c>
      <c r="AS675" s="24" t="s">
        <v>7235</v>
      </c>
      <c r="AT675" s="24" t="s">
        <v>7235</v>
      </c>
      <c r="AU675" s="24" t="s">
        <v>7235</v>
      </c>
      <c r="AV675" s="24" t="s">
        <v>7235</v>
      </c>
      <c r="AW675" s="24" t="s">
        <v>7235</v>
      </c>
      <c r="AX675" s="24" t="s">
        <v>7235</v>
      </c>
      <c r="AY675" s="24" t="s">
        <v>12992</v>
      </c>
      <c r="BA675" s="42" t="s">
        <v>1022</v>
      </c>
    </row>
    <row r="676" spans="1:53" x14ac:dyDescent="0.2">
      <c r="A676" s="5">
        <v>649</v>
      </c>
      <c r="B676" s="9">
        <v>649</v>
      </c>
      <c r="C676" s="9" t="s">
        <v>15382</v>
      </c>
      <c r="E676" s="1" t="s">
        <v>6773</v>
      </c>
      <c r="F676" s="1" t="s">
        <v>445</v>
      </c>
      <c r="G676" s="1" t="s">
        <v>6774</v>
      </c>
      <c r="H676" s="1" t="s">
        <v>6775</v>
      </c>
      <c r="I676" s="17">
        <v>26730</v>
      </c>
      <c r="J676" s="24" t="s">
        <v>4678</v>
      </c>
      <c r="L676" s="24" t="s">
        <v>7224</v>
      </c>
      <c r="N676" s="42" t="s">
        <v>6980</v>
      </c>
      <c r="O676" s="24" t="s">
        <v>7226</v>
      </c>
      <c r="P676" s="24" t="s">
        <v>7226</v>
      </c>
      <c r="Q676" s="24" t="s">
        <v>6776</v>
      </c>
      <c r="R676" s="17">
        <v>26808</v>
      </c>
      <c r="S676" s="17">
        <v>26808</v>
      </c>
      <c r="T676" s="83">
        <v>3037</v>
      </c>
      <c r="U676" s="83">
        <v>3037</v>
      </c>
      <c r="V676" s="24" t="s">
        <v>7235</v>
      </c>
      <c r="W676" s="24">
        <v>138.5</v>
      </c>
      <c r="X676" s="24" t="s">
        <v>8695</v>
      </c>
      <c r="Y676" s="24" t="s">
        <v>2379</v>
      </c>
      <c r="Z676" s="24" t="s">
        <v>7231</v>
      </c>
      <c r="AA676" s="35" t="s">
        <v>12986</v>
      </c>
      <c r="AB676" s="14">
        <f t="shared" si="20"/>
        <v>30.042059108333333</v>
      </c>
      <c r="AC676" s="13">
        <v>30</v>
      </c>
      <c r="AD676" s="13">
        <v>2</v>
      </c>
      <c r="AE676" s="13">
        <v>31.412790000000001</v>
      </c>
      <c r="AF676" s="16" t="s">
        <v>12987</v>
      </c>
      <c r="AG676" s="14">
        <f t="shared" si="21"/>
        <v>-82.529031311111112</v>
      </c>
      <c r="AH676" s="13">
        <v>82</v>
      </c>
      <c r="AI676" s="13">
        <v>31</v>
      </c>
      <c r="AJ676" s="13">
        <v>44.512720000000002</v>
      </c>
      <c r="AK676" s="17">
        <v>26796</v>
      </c>
      <c r="AL676" s="24" t="s">
        <v>6777</v>
      </c>
      <c r="AM676" s="24" t="s">
        <v>6778</v>
      </c>
      <c r="AN676" s="24" t="s">
        <v>7235</v>
      </c>
      <c r="AO676" s="24" t="s">
        <v>7235</v>
      </c>
      <c r="AP676" s="24" t="s">
        <v>7235</v>
      </c>
      <c r="AQ676" s="24" t="s">
        <v>7235</v>
      </c>
      <c r="AR676" s="24" t="s">
        <v>7235</v>
      </c>
      <c r="AS676" s="24" t="s">
        <v>7235</v>
      </c>
      <c r="AT676" s="24" t="s">
        <v>7235</v>
      </c>
      <c r="AU676" s="24" t="s">
        <v>7235</v>
      </c>
      <c r="AV676" s="24" t="s">
        <v>7235</v>
      </c>
      <c r="AW676" s="24" t="s">
        <v>7235</v>
      </c>
      <c r="AX676" s="24" t="s">
        <v>7235</v>
      </c>
      <c r="AY676" s="24" t="s">
        <v>6779</v>
      </c>
      <c r="AZ676" s="24" t="s">
        <v>7338</v>
      </c>
      <c r="BA676" s="42" t="s">
        <v>6780</v>
      </c>
    </row>
    <row r="677" spans="1:53" x14ac:dyDescent="0.2">
      <c r="A677" s="5">
        <v>650</v>
      </c>
      <c r="B677" s="9">
        <v>650</v>
      </c>
      <c r="C677" s="9" t="s">
        <v>15383</v>
      </c>
      <c r="E677" s="1" t="s">
        <v>6773</v>
      </c>
      <c r="F677" s="1" t="s">
        <v>445</v>
      </c>
      <c r="G677" s="1" t="s">
        <v>6774</v>
      </c>
      <c r="H677" s="1" t="s">
        <v>6781</v>
      </c>
      <c r="I677" s="17">
        <v>26730</v>
      </c>
      <c r="J677" s="24" t="s">
        <v>4678</v>
      </c>
      <c r="L677" s="24" t="s">
        <v>7224</v>
      </c>
      <c r="N677" s="42" t="s">
        <v>6980</v>
      </c>
      <c r="O677" s="24" t="s">
        <v>7226</v>
      </c>
      <c r="P677" s="24" t="s">
        <v>7226</v>
      </c>
      <c r="Q677" s="24" t="s">
        <v>5289</v>
      </c>
      <c r="R677" s="17">
        <v>26826</v>
      </c>
      <c r="S677" s="17">
        <v>26826</v>
      </c>
      <c r="T677" s="83">
        <v>3015</v>
      </c>
      <c r="U677" s="83">
        <v>3015</v>
      </c>
      <c r="V677" s="24" t="s">
        <v>5290</v>
      </c>
      <c r="W677" s="24" t="s">
        <v>8971</v>
      </c>
      <c r="X677" s="24" t="s">
        <v>3260</v>
      </c>
      <c r="Y677" s="24" t="s">
        <v>1784</v>
      </c>
      <c r="Z677" s="24" t="s">
        <v>7231</v>
      </c>
      <c r="AA677" s="35" t="s">
        <v>12984</v>
      </c>
      <c r="AB677" s="14">
        <f t="shared" si="20"/>
        <v>30.002604035000001</v>
      </c>
      <c r="AC677" s="13">
        <v>30</v>
      </c>
      <c r="AD677" s="13">
        <v>0</v>
      </c>
      <c r="AE677" s="13">
        <v>9.3745259999999995</v>
      </c>
      <c r="AF677" s="16" t="s">
        <v>12985</v>
      </c>
      <c r="AG677" s="14">
        <f t="shared" si="21"/>
        <v>-82.512419866666662</v>
      </c>
      <c r="AH677" s="13">
        <v>82</v>
      </c>
      <c r="AI677" s="13">
        <v>30</v>
      </c>
      <c r="AJ677" s="13">
        <v>44.71152</v>
      </c>
      <c r="AK677" s="17">
        <v>26814</v>
      </c>
      <c r="AL677" s="24" t="s">
        <v>4340</v>
      </c>
      <c r="AM677" s="24" t="s">
        <v>5291</v>
      </c>
      <c r="AN677" s="24" t="s">
        <v>7235</v>
      </c>
      <c r="AO677" s="24" t="s">
        <v>7235</v>
      </c>
      <c r="AP677" s="24" t="s">
        <v>7235</v>
      </c>
      <c r="AQ677" s="24" t="s">
        <v>7236</v>
      </c>
      <c r="AR677" s="24" t="s">
        <v>7235</v>
      </c>
      <c r="AS677" s="24" t="s">
        <v>7235</v>
      </c>
      <c r="AT677" s="24" t="s">
        <v>7235</v>
      </c>
      <c r="AU677" s="24" t="s">
        <v>7235</v>
      </c>
      <c r="AV677" s="24" t="s">
        <v>7235</v>
      </c>
      <c r="AW677" s="24" t="s">
        <v>7235</v>
      </c>
      <c r="AX677" s="24" t="s">
        <v>7235</v>
      </c>
      <c r="AY677" s="24" t="s">
        <v>7693</v>
      </c>
      <c r="AZ677" s="24" t="s">
        <v>4592</v>
      </c>
      <c r="BA677" s="42" t="s">
        <v>7694</v>
      </c>
    </row>
    <row r="678" spans="1:53" x14ac:dyDescent="0.2">
      <c r="A678" s="5">
        <v>651</v>
      </c>
      <c r="B678" s="9">
        <v>651</v>
      </c>
      <c r="C678" s="9" t="s">
        <v>15384</v>
      </c>
      <c r="E678" s="1" t="s">
        <v>8392</v>
      </c>
      <c r="F678" s="1" t="s">
        <v>445</v>
      </c>
      <c r="G678" s="1" t="s">
        <v>6774</v>
      </c>
      <c r="H678" s="1" t="s">
        <v>7695</v>
      </c>
      <c r="I678" s="17">
        <v>26730</v>
      </c>
      <c r="J678" s="24" t="s">
        <v>10262</v>
      </c>
      <c r="L678" s="24" t="s">
        <v>2730</v>
      </c>
      <c r="M678" s="24" t="s">
        <v>10262</v>
      </c>
      <c r="N678" s="42" t="s">
        <v>7226</v>
      </c>
      <c r="O678" s="24" t="s">
        <v>7226</v>
      </c>
      <c r="P678" s="24" t="s">
        <v>7226</v>
      </c>
      <c r="Q678" s="24" t="s">
        <v>7696</v>
      </c>
      <c r="R678" s="18" t="s">
        <v>10262</v>
      </c>
      <c r="S678" s="18" t="s">
        <v>10262</v>
      </c>
      <c r="T678" s="83"/>
      <c r="U678" s="81"/>
      <c r="V678" s="18" t="s">
        <v>10262</v>
      </c>
      <c r="W678" s="18" t="s">
        <v>10262</v>
      </c>
      <c r="X678" s="18" t="s">
        <v>10262</v>
      </c>
      <c r="Y678" s="24" t="s">
        <v>2378</v>
      </c>
      <c r="Z678" s="24" t="s">
        <v>7231</v>
      </c>
      <c r="AA678" s="35" t="s">
        <v>12980</v>
      </c>
      <c r="AB678" s="14">
        <f t="shared" si="20"/>
        <v>30.202315514999999</v>
      </c>
      <c r="AC678" s="13">
        <v>30</v>
      </c>
      <c r="AD678" s="13">
        <v>12</v>
      </c>
      <c r="AE678" s="13">
        <v>8.3358539999999994</v>
      </c>
      <c r="AF678" s="16" t="s">
        <v>12983</v>
      </c>
      <c r="AG678" s="14">
        <f t="shared" si="21"/>
        <v>-82.614409049999992</v>
      </c>
      <c r="AH678" s="13">
        <v>82</v>
      </c>
      <c r="AI678" s="13">
        <v>36</v>
      </c>
      <c r="AJ678" s="13">
        <v>51.872579999999999</v>
      </c>
      <c r="AK678" s="18" t="s">
        <v>10262</v>
      </c>
      <c r="AL678" s="18" t="s">
        <v>10262</v>
      </c>
      <c r="AM678" s="18" t="s">
        <v>10262</v>
      </c>
      <c r="AN678" s="18" t="s">
        <v>10262</v>
      </c>
      <c r="AO678" s="18" t="s">
        <v>10262</v>
      </c>
      <c r="AP678" s="18" t="s">
        <v>10262</v>
      </c>
      <c r="AQ678" s="18" t="s">
        <v>10262</v>
      </c>
      <c r="AR678" s="18" t="s">
        <v>10262</v>
      </c>
      <c r="AS678" s="18" t="s">
        <v>10262</v>
      </c>
      <c r="AT678" s="18" t="s">
        <v>10262</v>
      </c>
      <c r="AU678" s="18" t="s">
        <v>10262</v>
      </c>
      <c r="AV678" s="18" t="s">
        <v>10262</v>
      </c>
      <c r="AW678" s="18" t="s">
        <v>10262</v>
      </c>
      <c r="AX678" s="18" t="s">
        <v>10262</v>
      </c>
      <c r="AY678" s="18" t="s">
        <v>10262</v>
      </c>
      <c r="AZ678" s="18" t="s">
        <v>10262</v>
      </c>
      <c r="BA678" s="42" t="s">
        <v>8197</v>
      </c>
    </row>
    <row r="679" spans="1:53" x14ac:dyDescent="0.2">
      <c r="A679" s="5">
        <v>652</v>
      </c>
      <c r="B679" s="9">
        <v>652</v>
      </c>
      <c r="C679" s="9" t="s">
        <v>15385</v>
      </c>
      <c r="E679" s="1" t="s">
        <v>8392</v>
      </c>
      <c r="F679" s="1" t="s">
        <v>445</v>
      </c>
      <c r="G679" s="1" t="s">
        <v>6774</v>
      </c>
      <c r="H679" s="1" t="s">
        <v>8198</v>
      </c>
      <c r="I679" s="17">
        <v>26730</v>
      </c>
      <c r="J679" s="24" t="s">
        <v>10262</v>
      </c>
      <c r="L679" s="24" t="s">
        <v>2730</v>
      </c>
      <c r="M679" s="24" t="s">
        <v>10262</v>
      </c>
      <c r="N679" s="42" t="s">
        <v>7226</v>
      </c>
      <c r="O679" s="24" t="s">
        <v>7226</v>
      </c>
      <c r="P679" s="24" t="s">
        <v>7226</v>
      </c>
      <c r="Q679" s="24" t="s">
        <v>8199</v>
      </c>
      <c r="R679" s="18" t="s">
        <v>10262</v>
      </c>
      <c r="S679" s="18" t="s">
        <v>10262</v>
      </c>
      <c r="T679" s="83"/>
      <c r="U679" s="81"/>
      <c r="V679" s="18" t="s">
        <v>10262</v>
      </c>
      <c r="W679" s="18" t="s">
        <v>10262</v>
      </c>
      <c r="X679" s="18" t="s">
        <v>10262</v>
      </c>
      <c r="Y679" s="24" t="s">
        <v>1783</v>
      </c>
      <c r="Z679" s="24" t="s">
        <v>7231</v>
      </c>
      <c r="AA679" s="35" t="s">
        <v>12979</v>
      </c>
      <c r="AB679" s="14">
        <f t="shared" si="20"/>
        <v>30.25333028888889</v>
      </c>
      <c r="AC679" s="13">
        <v>30</v>
      </c>
      <c r="AD679" s="13">
        <v>15</v>
      </c>
      <c r="AE679" s="13">
        <v>11.989039999999999</v>
      </c>
      <c r="AF679" s="16" t="s">
        <v>12982</v>
      </c>
      <c r="AG679" s="14">
        <f t="shared" si="21"/>
        <v>-82.619552744444434</v>
      </c>
      <c r="AH679" s="13">
        <v>82</v>
      </c>
      <c r="AI679" s="13">
        <v>37</v>
      </c>
      <c r="AJ679" s="13">
        <v>10.38988</v>
      </c>
      <c r="AK679" s="18" t="s">
        <v>10262</v>
      </c>
      <c r="AL679" s="18" t="s">
        <v>10262</v>
      </c>
      <c r="AM679" s="18" t="s">
        <v>10262</v>
      </c>
      <c r="AN679" s="18" t="s">
        <v>10262</v>
      </c>
      <c r="AO679" s="18" t="s">
        <v>10262</v>
      </c>
      <c r="AP679" s="18" t="s">
        <v>10262</v>
      </c>
      <c r="AQ679" s="18" t="s">
        <v>10262</v>
      </c>
      <c r="AR679" s="18" t="s">
        <v>10262</v>
      </c>
      <c r="AS679" s="18" t="s">
        <v>10262</v>
      </c>
      <c r="AT679" s="18" t="s">
        <v>10262</v>
      </c>
      <c r="AU679" s="18" t="s">
        <v>10262</v>
      </c>
      <c r="AV679" s="18" t="s">
        <v>10262</v>
      </c>
      <c r="AW679" s="18" t="s">
        <v>10262</v>
      </c>
      <c r="AX679" s="18" t="s">
        <v>10262</v>
      </c>
      <c r="AY679" s="18" t="s">
        <v>10262</v>
      </c>
      <c r="AZ679" s="18" t="s">
        <v>10262</v>
      </c>
      <c r="BA679" s="42" t="s">
        <v>8200</v>
      </c>
    </row>
    <row r="680" spans="1:53" x14ac:dyDescent="0.2">
      <c r="A680" s="5">
        <v>653</v>
      </c>
      <c r="B680" s="9">
        <v>653</v>
      </c>
      <c r="C680" s="9" t="s">
        <v>15386</v>
      </c>
      <c r="E680" s="1" t="s">
        <v>8392</v>
      </c>
      <c r="F680" s="1" t="s">
        <v>445</v>
      </c>
      <c r="G680" s="1" t="s">
        <v>6774</v>
      </c>
      <c r="H680" s="1" t="s">
        <v>8201</v>
      </c>
      <c r="I680" s="17">
        <v>26730</v>
      </c>
      <c r="J680" s="24" t="s">
        <v>4678</v>
      </c>
      <c r="L680" s="24" t="s">
        <v>7224</v>
      </c>
      <c r="N680" s="42" t="s">
        <v>6980</v>
      </c>
      <c r="O680" s="24" t="s">
        <v>7226</v>
      </c>
      <c r="P680" s="24" t="s">
        <v>7226</v>
      </c>
      <c r="Q680" s="24" t="s">
        <v>8202</v>
      </c>
      <c r="R680" s="17">
        <v>26788</v>
      </c>
      <c r="S680" s="17">
        <v>26788</v>
      </c>
      <c r="T680" s="83">
        <v>5047</v>
      </c>
      <c r="U680" s="83">
        <v>5047</v>
      </c>
      <c r="V680" s="24" t="s">
        <v>8203</v>
      </c>
      <c r="W680" s="24">
        <v>190.6</v>
      </c>
      <c r="X680" s="24" t="s">
        <v>4746</v>
      </c>
      <c r="Y680" s="24" t="s">
        <v>2377</v>
      </c>
      <c r="Z680" s="24" t="s">
        <v>7231</v>
      </c>
      <c r="AA680" s="35" t="s">
        <v>12978</v>
      </c>
      <c r="AB680" s="14">
        <f t="shared" si="20"/>
        <v>30.216766498611108</v>
      </c>
      <c r="AC680" s="13">
        <v>30</v>
      </c>
      <c r="AD680" s="13">
        <v>13</v>
      </c>
      <c r="AE680" s="13">
        <v>0.35939500000000002</v>
      </c>
      <c r="AF680" s="16" t="s">
        <v>12981</v>
      </c>
      <c r="AG680" s="14">
        <f t="shared" si="21"/>
        <v>-82.610535066666657</v>
      </c>
      <c r="AH680" s="13">
        <v>82</v>
      </c>
      <c r="AI680" s="13">
        <v>36</v>
      </c>
      <c r="AJ680" s="13">
        <v>37.92624</v>
      </c>
      <c r="AK680" s="17">
        <v>26777</v>
      </c>
      <c r="AL680" s="24" t="s">
        <v>2004</v>
      </c>
      <c r="AM680" s="24" t="s">
        <v>8204</v>
      </c>
      <c r="AN680" s="24" t="s">
        <v>7235</v>
      </c>
      <c r="AO680" s="24" t="s">
        <v>7235</v>
      </c>
      <c r="AP680" s="24" t="s">
        <v>7235</v>
      </c>
      <c r="AQ680" s="24" t="s">
        <v>7236</v>
      </c>
      <c r="AR680" s="24" t="s">
        <v>7235</v>
      </c>
      <c r="AS680" s="24" t="s">
        <v>7235</v>
      </c>
      <c r="AT680" s="24" t="s">
        <v>7235</v>
      </c>
      <c r="AU680" s="24" t="s">
        <v>7235</v>
      </c>
      <c r="AV680" s="24" t="s">
        <v>7235</v>
      </c>
      <c r="AW680" s="24" t="s">
        <v>7235</v>
      </c>
      <c r="AX680" s="24" t="s">
        <v>7235</v>
      </c>
      <c r="AY680" s="24" t="s">
        <v>8205</v>
      </c>
      <c r="AZ680" s="24" t="s">
        <v>7465</v>
      </c>
      <c r="BA680" s="42" t="s">
        <v>8206</v>
      </c>
    </row>
    <row r="681" spans="1:53" x14ac:dyDescent="0.2">
      <c r="A681" s="5">
        <v>654</v>
      </c>
      <c r="B681" s="9">
        <v>654</v>
      </c>
      <c r="C681" s="9" t="s">
        <v>15387</v>
      </c>
      <c r="E681" s="1" t="s">
        <v>8392</v>
      </c>
      <c r="F681" s="1" t="s">
        <v>445</v>
      </c>
      <c r="G681" s="1" t="s">
        <v>6774</v>
      </c>
      <c r="H681" s="1" t="s">
        <v>8207</v>
      </c>
      <c r="I681" s="17">
        <v>26730</v>
      </c>
      <c r="J681" s="24" t="s">
        <v>10262</v>
      </c>
      <c r="L681" s="24" t="s">
        <v>2730</v>
      </c>
      <c r="M681" s="24" t="s">
        <v>10262</v>
      </c>
      <c r="N681" s="42" t="s">
        <v>7226</v>
      </c>
      <c r="O681" s="24" t="s">
        <v>7226</v>
      </c>
      <c r="P681" s="24" t="s">
        <v>7226</v>
      </c>
      <c r="Q681" s="24" t="s">
        <v>8208</v>
      </c>
      <c r="R681" s="18" t="s">
        <v>10262</v>
      </c>
      <c r="S681" s="18" t="s">
        <v>10262</v>
      </c>
      <c r="T681" s="83"/>
      <c r="U681" s="81"/>
      <c r="V681" s="18" t="s">
        <v>10262</v>
      </c>
      <c r="W681" s="18" t="s">
        <v>10262</v>
      </c>
      <c r="X681" s="18" t="s">
        <v>10262</v>
      </c>
      <c r="Y681" s="24" t="s">
        <v>2376</v>
      </c>
      <c r="Z681" s="24" t="s">
        <v>7231</v>
      </c>
      <c r="AA681" s="1" t="s">
        <v>12967</v>
      </c>
      <c r="AB681" s="14">
        <f t="shared" si="20"/>
        <v>30.089523041666666</v>
      </c>
      <c r="AC681" s="13">
        <v>30</v>
      </c>
      <c r="AD681" s="13">
        <v>5</v>
      </c>
      <c r="AE681" s="13">
        <v>22.28295</v>
      </c>
      <c r="AF681" s="16" t="s">
        <v>12968</v>
      </c>
      <c r="AG681" s="14">
        <f t="shared" si="21"/>
        <v>-82.52797329444445</v>
      </c>
      <c r="AH681" s="13">
        <v>82</v>
      </c>
      <c r="AI681" s="13">
        <v>31</v>
      </c>
      <c r="AJ681" s="13">
        <v>40.703859999999999</v>
      </c>
      <c r="AK681" s="18" t="s">
        <v>10262</v>
      </c>
      <c r="AL681" s="18" t="s">
        <v>10262</v>
      </c>
      <c r="AM681" s="18" t="s">
        <v>10262</v>
      </c>
      <c r="AN681" s="18" t="s">
        <v>10262</v>
      </c>
      <c r="AO681" s="18" t="s">
        <v>10262</v>
      </c>
      <c r="AP681" s="18" t="s">
        <v>10262</v>
      </c>
      <c r="AQ681" s="18" t="s">
        <v>10262</v>
      </c>
      <c r="AR681" s="18" t="s">
        <v>10262</v>
      </c>
      <c r="AS681" s="18" t="s">
        <v>10262</v>
      </c>
      <c r="AT681" s="18" t="s">
        <v>10262</v>
      </c>
      <c r="AU681" s="18" t="s">
        <v>10262</v>
      </c>
      <c r="AV681" s="18" t="s">
        <v>10262</v>
      </c>
      <c r="AW681" s="18" t="s">
        <v>10262</v>
      </c>
      <c r="AX681" s="18" t="s">
        <v>10262</v>
      </c>
      <c r="AY681" s="18" t="s">
        <v>10262</v>
      </c>
      <c r="AZ681" s="18" t="s">
        <v>10262</v>
      </c>
      <c r="BA681" s="42" t="s">
        <v>8209</v>
      </c>
    </row>
    <row r="682" spans="1:53" x14ac:dyDescent="0.2">
      <c r="A682" s="5">
        <v>655</v>
      </c>
      <c r="B682" s="9">
        <v>655</v>
      </c>
      <c r="C682" s="9" t="s">
        <v>15388</v>
      </c>
      <c r="E682" s="1" t="s">
        <v>9382</v>
      </c>
      <c r="F682" s="1" t="s">
        <v>8082</v>
      </c>
      <c r="G682" s="1" t="s">
        <v>304</v>
      </c>
      <c r="H682" s="1" t="s">
        <v>8210</v>
      </c>
      <c r="I682" s="17">
        <v>26730</v>
      </c>
      <c r="J682" s="24" t="s">
        <v>18045</v>
      </c>
      <c r="L682" s="24" t="s">
        <v>3135</v>
      </c>
      <c r="N682" s="42" t="s">
        <v>1881</v>
      </c>
      <c r="O682" s="24" t="s">
        <v>7226</v>
      </c>
      <c r="P682" s="24" t="s">
        <v>7226</v>
      </c>
      <c r="Q682" s="24" t="s">
        <v>8211</v>
      </c>
      <c r="R682" s="17">
        <v>26943</v>
      </c>
      <c r="S682" s="17">
        <v>35879</v>
      </c>
      <c r="T682" s="83">
        <v>11580</v>
      </c>
      <c r="U682" s="83">
        <v>11580</v>
      </c>
      <c r="V682" s="24" t="s">
        <v>8212</v>
      </c>
      <c r="W682" s="24" t="s">
        <v>12960</v>
      </c>
      <c r="X682" s="24" t="s">
        <v>12959</v>
      </c>
      <c r="Y682" s="24" t="s">
        <v>5433</v>
      </c>
      <c r="Z682" s="24" t="s">
        <v>7231</v>
      </c>
      <c r="AA682" s="1" t="s">
        <v>12965</v>
      </c>
      <c r="AB682" s="14">
        <f t="shared" si="20"/>
        <v>26.55201812138889</v>
      </c>
      <c r="AC682" s="13">
        <v>26</v>
      </c>
      <c r="AD682" s="13">
        <v>33</v>
      </c>
      <c r="AE682" s="13">
        <v>7.2652369999999999</v>
      </c>
      <c r="AF682" s="16" t="s">
        <v>12966</v>
      </c>
      <c r="AG682" s="14">
        <f t="shared" si="21"/>
        <v>-81.56157131944444</v>
      </c>
      <c r="AH682" s="13">
        <v>81</v>
      </c>
      <c r="AI682" s="13">
        <v>33</v>
      </c>
      <c r="AJ682" s="13">
        <v>41.656750000000002</v>
      </c>
      <c r="AK682" s="17">
        <v>26906</v>
      </c>
      <c r="AL682" s="24" t="s">
        <v>12961</v>
      </c>
      <c r="AM682" s="24" t="s">
        <v>12962</v>
      </c>
      <c r="AN682" s="24" t="s">
        <v>12963</v>
      </c>
      <c r="AO682" s="24" t="s">
        <v>12964</v>
      </c>
      <c r="AP682" s="24" t="s">
        <v>7235</v>
      </c>
      <c r="AQ682" s="24" t="s">
        <v>7235</v>
      </c>
      <c r="AR682" s="24" t="s">
        <v>8213</v>
      </c>
      <c r="AS682" s="24" t="s">
        <v>7236</v>
      </c>
      <c r="AT682" s="24" t="s">
        <v>7235</v>
      </c>
      <c r="AU682" s="24" t="s">
        <v>12955</v>
      </c>
      <c r="AV682" s="24" t="s">
        <v>12957</v>
      </c>
      <c r="AW682" s="24" t="s">
        <v>12956</v>
      </c>
      <c r="AX682" s="24" t="s">
        <v>12958</v>
      </c>
      <c r="AY682" s="24" t="s">
        <v>2141</v>
      </c>
      <c r="BA682" s="42" t="s">
        <v>2142</v>
      </c>
    </row>
    <row r="683" spans="1:53" x14ac:dyDescent="0.2">
      <c r="A683" s="5">
        <v>656</v>
      </c>
      <c r="B683" s="9">
        <v>656</v>
      </c>
      <c r="C683" s="9" t="s">
        <v>15389</v>
      </c>
      <c r="E683" s="1" t="s">
        <v>4621</v>
      </c>
      <c r="F683" s="1" t="s">
        <v>894</v>
      </c>
      <c r="G683" s="1" t="s">
        <v>9884</v>
      </c>
      <c r="H683" s="1" t="s">
        <v>2143</v>
      </c>
      <c r="I683" s="17">
        <v>26743</v>
      </c>
      <c r="J683" s="24" t="s">
        <v>10262</v>
      </c>
      <c r="L683" s="24" t="s">
        <v>2730</v>
      </c>
      <c r="M683" s="24" t="s">
        <v>10262</v>
      </c>
      <c r="N683" s="42" t="s">
        <v>7226</v>
      </c>
      <c r="O683" s="24" t="s">
        <v>7226</v>
      </c>
      <c r="P683" s="24" t="s">
        <v>7226</v>
      </c>
      <c r="Q683" s="24" t="s">
        <v>2144</v>
      </c>
      <c r="R683" s="18" t="s">
        <v>10262</v>
      </c>
      <c r="S683" s="18" t="s">
        <v>10262</v>
      </c>
      <c r="T683" s="83"/>
      <c r="U683" s="81"/>
      <c r="V683" s="18" t="s">
        <v>10262</v>
      </c>
      <c r="W683" s="18" t="s">
        <v>10262</v>
      </c>
      <c r="X683" s="18" t="s">
        <v>10262</v>
      </c>
      <c r="Y683" s="24" t="s">
        <v>5149</v>
      </c>
      <c r="Z683" s="24" t="s">
        <v>7231</v>
      </c>
      <c r="AA683" s="1" t="s">
        <v>12953</v>
      </c>
      <c r="AB683" s="14">
        <f t="shared" si="20"/>
        <v>30.84076049722222</v>
      </c>
      <c r="AC683" s="13">
        <v>30</v>
      </c>
      <c r="AD683" s="13">
        <v>50</v>
      </c>
      <c r="AE683" s="13">
        <v>26.73779</v>
      </c>
      <c r="AF683" s="16" t="s">
        <v>12954</v>
      </c>
      <c r="AG683" s="14">
        <f t="shared" si="21"/>
        <v>-87.110317594444439</v>
      </c>
      <c r="AH683" s="13">
        <v>87</v>
      </c>
      <c r="AI683" s="13">
        <v>6</v>
      </c>
      <c r="AJ683" s="13">
        <v>37.143340000000002</v>
      </c>
      <c r="AK683" s="18" t="s">
        <v>10262</v>
      </c>
      <c r="AL683" s="18" t="s">
        <v>10262</v>
      </c>
      <c r="AM683" s="18" t="s">
        <v>10262</v>
      </c>
      <c r="AN683" s="18" t="s">
        <v>10262</v>
      </c>
      <c r="AO683" s="18" t="s">
        <v>10262</v>
      </c>
      <c r="AP683" s="18" t="s">
        <v>10262</v>
      </c>
      <c r="AQ683" s="18" t="s">
        <v>10262</v>
      </c>
      <c r="AR683" s="18" t="s">
        <v>10262</v>
      </c>
      <c r="AS683" s="18" t="s">
        <v>10262</v>
      </c>
      <c r="AT683" s="18" t="s">
        <v>10262</v>
      </c>
      <c r="AU683" s="18" t="s">
        <v>10262</v>
      </c>
      <c r="AV683" s="18" t="s">
        <v>10262</v>
      </c>
      <c r="AW683" s="18" t="s">
        <v>10262</v>
      </c>
      <c r="AX683" s="18" t="s">
        <v>10262</v>
      </c>
      <c r="AY683" s="18" t="s">
        <v>10262</v>
      </c>
      <c r="BA683" s="42" t="s">
        <v>2145</v>
      </c>
    </row>
    <row r="684" spans="1:53" x14ac:dyDescent="0.2">
      <c r="A684" s="5">
        <v>657</v>
      </c>
      <c r="B684" s="9">
        <v>657</v>
      </c>
      <c r="C684" s="9" t="s">
        <v>15390</v>
      </c>
      <c r="E684" s="1" t="s">
        <v>4621</v>
      </c>
      <c r="F684" s="1" t="s">
        <v>445</v>
      </c>
      <c r="G684" s="1" t="s">
        <v>2146</v>
      </c>
      <c r="H684" s="1" t="s">
        <v>2147</v>
      </c>
      <c r="I684" s="17">
        <v>26758</v>
      </c>
      <c r="J684" s="24" t="s">
        <v>4678</v>
      </c>
      <c r="L684" s="24" t="s">
        <v>7224</v>
      </c>
      <c r="N684" s="42" t="s">
        <v>6214</v>
      </c>
      <c r="O684" s="24" t="s">
        <v>7226</v>
      </c>
      <c r="P684" s="24" t="s">
        <v>7226</v>
      </c>
      <c r="Q684" s="24" t="s">
        <v>2148</v>
      </c>
      <c r="S684" s="17">
        <v>26829</v>
      </c>
      <c r="T684" s="83">
        <v>16778</v>
      </c>
      <c r="U684" s="83">
        <v>16778</v>
      </c>
      <c r="V684" s="24" t="s">
        <v>2149</v>
      </c>
      <c r="W684" s="24">
        <v>218.1</v>
      </c>
      <c r="X684" s="24">
        <v>202</v>
      </c>
      <c r="Y684" s="24" t="s">
        <v>5432</v>
      </c>
      <c r="Z684" s="24" t="s">
        <v>7231</v>
      </c>
      <c r="AA684" s="1" t="s">
        <v>12951</v>
      </c>
      <c r="AB684" s="14">
        <f t="shared" si="20"/>
        <v>30.803203272222223</v>
      </c>
      <c r="AC684" s="13">
        <v>30</v>
      </c>
      <c r="AD684" s="13">
        <v>48</v>
      </c>
      <c r="AE684" s="13">
        <v>11.531779999999999</v>
      </c>
      <c r="AF684" s="16" t="s">
        <v>12952</v>
      </c>
      <c r="AG684" s="14">
        <f t="shared" si="21"/>
        <v>-87.088060805555557</v>
      </c>
      <c r="AH684" s="13">
        <v>87</v>
      </c>
      <c r="AI684" s="13">
        <v>5</v>
      </c>
      <c r="AJ684" s="13">
        <v>17.018899999999999</v>
      </c>
      <c r="AK684" s="17">
        <v>26768</v>
      </c>
      <c r="AL684" s="34" t="s">
        <v>12948</v>
      </c>
      <c r="AM684" s="24" t="s">
        <v>12949</v>
      </c>
      <c r="AN684" s="24" t="s">
        <v>7235</v>
      </c>
      <c r="AO684" s="24" t="s">
        <v>7235</v>
      </c>
      <c r="AP684" s="24" t="s">
        <v>7235</v>
      </c>
      <c r="AQ684" s="24" t="s">
        <v>7236</v>
      </c>
      <c r="AR684" s="24" t="s">
        <v>12950</v>
      </c>
      <c r="AS684" s="24" t="s">
        <v>7236</v>
      </c>
      <c r="AT684" s="24" t="s">
        <v>7235</v>
      </c>
      <c r="AU684" s="24" t="s">
        <v>7235</v>
      </c>
      <c r="AV684" s="24" t="s">
        <v>7235</v>
      </c>
      <c r="AW684" s="24" t="s">
        <v>7235</v>
      </c>
      <c r="AX684" s="24" t="s">
        <v>7235</v>
      </c>
      <c r="AY684" s="24" t="s">
        <v>12943</v>
      </c>
      <c r="BA684" s="42" t="s">
        <v>2150</v>
      </c>
    </row>
    <row r="685" spans="1:53" x14ac:dyDescent="0.2">
      <c r="A685" s="5">
        <v>658</v>
      </c>
      <c r="B685" s="9">
        <v>658</v>
      </c>
      <c r="C685" s="9" t="s">
        <v>17847</v>
      </c>
      <c r="D685" s="9" t="s">
        <v>15391</v>
      </c>
      <c r="E685" s="1" t="s">
        <v>4621</v>
      </c>
      <c r="F685" s="1" t="s">
        <v>4862</v>
      </c>
      <c r="G685" s="1" t="s">
        <v>13898</v>
      </c>
      <c r="H685" s="1" t="s">
        <v>2151</v>
      </c>
      <c r="I685" s="17">
        <v>26771</v>
      </c>
      <c r="J685" s="24" t="s">
        <v>4298</v>
      </c>
      <c r="L685" s="24" t="s">
        <v>3535</v>
      </c>
      <c r="N685" s="42" t="s">
        <v>2035</v>
      </c>
      <c r="O685" s="24" t="s">
        <v>7226</v>
      </c>
      <c r="P685" s="24" t="s">
        <v>7226</v>
      </c>
      <c r="Q685" s="24" t="s">
        <v>2152</v>
      </c>
      <c r="R685" s="17">
        <v>26880</v>
      </c>
      <c r="S685" s="17"/>
      <c r="T685" s="83">
        <v>15830</v>
      </c>
      <c r="U685" s="83">
        <v>15830</v>
      </c>
      <c r="V685" s="24" t="s">
        <v>2153</v>
      </c>
      <c r="W685" s="24">
        <v>90.9</v>
      </c>
      <c r="X685" s="24">
        <v>63</v>
      </c>
      <c r="Y685" s="24" t="s">
        <v>2375</v>
      </c>
      <c r="Z685" s="24" t="s">
        <v>7231</v>
      </c>
      <c r="AA685" s="1" t="s">
        <v>12941</v>
      </c>
      <c r="AB685" s="14">
        <f t="shared" si="20"/>
        <v>30.990792813888891</v>
      </c>
      <c r="AC685" s="13">
        <v>30</v>
      </c>
      <c r="AD685" s="13">
        <v>59</v>
      </c>
      <c r="AE685" s="13">
        <v>26.854130000000001</v>
      </c>
      <c r="AF685" s="16" t="s">
        <v>12942</v>
      </c>
      <c r="AG685" s="14">
        <f t="shared" si="21"/>
        <v>-87.15895345277778</v>
      </c>
      <c r="AH685" s="13">
        <v>87</v>
      </c>
      <c r="AI685" s="13">
        <v>9</v>
      </c>
      <c r="AJ685" s="13">
        <v>32.232430000000001</v>
      </c>
      <c r="AK685" s="17">
        <v>26789</v>
      </c>
      <c r="AL685" s="24" t="s">
        <v>12936</v>
      </c>
      <c r="AM685" s="24" t="s">
        <v>12937</v>
      </c>
      <c r="AN685" s="24" t="s">
        <v>7235</v>
      </c>
      <c r="AO685" s="24" t="s">
        <v>12939</v>
      </c>
      <c r="AP685" s="24" t="s">
        <v>12710</v>
      </c>
      <c r="AQ685" s="24" t="s">
        <v>7236</v>
      </c>
      <c r="AR685" s="24" t="s">
        <v>2154</v>
      </c>
      <c r="AS685" s="24" t="s">
        <v>7236</v>
      </c>
      <c r="AT685" s="24" t="s">
        <v>7235</v>
      </c>
      <c r="AU685" s="24" t="s">
        <v>12947</v>
      </c>
      <c r="AV685" s="24" t="s">
        <v>12945</v>
      </c>
      <c r="AW685" s="24" t="s">
        <v>12946</v>
      </c>
      <c r="AX685" s="24" t="s">
        <v>12944</v>
      </c>
      <c r="BA685" s="42" t="s">
        <v>2155</v>
      </c>
    </row>
    <row r="686" spans="1:53" x14ac:dyDescent="0.2">
      <c r="A686" s="5">
        <v>659</v>
      </c>
      <c r="B686" s="9">
        <v>659</v>
      </c>
      <c r="C686" s="9" t="s">
        <v>17848</v>
      </c>
      <c r="D686" s="9" t="s">
        <v>15392</v>
      </c>
      <c r="E686" s="1" t="s">
        <v>4621</v>
      </c>
      <c r="F686" s="1" t="s">
        <v>894</v>
      </c>
      <c r="G686" s="1" t="s">
        <v>18105</v>
      </c>
      <c r="H686" s="1" t="s">
        <v>2156</v>
      </c>
      <c r="I686" s="17">
        <v>26771</v>
      </c>
      <c r="J686" s="24" t="s">
        <v>10082</v>
      </c>
      <c r="L686" s="24" t="s">
        <v>5915</v>
      </c>
      <c r="N686" s="42" t="s">
        <v>2676</v>
      </c>
      <c r="O686" s="24" t="s">
        <v>7226</v>
      </c>
      <c r="P686" s="24" t="s">
        <v>7226</v>
      </c>
      <c r="Q686" s="24" t="s">
        <v>5286</v>
      </c>
      <c r="R686" s="17">
        <v>26843</v>
      </c>
      <c r="S686" s="17"/>
      <c r="T686" s="83">
        <v>16103</v>
      </c>
      <c r="U686" s="81"/>
      <c r="V686" s="24" t="s">
        <v>8880</v>
      </c>
      <c r="W686" s="24">
        <v>206.2</v>
      </c>
      <c r="X686" s="24">
        <v>186.3</v>
      </c>
      <c r="Y686" s="24" t="s">
        <v>2374</v>
      </c>
      <c r="Z686" s="24" t="s">
        <v>12933</v>
      </c>
      <c r="AA686" s="1" t="s">
        <v>12934</v>
      </c>
      <c r="AB686" s="14">
        <f t="shared" si="20"/>
        <v>30.860785200000002</v>
      </c>
      <c r="AC686" s="13">
        <v>30</v>
      </c>
      <c r="AD686" s="13">
        <v>51</v>
      </c>
      <c r="AE686" s="13">
        <v>38.826720000000002</v>
      </c>
      <c r="AF686" s="16" t="s">
        <v>12935</v>
      </c>
      <c r="AG686" s="14">
        <f t="shared" si="21"/>
        <v>-87.098718233333329</v>
      </c>
      <c r="AH686" s="13">
        <v>87</v>
      </c>
      <c r="AI686" s="13">
        <v>5</v>
      </c>
      <c r="AJ686" s="13">
        <v>55.385640000000002</v>
      </c>
      <c r="AK686" s="17">
        <v>26798</v>
      </c>
      <c r="AL686" s="24" t="s">
        <v>12925</v>
      </c>
      <c r="AM686" s="24" t="s">
        <v>12926</v>
      </c>
      <c r="AN686" s="24" t="s">
        <v>7235</v>
      </c>
      <c r="AO686" s="24" t="s">
        <v>12927</v>
      </c>
      <c r="AP686" s="24" t="s">
        <v>12928</v>
      </c>
      <c r="AQ686" s="24" t="s">
        <v>7235</v>
      </c>
      <c r="AR686" s="24" t="s">
        <v>12932</v>
      </c>
      <c r="AS686" s="24" t="s">
        <v>7236</v>
      </c>
      <c r="AT686" s="24" t="s">
        <v>7235</v>
      </c>
      <c r="AU686" s="24" t="s">
        <v>12930</v>
      </c>
      <c r="AV686" s="24" t="s">
        <v>12931</v>
      </c>
      <c r="AW686" s="24" t="s">
        <v>7839</v>
      </c>
      <c r="AX686" s="24" t="s">
        <v>12929</v>
      </c>
      <c r="BA686" s="42" t="s">
        <v>8881</v>
      </c>
    </row>
    <row r="687" spans="1:53" x14ac:dyDescent="0.2">
      <c r="A687" s="5">
        <v>660</v>
      </c>
      <c r="B687" s="9">
        <v>660</v>
      </c>
      <c r="C687" s="9" t="s">
        <v>15393</v>
      </c>
      <c r="E687" s="1" t="s">
        <v>4621</v>
      </c>
      <c r="F687" s="1" t="s">
        <v>3446</v>
      </c>
      <c r="G687" s="1" t="s">
        <v>5719</v>
      </c>
      <c r="H687" s="1" t="s">
        <v>8049</v>
      </c>
      <c r="I687" s="17">
        <v>26799</v>
      </c>
      <c r="J687" s="24" t="s">
        <v>18045</v>
      </c>
      <c r="L687" s="24" t="s">
        <v>5915</v>
      </c>
      <c r="N687" s="42" t="s">
        <v>2676</v>
      </c>
      <c r="O687" s="24" t="s">
        <v>7226</v>
      </c>
      <c r="P687" s="24" t="s">
        <v>7226</v>
      </c>
      <c r="Q687" s="24" t="s">
        <v>8050</v>
      </c>
      <c r="R687" s="17">
        <v>26876</v>
      </c>
      <c r="S687" s="17">
        <v>30612</v>
      </c>
      <c r="T687" s="83">
        <v>15222</v>
      </c>
      <c r="U687" s="81"/>
      <c r="V687" s="24" t="s">
        <v>8051</v>
      </c>
      <c r="W687" s="24">
        <v>227.54</v>
      </c>
      <c r="X687" s="24">
        <v>200.24</v>
      </c>
      <c r="Y687" s="24" t="s">
        <v>5642</v>
      </c>
      <c r="Z687" s="24" t="s">
        <v>12922</v>
      </c>
      <c r="AA687" s="1" t="s">
        <v>12923</v>
      </c>
      <c r="AB687" s="14">
        <f t="shared" si="20"/>
        <v>30.990040888888888</v>
      </c>
      <c r="AC687" s="13">
        <v>30</v>
      </c>
      <c r="AD687" s="13">
        <v>59</v>
      </c>
      <c r="AE687" s="13">
        <v>24.147200000000002</v>
      </c>
      <c r="AF687" s="16" t="s">
        <v>12969</v>
      </c>
      <c r="AG687" s="14">
        <f t="shared" si="21"/>
        <v>-87.129135272222214</v>
      </c>
      <c r="AH687" s="13">
        <v>87</v>
      </c>
      <c r="AI687" s="13">
        <v>7</v>
      </c>
      <c r="AJ687" s="13">
        <v>44.886980000000001</v>
      </c>
      <c r="AK687" s="17">
        <v>26799</v>
      </c>
      <c r="AL687" s="24" t="s">
        <v>2158</v>
      </c>
      <c r="AM687" s="24" t="s">
        <v>12938</v>
      </c>
      <c r="AN687" s="24" t="s">
        <v>7226</v>
      </c>
      <c r="AO687" s="24" t="s">
        <v>12940</v>
      </c>
      <c r="AP687" s="24" t="s">
        <v>2160</v>
      </c>
      <c r="AQ687" s="24" t="s">
        <v>7236</v>
      </c>
      <c r="AR687" s="24" t="s">
        <v>9920</v>
      </c>
      <c r="AS687" s="24" t="s">
        <v>7236</v>
      </c>
      <c r="AT687" s="24" t="s">
        <v>7226</v>
      </c>
      <c r="AU687" s="24" t="s">
        <v>8866</v>
      </c>
      <c r="AV687" s="24" t="s">
        <v>9921</v>
      </c>
      <c r="AW687" s="24" t="s">
        <v>5920</v>
      </c>
      <c r="AX687" s="24" t="s">
        <v>9922</v>
      </c>
      <c r="AY687" s="24" t="s">
        <v>12924</v>
      </c>
      <c r="AZ687" s="24" t="s">
        <v>6798</v>
      </c>
      <c r="BA687" s="42" t="s">
        <v>9923</v>
      </c>
    </row>
    <row r="688" spans="1:53" x14ac:dyDescent="0.2">
      <c r="A688" s="5">
        <v>661</v>
      </c>
      <c r="B688" s="9">
        <v>661</v>
      </c>
      <c r="C688" s="9" t="s">
        <v>15394</v>
      </c>
      <c r="E688" s="1" t="s">
        <v>4621</v>
      </c>
      <c r="F688" s="1" t="s">
        <v>445</v>
      </c>
      <c r="G688" s="1" t="s">
        <v>9924</v>
      </c>
      <c r="H688" s="1" t="s">
        <v>9925</v>
      </c>
      <c r="I688" s="17">
        <v>26799</v>
      </c>
      <c r="J688" s="24" t="s">
        <v>4678</v>
      </c>
      <c r="L688" s="24" t="s">
        <v>7224</v>
      </c>
      <c r="N688" s="42" t="s">
        <v>2676</v>
      </c>
      <c r="O688" s="24" t="s">
        <v>7226</v>
      </c>
      <c r="P688" s="24" t="s">
        <v>7226</v>
      </c>
      <c r="Q688" s="24" t="s">
        <v>9926</v>
      </c>
      <c r="S688" s="17">
        <v>26871</v>
      </c>
      <c r="T688" s="83">
        <v>16894</v>
      </c>
      <c r="U688" s="83">
        <v>16894</v>
      </c>
      <c r="V688" s="24" t="s">
        <v>503</v>
      </c>
      <c r="W688" s="24">
        <v>124</v>
      </c>
      <c r="X688" s="24">
        <v>100</v>
      </c>
      <c r="Y688" s="24" t="s">
        <v>5150</v>
      </c>
      <c r="Z688" s="24" t="s">
        <v>12919</v>
      </c>
      <c r="AA688" s="1" t="s">
        <v>12920</v>
      </c>
      <c r="AB688" s="14">
        <f t="shared" si="20"/>
        <v>30.723344741666665</v>
      </c>
      <c r="AC688" s="13">
        <v>30</v>
      </c>
      <c r="AD688" s="13">
        <v>43</v>
      </c>
      <c r="AE688" s="13">
        <v>24.041070000000001</v>
      </c>
      <c r="AF688" s="16" t="s">
        <v>12921</v>
      </c>
      <c r="AG688" s="14">
        <f t="shared" si="21"/>
        <v>-87.063634425000004</v>
      </c>
      <c r="AH688" s="13">
        <v>87</v>
      </c>
      <c r="AI688" s="13">
        <v>3</v>
      </c>
      <c r="AJ688" s="13">
        <v>49.083930000000002</v>
      </c>
      <c r="AK688" s="17">
        <v>26813</v>
      </c>
      <c r="AL688" s="24" t="s">
        <v>1143</v>
      </c>
      <c r="AM688" s="24" t="s">
        <v>12841</v>
      </c>
      <c r="AN688" s="24" t="s">
        <v>7235</v>
      </c>
      <c r="AO688" s="24" t="s">
        <v>7235</v>
      </c>
      <c r="AP688" s="24" t="s">
        <v>7235</v>
      </c>
      <c r="AQ688" s="24" t="s">
        <v>7236</v>
      </c>
      <c r="AR688" s="24" t="s">
        <v>12918</v>
      </c>
      <c r="AS688" s="24" t="s">
        <v>7235</v>
      </c>
      <c r="AT688" s="24" t="s">
        <v>7235</v>
      </c>
      <c r="AU688" s="24" t="s">
        <v>7235</v>
      </c>
      <c r="AV688" s="24" t="s">
        <v>7235</v>
      </c>
      <c r="AW688" s="24" t="s">
        <v>7235</v>
      </c>
      <c r="AX688" s="24" t="s">
        <v>7235</v>
      </c>
      <c r="AY688" s="24" t="s">
        <v>12917</v>
      </c>
      <c r="BA688" s="42" t="s">
        <v>3996</v>
      </c>
    </row>
    <row r="689" spans="1:53" x14ac:dyDescent="0.2">
      <c r="A689" s="5">
        <v>662</v>
      </c>
      <c r="B689" s="9">
        <v>662</v>
      </c>
      <c r="C689" s="9" t="s">
        <v>15395</v>
      </c>
      <c r="E689" s="1" t="s">
        <v>9382</v>
      </c>
      <c r="F689" s="1" t="s">
        <v>3997</v>
      </c>
      <c r="G689" s="1" t="s">
        <v>3998</v>
      </c>
      <c r="H689" s="1" t="s">
        <v>3999</v>
      </c>
      <c r="I689" s="17">
        <v>26820</v>
      </c>
      <c r="J689" s="24" t="s">
        <v>18045</v>
      </c>
      <c r="L689" s="24" t="s">
        <v>5915</v>
      </c>
      <c r="M689" s="24" t="s">
        <v>785</v>
      </c>
      <c r="N689" s="42" t="s">
        <v>1881</v>
      </c>
      <c r="O689" s="24" t="s">
        <v>1626</v>
      </c>
      <c r="P689" s="24" t="s">
        <v>7226</v>
      </c>
      <c r="Q689" s="24" t="s">
        <v>4000</v>
      </c>
      <c r="S689" s="17">
        <v>26982</v>
      </c>
      <c r="T689" s="83">
        <v>12651</v>
      </c>
      <c r="U689" s="83">
        <v>12651</v>
      </c>
      <c r="V689" s="24" t="s">
        <v>7235</v>
      </c>
      <c r="W689" s="24">
        <v>35.200000000000003</v>
      </c>
      <c r="X689" s="24">
        <v>19.399999999999999</v>
      </c>
      <c r="Y689" s="24" t="s">
        <v>5151</v>
      </c>
      <c r="Z689" s="24" t="s">
        <v>7231</v>
      </c>
      <c r="AA689" s="1" t="s">
        <v>12915</v>
      </c>
      <c r="AB689" s="14">
        <f t="shared" si="20"/>
        <v>26.317166467777778</v>
      </c>
      <c r="AC689" s="13">
        <v>26</v>
      </c>
      <c r="AD689" s="13">
        <v>19</v>
      </c>
      <c r="AE689" s="13">
        <v>1.7992840000000001</v>
      </c>
      <c r="AF689" s="16" t="s">
        <v>12916</v>
      </c>
      <c r="AG689" s="14">
        <f t="shared" si="21"/>
        <v>-91.07886649999999</v>
      </c>
      <c r="AH689" s="13">
        <v>91</v>
      </c>
      <c r="AI689" s="13">
        <v>4</v>
      </c>
      <c r="AJ689" s="13">
        <v>43.919400000000003</v>
      </c>
      <c r="AK689" s="17">
        <v>26883</v>
      </c>
      <c r="AL689" s="24" t="s">
        <v>12908</v>
      </c>
      <c r="AM689" s="24" t="s">
        <v>12909</v>
      </c>
      <c r="AN689" s="34" t="s">
        <v>12910</v>
      </c>
      <c r="AO689" s="24" t="s">
        <v>12911</v>
      </c>
      <c r="AP689" s="24" t="s">
        <v>7235</v>
      </c>
      <c r="AQ689" s="24" t="s">
        <v>7235</v>
      </c>
      <c r="AR689" s="24" t="s">
        <v>7235</v>
      </c>
      <c r="AS689" s="24" t="s">
        <v>7235</v>
      </c>
      <c r="AT689" s="24" t="s">
        <v>12914</v>
      </c>
      <c r="AU689" s="24" t="s">
        <v>12912</v>
      </c>
      <c r="AV689" s="24" t="s">
        <v>7284</v>
      </c>
      <c r="AW689" s="24" t="s">
        <v>9269</v>
      </c>
      <c r="AX689" s="24" t="s">
        <v>12913</v>
      </c>
      <c r="AY689" s="24" t="s">
        <v>12907</v>
      </c>
      <c r="AZ689" s="24">
        <v>192</v>
      </c>
      <c r="BA689" s="42" t="s">
        <v>4001</v>
      </c>
    </row>
    <row r="690" spans="1:53" x14ac:dyDescent="0.2">
      <c r="A690" s="5">
        <v>663</v>
      </c>
      <c r="B690" s="9">
        <v>663</v>
      </c>
      <c r="C690" s="9" t="s">
        <v>15396</v>
      </c>
      <c r="E690" s="1" t="s">
        <v>1623</v>
      </c>
      <c r="F690" s="1" t="s">
        <v>445</v>
      </c>
      <c r="G690" s="1" t="s">
        <v>3998</v>
      </c>
      <c r="H690" s="1" t="s">
        <v>7331</v>
      </c>
      <c r="I690" s="17">
        <v>26820</v>
      </c>
      <c r="J690" s="24" t="s">
        <v>4678</v>
      </c>
      <c r="L690" s="24" t="s">
        <v>7224</v>
      </c>
      <c r="M690" s="24" t="s">
        <v>785</v>
      </c>
      <c r="N690" s="42" t="s">
        <v>1881</v>
      </c>
      <c r="O690" s="24" t="s">
        <v>1626</v>
      </c>
      <c r="P690" s="24" t="s">
        <v>7226</v>
      </c>
      <c r="Q690" s="24" t="s">
        <v>2847</v>
      </c>
      <c r="S690" s="17">
        <v>26876</v>
      </c>
      <c r="T690" s="83">
        <v>13803</v>
      </c>
      <c r="U690" s="83">
        <v>13803</v>
      </c>
      <c r="V690" s="24" t="s">
        <v>2848</v>
      </c>
      <c r="W690" s="24">
        <v>20.6</v>
      </c>
      <c r="X690" s="24">
        <v>3</v>
      </c>
      <c r="Y690" s="24" t="s">
        <v>2373</v>
      </c>
      <c r="Z690" s="24" t="s">
        <v>7231</v>
      </c>
      <c r="AA690" s="1" t="s">
        <v>12905</v>
      </c>
      <c r="AB690" s="14">
        <f t="shared" si="20"/>
        <v>26.017067050277777</v>
      </c>
      <c r="AC690" s="13">
        <v>26</v>
      </c>
      <c r="AD690" s="13">
        <v>1</v>
      </c>
      <c r="AE690" s="13">
        <v>1.441381</v>
      </c>
      <c r="AF690" s="16" t="s">
        <v>12906</v>
      </c>
      <c r="AG690" s="14">
        <f t="shared" si="21"/>
        <v>-81.657870613888889</v>
      </c>
      <c r="AH690" s="13">
        <v>81</v>
      </c>
      <c r="AI690" s="13">
        <v>39</v>
      </c>
      <c r="AJ690" s="13">
        <v>28.334209999999999</v>
      </c>
      <c r="AK690" s="17">
        <v>26835</v>
      </c>
      <c r="AL690" s="24" t="s">
        <v>8717</v>
      </c>
      <c r="AM690" s="24" t="s">
        <v>12903</v>
      </c>
      <c r="AN690" s="34" t="s">
        <v>12904</v>
      </c>
      <c r="AO690" s="24" t="s">
        <v>7235</v>
      </c>
      <c r="AP690" s="24" t="s">
        <v>7235</v>
      </c>
      <c r="AQ690" s="24" t="s">
        <v>7236</v>
      </c>
      <c r="AR690" s="24" t="s">
        <v>7235</v>
      </c>
      <c r="AS690" s="24" t="s">
        <v>7235</v>
      </c>
      <c r="AT690" s="24" t="s">
        <v>7235</v>
      </c>
      <c r="AU690" s="24" t="s">
        <v>7235</v>
      </c>
      <c r="AV690" s="24" t="s">
        <v>7235</v>
      </c>
      <c r="AW690" s="24" t="s">
        <v>7235</v>
      </c>
      <c r="AX690" s="24" t="s">
        <v>7235</v>
      </c>
      <c r="AY690" s="24" t="s">
        <v>12902</v>
      </c>
      <c r="BA690" s="42" t="s">
        <v>2849</v>
      </c>
    </row>
    <row r="691" spans="1:53" x14ac:dyDescent="0.2">
      <c r="A691" s="5">
        <v>664</v>
      </c>
      <c r="B691" s="9">
        <v>664</v>
      </c>
      <c r="C691" s="9" t="s">
        <v>15397</v>
      </c>
      <c r="E691" s="1" t="s">
        <v>1623</v>
      </c>
      <c r="F691" s="1" t="s">
        <v>445</v>
      </c>
      <c r="G691" s="1" t="s">
        <v>675</v>
      </c>
      <c r="H691" s="1" t="s">
        <v>2850</v>
      </c>
      <c r="I691" s="17">
        <v>26820</v>
      </c>
      <c r="J691" s="24" t="s">
        <v>4678</v>
      </c>
      <c r="L691" s="24" t="s">
        <v>7224</v>
      </c>
      <c r="N691" s="42" t="s">
        <v>7226</v>
      </c>
      <c r="O691" s="24" t="s">
        <v>1626</v>
      </c>
      <c r="P691" s="24" t="s">
        <v>1077</v>
      </c>
      <c r="Q691" s="24" t="s">
        <v>2851</v>
      </c>
      <c r="S691" s="17">
        <v>26941</v>
      </c>
      <c r="T691" s="83">
        <v>11830</v>
      </c>
      <c r="U691" s="83">
        <v>11830</v>
      </c>
      <c r="V691" s="24" t="s">
        <v>2852</v>
      </c>
      <c r="W691" s="24">
        <v>32.47</v>
      </c>
      <c r="X691" s="24">
        <v>16.2</v>
      </c>
      <c r="Y691" s="24" t="s">
        <v>5431</v>
      </c>
      <c r="Z691" s="24" t="s">
        <v>7231</v>
      </c>
      <c r="AA691" s="1" t="s">
        <v>12900</v>
      </c>
      <c r="AB691" s="14">
        <f t="shared" si="20"/>
        <v>26.1771396</v>
      </c>
      <c r="AC691" s="13">
        <v>26</v>
      </c>
      <c r="AD691" s="13">
        <v>10</v>
      </c>
      <c r="AE691" s="13">
        <v>37.702559999999998</v>
      </c>
      <c r="AF691" s="16" t="s">
        <v>12901</v>
      </c>
      <c r="AG691" s="14">
        <f t="shared" si="21"/>
        <v>-81.232688088888892</v>
      </c>
      <c r="AH691" s="13">
        <v>81</v>
      </c>
      <c r="AI691" s="13">
        <v>13</v>
      </c>
      <c r="AJ691" s="13">
        <v>57.677120000000002</v>
      </c>
      <c r="AK691" s="17">
        <v>26889</v>
      </c>
      <c r="AL691" s="24" t="s">
        <v>12895</v>
      </c>
      <c r="AM691" s="24" t="s">
        <v>12896</v>
      </c>
      <c r="AN691" s="34" t="s">
        <v>1193</v>
      </c>
      <c r="AO691" s="24" t="s">
        <v>7235</v>
      </c>
      <c r="AP691" s="24" t="s">
        <v>7235</v>
      </c>
      <c r="AQ691" s="24" t="s">
        <v>7236</v>
      </c>
      <c r="AR691" s="24" t="s">
        <v>7235</v>
      </c>
      <c r="AS691" s="24" t="s">
        <v>7236</v>
      </c>
      <c r="AT691" s="24" t="s">
        <v>12897</v>
      </c>
      <c r="AU691" s="24" t="s">
        <v>12899</v>
      </c>
      <c r="AV691" s="24" t="s">
        <v>12899</v>
      </c>
      <c r="AW691" s="24" t="s">
        <v>12899</v>
      </c>
      <c r="AX691" s="24" t="s">
        <v>7235</v>
      </c>
      <c r="AY691" s="24" t="s">
        <v>12898</v>
      </c>
      <c r="AZ691" s="24">
        <v>192</v>
      </c>
      <c r="BA691" s="42" t="s">
        <v>2853</v>
      </c>
    </row>
    <row r="692" spans="1:53" x14ac:dyDescent="0.2">
      <c r="A692" s="5">
        <v>665</v>
      </c>
      <c r="B692" s="9">
        <v>665</v>
      </c>
      <c r="C692" s="9" t="s">
        <v>15398</v>
      </c>
      <c r="E692" s="1" t="s">
        <v>4157</v>
      </c>
      <c r="F692" s="1" t="s">
        <v>445</v>
      </c>
      <c r="G692" s="1" t="s">
        <v>675</v>
      </c>
      <c r="H692" s="1" t="s">
        <v>2854</v>
      </c>
      <c r="I692" s="17">
        <v>26820</v>
      </c>
      <c r="J692" s="24" t="s">
        <v>10262</v>
      </c>
      <c r="L692" s="24" t="s">
        <v>2730</v>
      </c>
      <c r="M692" s="24" t="s">
        <v>10262</v>
      </c>
      <c r="N692" s="42" t="s">
        <v>7226</v>
      </c>
      <c r="O692" s="24" t="s">
        <v>1626</v>
      </c>
      <c r="P692" s="24" t="s">
        <v>1077</v>
      </c>
      <c r="Q692" s="24" t="s">
        <v>2855</v>
      </c>
      <c r="R692" s="18" t="s">
        <v>10262</v>
      </c>
      <c r="S692" s="18" t="s">
        <v>10262</v>
      </c>
      <c r="T692" s="83"/>
      <c r="U692" s="81"/>
      <c r="V692" s="18" t="s">
        <v>10262</v>
      </c>
      <c r="W692" s="18" t="s">
        <v>10262</v>
      </c>
      <c r="X692" s="18" t="s">
        <v>10262</v>
      </c>
      <c r="Y692" s="24" t="s">
        <v>5615</v>
      </c>
      <c r="Z692" s="24" t="s">
        <v>7231</v>
      </c>
      <c r="AA692" s="1" t="s">
        <v>12479</v>
      </c>
      <c r="AB692" s="14">
        <f t="shared" si="20"/>
        <v>25.792028738888892</v>
      </c>
      <c r="AC692" s="13">
        <v>25</v>
      </c>
      <c r="AD692" s="13">
        <v>47</v>
      </c>
      <c r="AE692" s="13">
        <v>31.303460000000001</v>
      </c>
      <c r="AF692" s="16" t="s">
        <v>12480</v>
      </c>
      <c r="AG692" s="14">
        <f t="shared" si="21"/>
        <v>-80.892492427777782</v>
      </c>
      <c r="AH692" s="13">
        <v>80</v>
      </c>
      <c r="AI692" s="13">
        <v>53</v>
      </c>
      <c r="AJ692" s="13">
        <v>32.972740000000002</v>
      </c>
      <c r="AK692" s="18" t="s">
        <v>10262</v>
      </c>
      <c r="AL692" s="18" t="s">
        <v>10262</v>
      </c>
      <c r="AM692" s="18" t="s">
        <v>10262</v>
      </c>
      <c r="AN692" s="18" t="s">
        <v>10262</v>
      </c>
      <c r="AO692" s="18" t="s">
        <v>10262</v>
      </c>
      <c r="AP692" s="18" t="s">
        <v>10262</v>
      </c>
      <c r="AQ692" s="18" t="s">
        <v>10262</v>
      </c>
      <c r="AR692" s="18" t="s">
        <v>10262</v>
      </c>
      <c r="AS692" s="18" t="s">
        <v>10262</v>
      </c>
      <c r="AT692" s="18" t="s">
        <v>10262</v>
      </c>
      <c r="AU692" s="18" t="s">
        <v>10262</v>
      </c>
      <c r="AV692" s="18" t="s">
        <v>10262</v>
      </c>
      <c r="AW692" s="18" t="s">
        <v>10262</v>
      </c>
      <c r="AX692" s="18" t="s">
        <v>10262</v>
      </c>
      <c r="AY692" s="18" t="s">
        <v>10262</v>
      </c>
      <c r="AZ692" s="18" t="s">
        <v>10262</v>
      </c>
      <c r="BA692" s="42" t="s">
        <v>2856</v>
      </c>
    </row>
    <row r="693" spans="1:53" x14ac:dyDescent="0.2">
      <c r="A693" s="5">
        <v>666</v>
      </c>
      <c r="B693" s="9">
        <v>666</v>
      </c>
      <c r="C693" s="9" t="s">
        <v>15399</v>
      </c>
      <c r="E693" s="1" t="s">
        <v>8392</v>
      </c>
      <c r="F693" s="1" t="s">
        <v>445</v>
      </c>
      <c r="G693" s="1" t="s">
        <v>6774</v>
      </c>
      <c r="H693" s="1" t="s">
        <v>2857</v>
      </c>
      <c r="I693" s="17">
        <v>26820</v>
      </c>
      <c r="J693" s="24" t="s">
        <v>4678</v>
      </c>
      <c r="L693" s="24" t="s">
        <v>7224</v>
      </c>
      <c r="N693" s="42" t="s">
        <v>2858</v>
      </c>
      <c r="O693" s="24" t="s">
        <v>7226</v>
      </c>
      <c r="P693" s="24" t="s">
        <v>7226</v>
      </c>
      <c r="Q693" s="24" t="s">
        <v>2859</v>
      </c>
      <c r="R693" s="17">
        <v>26858</v>
      </c>
      <c r="S693" s="17">
        <v>26858</v>
      </c>
      <c r="T693" s="83">
        <v>3196</v>
      </c>
      <c r="U693" s="83">
        <v>3196</v>
      </c>
      <c r="V693" s="24" t="s">
        <v>2860</v>
      </c>
      <c r="W693" s="24" t="s">
        <v>1967</v>
      </c>
      <c r="X693" s="24" t="s">
        <v>3260</v>
      </c>
      <c r="Y693" s="24" t="s">
        <v>5430</v>
      </c>
      <c r="Z693" s="24" t="s">
        <v>7231</v>
      </c>
      <c r="AA693" s="35" t="s">
        <v>12894</v>
      </c>
      <c r="AB693" s="14">
        <f t="shared" si="20"/>
        <v>30.268098810555554</v>
      </c>
      <c r="AC693" s="13">
        <v>30</v>
      </c>
      <c r="AD693" s="13">
        <v>16</v>
      </c>
      <c r="AE693" s="13">
        <v>5.1557180000000002</v>
      </c>
      <c r="AF693" s="16" t="s">
        <v>12970</v>
      </c>
      <c r="AG693" s="14">
        <f t="shared" si="21"/>
        <v>-82.61142552222222</v>
      </c>
      <c r="AH693" s="13">
        <v>82</v>
      </c>
      <c r="AI693" s="13">
        <v>36</v>
      </c>
      <c r="AJ693" s="13">
        <v>41.131880000000002</v>
      </c>
      <c r="AK693" s="17">
        <v>26845</v>
      </c>
      <c r="AL693" s="24" t="s">
        <v>7466</v>
      </c>
      <c r="AM693" s="24" t="s">
        <v>2861</v>
      </c>
      <c r="AN693" s="24" t="s">
        <v>7235</v>
      </c>
      <c r="AO693" s="24" t="s">
        <v>7235</v>
      </c>
      <c r="AP693" s="24" t="s">
        <v>7235</v>
      </c>
      <c r="AQ693" s="24" t="s">
        <v>7236</v>
      </c>
      <c r="AR693" s="24" t="s">
        <v>7235</v>
      </c>
      <c r="AS693" s="24" t="s">
        <v>7235</v>
      </c>
      <c r="AT693" s="24" t="s">
        <v>7235</v>
      </c>
      <c r="AU693" s="24" t="s">
        <v>7235</v>
      </c>
      <c r="AV693" s="24" t="s">
        <v>7235</v>
      </c>
      <c r="AW693" s="24" t="s">
        <v>7235</v>
      </c>
      <c r="AX693" s="24" t="s">
        <v>7235</v>
      </c>
      <c r="AY693" s="24" t="s">
        <v>2862</v>
      </c>
      <c r="AZ693" s="24" t="s">
        <v>2075</v>
      </c>
      <c r="BA693" s="42" t="s">
        <v>2863</v>
      </c>
    </row>
    <row r="694" spans="1:53" x14ac:dyDescent="0.2">
      <c r="A694" s="5">
        <v>667</v>
      </c>
      <c r="B694" s="9">
        <v>667</v>
      </c>
      <c r="C694" s="9" t="s">
        <v>15400</v>
      </c>
      <c r="E694" s="1" t="s">
        <v>8392</v>
      </c>
      <c r="F694" s="1" t="s">
        <v>445</v>
      </c>
      <c r="G694" s="1" t="s">
        <v>6774</v>
      </c>
      <c r="H694" s="1" t="s">
        <v>8087</v>
      </c>
      <c r="I694" s="17">
        <v>26820</v>
      </c>
      <c r="J694" s="24" t="s">
        <v>10262</v>
      </c>
      <c r="L694" s="24" t="s">
        <v>2730</v>
      </c>
      <c r="M694" s="24" t="s">
        <v>10262</v>
      </c>
      <c r="N694" s="42" t="s">
        <v>7226</v>
      </c>
      <c r="O694" s="24" t="s">
        <v>7226</v>
      </c>
      <c r="P694" s="24" t="s">
        <v>7226</v>
      </c>
      <c r="Q694" s="24" t="s">
        <v>8088</v>
      </c>
      <c r="R694" s="18" t="s">
        <v>10262</v>
      </c>
      <c r="S694" s="18" t="s">
        <v>10262</v>
      </c>
      <c r="T694" s="83"/>
      <c r="U694" s="81"/>
      <c r="V694" s="18" t="s">
        <v>10262</v>
      </c>
      <c r="W694" s="18" t="s">
        <v>10262</v>
      </c>
      <c r="X694" s="18" t="s">
        <v>10262</v>
      </c>
      <c r="Y694" s="24" t="s">
        <v>5429</v>
      </c>
      <c r="Z694" s="34" t="s">
        <v>7231</v>
      </c>
      <c r="AA694" s="35" t="s">
        <v>12893</v>
      </c>
      <c r="AB694" s="14">
        <f t="shared" si="20"/>
        <v>30.263952341666666</v>
      </c>
      <c r="AC694" s="13">
        <v>30</v>
      </c>
      <c r="AD694" s="13">
        <v>15</v>
      </c>
      <c r="AE694" s="13">
        <v>50.228430000000003</v>
      </c>
      <c r="AF694" s="16" t="s">
        <v>12971</v>
      </c>
      <c r="AG694" s="14">
        <f t="shared" si="21"/>
        <v>-82.611649344444444</v>
      </c>
      <c r="AH694" s="13">
        <v>82</v>
      </c>
      <c r="AI694" s="13">
        <v>36</v>
      </c>
      <c r="AJ694" s="13">
        <v>41.937640000000002</v>
      </c>
      <c r="AK694" s="24" t="s">
        <v>10262</v>
      </c>
      <c r="AL694" s="24" t="s">
        <v>10262</v>
      </c>
      <c r="AM694" s="24" t="s">
        <v>10262</v>
      </c>
      <c r="AN694" s="24" t="s">
        <v>10262</v>
      </c>
      <c r="AO694" s="24" t="s">
        <v>10262</v>
      </c>
      <c r="AP694" s="24" t="s">
        <v>10262</v>
      </c>
      <c r="AQ694" s="24" t="s">
        <v>10262</v>
      </c>
      <c r="AR694" s="24" t="s">
        <v>10262</v>
      </c>
      <c r="AS694" s="24" t="s">
        <v>10262</v>
      </c>
      <c r="AT694" s="24" t="s">
        <v>10262</v>
      </c>
      <c r="AU694" s="24" t="s">
        <v>10262</v>
      </c>
      <c r="AV694" s="24" t="s">
        <v>10262</v>
      </c>
      <c r="AW694" s="24" t="s">
        <v>10262</v>
      </c>
      <c r="AX694" s="24" t="s">
        <v>10262</v>
      </c>
      <c r="AY694" s="24" t="s">
        <v>10262</v>
      </c>
      <c r="AZ694" s="24" t="s">
        <v>10262</v>
      </c>
      <c r="BA694" s="42" t="s">
        <v>8089</v>
      </c>
    </row>
    <row r="695" spans="1:53" x14ac:dyDescent="0.2">
      <c r="A695" s="5">
        <v>668</v>
      </c>
      <c r="B695" s="9">
        <v>668</v>
      </c>
      <c r="C695" s="9" t="s">
        <v>15401</v>
      </c>
      <c r="E695" s="1" t="s">
        <v>8392</v>
      </c>
      <c r="F695" s="1" t="s">
        <v>445</v>
      </c>
      <c r="G695" s="1" t="s">
        <v>6774</v>
      </c>
      <c r="H695" s="1" t="s">
        <v>8090</v>
      </c>
      <c r="I695" s="17">
        <v>26820</v>
      </c>
      <c r="J695" s="24" t="s">
        <v>10262</v>
      </c>
      <c r="L695" s="24" t="s">
        <v>2730</v>
      </c>
      <c r="M695" s="24" t="s">
        <v>10262</v>
      </c>
      <c r="N695" s="42" t="s">
        <v>7226</v>
      </c>
      <c r="O695" s="24" t="s">
        <v>7226</v>
      </c>
      <c r="P695" s="24" t="s">
        <v>7226</v>
      </c>
      <c r="Q695" s="24" t="s">
        <v>10118</v>
      </c>
      <c r="R695" s="18" t="s">
        <v>10262</v>
      </c>
      <c r="S695" s="18" t="s">
        <v>10262</v>
      </c>
      <c r="T695" s="83"/>
      <c r="U695" s="81"/>
      <c r="V695" s="18" t="s">
        <v>10262</v>
      </c>
      <c r="W695" s="18" t="s">
        <v>10262</v>
      </c>
      <c r="X695" s="18" t="s">
        <v>10262</v>
      </c>
      <c r="Y695" s="24" t="s">
        <v>5428</v>
      </c>
      <c r="Z695" s="34" t="s">
        <v>7231</v>
      </c>
      <c r="AA695" s="35" t="s">
        <v>12892</v>
      </c>
      <c r="AB695" s="14">
        <f t="shared" si="20"/>
        <v>30.23414344</v>
      </c>
      <c r="AC695" s="13">
        <v>30</v>
      </c>
      <c r="AD695" s="13">
        <v>14</v>
      </c>
      <c r="AE695" s="13">
        <v>2.9163839999999999</v>
      </c>
      <c r="AF695" s="16" t="s">
        <v>12972</v>
      </c>
      <c r="AG695" s="14">
        <f t="shared" si="21"/>
        <v>-82.622806366666666</v>
      </c>
      <c r="AH695" s="13">
        <v>82</v>
      </c>
      <c r="AI695" s="13">
        <v>37</v>
      </c>
      <c r="AJ695" s="13">
        <v>22.102920000000001</v>
      </c>
      <c r="AK695" s="24" t="s">
        <v>10262</v>
      </c>
      <c r="AL695" s="24" t="s">
        <v>10262</v>
      </c>
      <c r="AM695" s="24" t="s">
        <v>10262</v>
      </c>
      <c r="AN695" s="24" t="s">
        <v>10262</v>
      </c>
      <c r="AO695" s="24" t="s">
        <v>10262</v>
      </c>
      <c r="AP695" s="24" t="s">
        <v>10262</v>
      </c>
      <c r="AQ695" s="24" t="s">
        <v>10262</v>
      </c>
      <c r="AR695" s="24" t="s">
        <v>10262</v>
      </c>
      <c r="AS695" s="24" t="s">
        <v>10262</v>
      </c>
      <c r="AT695" s="24" t="s">
        <v>10262</v>
      </c>
      <c r="AU695" s="24" t="s">
        <v>10262</v>
      </c>
      <c r="AV695" s="24" t="s">
        <v>10262</v>
      </c>
      <c r="AW695" s="24" t="s">
        <v>10262</v>
      </c>
      <c r="AX695" s="24" t="s">
        <v>10262</v>
      </c>
      <c r="AY695" s="24" t="s">
        <v>10262</v>
      </c>
      <c r="AZ695" s="24" t="s">
        <v>10262</v>
      </c>
      <c r="BA695" s="42" t="s">
        <v>10119</v>
      </c>
    </row>
    <row r="696" spans="1:53" x14ac:dyDescent="0.2">
      <c r="A696" s="5">
        <v>669</v>
      </c>
      <c r="B696" s="9">
        <v>669</v>
      </c>
      <c r="C696" s="9" t="s">
        <v>15402</v>
      </c>
      <c r="E696" s="1" t="s">
        <v>8392</v>
      </c>
      <c r="F696" s="1" t="s">
        <v>445</v>
      </c>
      <c r="G696" s="1" t="s">
        <v>6774</v>
      </c>
      <c r="H696" s="1" t="s">
        <v>10120</v>
      </c>
      <c r="I696" s="17">
        <v>26820</v>
      </c>
      <c r="J696" s="24" t="s">
        <v>10262</v>
      </c>
      <c r="L696" s="24" t="s">
        <v>2730</v>
      </c>
      <c r="M696" s="24" t="s">
        <v>10262</v>
      </c>
      <c r="N696" s="42" t="s">
        <v>7226</v>
      </c>
      <c r="O696" s="24" t="s">
        <v>7226</v>
      </c>
      <c r="P696" s="24" t="s">
        <v>7226</v>
      </c>
      <c r="Q696" s="24" t="s">
        <v>10121</v>
      </c>
      <c r="R696" s="18" t="s">
        <v>10262</v>
      </c>
      <c r="S696" s="18" t="s">
        <v>10262</v>
      </c>
      <c r="T696" s="83"/>
      <c r="U696" s="81"/>
      <c r="V696" s="18" t="s">
        <v>10262</v>
      </c>
      <c r="W696" s="18" t="s">
        <v>10262</v>
      </c>
      <c r="X696" s="18" t="s">
        <v>10262</v>
      </c>
      <c r="Y696" s="24" t="s">
        <v>5427</v>
      </c>
      <c r="Z696" s="34" t="s">
        <v>7231</v>
      </c>
      <c r="AA696" s="35" t="s">
        <v>12891</v>
      </c>
      <c r="AB696" s="14">
        <f t="shared" si="20"/>
        <v>30.292770694444446</v>
      </c>
      <c r="AC696" s="13">
        <v>30</v>
      </c>
      <c r="AD696" s="13">
        <v>17</v>
      </c>
      <c r="AE696" s="13">
        <v>33.974499999999999</v>
      </c>
      <c r="AF696" s="16" t="s">
        <v>12973</v>
      </c>
      <c r="AG696" s="14">
        <f t="shared" si="21"/>
        <v>-82.624650069444442</v>
      </c>
      <c r="AH696" s="13">
        <v>82</v>
      </c>
      <c r="AI696" s="13">
        <v>37</v>
      </c>
      <c r="AJ696" s="13">
        <v>28.74025</v>
      </c>
      <c r="AK696" s="24" t="s">
        <v>10262</v>
      </c>
      <c r="AL696" s="24" t="s">
        <v>10262</v>
      </c>
      <c r="AM696" s="24" t="s">
        <v>10262</v>
      </c>
      <c r="AN696" s="24" t="s">
        <v>10262</v>
      </c>
      <c r="AO696" s="24" t="s">
        <v>10262</v>
      </c>
      <c r="AP696" s="24" t="s">
        <v>10262</v>
      </c>
      <c r="AQ696" s="24" t="s">
        <v>10262</v>
      </c>
      <c r="AR696" s="24" t="s">
        <v>10262</v>
      </c>
      <c r="AS696" s="24" t="s">
        <v>10262</v>
      </c>
      <c r="AT696" s="24" t="s">
        <v>10262</v>
      </c>
      <c r="AU696" s="24" t="s">
        <v>10262</v>
      </c>
      <c r="AV696" s="24" t="s">
        <v>10262</v>
      </c>
      <c r="AW696" s="24" t="s">
        <v>10262</v>
      </c>
      <c r="AX696" s="24" t="s">
        <v>10262</v>
      </c>
      <c r="AY696" s="24" t="s">
        <v>10262</v>
      </c>
      <c r="AZ696" s="24" t="s">
        <v>10262</v>
      </c>
      <c r="BA696" s="42" t="s">
        <v>10122</v>
      </c>
    </row>
    <row r="697" spans="1:53" x14ac:dyDescent="0.2">
      <c r="A697" s="5">
        <v>670</v>
      </c>
      <c r="B697" s="9">
        <v>670</v>
      </c>
      <c r="C697" s="9" t="s">
        <v>15403</v>
      </c>
      <c r="E697" s="1" t="s">
        <v>1695</v>
      </c>
      <c r="F697" s="1" t="s">
        <v>445</v>
      </c>
      <c r="G697" s="1" t="s">
        <v>10123</v>
      </c>
      <c r="H697" s="1" t="s">
        <v>8368</v>
      </c>
      <c r="I697" s="17">
        <v>26820</v>
      </c>
      <c r="J697" s="24" t="s">
        <v>4678</v>
      </c>
      <c r="L697" s="24" t="s">
        <v>7224</v>
      </c>
      <c r="M697" s="24" t="s">
        <v>785</v>
      </c>
      <c r="N697" s="42" t="s">
        <v>7116</v>
      </c>
      <c r="O697" s="24" t="s">
        <v>7226</v>
      </c>
      <c r="P697" s="24" t="s">
        <v>7226</v>
      </c>
      <c r="Q697" s="24" t="s">
        <v>10124</v>
      </c>
      <c r="S697" s="17">
        <v>26902</v>
      </c>
      <c r="T697" s="83">
        <v>14297</v>
      </c>
      <c r="U697" s="83">
        <v>14297</v>
      </c>
      <c r="V697" s="24" t="s">
        <v>10126</v>
      </c>
      <c r="W697" s="24">
        <v>33.5</v>
      </c>
      <c r="X697" s="24">
        <v>8.5</v>
      </c>
      <c r="Y697" s="24" t="s">
        <v>5152</v>
      </c>
      <c r="Z697" s="34" t="s">
        <v>7231</v>
      </c>
      <c r="AA697" s="1" t="s">
        <v>12889</v>
      </c>
      <c r="AB697" s="14">
        <f t="shared" si="20"/>
        <v>29.751735456666665</v>
      </c>
      <c r="AC697" s="13">
        <v>29</v>
      </c>
      <c r="AD697" s="13">
        <v>45</v>
      </c>
      <c r="AE697" s="13">
        <v>6.2476440000000002</v>
      </c>
      <c r="AF697" s="16" t="s">
        <v>12890</v>
      </c>
      <c r="AG697" s="14">
        <f t="shared" si="21"/>
        <v>-85.20914204722223</v>
      </c>
      <c r="AH697" s="13">
        <v>85</v>
      </c>
      <c r="AI697" s="13">
        <v>12</v>
      </c>
      <c r="AJ697" s="13">
        <v>32.911369999999998</v>
      </c>
      <c r="AK697" s="17">
        <v>26843</v>
      </c>
      <c r="AL697" s="24" t="s">
        <v>12887</v>
      </c>
      <c r="AM697" s="34" t="s">
        <v>12888</v>
      </c>
      <c r="AN697" s="24" t="s">
        <v>7235</v>
      </c>
      <c r="AO697" s="24" t="s">
        <v>7235</v>
      </c>
      <c r="AP697" s="24" t="s">
        <v>7235</v>
      </c>
      <c r="AQ697" s="24" t="s">
        <v>7236</v>
      </c>
      <c r="AR697" s="24" t="s">
        <v>7235</v>
      </c>
      <c r="AS697" s="24" t="s">
        <v>7235</v>
      </c>
      <c r="AT697" s="24" t="s">
        <v>7235</v>
      </c>
      <c r="AU697" s="24" t="s">
        <v>7235</v>
      </c>
      <c r="AV697" s="24" t="s">
        <v>7235</v>
      </c>
      <c r="AW697" s="24" t="s">
        <v>7235</v>
      </c>
      <c r="AX697" s="24" t="s">
        <v>7235</v>
      </c>
      <c r="AY697" s="24" t="s">
        <v>12886</v>
      </c>
      <c r="BA697" s="42" t="s">
        <v>10127</v>
      </c>
    </row>
    <row r="698" spans="1:53" x14ac:dyDescent="0.2">
      <c r="A698" s="5">
        <v>671</v>
      </c>
      <c r="B698" s="9">
        <v>671</v>
      </c>
      <c r="C698" s="9" t="s">
        <v>15404</v>
      </c>
      <c r="E698" s="1" t="s">
        <v>4621</v>
      </c>
      <c r="F698" s="1" t="s">
        <v>445</v>
      </c>
      <c r="G698" s="1" t="s">
        <v>3308</v>
      </c>
      <c r="H698" s="1" t="s">
        <v>3309</v>
      </c>
      <c r="I698" s="17">
        <v>26820</v>
      </c>
      <c r="J698" s="24" t="s">
        <v>4678</v>
      </c>
      <c r="L698" s="24" t="s">
        <v>7224</v>
      </c>
      <c r="N698" s="42" t="s">
        <v>6214</v>
      </c>
      <c r="O698" s="24" t="s">
        <v>7226</v>
      </c>
      <c r="P698" s="24" t="s">
        <v>7226</v>
      </c>
      <c r="Q698" s="24" t="s">
        <v>3310</v>
      </c>
      <c r="S698" s="17">
        <v>26972</v>
      </c>
      <c r="T698" s="83">
        <v>15369</v>
      </c>
      <c r="U698" s="83">
        <v>15369</v>
      </c>
      <c r="V698" s="24">
        <v>12040</v>
      </c>
      <c r="W698" s="24">
        <v>236</v>
      </c>
      <c r="X698" s="24">
        <v>214.5</v>
      </c>
      <c r="Y698" s="24" t="s">
        <v>10261</v>
      </c>
      <c r="Z698" s="34" t="s">
        <v>7231</v>
      </c>
      <c r="AA698" s="35" t="s">
        <v>12884</v>
      </c>
      <c r="AB698" s="14">
        <f t="shared" si="20"/>
        <v>30.963184680555553</v>
      </c>
      <c r="AC698" s="13">
        <v>30</v>
      </c>
      <c r="AD698" s="13">
        <v>57</v>
      </c>
      <c r="AE698" s="13">
        <v>47.464849999999998</v>
      </c>
      <c r="AF698" s="36" t="s">
        <v>12885</v>
      </c>
      <c r="AG698" s="14">
        <f t="shared" si="21"/>
        <v>-87.238546325000002</v>
      </c>
      <c r="AH698" s="13">
        <v>87</v>
      </c>
      <c r="AI698" s="13">
        <v>14</v>
      </c>
      <c r="AJ698" s="13">
        <v>18.766770000000001</v>
      </c>
      <c r="AK698" s="17">
        <v>26889</v>
      </c>
      <c r="AL698" s="24" t="s">
        <v>7235</v>
      </c>
      <c r="AM698" s="34" t="s">
        <v>12882</v>
      </c>
      <c r="AN698" s="24" t="s">
        <v>7235</v>
      </c>
      <c r="AO698" s="24" t="s">
        <v>7235</v>
      </c>
      <c r="AP698" s="24" t="s">
        <v>7235</v>
      </c>
      <c r="AQ698" s="24" t="s">
        <v>7236</v>
      </c>
      <c r="AR698" s="24" t="s">
        <v>12883</v>
      </c>
      <c r="AS698" s="24" t="s">
        <v>7236</v>
      </c>
      <c r="AT698" s="24" t="s">
        <v>7235</v>
      </c>
      <c r="AU698" s="24" t="s">
        <v>7235</v>
      </c>
      <c r="AV698" s="24" t="s">
        <v>7235</v>
      </c>
      <c r="AW698" s="24" t="s">
        <v>7235</v>
      </c>
      <c r="AX698" s="24" t="s">
        <v>7235</v>
      </c>
      <c r="AY698" s="24" t="s">
        <v>12881</v>
      </c>
      <c r="BA698" s="42" t="s">
        <v>6391</v>
      </c>
    </row>
    <row r="699" spans="1:53" x14ac:dyDescent="0.2">
      <c r="A699" s="5">
        <v>672</v>
      </c>
      <c r="B699" s="9">
        <v>672</v>
      </c>
      <c r="C699" s="9" t="s">
        <v>15405</v>
      </c>
      <c r="E699" s="1" t="s">
        <v>4621</v>
      </c>
      <c r="F699" s="1" t="s">
        <v>445</v>
      </c>
      <c r="G699" s="1" t="s">
        <v>6392</v>
      </c>
      <c r="H699" s="1" t="s">
        <v>6393</v>
      </c>
      <c r="I699" s="17">
        <v>26820</v>
      </c>
      <c r="J699" s="24" t="s">
        <v>4678</v>
      </c>
      <c r="L699" s="24" t="s">
        <v>7224</v>
      </c>
      <c r="N699" s="42" t="s">
        <v>6143</v>
      </c>
      <c r="O699" s="24" t="s">
        <v>7226</v>
      </c>
      <c r="P699" s="24" t="s">
        <v>7226</v>
      </c>
      <c r="Q699" s="24" t="s">
        <v>6394</v>
      </c>
      <c r="S699" s="17">
        <v>26880</v>
      </c>
      <c r="T699" s="83">
        <v>15600</v>
      </c>
      <c r="U699" s="83">
        <v>15600</v>
      </c>
      <c r="V699" s="24" t="s">
        <v>10022</v>
      </c>
      <c r="W699" s="24">
        <v>148</v>
      </c>
      <c r="X699" s="24">
        <v>130</v>
      </c>
      <c r="Y699" s="24" t="s">
        <v>5153</v>
      </c>
      <c r="Z699" s="34" t="s">
        <v>7231</v>
      </c>
      <c r="AA699" s="35" t="s">
        <v>12879</v>
      </c>
      <c r="AB699" s="14">
        <f t="shared" si="20"/>
        <v>30.866372052777781</v>
      </c>
      <c r="AC699" s="13">
        <v>30</v>
      </c>
      <c r="AD699" s="13">
        <v>51</v>
      </c>
      <c r="AE699" s="13">
        <v>58.939390000000003</v>
      </c>
      <c r="AF699" s="36" t="s">
        <v>12880</v>
      </c>
      <c r="AG699" s="14">
        <f t="shared" si="21"/>
        <v>-87.077799763888891</v>
      </c>
      <c r="AH699" s="13">
        <v>87</v>
      </c>
      <c r="AI699" s="13">
        <v>4</v>
      </c>
      <c r="AJ699" s="13">
        <v>40.079149999999998</v>
      </c>
      <c r="AK699" s="17">
        <v>26834</v>
      </c>
      <c r="AL699" s="34" t="s">
        <v>12875</v>
      </c>
      <c r="AM699" s="34" t="s">
        <v>12874</v>
      </c>
      <c r="AN699" s="24" t="s">
        <v>7235</v>
      </c>
      <c r="AO699" s="24" t="s">
        <v>7235</v>
      </c>
      <c r="AP699" s="24" t="s">
        <v>7235</v>
      </c>
      <c r="AQ699" s="24" t="s">
        <v>7236</v>
      </c>
      <c r="AR699" s="34" t="s">
        <v>7235</v>
      </c>
      <c r="AS699" s="24" t="s">
        <v>7235</v>
      </c>
      <c r="AT699" s="24" t="s">
        <v>7235</v>
      </c>
      <c r="AU699" s="24" t="s">
        <v>7235</v>
      </c>
      <c r="AV699" s="24" t="s">
        <v>7235</v>
      </c>
      <c r="AW699" s="24" t="s">
        <v>7235</v>
      </c>
      <c r="AX699" s="24" t="s">
        <v>7235</v>
      </c>
      <c r="AY699" s="34" t="s">
        <v>12877</v>
      </c>
      <c r="BA699" s="42" t="s">
        <v>6395</v>
      </c>
    </row>
    <row r="700" spans="1:53" x14ac:dyDescent="0.2">
      <c r="A700" s="5">
        <v>672.1</v>
      </c>
      <c r="B700" s="9" t="s">
        <v>6396</v>
      </c>
      <c r="C700" s="9" t="s">
        <v>15406</v>
      </c>
      <c r="E700" s="1" t="s">
        <v>4621</v>
      </c>
      <c r="F700" s="1" t="s">
        <v>445</v>
      </c>
      <c r="G700" s="1" t="s">
        <v>6392</v>
      </c>
      <c r="H700" s="1" t="s">
        <v>6397</v>
      </c>
      <c r="I700" s="17">
        <v>26911</v>
      </c>
      <c r="J700" s="24" t="s">
        <v>4678</v>
      </c>
      <c r="L700" s="24" t="s">
        <v>7224</v>
      </c>
      <c r="N700" s="42" t="s">
        <v>6143</v>
      </c>
      <c r="O700" s="24" t="s">
        <v>7226</v>
      </c>
      <c r="P700" s="24" t="s">
        <v>7226</v>
      </c>
      <c r="Q700" s="24" t="s">
        <v>6394</v>
      </c>
      <c r="S700" s="17">
        <v>26960</v>
      </c>
      <c r="T700" s="83">
        <v>15500</v>
      </c>
      <c r="U700" s="83">
        <v>15715</v>
      </c>
      <c r="V700" s="24" t="s">
        <v>10022</v>
      </c>
      <c r="W700" s="24">
        <v>148</v>
      </c>
      <c r="X700" s="24">
        <v>130</v>
      </c>
      <c r="Y700" s="24" t="s">
        <v>5153</v>
      </c>
      <c r="Z700" s="34" t="s">
        <v>12878</v>
      </c>
      <c r="AA700" s="35" t="s">
        <v>12879</v>
      </c>
      <c r="AB700" s="14">
        <f t="shared" si="20"/>
        <v>30.866372052777781</v>
      </c>
      <c r="AC700" s="13">
        <v>30</v>
      </c>
      <c r="AD700" s="13">
        <v>51</v>
      </c>
      <c r="AE700" s="13">
        <v>58.939390000000003</v>
      </c>
      <c r="AF700" s="36" t="s">
        <v>12880</v>
      </c>
      <c r="AG700" s="14">
        <f t="shared" si="21"/>
        <v>-87.077799763888891</v>
      </c>
      <c r="AH700" s="13">
        <v>87</v>
      </c>
      <c r="AI700" s="13">
        <v>4</v>
      </c>
      <c r="AJ700" s="13">
        <v>40.079149999999998</v>
      </c>
      <c r="AK700" s="17">
        <v>26884</v>
      </c>
      <c r="AL700" s="34" t="s">
        <v>12875</v>
      </c>
      <c r="AM700" s="34" t="s">
        <v>12874</v>
      </c>
      <c r="AN700" s="24" t="s">
        <v>7235</v>
      </c>
      <c r="AO700" s="24" t="s">
        <v>7235</v>
      </c>
      <c r="AP700" s="24" t="s">
        <v>7235</v>
      </c>
      <c r="AQ700" s="24" t="s">
        <v>7236</v>
      </c>
      <c r="AR700" s="34" t="s">
        <v>7235</v>
      </c>
      <c r="AS700" s="24" t="s">
        <v>7235</v>
      </c>
      <c r="AT700" s="24" t="s">
        <v>7235</v>
      </c>
      <c r="AU700" s="24" t="s">
        <v>7235</v>
      </c>
      <c r="AV700" s="24" t="s">
        <v>7235</v>
      </c>
      <c r="AW700" s="24" t="s">
        <v>7235</v>
      </c>
      <c r="AX700" s="34" t="s">
        <v>7235</v>
      </c>
      <c r="AY700" s="34" t="s">
        <v>12876</v>
      </c>
      <c r="BA700" s="42" t="s">
        <v>6399</v>
      </c>
    </row>
    <row r="701" spans="1:53" x14ac:dyDescent="0.2">
      <c r="A701" s="5">
        <v>673</v>
      </c>
      <c r="B701" s="9">
        <v>673</v>
      </c>
      <c r="C701" s="9" t="s">
        <v>15407</v>
      </c>
      <c r="E701" s="1" t="s">
        <v>4621</v>
      </c>
      <c r="F701" s="1" t="s">
        <v>445</v>
      </c>
      <c r="G701" s="1" t="s">
        <v>6400</v>
      </c>
      <c r="H701" s="1" t="s">
        <v>6401</v>
      </c>
      <c r="I701" s="17">
        <v>26820</v>
      </c>
      <c r="J701" s="24" t="s">
        <v>4678</v>
      </c>
      <c r="L701" s="24" t="s">
        <v>7224</v>
      </c>
      <c r="N701" s="42" t="s">
        <v>4244</v>
      </c>
      <c r="O701" s="24" t="s">
        <v>7226</v>
      </c>
      <c r="P701" s="24" t="s">
        <v>7226</v>
      </c>
      <c r="Q701" s="24" t="s">
        <v>6402</v>
      </c>
      <c r="S701" s="17">
        <v>26876</v>
      </c>
      <c r="T701" s="83">
        <v>16725</v>
      </c>
      <c r="U701" s="83">
        <v>16725</v>
      </c>
      <c r="V701" s="24" t="s">
        <v>6403</v>
      </c>
      <c r="W701" s="24">
        <v>237</v>
      </c>
      <c r="X701" s="24">
        <v>219</v>
      </c>
      <c r="Y701" s="24" t="s">
        <v>5154</v>
      </c>
      <c r="Z701" s="24" t="s">
        <v>7231</v>
      </c>
      <c r="AA701" s="35" t="s">
        <v>12872</v>
      </c>
      <c r="AB701" s="14">
        <f t="shared" si="20"/>
        <v>30.840686719444442</v>
      </c>
      <c r="AC701" s="13">
        <v>30</v>
      </c>
      <c r="AD701" s="13">
        <v>50</v>
      </c>
      <c r="AE701" s="13">
        <v>26.472190000000001</v>
      </c>
      <c r="AF701" s="36" t="s">
        <v>12873</v>
      </c>
      <c r="AG701" s="14">
        <f t="shared" si="21"/>
        <v>-87.179250074999999</v>
      </c>
      <c r="AH701" s="13">
        <v>87</v>
      </c>
      <c r="AI701" s="13">
        <v>10</v>
      </c>
      <c r="AJ701" s="13">
        <v>45.300269999999998</v>
      </c>
      <c r="AK701" s="17">
        <v>26827</v>
      </c>
      <c r="AL701" s="34" t="s">
        <v>12870</v>
      </c>
      <c r="AM701" s="34" t="s">
        <v>12871</v>
      </c>
      <c r="AN701" s="24" t="s">
        <v>7235</v>
      </c>
      <c r="AO701" s="24" t="s">
        <v>7235</v>
      </c>
      <c r="AP701" s="24" t="s">
        <v>7235</v>
      </c>
      <c r="AQ701" s="24" t="s">
        <v>7236</v>
      </c>
      <c r="AR701" s="34" t="s">
        <v>12868</v>
      </c>
      <c r="AS701" s="24" t="s">
        <v>7235</v>
      </c>
      <c r="AT701" s="24" t="s">
        <v>7235</v>
      </c>
      <c r="AU701" s="24" t="s">
        <v>7235</v>
      </c>
      <c r="AV701" s="24" t="s">
        <v>7235</v>
      </c>
      <c r="AW701" s="24" t="s">
        <v>7235</v>
      </c>
      <c r="AX701" s="24" t="s">
        <v>7235</v>
      </c>
      <c r="AY701" s="34" t="s">
        <v>12869</v>
      </c>
      <c r="BA701" s="42" t="s">
        <v>6404</v>
      </c>
    </row>
    <row r="702" spans="1:53" x14ac:dyDescent="0.2">
      <c r="A702" s="5">
        <v>674</v>
      </c>
      <c r="B702" s="9">
        <v>674</v>
      </c>
      <c r="C702" s="9" t="s">
        <v>15408</v>
      </c>
      <c r="E702" s="1" t="s">
        <v>4621</v>
      </c>
      <c r="F702" s="1" t="s">
        <v>4862</v>
      </c>
      <c r="G702" s="1" t="s">
        <v>6405</v>
      </c>
      <c r="H702" s="1" t="s">
        <v>6406</v>
      </c>
      <c r="I702" s="17">
        <v>26820</v>
      </c>
      <c r="J702" s="24" t="s">
        <v>18045</v>
      </c>
      <c r="L702" s="24" t="s">
        <v>3135</v>
      </c>
      <c r="N702" s="42" t="s">
        <v>8986</v>
      </c>
      <c r="O702" s="24" t="s">
        <v>7226</v>
      </c>
      <c r="P702" s="24" t="s">
        <v>7226</v>
      </c>
      <c r="Q702" s="24" t="s">
        <v>8987</v>
      </c>
      <c r="S702" s="17">
        <v>26989</v>
      </c>
      <c r="T702" s="83">
        <v>15905</v>
      </c>
      <c r="U702" s="83">
        <v>15905</v>
      </c>
      <c r="V702" s="24" t="s">
        <v>8988</v>
      </c>
      <c r="W702" s="24">
        <v>249</v>
      </c>
      <c r="X702" s="24">
        <v>230</v>
      </c>
      <c r="Y702" s="24" t="s">
        <v>2368</v>
      </c>
      <c r="Z702" s="24" t="s">
        <v>7231</v>
      </c>
      <c r="AA702" s="35" t="s">
        <v>12866</v>
      </c>
      <c r="AB702" s="14">
        <f t="shared" si="20"/>
        <v>30.933397030277778</v>
      </c>
      <c r="AC702" s="13">
        <v>30</v>
      </c>
      <c r="AD702" s="13">
        <v>56</v>
      </c>
      <c r="AE702" s="13">
        <v>0.22930900000000001</v>
      </c>
      <c r="AF702" s="36" t="s">
        <v>12974</v>
      </c>
      <c r="AG702" s="14">
        <f t="shared" si="21"/>
        <v>-87.126749572222209</v>
      </c>
      <c r="AH702" s="13">
        <v>87</v>
      </c>
      <c r="AI702" s="13">
        <v>7</v>
      </c>
      <c r="AJ702" s="13">
        <v>36.298459999999999</v>
      </c>
      <c r="AK702" s="17">
        <v>26839</v>
      </c>
      <c r="AL702" s="24" t="s">
        <v>12864</v>
      </c>
      <c r="AM702" s="24" t="s">
        <v>2635</v>
      </c>
      <c r="AN702" s="24" t="s">
        <v>7235</v>
      </c>
      <c r="AO702" s="24" t="s">
        <v>7235</v>
      </c>
      <c r="AP702" s="24" t="s">
        <v>7235</v>
      </c>
      <c r="AQ702" s="24" t="s">
        <v>7236</v>
      </c>
      <c r="AR702" s="24" t="s">
        <v>8989</v>
      </c>
      <c r="AS702" s="24" t="s">
        <v>7235</v>
      </c>
      <c r="AT702" s="24" t="s">
        <v>7235</v>
      </c>
      <c r="AU702" s="24" t="s">
        <v>7235</v>
      </c>
      <c r="AV702" s="24" t="s">
        <v>7235</v>
      </c>
      <c r="AW702" s="24" t="s">
        <v>7235</v>
      </c>
      <c r="AX702" s="24" t="s">
        <v>7235</v>
      </c>
      <c r="AY702" s="24" t="s">
        <v>12863</v>
      </c>
      <c r="BA702" s="42" t="s">
        <v>8990</v>
      </c>
    </row>
    <row r="703" spans="1:53" x14ac:dyDescent="0.2">
      <c r="A703" s="5">
        <v>674.1</v>
      </c>
      <c r="B703" s="9" t="s">
        <v>8991</v>
      </c>
      <c r="C703" s="9" t="s">
        <v>15409</v>
      </c>
      <c r="E703" s="1" t="s">
        <v>4621</v>
      </c>
      <c r="F703" s="1" t="s">
        <v>4862</v>
      </c>
      <c r="G703" s="1" t="s">
        <v>6405</v>
      </c>
      <c r="H703" s="1" t="s">
        <v>8992</v>
      </c>
      <c r="I703" s="17">
        <v>27002</v>
      </c>
      <c r="J703" s="24" t="s">
        <v>18045</v>
      </c>
      <c r="L703" s="24" t="s">
        <v>3135</v>
      </c>
      <c r="N703" s="42" t="s">
        <v>8993</v>
      </c>
      <c r="O703" s="24" t="s">
        <v>7226</v>
      </c>
      <c r="P703" s="24" t="s">
        <v>7226</v>
      </c>
      <c r="Q703" s="24" t="s">
        <v>8987</v>
      </c>
      <c r="S703" s="17">
        <v>27137</v>
      </c>
      <c r="T703" s="83">
        <v>15688</v>
      </c>
      <c r="U703" s="81"/>
      <c r="V703" s="24" t="s">
        <v>1312</v>
      </c>
      <c r="W703" s="24">
        <v>249</v>
      </c>
      <c r="X703" s="24">
        <v>230</v>
      </c>
      <c r="Y703" s="24" t="s">
        <v>2368</v>
      </c>
      <c r="Z703" s="34" t="s">
        <v>12865</v>
      </c>
      <c r="AA703" s="35" t="s">
        <v>12866</v>
      </c>
      <c r="AB703" s="14">
        <f t="shared" si="20"/>
        <v>30.933397030277778</v>
      </c>
      <c r="AC703" s="13">
        <v>30</v>
      </c>
      <c r="AD703" s="13">
        <v>56</v>
      </c>
      <c r="AE703" s="13">
        <v>0.22930900000000001</v>
      </c>
      <c r="AF703" s="36" t="s">
        <v>12974</v>
      </c>
      <c r="AG703" s="14">
        <f t="shared" si="21"/>
        <v>-87.126749572222209</v>
      </c>
      <c r="AH703" s="13">
        <v>87</v>
      </c>
      <c r="AI703" s="13">
        <v>7</v>
      </c>
      <c r="AJ703" s="13">
        <v>36.298459999999999</v>
      </c>
      <c r="AK703" s="17">
        <v>27008</v>
      </c>
      <c r="AL703" s="24" t="s">
        <v>12864</v>
      </c>
      <c r="AM703" s="24" t="s">
        <v>2635</v>
      </c>
      <c r="AN703" s="24" t="s">
        <v>2635</v>
      </c>
      <c r="AO703" s="24" t="s">
        <v>12859</v>
      </c>
      <c r="AP703" s="24" t="s">
        <v>7235</v>
      </c>
      <c r="AQ703" s="24" t="s">
        <v>7235</v>
      </c>
      <c r="AR703" s="24" t="s">
        <v>1313</v>
      </c>
      <c r="AS703" s="24" t="s">
        <v>7235</v>
      </c>
      <c r="AU703" s="24" t="s">
        <v>12861</v>
      </c>
      <c r="AV703" s="24" t="s">
        <v>7235</v>
      </c>
      <c r="AW703" s="24" t="s">
        <v>12862</v>
      </c>
      <c r="AX703" s="24" t="s">
        <v>12860</v>
      </c>
      <c r="AY703" s="34" t="s">
        <v>12867</v>
      </c>
      <c r="BA703" s="42" t="s">
        <v>5877</v>
      </c>
    </row>
    <row r="704" spans="1:53" x14ac:dyDescent="0.2">
      <c r="A704" s="5">
        <v>675</v>
      </c>
      <c r="B704" s="9">
        <v>675</v>
      </c>
      <c r="C704" s="9" t="s">
        <v>15410</v>
      </c>
      <c r="E704" s="1" t="s">
        <v>4621</v>
      </c>
      <c r="F704" s="1" t="s">
        <v>3446</v>
      </c>
      <c r="G704" s="1" t="s">
        <v>5719</v>
      </c>
      <c r="H704" s="1" t="s">
        <v>5878</v>
      </c>
      <c r="I704" s="17">
        <v>26820</v>
      </c>
      <c r="J704" s="24" t="s">
        <v>4678</v>
      </c>
      <c r="L704" s="24" t="s">
        <v>7224</v>
      </c>
      <c r="N704" s="42" t="s">
        <v>7116</v>
      </c>
      <c r="O704" s="24" t="s">
        <v>7226</v>
      </c>
      <c r="P704" s="24" t="s">
        <v>7226</v>
      </c>
      <c r="Q704" s="24" t="s">
        <v>5879</v>
      </c>
      <c r="S704" s="17">
        <v>26909</v>
      </c>
      <c r="T704" s="83">
        <v>15759</v>
      </c>
      <c r="U704" s="81"/>
      <c r="V704" s="24" t="s">
        <v>5880</v>
      </c>
      <c r="W704" s="24">
        <v>272.73</v>
      </c>
      <c r="X704" s="24">
        <v>249.53</v>
      </c>
      <c r="Y704" s="24" t="s">
        <v>5155</v>
      </c>
      <c r="Z704" s="24" t="s">
        <v>12856</v>
      </c>
      <c r="AA704" s="1" t="s">
        <v>12857</v>
      </c>
      <c r="AB704" s="14">
        <f t="shared" si="20"/>
        <v>30.972362511111111</v>
      </c>
      <c r="AC704" s="13">
        <v>30</v>
      </c>
      <c r="AD704" s="13">
        <v>58</v>
      </c>
      <c r="AE704" s="13">
        <v>20.505040000000001</v>
      </c>
      <c r="AF704" s="16" t="s">
        <v>12975</v>
      </c>
      <c r="AG704" s="14">
        <f t="shared" si="21"/>
        <v>-87.125939844444432</v>
      </c>
      <c r="AH704" s="13">
        <v>87</v>
      </c>
      <c r="AI704" s="13">
        <v>7</v>
      </c>
      <c r="AJ704" s="13">
        <v>33.38344</v>
      </c>
      <c r="AK704" s="17">
        <v>26849</v>
      </c>
      <c r="AL704" s="24" t="s">
        <v>6037</v>
      </c>
      <c r="AM704" s="24" t="s">
        <v>12854</v>
      </c>
      <c r="AN704" s="24" t="s">
        <v>7235</v>
      </c>
      <c r="AO704" s="24" t="s">
        <v>7235</v>
      </c>
      <c r="AP704" s="24" t="s">
        <v>7235</v>
      </c>
      <c r="AQ704" s="24" t="s">
        <v>7235</v>
      </c>
      <c r="AR704" s="24" t="s">
        <v>12858</v>
      </c>
      <c r="AS704" s="24" t="s">
        <v>7236</v>
      </c>
      <c r="AT704" s="24" t="s">
        <v>7235</v>
      </c>
      <c r="AU704" s="24" t="s">
        <v>7235</v>
      </c>
      <c r="AV704" s="24" t="s">
        <v>7235</v>
      </c>
      <c r="AW704" s="24" t="s">
        <v>7235</v>
      </c>
      <c r="AX704" s="24" t="s">
        <v>7235</v>
      </c>
      <c r="AY704" s="24" t="s">
        <v>12855</v>
      </c>
      <c r="BA704" s="42" t="s">
        <v>5881</v>
      </c>
    </row>
    <row r="705" spans="1:53" x14ac:dyDescent="0.2">
      <c r="A705" s="5">
        <v>676</v>
      </c>
      <c r="B705" s="9">
        <v>676</v>
      </c>
      <c r="C705" s="9" t="s">
        <v>17851</v>
      </c>
      <c r="D705" s="9" t="s">
        <v>15411</v>
      </c>
      <c r="E705" s="1" t="s">
        <v>8696</v>
      </c>
      <c r="F705" s="1" t="s">
        <v>4862</v>
      </c>
      <c r="G705" s="1" t="s">
        <v>13898</v>
      </c>
      <c r="H705" s="1" t="s">
        <v>5882</v>
      </c>
      <c r="I705" s="17">
        <v>26834</v>
      </c>
      <c r="J705" s="24" t="s">
        <v>10082</v>
      </c>
      <c r="L705" s="24" t="s">
        <v>5915</v>
      </c>
      <c r="N705" s="42" t="s">
        <v>946</v>
      </c>
      <c r="O705" s="24" t="s">
        <v>7226</v>
      </c>
      <c r="P705" s="24" t="s">
        <v>7226</v>
      </c>
      <c r="Q705" s="24" t="s">
        <v>5883</v>
      </c>
      <c r="R705" s="17">
        <v>26967</v>
      </c>
      <c r="T705" s="83">
        <v>16046</v>
      </c>
      <c r="U705" s="83">
        <v>16046</v>
      </c>
      <c r="V705" s="24" t="s">
        <v>5884</v>
      </c>
      <c r="W705" s="24" t="s">
        <v>9893</v>
      </c>
      <c r="X705" s="24" t="s">
        <v>8967</v>
      </c>
      <c r="Y705" s="24" t="s">
        <v>5426</v>
      </c>
      <c r="Z705" s="24" t="s">
        <v>7231</v>
      </c>
      <c r="AA705" s="1" t="s">
        <v>12852</v>
      </c>
      <c r="AB705" s="14">
        <f t="shared" si="20"/>
        <v>30.974085041666665</v>
      </c>
      <c r="AC705" s="13">
        <v>30</v>
      </c>
      <c r="AD705" s="13">
        <v>58</v>
      </c>
      <c r="AE705" s="13">
        <v>26.706150000000001</v>
      </c>
      <c r="AF705" s="16" t="s">
        <v>12976</v>
      </c>
      <c r="AG705" s="14">
        <f t="shared" si="21"/>
        <v>-87.208312805555565</v>
      </c>
      <c r="AH705" s="13">
        <v>87</v>
      </c>
      <c r="AI705" s="13">
        <v>12</v>
      </c>
      <c r="AJ705" s="13">
        <v>29.926100000000002</v>
      </c>
      <c r="AK705" s="17">
        <v>26884</v>
      </c>
      <c r="AL705" s="24" t="s">
        <v>5885</v>
      </c>
      <c r="AM705" s="24" t="s">
        <v>5886</v>
      </c>
      <c r="AN705" s="24" t="s">
        <v>7235</v>
      </c>
      <c r="AO705" s="24" t="s">
        <v>5887</v>
      </c>
      <c r="AP705" s="24" t="s">
        <v>5888</v>
      </c>
      <c r="AQ705" s="24" t="s">
        <v>7236</v>
      </c>
      <c r="AR705" s="24" t="s">
        <v>5889</v>
      </c>
      <c r="AS705" s="24" t="s">
        <v>7236</v>
      </c>
      <c r="AT705" s="24" t="s">
        <v>7235</v>
      </c>
      <c r="AU705" s="24" t="s">
        <v>4859</v>
      </c>
      <c r="AV705" s="24" t="s">
        <v>8860</v>
      </c>
      <c r="AW705" s="24" t="s">
        <v>12853</v>
      </c>
      <c r="AX705" s="24" t="s">
        <v>8861</v>
      </c>
      <c r="BA705" s="42" t="s">
        <v>8862</v>
      </c>
    </row>
    <row r="706" spans="1:53" x14ac:dyDescent="0.2">
      <c r="A706" s="5">
        <v>677</v>
      </c>
      <c r="B706" s="9">
        <v>677</v>
      </c>
      <c r="C706" s="9" t="s">
        <v>15412</v>
      </c>
      <c r="E706" s="1" t="s">
        <v>4621</v>
      </c>
      <c r="F706" s="1" t="s">
        <v>4862</v>
      </c>
      <c r="G706" s="1" t="s">
        <v>9777</v>
      </c>
      <c r="H706" s="1" t="s">
        <v>8863</v>
      </c>
      <c r="I706" s="17">
        <v>26834</v>
      </c>
      <c r="J706" s="24" t="s">
        <v>18045</v>
      </c>
      <c r="L706" s="24" t="s">
        <v>10140</v>
      </c>
      <c r="N706" s="42" t="s">
        <v>8864</v>
      </c>
      <c r="O706" s="24" t="s">
        <v>7226</v>
      </c>
      <c r="P706" s="24" t="s">
        <v>7226</v>
      </c>
      <c r="Q706" s="24" t="s">
        <v>8865</v>
      </c>
      <c r="R706" s="17">
        <v>26892</v>
      </c>
      <c r="S706" s="17">
        <v>39340</v>
      </c>
      <c r="T706" s="83">
        <v>15946</v>
      </c>
      <c r="U706" s="83">
        <v>15946</v>
      </c>
      <c r="V706" s="24" t="s">
        <v>1142</v>
      </c>
      <c r="W706" s="24" t="s">
        <v>1317</v>
      </c>
      <c r="X706" s="24" t="s">
        <v>1236</v>
      </c>
      <c r="Y706" s="24" t="s">
        <v>1296</v>
      </c>
      <c r="Z706" s="24" t="s">
        <v>7231</v>
      </c>
      <c r="AA706" s="1" t="s">
        <v>12849</v>
      </c>
      <c r="AB706" s="14">
        <f t="shared" ref="AB706:AB769" si="22">AC706+(AD706/60)+(AE706/3600)</f>
        <v>30.915285286111111</v>
      </c>
      <c r="AC706" s="13">
        <v>30</v>
      </c>
      <c r="AD706" s="13">
        <v>54</v>
      </c>
      <c r="AE706" s="13">
        <v>55.027030000000003</v>
      </c>
      <c r="AF706" s="16" t="s">
        <v>12850</v>
      </c>
      <c r="AG706" s="14">
        <f t="shared" ref="AG706:AG769" si="23">-1*((AH706)+(AI706/60)+(AJ706/3600))</f>
        <v>-87.145957622222227</v>
      </c>
      <c r="AH706" s="13">
        <v>87</v>
      </c>
      <c r="AI706" s="13">
        <v>8</v>
      </c>
      <c r="AJ706" s="13">
        <v>45.44744</v>
      </c>
      <c r="AK706" s="17">
        <v>26846</v>
      </c>
      <c r="AL706" s="24" t="s">
        <v>1143</v>
      </c>
      <c r="AM706" s="24" t="s">
        <v>3392</v>
      </c>
      <c r="AN706" s="24" t="s">
        <v>7235</v>
      </c>
      <c r="AO706" s="24" t="s">
        <v>8994</v>
      </c>
      <c r="AP706" s="24" t="s">
        <v>8995</v>
      </c>
      <c r="AQ706" s="24" t="s">
        <v>7235</v>
      </c>
      <c r="AR706" s="24" t="s">
        <v>8996</v>
      </c>
      <c r="AS706" s="24" t="s">
        <v>7235</v>
      </c>
      <c r="AT706" s="24" t="s">
        <v>7226</v>
      </c>
      <c r="AU706" s="24" t="s">
        <v>7235</v>
      </c>
      <c r="AV706" s="24" t="s">
        <v>7235</v>
      </c>
      <c r="AW706" s="24" t="s">
        <v>7235</v>
      </c>
      <c r="AX706" s="24" t="s">
        <v>8997</v>
      </c>
      <c r="AY706" s="34" t="s">
        <v>12851</v>
      </c>
      <c r="AZ706" s="24" t="s">
        <v>10129</v>
      </c>
      <c r="BA706" s="42" t="s">
        <v>8998</v>
      </c>
    </row>
    <row r="707" spans="1:53" x14ac:dyDescent="0.2">
      <c r="A707" s="5">
        <v>678</v>
      </c>
      <c r="B707" s="9">
        <v>678</v>
      </c>
      <c r="C707" s="9" t="s">
        <v>17852</v>
      </c>
      <c r="D707" s="9" t="s">
        <v>15413</v>
      </c>
      <c r="E707" s="1" t="s">
        <v>4621</v>
      </c>
      <c r="F707" s="1" t="s">
        <v>894</v>
      </c>
      <c r="G707" s="1" t="s">
        <v>18105</v>
      </c>
      <c r="H707" s="1" t="s">
        <v>8999</v>
      </c>
      <c r="I707" s="17">
        <v>26864</v>
      </c>
      <c r="J707" s="24" t="s">
        <v>18111</v>
      </c>
      <c r="L707" s="24" t="s">
        <v>5915</v>
      </c>
      <c r="M707" s="24" t="s">
        <v>785</v>
      </c>
      <c r="N707" s="42" t="s">
        <v>2676</v>
      </c>
      <c r="O707" s="24" t="s">
        <v>7226</v>
      </c>
      <c r="P707" s="24" t="s">
        <v>7226</v>
      </c>
      <c r="Q707" s="24" t="s">
        <v>2144</v>
      </c>
      <c r="S707" s="17">
        <v>38734</v>
      </c>
      <c r="T707" s="83">
        <v>16070</v>
      </c>
      <c r="U707" s="81"/>
      <c r="V707" s="24" t="s">
        <v>9000</v>
      </c>
      <c r="W707" s="24">
        <v>227.3</v>
      </c>
      <c r="X707" s="24">
        <v>207.7</v>
      </c>
      <c r="Y707" s="24" t="s">
        <v>1297</v>
      </c>
      <c r="AA707" s="1" t="s">
        <v>12847</v>
      </c>
      <c r="AB707" s="14">
        <f t="shared" si="22"/>
        <v>30.841060394444444</v>
      </c>
      <c r="AC707" s="13">
        <v>30</v>
      </c>
      <c r="AD707" s="13">
        <v>50</v>
      </c>
      <c r="AE707" s="13">
        <v>27.817419999999998</v>
      </c>
      <c r="AF707" s="16" t="s">
        <v>12848</v>
      </c>
      <c r="AG707" s="14">
        <f t="shared" si="23"/>
        <v>-87.111975897222223</v>
      </c>
      <c r="AH707" s="13">
        <v>87</v>
      </c>
      <c r="AI707" s="13">
        <v>6</v>
      </c>
      <c r="AJ707" s="13">
        <v>43.113230000000001</v>
      </c>
      <c r="AK707" s="17">
        <v>26851</v>
      </c>
      <c r="AL707" s="24" t="s">
        <v>12840</v>
      </c>
      <c r="AM707" s="24" t="s">
        <v>12841</v>
      </c>
      <c r="AN707" s="24" t="s">
        <v>7235</v>
      </c>
      <c r="AO707" s="24" t="s">
        <v>12842</v>
      </c>
      <c r="AP707" s="24" t="s">
        <v>12843</v>
      </c>
      <c r="AQ707" s="24" t="s">
        <v>7236</v>
      </c>
      <c r="AR707" s="24" t="s">
        <v>7235</v>
      </c>
      <c r="AS707" s="24" t="s">
        <v>7236</v>
      </c>
      <c r="AT707" s="24" t="s">
        <v>7235</v>
      </c>
      <c r="AU707" s="24" t="s">
        <v>12845</v>
      </c>
      <c r="AV707" s="24" t="s">
        <v>12846</v>
      </c>
      <c r="AW707" s="24" t="s">
        <v>286</v>
      </c>
      <c r="AX707" s="24" t="s">
        <v>12844</v>
      </c>
      <c r="BA707" s="42" t="s">
        <v>9001</v>
      </c>
    </row>
    <row r="708" spans="1:53" x14ac:dyDescent="0.2">
      <c r="A708" s="5">
        <v>679</v>
      </c>
      <c r="B708" s="9">
        <v>679</v>
      </c>
      <c r="C708" s="9" t="s">
        <v>15414</v>
      </c>
      <c r="E708" s="1" t="s">
        <v>9800</v>
      </c>
      <c r="F708" s="1" t="s">
        <v>445</v>
      </c>
      <c r="G708" s="1" t="s">
        <v>2815</v>
      </c>
      <c r="H708" s="1" t="s">
        <v>9002</v>
      </c>
      <c r="I708" s="17">
        <v>26855</v>
      </c>
      <c r="J708" s="24" t="s">
        <v>10262</v>
      </c>
      <c r="L708" s="34" t="s">
        <v>10587</v>
      </c>
      <c r="M708" s="24" t="s">
        <v>10262</v>
      </c>
      <c r="N708" s="42" t="s">
        <v>7226</v>
      </c>
      <c r="O708" s="24" t="s">
        <v>7226</v>
      </c>
      <c r="P708" s="24" t="s">
        <v>7226</v>
      </c>
      <c r="Q708" s="24" t="s">
        <v>9003</v>
      </c>
      <c r="R708" s="18" t="s">
        <v>10262</v>
      </c>
      <c r="S708" s="18" t="s">
        <v>10262</v>
      </c>
      <c r="T708" s="83"/>
      <c r="U708" s="81"/>
      <c r="V708" s="18" t="s">
        <v>10262</v>
      </c>
      <c r="W708" s="18" t="s">
        <v>10262</v>
      </c>
      <c r="X708" s="18" t="s">
        <v>10262</v>
      </c>
      <c r="Y708" s="24" t="s">
        <v>5425</v>
      </c>
      <c r="Z708" s="24" t="s">
        <v>7231</v>
      </c>
      <c r="AA708" s="1" t="s">
        <v>12838</v>
      </c>
      <c r="AB708" s="14">
        <f t="shared" si="22"/>
        <v>27.336819594444442</v>
      </c>
      <c r="AC708" s="13">
        <v>27</v>
      </c>
      <c r="AD708" s="13">
        <v>20</v>
      </c>
      <c r="AE708" s="13">
        <v>12.55054</v>
      </c>
      <c r="AF708" s="16" t="s">
        <v>12839</v>
      </c>
      <c r="AG708" s="14">
        <f t="shared" si="23"/>
        <v>-81.658176308333339</v>
      </c>
      <c r="AH708" s="13">
        <v>81</v>
      </c>
      <c r="AI708" s="13">
        <v>39</v>
      </c>
      <c r="AJ708" s="13">
        <v>29.434709999999999</v>
      </c>
      <c r="AK708" s="18" t="s">
        <v>10262</v>
      </c>
      <c r="AL708" s="18" t="s">
        <v>10262</v>
      </c>
      <c r="AM708" s="18" t="s">
        <v>10262</v>
      </c>
      <c r="AN708" s="18" t="s">
        <v>10262</v>
      </c>
      <c r="AO708" s="18" t="s">
        <v>10262</v>
      </c>
      <c r="AP708" s="18" t="s">
        <v>10262</v>
      </c>
      <c r="AQ708" s="18" t="s">
        <v>10262</v>
      </c>
      <c r="AR708" s="18" t="s">
        <v>10262</v>
      </c>
      <c r="AS708" s="18" t="s">
        <v>10262</v>
      </c>
      <c r="AT708" s="18" t="s">
        <v>10262</v>
      </c>
      <c r="AU708" s="18" t="s">
        <v>10262</v>
      </c>
      <c r="AV708" s="18" t="s">
        <v>10262</v>
      </c>
      <c r="AW708" s="18" t="s">
        <v>10262</v>
      </c>
      <c r="AX708" s="18" t="s">
        <v>10262</v>
      </c>
      <c r="AY708" s="18" t="s">
        <v>10262</v>
      </c>
      <c r="BA708" s="42" t="s">
        <v>9004</v>
      </c>
    </row>
    <row r="709" spans="1:53" x14ac:dyDescent="0.2">
      <c r="A709" s="5">
        <v>679.1</v>
      </c>
      <c r="B709" s="9" t="s">
        <v>9005</v>
      </c>
      <c r="C709" s="9" t="s">
        <v>15415</v>
      </c>
      <c r="E709" s="1" t="s">
        <v>9800</v>
      </c>
      <c r="F709" s="1" t="s">
        <v>445</v>
      </c>
      <c r="G709" s="1" t="s">
        <v>2815</v>
      </c>
      <c r="H709" s="1" t="s">
        <v>9002</v>
      </c>
      <c r="I709" s="17">
        <v>27135</v>
      </c>
      <c r="J709" s="24" t="s">
        <v>4678</v>
      </c>
      <c r="L709" s="24" t="s">
        <v>7224</v>
      </c>
      <c r="M709" s="24" t="s">
        <v>785</v>
      </c>
      <c r="N709" s="42" t="s">
        <v>2010</v>
      </c>
      <c r="O709" s="24" t="s">
        <v>7226</v>
      </c>
      <c r="P709" s="24" t="s">
        <v>7226</v>
      </c>
      <c r="Q709" s="24" t="s">
        <v>9003</v>
      </c>
      <c r="R709" s="17">
        <v>27236</v>
      </c>
      <c r="S709" s="17">
        <v>27236</v>
      </c>
      <c r="T709" s="83">
        <v>10774</v>
      </c>
      <c r="U709" s="83">
        <v>10774</v>
      </c>
      <c r="V709" s="24" t="s">
        <v>4292</v>
      </c>
      <c r="W709" s="24" t="s">
        <v>12836</v>
      </c>
      <c r="X709" s="24" t="s">
        <v>4293</v>
      </c>
      <c r="Y709" s="24" t="s">
        <v>5425</v>
      </c>
      <c r="Z709" s="24" t="s">
        <v>7231</v>
      </c>
      <c r="AA709" s="1" t="s">
        <v>12838</v>
      </c>
      <c r="AB709" s="14">
        <f t="shared" si="22"/>
        <v>27.336819594444442</v>
      </c>
      <c r="AC709" s="13">
        <v>27</v>
      </c>
      <c r="AD709" s="13">
        <v>20</v>
      </c>
      <c r="AE709" s="13">
        <v>12.55054</v>
      </c>
      <c r="AF709" s="16" t="s">
        <v>12839</v>
      </c>
      <c r="AG709" s="14">
        <f t="shared" si="23"/>
        <v>-81.658176308333339</v>
      </c>
      <c r="AH709" s="13">
        <v>81</v>
      </c>
      <c r="AI709" s="13">
        <v>39</v>
      </c>
      <c r="AJ709" s="13">
        <v>29.434709999999999</v>
      </c>
      <c r="AK709" s="17">
        <v>27148</v>
      </c>
      <c r="AL709" s="24" t="s">
        <v>4294</v>
      </c>
      <c r="AM709" s="24" t="s">
        <v>4295</v>
      </c>
      <c r="AN709" s="24" t="s">
        <v>4296</v>
      </c>
      <c r="AO709" s="24" t="s">
        <v>7235</v>
      </c>
      <c r="AP709" s="24" t="s">
        <v>7235</v>
      </c>
      <c r="AQ709" s="24" t="s">
        <v>7236</v>
      </c>
      <c r="AR709" s="24" t="s">
        <v>4297</v>
      </c>
      <c r="AS709" s="24" t="s">
        <v>7235</v>
      </c>
      <c r="AT709" s="24" t="s">
        <v>7235</v>
      </c>
      <c r="AU709" s="24" t="s">
        <v>7235</v>
      </c>
      <c r="AV709" s="24" t="s">
        <v>7235</v>
      </c>
      <c r="AW709" s="24" t="s">
        <v>7235</v>
      </c>
      <c r="AX709" s="24" t="s">
        <v>7235</v>
      </c>
      <c r="AY709" s="24" t="s">
        <v>12837</v>
      </c>
      <c r="AZ709" s="24" t="s">
        <v>1237</v>
      </c>
      <c r="BA709" s="42" t="s">
        <v>9004</v>
      </c>
    </row>
    <row r="710" spans="1:53" x14ac:dyDescent="0.2">
      <c r="A710" s="5">
        <v>680</v>
      </c>
      <c r="B710" s="9">
        <v>680</v>
      </c>
      <c r="C710" s="9" t="s">
        <v>15416</v>
      </c>
      <c r="E710" s="1" t="s">
        <v>6773</v>
      </c>
      <c r="F710" s="1" t="s">
        <v>445</v>
      </c>
      <c r="G710" s="1" t="s">
        <v>6774</v>
      </c>
      <c r="H710" s="1" t="s">
        <v>3425</v>
      </c>
      <c r="I710" s="17">
        <v>26855</v>
      </c>
      <c r="J710" s="24" t="s">
        <v>4678</v>
      </c>
      <c r="L710" s="24" t="s">
        <v>7224</v>
      </c>
      <c r="N710" s="42" t="s">
        <v>6980</v>
      </c>
      <c r="O710" s="24" t="s">
        <v>7226</v>
      </c>
      <c r="P710" s="24" t="s">
        <v>7226</v>
      </c>
      <c r="Q710" s="24" t="s">
        <v>3426</v>
      </c>
      <c r="R710" s="17">
        <v>26871</v>
      </c>
      <c r="S710" s="17">
        <v>26871</v>
      </c>
      <c r="T710" s="83">
        <v>3061</v>
      </c>
      <c r="U710" s="83">
        <v>3061</v>
      </c>
      <c r="V710" s="24" t="s">
        <v>3427</v>
      </c>
      <c r="W710" s="24">
        <v>149</v>
      </c>
      <c r="X710" s="24">
        <v>137.59</v>
      </c>
      <c r="Y710" s="24" t="s">
        <v>5424</v>
      </c>
      <c r="Z710" s="24" t="s">
        <v>7231</v>
      </c>
      <c r="AA710" s="1" t="s">
        <v>12834</v>
      </c>
      <c r="AB710" s="14">
        <f t="shared" si="22"/>
        <v>30.094655861111111</v>
      </c>
      <c r="AC710" s="13">
        <v>30</v>
      </c>
      <c r="AD710" s="13">
        <v>5</v>
      </c>
      <c r="AE710" s="13">
        <v>40.761099999999999</v>
      </c>
      <c r="AF710" s="16" t="s">
        <v>12835</v>
      </c>
      <c r="AG710" s="14">
        <f t="shared" si="23"/>
        <v>-82.465323747222229</v>
      </c>
      <c r="AH710" s="13">
        <v>82</v>
      </c>
      <c r="AI710" s="13">
        <v>27</v>
      </c>
      <c r="AJ710" s="13">
        <v>55.165489999999998</v>
      </c>
      <c r="AK710" s="17">
        <v>26863</v>
      </c>
      <c r="AL710" s="24" t="s">
        <v>3428</v>
      </c>
      <c r="AM710" s="24" t="s">
        <v>12833</v>
      </c>
      <c r="AN710" s="24" t="s">
        <v>7235</v>
      </c>
      <c r="AO710" s="24" t="s">
        <v>7235</v>
      </c>
      <c r="AP710" s="24" t="s">
        <v>7235</v>
      </c>
      <c r="AQ710" s="24" t="s">
        <v>7236</v>
      </c>
      <c r="AR710" s="24" t="s">
        <v>7235</v>
      </c>
      <c r="AS710" s="24" t="s">
        <v>7235</v>
      </c>
      <c r="AT710" s="24" t="s">
        <v>7235</v>
      </c>
      <c r="AU710" s="24" t="s">
        <v>7235</v>
      </c>
      <c r="AV710" s="24" t="s">
        <v>7235</v>
      </c>
      <c r="AW710" s="24" t="s">
        <v>7235</v>
      </c>
      <c r="AX710" s="24" t="s">
        <v>7235</v>
      </c>
      <c r="AY710" s="24" t="s">
        <v>12832</v>
      </c>
      <c r="AZ710" s="24" t="s">
        <v>4592</v>
      </c>
      <c r="BA710" s="42" t="s">
        <v>3429</v>
      </c>
    </row>
    <row r="711" spans="1:53" x14ac:dyDescent="0.2">
      <c r="A711" s="5">
        <v>681</v>
      </c>
      <c r="B711" s="9">
        <v>681</v>
      </c>
      <c r="C711" s="9" t="s">
        <v>15417</v>
      </c>
      <c r="E711" s="1" t="s">
        <v>4621</v>
      </c>
      <c r="F711" s="1" t="s">
        <v>445</v>
      </c>
      <c r="G711" s="1" t="s">
        <v>3430</v>
      </c>
      <c r="H711" s="1" t="s">
        <v>9178</v>
      </c>
      <c r="I711" s="17">
        <v>26862</v>
      </c>
      <c r="J711" s="24" t="s">
        <v>4678</v>
      </c>
      <c r="L711" s="24" t="s">
        <v>7224</v>
      </c>
      <c r="M711" s="24" t="s">
        <v>10260</v>
      </c>
      <c r="N711" s="42" t="s">
        <v>6214</v>
      </c>
      <c r="O711" s="24" t="s">
        <v>7226</v>
      </c>
      <c r="P711" s="24" t="s">
        <v>7226</v>
      </c>
      <c r="Q711" s="24" t="s">
        <v>9179</v>
      </c>
      <c r="S711" s="17">
        <v>26953</v>
      </c>
      <c r="T711" s="83">
        <v>17050</v>
      </c>
      <c r="U711" s="83">
        <v>17050</v>
      </c>
      <c r="V711" s="24" t="s">
        <v>5896</v>
      </c>
      <c r="W711" s="24">
        <v>153</v>
      </c>
      <c r="X711" s="24">
        <v>135</v>
      </c>
      <c r="Y711" s="24" t="s">
        <v>1298</v>
      </c>
      <c r="Z711" s="24" t="s">
        <v>7231</v>
      </c>
      <c r="AA711" s="1" t="s">
        <v>12830</v>
      </c>
      <c r="AB711" s="14">
        <f t="shared" si="22"/>
        <v>30.627500000000001</v>
      </c>
      <c r="AC711" s="13">
        <v>30</v>
      </c>
      <c r="AD711" s="13">
        <v>37</v>
      </c>
      <c r="AE711" s="13">
        <v>39</v>
      </c>
      <c r="AF711" s="16" t="s">
        <v>12831</v>
      </c>
      <c r="AG711" s="14">
        <f t="shared" si="23"/>
        <v>-86.94</v>
      </c>
      <c r="AH711" s="13">
        <v>86</v>
      </c>
      <c r="AI711" s="13">
        <v>56</v>
      </c>
      <c r="AJ711" s="13">
        <v>24</v>
      </c>
      <c r="AK711" s="17">
        <v>26886</v>
      </c>
      <c r="AL711" s="24" t="s">
        <v>8520</v>
      </c>
      <c r="AM711" s="24" t="s">
        <v>4341</v>
      </c>
      <c r="AN711" s="24" t="s">
        <v>7235</v>
      </c>
      <c r="AO711" s="24" t="s">
        <v>7235</v>
      </c>
      <c r="AP711" s="24" t="s">
        <v>7235</v>
      </c>
      <c r="AQ711" s="24" t="s">
        <v>7236</v>
      </c>
      <c r="AR711" s="24" t="s">
        <v>7235</v>
      </c>
      <c r="AS711" s="24" t="s">
        <v>7235</v>
      </c>
      <c r="AT711" s="24" t="s">
        <v>7235</v>
      </c>
      <c r="AU711" s="24" t="s">
        <v>7235</v>
      </c>
      <c r="AV711" s="24" t="s">
        <v>7235</v>
      </c>
      <c r="AW711" s="24" t="s">
        <v>7235</v>
      </c>
      <c r="AX711" s="24" t="s">
        <v>7235</v>
      </c>
      <c r="AY711" s="24" t="s">
        <v>12829</v>
      </c>
      <c r="AZ711" s="24">
        <v>278</v>
      </c>
      <c r="BA711" s="42" t="s">
        <v>9180</v>
      </c>
    </row>
    <row r="712" spans="1:53" x14ac:dyDescent="0.2">
      <c r="A712" s="5">
        <v>682</v>
      </c>
      <c r="B712" s="9">
        <v>682</v>
      </c>
      <c r="C712" s="9" t="s">
        <v>15418</v>
      </c>
      <c r="E712" s="1" t="s">
        <v>4621</v>
      </c>
      <c r="F712" s="1" t="s">
        <v>3446</v>
      </c>
      <c r="G712" s="1" t="s">
        <v>5719</v>
      </c>
      <c r="H712" s="1" t="s">
        <v>9181</v>
      </c>
      <c r="I712" s="17">
        <v>26862</v>
      </c>
      <c r="J712" s="24" t="s">
        <v>4678</v>
      </c>
      <c r="L712" s="24" t="s">
        <v>7224</v>
      </c>
      <c r="N712" s="42" t="s">
        <v>9182</v>
      </c>
      <c r="O712" s="24" t="s">
        <v>7226</v>
      </c>
      <c r="P712" s="24" t="s">
        <v>7226</v>
      </c>
      <c r="Q712" s="24" t="s">
        <v>9183</v>
      </c>
      <c r="S712" s="17">
        <v>27124</v>
      </c>
      <c r="T712" s="83">
        <v>15251</v>
      </c>
      <c r="U712" s="81"/>
      <c r="V712" s="24" t="s">
        <v>9185</v>
      </c>
      <c r="W712" s="24">
        <v>189</v>
      </c>
      <c r="X712" s="24">
        <v>173</v>
      </c>
      <c r="Y712" s="24" t="s">
        <v>1298</v>
      </c>
      <c r="Z712" s="24" t="s">
        <v>12827</v>
      </c>
      <c r="AA712" s="1" t="s">
        <v>12828</v>
      </c>
      <c r="AB712" s="14">
        <f t="shared" si="22"/>
        <v>30.996423141666668</v>
      </c>
      <c r="AC712" s="13">
        <v>30</v>
      </c>
      <c r="AD712" s="13">
        <v>59</v>
      </c>
      <c r="AE712" s="13">
        <v>47.123309999999996</v>
      </c>
      <c r="AF712" s="16" t="s">
        <v>12977</v>
      </c>
      <c r="AG712" s="14">
        <f t="shared" si="23"/>
        <v>-87.131528202777773</v>
      </c>
      <c r="AH712" s="13">
        <v>87</v>
      </c>
      <c r="AI712" s="13">
        <v>7</v>
      </c>
      <c r="AJ712" s="13">
        <v>53.501530000000002</v>
      </c>
      <c r="AK712" s="17">
        <v>26930</v>
      </c>
      <c r="AL712" s="24" t="s">
        <v>3283</v>
      </c>
      <c r="AM712" s="24" t="s">
        <v>12826</v>
      </c>
      <c r="AN712" s="24" t="s">
        <v>7235</v>
      </c>
      <c r="AO712" s="24" t="s">
        <v>7235</v>
      </c>
      <c r="AP712" s="24" t="s">
        <v>7235</v>
      </c>
      <c r="AQ712" s="24" t="s">
        <v>7236</v>
      </c>
      <c r="AR712" s="24" t="s">
        <v>7235</v>
      </c>
      <c r="AS712" s="24" t="s">
        <v>7235</v>
      </c>
      <c r="AT712" s="24" t="s">
        <v>7235</v>
      </c>
      <c r="AU712" s="24" t="s">
        <v>7235</v>
      </c>
      <c r="AV712" s="24" t="s">
        <v>7235</v>
      </c>
      <c r="AW712" s="24" t="s">
        <v>7235</v>
      </c>
      <c r="AX712" s="24" t="s">
        <v>7235</v>
      </c>
      <c r="AY712" s="24" t="s">
        <v>12825</v>
      </c>
      <c r="BA712" s="42" t="s">
        <v>6610</v>
      </c>
    </row>
    <row r="713" spans="1:53" x14ac:dyDescent="0.2">
      <c r="A713" s="5">
        <v>683</v>
      </c>
      <c r="B713" s="9">
        <v>683</v>
      </c>
      <c r="C713" s="9" t="s">
        <v>15419</v>
      </c>
      <c r="E713" s="1" t="s">
        <v>4750</v>
      </c>
      <c r="F713" s="1" t="s">
        <v>445</v>
      </c>
      <c r="G713" s="1" t="s">
        <v>6611</v>
      </c>
      <c r="H713" s="1" t="s">
        <v>6612</v>
      </c>
      <c r="I713" s="17">
        <v>26883</v>
      </c>
      <c r="J713" s="24" t="s">
        <v>4678</v>
      </c>
      <c r="L713" s="24" t="s">
        <v>7224</v>
      </c>
      <c r="M713" s="24" t="s">
        <v>785</v>
      </c>
      <c r="N713" s="42" t="s">
        <v>2236</v>
      </c>
      <c r="O713" s="24" t="s">
        <v>7226</v>
      </c>
      <c r="P713" s="24" t="s">
        <v>7226</v>
      </c>
      <c r="Q713" s="24" t="s">
        <v>6613</v>
      </c>
      <c r="R713" s="17">
        <v>26986</v>
      </c>
      <c r="S713" s="17">
        <v>26986</v>
      </c>
      <c r="T713" s="83">
        <v>11500</v>
      </c>
      <c r="U713" s="83">
        <v>11500</v>
      </c>
      <c r="V713" s="24" t="s">
        <v>2137</v>
      </c>
      <c r="W713" s="24" t="s">
        <v>2138</v>
      </c>
      <c r="X713" s="24" t="s">
        <v>3991</v>
      </c>
      <c r="Y713" s="24" t="s">
        <v>588</v>
      </c>
      <c r="Z713" s="24" t="s">
        <v>7231</v>
      </c>
      <c r="AA713" s="1" t="s">
        <v>12823</v>
      </c>
      <c r="AB713" s="14">
        <f t="shared" si="22"/>
        <v>26.891102327777777</v>
      </c>
      <c r="AC713" s="13">
        <v>26</v>
      </c>
      <c r="AD713" s="13">
        <v>53</v>
      </c>
      <c r="AE713" s="13">
        <v>27.96838</v>
      </c>
      <c r="AF713" s="16" t="s">
        <v>12824</v>
      </c>
      <c r="AG713" s="14">
        <f t="shared" si="23"/>
        <v>-81.937577177777783</v>
      </c>
      <c r="AH713" s="13">
        <v>81</v>
      </c>
      <c r="AI713" s="13">
        <v>56</v>
      </c>
      <c r="AJ713" s="13">
        <v>15.277839999999999</v>
      </c>
      <c r="AK713" s="17">
        <v>26943</v>
      </c>
      <c r="AL713" s="24" t="s">
        <v>2139</v>
      </c>
      <c r="AM713" s="24" t="s">
        <v>2140</v>
      </c>
      <c r="AN713" s="24" t="s">
        <v>4574</v>
      </c>
      <c r="AO713" s="24" t="s">
        <v>7235</v>
      </c>
      <c r="AP713" s="24" t="s">
        <v>7235</v>
      </c>
      <c r="AQ713" s="24" t="s">
        <v>7236</v>
      </c>
      <c r="AR713" s="24" t="s">
        <v>4575</v>
      </c>
      <c r="AS713" s="24" t="s">
        <v>4540</v>
      </c>
      <c r="AT713" s="24" t="s">
        <v>7235</v>
      </c>
      <c r="AU713" s="24" t="s">
        <v>7235</v>
      </c>
      <c r="AV713" s="24" t="s">
        <v>7235</v>
      </c>
      <c r="AW713" s="24" t="s">
        <v>7235</v>
      </c>
      <c r="AX713" s="24" t="s">
        <v>7235</v>
      </c>
      <c r="AY713" s="24" t="s">
        <v>4576</v>
      </c>
      <c r="AZ713" s="24">
        <v>185</v>
      </c>
      <c r="BA713" s="42" t="s">
        <v>4577</v>
      </c>
    </row>
    <row r="714" spans="1:53" x14ac:dyDescent="0.2">
      <c r="A714" s="5">
        <v>684</v>
      </c>
      <c r="B714" s="9">
        <v>684</v>
      </c>
      <c r="C714" s="9" t="s">
        <v>15420</v>
      </c>
      <c r="E714" s="1" t="s">
        <v>10240</v>
      </c>
      <c r="F714" s="1" t="s">
        <v>445</v>
      </c>
      <c r="G714" s="1" t="s">
        <v>1961</v>
      </c>
      <c r="H714" s="1" t="s">
        <v>10055</v>
      </c>
      <c r="I714" s="17">
        <v>26883</v>
      </c>
      <c r="J714" s="24" t="s">
        <v>4678</v>
      </c>
      <c r="L714" s="24" t="s">
        <v>7224</v>
      </c>
      <c r="M714" s="24" t="s">
        <v>785</v>
      </c>
      <c r="N714" s="42" t="s">
        <v>1881</v>
      </c>
      <c r="O714" s="24" t="s">
        <v>7226</v>
      </c>
      <c r="P714" s="24" t="s">
        <v>7226</v>
      </c>
      <c r="Q714" s="24" t="s">
        <v>4578</v>
      </c>
      <c r="S714" s="17">
        <v>26989</v>
      </c>
      <c r="T714" s="83">
        <v>11740</v>
      </c>
      <c r="U714" s="83">
        <v>11740</v>
      </c>
      <c r="V714" s="24" t="s">
        <v>4579</v>
      </c>
      <c r="W714" s="24">
        <v>44.2</v>
      </c>
      <c r="X714" s="24">
        <v>29</v>
      </c>
      <c r="Y714" s="24" t="s">
        <v>1299</v>
      </c>
      <c r="Z714" s="24" t="s">
        <v>7231</v>
      </c>
      <c r="AA714" s="1" t="s">
        <v>12821</v>
      </c>
      <c r="AB714" s="14">
        <f t="shared" si="22"/>
        <v>26.566160794444446</v>
      </c>
      <c r="AC714" s="13">
        <v>26</v>
      </c>
      <c r="AD714" s="13">
        <v>33</v>
      </c>
      <c r="AE714" s="13">
        <v>58.17886</v>
      </c>
      <c r="AF714" s="16" t="s">
        <v>12822</v>
      </c>
      <c r="AG714" s="14">
        <f t="shared" si="23"/>
        <v>-81.681601602777789</v>
      </c>
      <c r="AH714" s="13">
        <v>81</v>
      </c>
      <c r="AI714" s="13">
        <v>40</v>
      </c>
      <c r="AJ714" s="13">
        <v>53.765770000000003</v>
      </c>
      <c r="AK714" s="17">
        <v>26923</v>
      </c>
      <c r="AL714" s="24" t="s">
        <v>12816</v>
      </c>
      <c r="AM714" s="24" t="s">
        <v>12817</v>
      </c>
      <c r="AN714" s="24" t="s">
        <v>12818</v>
      </c>
      <c r="AO714" s="24" t="s">
        <v>7235</v>
      </c>
      <c r="AP714" s="24" t="s">
        <v>7235</v>
      </c>
      <c r="AQ714" s="24" t="s">
        <v>7236</v>
      </c>
      <c r="AR714" s="24" t="s">
        <v>7235</v>
      </c>
      <c r="AS714" s="24" t="s">
        <v>7235</v>
      </c>
      <c r="AT714" s="24" t="s">
        <v>7235</v>
      </c>
      <c r="AU714" s="24" t="s">
        <v>7235</v>
      </c>
      <c r="AV714" s="24" t="s">
        <v>7235</v>
      </c>
      <c r="AW714" s="24" t="s">
        <v>7235</v>
      </c>
      <c r="AX714" s="24" t="s">
        <v>7235</v>
      </c>
      <c r="AY714" s="24" t="s">
        <v>12815</v>
      </c>
      <c r="AZ714" s="24">
        <v>202</v>
      </c>
      <c r="BA714" s="42" t="s">
        <v>4580</v>
      </c>
    </row>
    <row r="715" spans="1:53" x14ac:dyDescent="0.2">
      <c r="A715" s="5">
        <v>685</v>
      </c>
      <c r="B715" s="9">
        <v>685</v>
      </c>
      <c r="C715" s="9" t="s">
        <v>15421</v>
      </c>
      <c r="E715" s="1" t="s">
        <v>10240</v>
      </c>
      <c r="F715" s="1" t="s">
        <v>445</v>
      </c>
      <c r="G715" s="1" t="s">
        <v>1961</v>
      </c>
      <c r="H715" s="1" t="s">
        <v>4581</v>
      </c>
      <c r="I715" s="17">
        <v>26883</v>
      </c>
      <c r="J715" s="24" t="s">
        <v>4678</v>
      </c>
      <c r="L715" s="24" t="s">
        <v>7224</v>
      </c>
      <c r="M715" s="24" t="s">
        <v>785</v>
      </c>
      <c r="N715" s="42" t="s">
        <v>1881</v>
      </c>
      <c r="O715" s="24" t="s">
        <v>7226</v>
      </c>
      <c r="P715" s="24" t="s">
        <v>7226</v>
      </c>
      <c r="Q715" s="24" t="s">
        <v>4582</v>
      </c>
      <c r="S715" s="17">
        <v>27088</v>
      </c>
      <c r="T715" s="83">
        <v>11810</v>
      </c>
      <c r="U715" s="83">
        <v>11810</v>
      </c>
      <c r="V715" s="24" t="s">
        <v>4583</v>
      </c>
      <c r="W715" s="24">
        <v>33</v>
      </c>
      <c r="X715" s="24">
        <v>16.5</v>
      </c>
      <c r="Y715" s="24" t="s">
        <v>1300</v>
      </c>
      <c r="Z715" s="24" t="s">
        <v>7231</v>
      </c>
      <c r="AA715" s="1" t="s">
        <v>12819</v>
      </c>
      <c r="AB715" s="14">
        <f t="shared" si="22"/>
        <v>26.535992122500001</v>
      </c>
      <c r="AC715" s="13">
        <v>26</v>
      </c>
      <c r="AD715" s="13">
        <v>32</v>
      </c>
      <c r="AE715" s="13">
        <v>9.5716409999999996</v>
      </c>
      <c r="AF715" s="16" t="s">
        <v>12820</v>
      </c>
      <c r="AG715" s="14">
        <f t="shared" si="23"/>
        <v>-81.826605230555558</v>
      </c>
      <c r="AH715" s="13">
        <v>81</v>
      </c>
      <c r="AI715" s="13">
        <v>49</v>
      </c>
      <c r="AJ715" s="13">
        <v>35.778829999999999</v>
      </c>
      <c r="AK715" s="17">
        <v>27055</v>
      </c>
      <c r="AL715" s="24" t="s">
        <v>12811</v>
      </c>
      <c r="AM715" s="24" t="s">
        <v>12812</v>
      </c>
      <c r="AN715" s="24" t="s">
        <v>12813</v>
      </c>
      <c r="AO715" s="24" t="s">
        <v>7235</v>
      </c>
      <c r="AP715" s="24" t="s">
        <v>7235</v>
      </c>
      <c r="AQ715" s="24" t="s">
        <v>7236</v>
      </c>
      <c r="AR715" s="24" t="s">
        <v>7235</v>
      </c>
      <c r="AS715" s="24" t="s">
        <v>7235</v>
      </c>
      <c r="AT715" s="24" t="s">
        <v>7235</v>
      </c>
      <c r="AU715" s="24" t="s">
        <v>7235</v>
      </c>
      <c r="AV715" s="24" t="s">
        <v>7235</v>
      </c>
      <c r="AW715" s="24" t="s">
        <v>7235</v>
      </c>
      <c r="AX715" s="24" t="s">
        <v>7235</v>
      </c>
      <c r="AY715" s="24" t="s">
        <v>12814</v>
      </c>
      <c r="AZ715" s="24">
        <v>195</v>
      </c>
      <c r="BA715" s="42" t="s">
        <v>4584</v>
      </c>
    </row>
    <row r="716" spans="1:53" x14ac:dyDescent="0.2">
      <c r="A716" s="5">
        <v>686</v>
      </c>
      <c r="B716" s="9">
        <v>686</v>
      </c>
      <c r="C716" s="9" t="s">
        <v>17853</v>
      </c>
      <c r="D716" s="9" t="s">
        <v>15422</v>
      </c>
      <c r="E716" s="1" t="s">
        <v>4621</v>
      </c>
      <c r="F716" s="1" t="s">
        <v>894</v>
      </c>
      <c r="G716" s="1" t="s">
        <v>18105</v>
      </c>
      <c r="H716" s="1" t="s">
        <v>4585</v>
      </c>
      <c r="I716" s="17">
        <v>26897</v>
      </c>
      <c r="J716" s="24" t="s">
        <v>4298</v>
      </c>
      <c r="L716" s="24" t="s">
        <v>4987</v>
      </c>
      <c r="N716" s="42" t="s">
        <v>2676</v>
      </c>
      <c r="O716" s="24" t="s">
        <v>7226</v>
      </c>
      <c r="P716" s="24" t="s">
        <v>7226</v>
      </c>
      <c r="Q716" s="24" t="s">
        <v>4586</v>
      </c>
      <c r="R716" s="17">
        <v>27463</v>
      </c>
      <c r="S716" s="17"/>
      <c r="T716" s="83">
        <v>16021.07</v>
      </c>
      <c r="U716" s="83">
        <v>16025</v>
      </c>
      <c r="V716" s="24" t="s">
        <v>4587</v>
      </c>
      <c r="W716" s="24">
        <v>141.80000000000001</v>
      </c>
      <c r="X716" s="24">
        <v>122.2</v>
      </c>
      <c r="Y716" s="24" t="s">
        <v>2366</v>
      </c>
      <c r="Z716" s="24" t="s">
        <v>12810</v>
      </c>
      <c r="AA716" s="1" t="s">
        <v>12804</v>
      </c>
      <c r="AB716" s="14">
        <f t="shared" si="22"/>
        <v>30.870130422222221</v>
      </c>
      <c r="AC716" s="13">
        <v>30</v>
      </c>
      <c r="AD716" s="13">
        <v>52</v>
      </c>
      <c r="AE716" s="13">
        <v>12.469519999999999</v>
      </c>
      <c r="AF716" s="16" t="s">
        <v>12809</v>
      </c>
      <c r="AG716" s="14">
        <f t="shared" si="23"/>
        <v>-87.128294936111104</v>
      </c>
      <c r="AH716" s="13">
        <v>87</v>
      </c>
      <c r="AI716" s="13">
        <v>7</v>
      </c>
      <c r="AJ716" s="13">
        <v>41.86177</v>
      </c>
      <c r="AK716" s="17">
        <v>26904</v>
      </c>
      <c r="AL716" s="24" t="s">
        <v>2004</v>
      </c>
      <c r="AM716" s="24" t="s">
        <v>12805</v>
      </c>
      <c r="AN716" s="24" t="s">
        <v>7235</v>
      </c>
      <c r="AO716" s="24" t="s">
        <v>12806</v>
      </c>
      <c r="AP716" s="24" t="s">
        <v>12807</v>
      </c>
      <c r="AQ716" s="24" t="s">
        <v>7236</v>
      </c>
      <c r="AR716" s="24" t="s">
        <v>7235</v>
      </c>
      <c r="AS716" s="24" t="s">
        <v>7236</v>
      </c>
      <c r="AT716" s="24" t="s">
        <v>7235</v>
      </c>
      <c r="AU716" s="24" t="s">
        <v>7235</v>
      </c>
      <c r="AV716" s="24" t="s">
        <v>7235</v>
      </c>
      <c r="AW716" s="24" t="s">
        <v>7235</v>
      </c>
      <c r="AX716" s="24" t="s">
        <v>12808</v>
      </c>
      <c r="BA716" s="42" t="s">
        <v>4588</v>
      </c>
    </row>
    <row r="717" spans="1:53" x14ac:dyDescent="0.2">
      <c r="A717" s="5">
        <v>687</v>
      </c>
      <c r="B717" s="9">
        <v>687</v>
      </c>
      <c r="C717" s="9" t="s">
        <v>17854</v>
      </c>
      <c r="D717" s="9" t="s">
        <v>15423</v>
      </c>
      <c r="E717" s="1" t="s">
        <v>4621</v>
      </c>
      <c r="F717" s="1" t="s">
        <v>894</v>
      </c>
      <c r="G717" s="1" t="s">
        <v>18105</v>
      </c>
      <c r="H717" s="1" t="s">
        <v>4589</v>
      </c>
      <c r="I717" s="17">
        <v>26897</v>
      </c>
      <c r="J717" s="24" t="s">
        <v>10082</v>
      </c>
      <c r="L717" s="24" t="s">
        <v>5915</v>
      </c>
      <c r="N717" s="42" t="s">
        <v>58</v>
      </c>
      <c r="O717" s="24" t="s">
        <v>7226</v>
      </c>
      <c r="P717" s="24" t="s">
        <v>7226</v>
      </c>
      <c r="Q717" s="24" t="s">
        <v>5856</v>
      </c>
      <c r="R717" s="17">
        <v>27416</v>
      </c>
      <c r="T717" s="83">
        <v>15948</v>
      </c>
      <c r="U717" s="83">
        <v>15948</v>
      </c>
      <c r="V717" s="24" t="s">
        <v>59</v>
      </c>
      <c r="W717" s="24">
        <v>142</v>
      </c>
      <c r="X717" s="24">
        <v>110.3</v>
      </c>
      <c r="Y717" s="24" t="s">
        <v>5423</v>
      </c>
      <c r="Z717" s="24" t="s">
        <v>7231</v>
      </c>
      <c r="AA717" s="1" t="s">
        <v>12803</v>
      </c>
      <c r="AB717" s="14">
        <f t="shared" si="22"/>
        <v>30.869166666666668</v>
      </c>
      <c r="AC717" s="13">
        <v>30</v>
      </c>
      <c r="AD717" s="13">
        <v>52</v>
      </c>
      <c r="AE717" s="13">
        <v>9</v>
      </c>
      <c r="AF717" s="16" t="s">
        <v>12791</v>
      </c>
      <c r="AG717" s="14">
        <f t="shared" si="23"/>
        <v>-87.113611111111112</v>
      </c>
      <c r="AH717" s="13">
        <v>87</v>
      </c>
      <c r="AI717" s="13">
        <v>6</v>
      </c>
      <c r="AJ717" s="13">
        <v>49</v>
      </c>
      <c r="AK717" s="17">
        <v>26909</v>
      </c>
      <c r="AL717" s="24" t="s">
        <v>12796</v>
      </c>
      <c r="AM717" s="24" t="s">
        <v>12797</v>
      </c>
      <c r="AN717" s="24" t="s">
        <v>7235</v>
      </c>
      <c r="AO717" s="24" t="s">
        <v>12798</v>
      </c>
      <c r="AP717" s="24" t="s">
        <v>12799</v>
      </c>
      <c r="AQ717" s="24" t="s">
        <v>7236</v>
      </c>
      <c r="AR717" s="24" t="s">
        <v>7235</v>
      </c>
      <c r="AS717" s="24" t="s">
        <v>7236</v>
      </c>
      <c r="AT717" s="24" t="s">
        <v>7235</v>
      </c>
      <c r="AU717" s="24" t="s">
        <v>12800</v>
      </c>
      <c r="AV717" s="24" t="s">
        <v>12801</v>
      </c>
      <c r="AW717" s="24" t="s">
        <v>12802</v>
      </c>
      <c r="AX717" s="24" t="s">
        <v>2989</v>
      </c>
      <c r="BA717" s="42" t="s">
        <v>2990</v>
      </c>
    </row>
    <row r="718" spans="1:53" x14ac:dyDescent="0.2">
      <c r="A718" s="5">
        <v>688</v>
      </c>
      <c r="B718" s="9">
        <v>688</v>
      </c>
      <c r="C718" s="9" t="s">
        <v>17855</v>
      </c>
      <c r="D718" s="9" t="s">
        <v>15424</v>
      </c>
      <c r="E718" s="1" t="s">
        <v>4621</v>
      </c>
      <c r="F718" s="1" t="s">
        <v>4862</v>
      </c>
      <c r="G718" s="1" t="s">
        <v>13898</v>
      </c>
      <c r="H718" s="1" t="s">
        <v>2991</v>
      </c>
      <c r="I718" s="17">
        <v>26897</v>
      </c>
      <c r="J718" s="24" t="s">
        <v>4298</v>
      </c>
      <c r="L718" s="24" t="s">
        <v>5915</v>
      </c>
      <c r="N718" s="42" t="s">
        <v>2035</v>
      </c>
      <c r="O718" s="24" t="s">
        <v>7226</v>
      </c>
      <c r="P718" s="24" t="s">
        <v>7226</v>
      </c>
      <c r="Q718" s="24" t="s">
        <v>4640</v>
      </c>
      <c r="S718" s="17">
        <v>27002</v>
      </c>
      <c r="T718" s="83">
        <v>15940</v>
      </c>
      <c r="U718" s="83">
        <v>15940</v>
      </c>
      <c r="V718" s="24" t="s">
        <v>2992</v>
      </c>
      <c r="W718" s="24">
        <v>258.2</v>
      </c>
      <c r="X718" s="24">
        <v>234.5</v>
      </c>
      <c r="Y718" s="24" t="s">
        <v>12795</v>
      </c>
      <c r="Z718" s="24" t="s">
        <v>7231</v>
      </c>
      <c r="AA718" s="1" t="s">
        <v>12792</v>
      </c>
      <c r="AB718" s="14">
        <f t="shared" si="22"/>
        <v>30.929067708333335</v>
      </c>
      <c r="AC718" s="13">
        <v>30</v>
      </c>
      <c r="AD718" s="13">
        <v>55</v>
      </c>
      <c r="AE718" s="13">
        <v>44.643749999999997</v>
      </c>
      <c r="AF718" s="16" t="s">
        <v>12793</v>
      </c>
      <c r="AG718" s="14">
        <f t="shared" si="23"/>
        <v>-87.128730038888875</v>
      </c>
      <c r="AH718" s="13">
        <v>87</v>
      </c>
      <c r="AI718" s="13">
        <v>7</v>
      </c>
      <c r="AJ718" s="13">
        <v>43.428139999999999</v>
      </c>
      <c r="AK718" s="17">
        <v>26927</v>
      </c>
      <c r="AL718" s="24" t="s">
        <v>2004</v>
      </c>
      <c r="AM718" s="24" t="s">
        <v>12786</v>
      </c>
      <c r="AN718" s="24" t="s">
        <v>7235</v>
      </c>
      <c r="AO718" s="24" t="s">
        <v>12787</v>
      </c>
      <c r="AP718" s="24" t="s">
        <v>12788</v>
      </c>
      <c r="AQ718" s="24" t="s">
        <v>7235</v>
      </c>
      <c r="AR718" s="24" t="s">
        <v>2993</v>
      </c>
      <c r="AS718" s="24" t="s">
        <v>7236</v>
      </c>
      <c r="AT718" s="24" t="s">
        <v>7235</v>
      </c>
      <c r="AU718" s="24" t="s">
        <v>12789</v>
      </c>
      <c r="AV718" s="24" t="s">
        <v>12790</v>
      </c>
      <c r="AW718" s="24" t="s">
        <v>6946</v>
      </c>
      <c r="AX718" s="24" t="s">
        <v>12794</v>
      </c>
      <c r="BA718" s="42" t="s">
        <v>2994</v>
      </c>
    </row>
    <row r="719" spans="1:53" x14ac:dyDescent="0.2">
      <c r="A719" s="5">
        <v>689</v>
      </c>
      <c r="B719" s="9">
        <v>689</v>
      </c>
      <c r="C719" s="9" t="s">
        <v>15425</v>
      </c>
      <c r="E719" s="1" t="s">
        <v>4621</v>
      </c>
      <c r="F719" s="1" t="s">
        <v>3446</v>
      </c>
      <c r="G719" s="1" t="s">
        <v>5719</v>
      </c>
      <c r="H719" s="1" t="s">
        <v>2995</v>
      </c>
      <c r="I719" s="17">
        <v>26897</v>
      </c>
      <c r="J719" s="24" t="s">
        <v>10262</v>
      </c>
      <c r="L719" s="24" t="s">
        <v>2730</v>
      </c>
      <c r="M719" s="24" t="s">
        <v>10262</v>
      </c>
      <c r="N719" s="42" t="s">
        <v>7226</v>
      </c>
      <c r="O719" s="24" t="s">
        <v>7226</v>
      </c>
      <c r="P719" s="24" t="s">
        <v>7226</v>
      </c>
      <c r="Q719" s="24" t="s">
        <v>2996</v>
      </c>
      <c r="R719" s="18" t="s">
        <v>10262</v>
      </c>
      <c r="S719" s="18" t="s">
        <v>10262</v>
      </c>
      <c r="T719" s="83"/>
      <c r="U719" s="81"/>
      <c r="V719" s="18" t="s">
        <v>10262</v>
      </c>
      <c r="W719" s="18" t="s">
        <v>10262</v>
      </c>
      <c r="X719" s="18" t="s">
        <v>10262</v>
      </c>
      <c r="Y719" s="24" t="s">
        <v>140</v>
      </c>
      <c r="Z719" s="24" t="s">
        <v>7231</v>
      </c>
      <c r="AA719" s="1" t="s">
        <v>12783</v>
      </c>
      <c r="AB719" s="14">
        <f t="shared" si="22"/>
        <v>30.983966143888889</v>
      </c>
      <c r="AC719" s="13">
        <v>30</v>
      </c>
      <c r="AD719" s="13">
        <v>59</v>
      </c>
      <c r="AE719" s="13">
        <v>2.2781180000000001</v>
      </c>
      <c r="AF719" s="16" t="s">
        <v>12785</v>
      </c>
      <c r="AG719" s="14">
        <f t="shared" si="23"/>
        <v>-87.100468168611101</v>
      </c>
      <c r="AH719" s="13">
        <v>87</v>
      </c>
      <c r="AI719" s="13">
        <v>6</v>
      </c>
      <c r="AJ719" s="13">
        <v>1.6854070000000001</v>
      </c>
      <c r="AK719" s="18" t="s">
        <v>10262</v>
      </c>
      <c r="AL719" s="18" t="s">
        <v>10262</v>
      </c>
      <c r="AM719" s="18" t="s">
        <v>10262</v>
      </c>
      <c r="AN719" s="18" t="s">
        <v>10262</v>
      </c>
      <c r="AO719" s="18" t="s">
        <v>10262</v>
      </c>
      <c r="AP719" s="18" t="s">
        <v>10262</v>
      </c>
      <c r="AQ719" s="18" t="s">
        <v>10262</v>
      </c>
      <c r="AR719" s="18" t="s">
        <v>10262</v>
      </c>
      <c r="AS719" s="18" t="s">
        <v>10262</v>
      </c>
      <c r="AT719" s="18" t="s">
        <v>10262</v>
      </c>
      <c r="AU719" s="18" t="s">
        <v>10262</v>
      </c>
      <c r="AV719" s="18" t="s">
        <v>10262</v>
      </c>
      <c r="AW719" s="18" t="s">
        <v>10262</v>
      </c>
      <c r="AX719" s="18" t="s">
        <v>10262</v>
      </c>
      <c r="AY719" s="18" t="s">
        <v>10262</v>
      </c>
      <c r="AZ719" s="18" t="s">
        <v>10262</v>
      </c>
      <c r="BA719" s="42" t="s">
        <v>2997</v>
      </c>
    </row>
    <row r="720" spans="1:53" x14ac:dyDescent="0.2">
      <c r="A720" s="5">
        <v>690</v>
      </c>
      <c r="B720" s="9">
        <v>690</v>
      </c>
      <c r="C720" s="9" t="s">
        <v>15426</v>
      </c>
      <c r="E720" s="1" t="s">
        <v>1604</v>
      </c>
      <c r="F720" s="1" t="s">
        <v>445</v>
      </c>
      <c r="G720" s="1" t="s">
        <v>10153</v>
      </c>
      <c r="H720" s="1" t="s">
        <v>71</v>
      </c>
      <c r="I720" s="17">
        <v>26897</v>
      </c>
      <c r="J720" s="24" t="s">
        <v>4678</v>
      </c>
      <c r="L720" s="24" t="s">
        <v>7224</v>
      </c>
      <c r="M720" s="24" t="s">
        <v>785</v>
      </c>
      <c r="N720" s="42" t="s">
        <v>10154</v>
      </c>
      <c r="O720" s="24" t="s">
        <v>7226</v>
      </c>
      <c r="P720" s="24" t="s">
        <v>7226</v>
      </c>
      <c r="Q720" s="24" t="s">
        <v>10155</v>
      </c>
      <c r="R720" s="17">
        <v>26958</v>
      </c>
      <c r="S720" s="17">
        <v>26958</v>
      </c>
      <c r="T720" s="83">
        <v>12313</v>
      </c>
      <c r="U720" s="83">
        <v>12313</v>
      </c>
      <c r="V720" s="24" t="s">
        <v>10156</v>
      </c>
      <c r="W720" s="24" t="s">
        <v>8904</v>
      </c>
      <c r="X720" s="24" t="s">
        <v>10157</v>
      </c>
      <c r="Y720" s="24" t="s">
        <v>139</v>
      </c>
      <c r="Z720" s="24" t="s">
        <v>7231</v>
      </c>
      <c r="AA720" s="1" t="s">
        <v>12781</v>
      </c>
      <c r="AB720" s="14">
        <f t="shared" si="22"/>
        <v>30.371473600000002</v>
      </c>
      <c r="AC720" s="13">
        <v>30</v>
      </c>
      <c r="AD720" s="13">
        <v>22</v>
      </c>
      <c r="AE720" s="13">
        <v>17.304960000000001</v>
      </c>
      <c r="AF720" s="16" t="s">
        <v>12782</v>
      </c>
      <c r="AG720" s="14">
        <f t="shared" si="23"/>
        <v>-85.938322441666671</v>
      </c>
      <c r="AH720" s="13">
        <v>85</v>
      </c>
      <c r="AI720" s="13">
        <v>56</v>
      </c>
      <c r="AJ720" s="13">
        <v>17.960789999999999</v>
      </c>
      <c r="AK720" s="17">
        <v>26915</v>
      </c>
      <c r="AL720" s="24" t="s">
        <v>10158</v>
      </c>
      <c r="AM720" s="24" t="s">
        <v>10159</v>
      </c>
      <c r="AN720" s="24" t="s">
        <v>7235</v>
      </c>
      <c r="AO720" s="24" t="s">
        <v>7235</v>
      </c>
      <c r="AP720" s="24" t="s">
        <v>7235</v>
      </c>
      <c r="AQ720" s="24" t="s">
        <v>7236</v>
      </c>
      <c r="AR720" s="24" t="s">
        <v>7235</v>
      </c>
      <c r="AS720" s="24" t="s">
        <v>7235</v>
      </c>
      <c r="AT720" s="24" t="s">
        <v>7235</v>
      </c>
      <c r="AU720" s="24" t="s">
        <v>7235</v>
      </c>
      <c r="AV720" s="24" t="s">
        <v>7235</v>
      </c>
      <c r="AW720" s="24" t="s">
        <v>7235</v>
      </c>
      <c r="AX720" s="24" t="s">
        <v>7235</v>
      </c>
      <c r="AY720" s="24" t="s">
        <v>12780</v>
      </c>
      <c r="AZ720" s="24" t="s">
        <v>2890</v>
      </c>
      <c r="BA720" s="42" t="s">
        <v>10160</v>
      </c>
    </row>
    <row r="721" spans="1:53" x14ac:dyDescent="0.2">
      <c r="A721" s="5">
        <v>691</v>
      </c>
      <c r="B721" s="9">
        <v>691</v>
      </c>
      <c r="C721" s="9" t="s">
        <v>15427</v>
      </c>
      <c r="E721" s="1" t="s">
        <v>1604</v>
      </c>
      <c r="F721" s="1" t="s">
        <v>445</v>
      </c>
      <c r="G721" s="1" t="s">
        <v>10153</v>
      </c>
      <c r="H721" s="1" t="s">
        <v>2703</v>
      </c>
      <c r="I721" s="17">
        <v>26897</v>
      </c>
      <c r="J721" s="24" t="s">
        <v>10262</v>
      </c>
      <c r="L721" s="24" t="s">
        <v>2730</v>
      </c>
      <c r="M721" s="24" t="s">
        <v>10262</v>
      </c>
      <c r="N721" s="42" t="s">
        <v>7226</v>
      </c>
      <c r="O721" s="24" t="s">
        <v>7226</v>
      </c>
      <c r="P721" s="24" t="s">
        <v>7226</v>
      </c>
      <c r="Q721" s="24" t="s">
        <v>10161</v>
      </c>
      <c r="R721" s="18" t="s">
        <v>10262</v>
      </c>
      <c r="S721" s="18" t="s">
        <v>10262</v>
      </c>
      <c r="T721" s="83"/>
      <c r="U721" s="81"/>
      <c r="V721" s="18" t="s">
        <v>10262</v>
      </c>
      <c r="W721" s="18" t="s">
        <v>10262</v>
      </c>
      <c r="X721" s="18" t="s">
        <v>10262</v>
      </c>
      <c r="Y721" s="24" t="s">
        <v>2367</v>
      </c>
      <c r="Z721" s="24" t="s">
        <v>7231</v>
      </c>
      <c r="AA721" s="1" t="s">
        <v>12778</v>
      </c>
      <c r="AB721" s="14">
        <f t="shared" si="22"/>
        <v>30.349321627777776</v>
      </c>
      <c r="AC721" s="13">
        <v>30</v>
      </c>
      <c r="AD721" s="13">
        <v>20</v>
      </c>
      <c r="AE721" s="13">
        <v>57.557859999999998</v>
      </c>
      <c r="AF721" s="16" t="s">
        <v>12779</v>
      </c>
      <c r="AG721" s="14">
        <f t="shared" si="23"/>
        <v>-85.879920011111111</v>
      </c>
      <c r="AH721" s="13">
        <v>85</v>
      </c>
      <c r="AI721" s="13">
        <v>52</v>
      </c>
      <c r="AJ721" s="13">
        <v>47.712040000000002</v>
      </c>
      <c r="AK721" s="18" t="s">
        <v>10262</v>
      </c>
      <c r="AL721" s="18" t="s">
        <v>10262</v>
      </c>
      <c r="AM721" s="18" t="s">
        <v>10262</v>
      </c>
      <c r="AN721" s="18" t="s">
        <v>10262</v>
      </c>
      <c r="AO721" s="18" t="s">
        <v>10262</v>
      </c>
      <c r="AP721" s="18" t="s">
        <v>10262</v>
      </c>
      <c r="AQ721" s="18" t="s">
        <v>10262</v>
      </c>
      <c r="AR721" s="18" t="s">
        <v>10262</v>
      </c>
      <c r="AS721" s="18" t="s">
        <v>10262</v>
      </c>
      <c r="AT721" s="18" t="s">
        <v>10262</v>
      </c>
      <c r="AU721" s="18" t="s">
        <v>10262</v>
      </c>
      <c r="AV721" s="18" t="s">
        <v>10262</v>
      </c>
      <c r="AW721" s="18" t="s">
        <v>10262</v>
      </c>
      <c r="AX721" s="18" t="s">
        <v>10262</v>
      </c>
      <c r="AY721" s="18" t="s">
        <v>10262</v>
      </c>
      <c r="AZ721" s="18" t="s">
        <v>10262</v>
      </c>
      <c r="BA721" s="42" t="s">
        <v>1067</v>
      </c>
    </row>
    <row r="722" spans="1:53" x14ac:dyDescent="0.2">
      <c r="A722" s="5">
        <v>692</v>
      </c>
      <c r="B722" s="9">
        <v>692</v>
      </c>
      <c r="C722" s="9" t="s">
        <v>15428</v>
      </c>
      <c r="E722" s="1" t="s">
        <v>4621</v>
      </c>
      <c r="F722" s="1" t="s">
        <v>445</v>
      </c>
      <c r="G722" s="1" t="s">
        <v>3236</v>
      </c>
      <c r="H722" s="1" t="s">
        <v>3237</v>
      </c>
      <c r="I722" s="17">
        <v>26897</v>
      </c>
      <c r="J722" s="24" t="s">
        <v>4678</v>
      </c>
      <c r="L722" s="24" t="s">
        <v>7224</v>
      </c>
      <c r="M722" s="24" t="s">
        <v>10260</v>
      </c>
      <c r="N722" s="42" t="s">
        <v>3238</v>
      </c>
      <c r="O722" s="24" t="s">
        <v>7226</v>
      </c>
      <c r="P722" s="24" t="s">
        <v>7226</v>
      </c>
      <c r="Q722" s="24" t="s">
        <v>3239</v>
      </c>
      <c r="S722" s="17">
        <v>27089</v>
      </c>
      <c r="T722" s="83">
        <v>16967</v>
      </c>
      <c r="U722" s="83">
        <v>16967</v>
      </c>
      <c r="V722" s="24" t="s">
        <v>3240</v>
      </c>
      <c r="W722" s="24">
        <v>48.9</v>
      </c>
      <c r="X722" s="24">
        <v>25.4</v>
      </c>
      <c r="Y722" s="24" t="s">
        <v>138</v>
      </c>
      <c r="Z722" s="24" t="s">
        <v>7231</v>
      </c>
      <c r="AA722" s="1" t="s">
        <v>12776</v>
      </c>
      <c r="AB722" s="14">
        <f t="shared" si="22"/>
        <v>30.661335433333331</v>
      </c>
      <c r="AC722" s="13">
        <v>30</v>
      </c>
      <c r="AD722" s="13">
        <v>39</v>
      </c>
      <c r="AE722" s="13">
        <v>40.807560000000002</v>
      </c>
      <c r="AF722" s="16" t="s">
        <v>12777</v>
      </c>
      <c r="AG722" s="14">
        <f t="shared" si="23"/>
        <v>-87.013954661111114</v>
      </c>
      <c r="AH722" s="13">
        <v>87</v>
      </c>
      <c r="AI722" s="13">
        <v>0</v>
      </c>
      <c r="AJ722" s="13">
        <v>50.236780000000003</v>
      </c>
      <c r="AK722" s="17">
        <v>26922</v>
      </c>
      <c r="AL722" s="24" t="s">
        <v>7235</v>
      </c>
      <c r="AM722" s="24" t="s">
        <v>12775</v>
      </c>
      <c r="AN722" s="24" t="s">
        <v>7235</v>
      </c>
      <c r="AO722" s="24" t="s">
        <v>7235</v>
      </c>
      <c r="AP722" s="24" t="s">
        <v>7235</v>
      </c>
      <c r="AQ722" s="24" t="s">
        <v>7236</v>
      </c>
      <c r="AR722" s="24" t="s">
        <v>7235</v>
      </c>
      <c r="AS722" s="24" t="s">
        <v>7235</v>
      </c>
      <c r="AT722" s="24" t="s">
        <v>7235</v>
      </c>
      <c r="AU722" s="24" t="s">
        <v>7235</v>
      </c>
      <c r="AV722" s="24" t="s">
        <v>7235</v>
      </c>
      <c r="AW722" s="24" t="s">
        <v>7235</v>
      </c>
      <c r="AX722" s="24" t="s">
        <v>7235</v>
      </c>
      <c r="AY722" s="24" t="s">
        <v>12774</v>
      </c>
      <c r="AZ722" s="24">
        <v>266</v>
      </c>
      <c r="BA722" s="42" t="s">
        <v>3241</v>
      </c>
    </row>
    <row r="723" spans="1:53" x14ac:dyDescent="0.2">
      <c r="A723" s="5">
        <v>693</v>
      </c>
      <c r="B723" s="9">
        <v>693</v>
      </c>
      <c r="C723" s="9" t="s">
        <v>17856</v>
      </c>
      <c r="D723" s="9" t="s">
        <v>15429</v>
      </c>
      <c r="E723" s="1" t="s">
        <v>4621</v>
      </c>
      <c r="F723" s="1" t="s">
        <v>894</v>
      </c>
      <c r="G723" s="1" t="s">
        <v>18105</v>
      </c>
      <c r="H723" s="1" t="s">
        <v>8602</v>
      </c>
      <c r="I723" s="17">
        <v>26911</v>
      </c>
      <c r="J723" s="24" t="s">
        <v>18111</v>
      </c>
      <c r="L723" s="24" t="s">
        <v>5915</v>
      </c>
      <c r="N723" s="42" t="s">
        <v>2010</v>
      </c>
      <c r="O723" s="24" t="s">
        <v>7226</v>
      </c>
      <c r="P723" s="24" t="s">
        <v>7226</v>
      </c>
      <c r="Q723" s="24" t="s">
        <v>8408</v>
      </c>
      <c r="S723" s="17">
        <v>38926</v>
      </c>
      <c r="T723" s="83">
        <v>16065</v>
      </c>
      <c r="U723" s="83">
        <v>16065</v>
      </c>
      <c r="V723" s="24" t="s">
        <v>8603</v>
      </c>
      <c r="W723" s="24" t="s">
        <v>7486</v>
      </c>
      <c r="X723" s="24" t="s">
        <v>3293</v>
      </c>
      <c r="Y723" s="24" t="s">
        <v>137</v>
      </c>
      <c r="Z723" s="24" t="s">
        <v>7231</v>
      </c>
      <c r="AA723" s="1" t="s">
        <v>12766</v>
      </c>
      <c r="AB723" s="14">
        <f t="shared" si="22"/>
        <v>30.848932574999999</v>
      </c>
      <c r="AC723" s="13">
        <v>30</v>
      </c>
      <c r="AD723" s="13">
        <v>50</v>
      </c>
      <c r="AE723" s="13">
        <v>56.157269999999997</v>
      </c>
      <c r="AF723" s="16" t="s">
        <v>12767</v>
      </c>
      <c r="AG723" s="14">
        <f t="shared" si="23"/>
        <v>-87.120333233333326</v>
      </c>
      <c r="AH723" s="13">
        <v>87</v>
      </c>
      <c r="AI723" s="13">
        <v>7</v>
      </c>
      <c r="AJ723" s="13">
        <v>13.19964</v>
      </c>
      <c r="AK723" s="17">
        <v>26938</v>
      </c>
      <c r="AM723" s="24" t="s">
        <v>12768</v>
      </c>
      <c r="AN723" s="24" t="s">
        <v>7235</v>
      </c>
      <c r="AO723" s="24" t="s">
        <v>12769</v>
      </c>
      <c r="AP723" s="24" t="s">
        <v>12770</v>
      </c>
      <c r="AQ723" s="24" t="s">
        <v>7236</v>
      </c>
      <c r="AR723" s="24" t="s">
        <v>7235</v>
      </c>
      <c r="AS723" s="24" t="s">
        <v>7236</v>
      </c>
      <c r="AT723" s="24" t="s">
        <v>7235</v>
      </c>
      <c r="AU723" s="24" t="s">
        <v>12771</v>
      </c>
      <c r="AV723" s="24" t="s">
        <v>12772</v>
      </c>
      <c r="AW723" s="24" t="s">
        <v>12773</v>
      </c>
      <c r="AX723" s="24" t="s">
        <v>8604</v>
      </c>
      <c r="BA723" s="42" t="s">
        <v>8605</v>
      </c>
    </row>
    <row r="724" spans="1:53" x14ac:dyDescent="0.2">
      <c r="A724" s="5">
        <v>694</v>
      </c>
      <c r="B724" s="9">
        <v>694</v>
      </c>
      <c r="C724" s="9" t="s">
        <v>15430</v>
      </c>
      <c r="E724" s="1" t="s">
        <v>8696</v>
      </c>
      <c r="F724" s="1" t="s">
        <v>445</v>
      </c>
      <c r="G724" s="1" t="s">
        <v>8606</v>
      </c>
      <c r="H724" s="1" t="s">
        <v>8607</v>
      </c>
      <c r="I724" s="17">
        <v>26911</v>
      </c>
      <c r="J724" s="24" t="s">
        <v>10262</v>
      </c>
      <c r="L724" s="24" t="s">
        <v>2730</v>
      </c>
      <c r="M724" s="24" t="s">
        <v>10262</v>
      </c>
      <c r="N724" s="42" t="s">
        <v>7226</v>
      </c>
      <c r="O724" s="24" t="s">
        <v>7226</v>
      </c>
      <c r="P724" s="24" t="s">
        <v>7226</v>
      </c>
      <c r="Q724" s="24" t="s">
        <v>8608</v>
      </c>
      <c r="R724" s="18" t="s">
        <v>10262</v>
      </c>
      <c r="S724" s="18" t="s">
        <v>10262</v>
      </c>
      <c r="T724" s="83"/>
      <c r="U724" s="81"/>
      <c r="V724" s="18" t="s">
        <v>10262</v>
      </c>
      <c r="W724" s="18" t="s">
        <v>10262</v>
      </c>
      <c r="X724" s="18" t="s">
        <v>10262</v>
      </c>
      <c r="Y724" s="24" t="s">
        <v>136</v>
      </c>
      <c r="Z724" s="24" t="s">
        <v>7231</v>
      </c>
      <c r="AA724" s="1" t="s">
        <v>12784</v>
      </c>
      <c r="AB724" s="14">
        <f t="shared" si="22"/>
        <v>30.945407411111113</v>
      </c>
      <c r="AC724" s="13">
        <v>30</v>
      </c>
      <c r="AD724" s="13">
        <v>56</v>
      </c>
      <c r="AE724" s="13">
        <v>43.466679999999997</v>
      </c>
      <c r="AF724" s="16" t="s">
        <v>12765</v>
      </c>
      <c r="AG724" s="14">
        <f t="shared" si="23"/>
        <v>-87.314446736111108</v>
      </c>
      <c r="AH724" s="13">
        <v>87</v>
      </c>
      <c r="AI724" s="13">
        <v>18</v>
      </c>
      <c r="AJ724" s="13">
        <v>52.008249999999997</v>
      </c>
      <c r="AK724" s="18" t="s">
        <v>10262</v>
      </c>
      <c r="AL724" s="18" t="s">
        <v>10262</v>
      </c>
      <c r="AM724" s="18" t="s">
        <v>10262</v>
      </c>
      <c r="AN724" s="18" t="s">
        <v>10262</v>
      </c>
      <c r="AO724" s="18" t="s">
        <v>10262</v>
      </c>
      <c r="AP724" s="18" t="s">
        <v>10262</v>
      </c>
      <c r="AQ724" s="18" t="s">
        <v>10262</v>
      </c>
      <c r="AR724" s="18" t="s">
        <v>10262</v>
      </c>
      <c r="AS724" s="18" t="s">
        <v>10262</v>
      </c>
      <c r="AT724" s="18" t="s">
        <v>10262</v>
      </c>
      <c r="AU724" s="18" t="s">
        <v>10262</v>
      </c>
      <c r="AV724" s="18" t="s">
        <v>10262</v>
      </c>
      <c r="AW724" s="18" t="s">
        <v>10262</v>
      </c>
      <c r="AX724" s="18" t="s">
        <v>10262</v>
      </c>
      <c r="AY724" s="18" t="s">
        <v>10262</v>
      </c>
      <c r="AZ724" s="18" t="s">
        <v>10262</v>
      </c>
      <c r="BA724" s="42" t="s">
        <v>8609</v>
      </c>
    </row>
    <row r="725" spans="1:53" x14ac:dyDescent="0.2">
      <c r="A725" s="5">
        <v>695</v>
      </c>
      <c r="B725" s="9">
        <v>695</v>
      </c>
      <c r="C725" s="9" t="s">
        <v>15431</v>
      </c>
      <c r="E725" s="1" t="s">
        <v>4621</v>
      </c>
      <c r="F725" s="1" t="s">
        <v>4862</v>
      </c>
      <c r="G725" s="1" t="s">
        <v>8610</v>
      </c>
      <c r="H725" s="1" t="s">
        <v>8611</v>
      </c>
      <c r="I725" s="17">
        <v>26911</v>
      </c>
      <c r="J725" s="24" t="s">
        <v>4678</v>
      </c>
      <c r="L725" s="24" t="s">
        <v>4678</v>
      </c>
      <c r="N725" s="42" t="s">
        <v>4244</v>
      </c>
      <c r="O725" s="24" t="s">
        <v>7226</v>
      </c>
      <c r="P725" s="24" t="s">
        <v>7226</v>
      </c>
      <c r="Q725" s="24" t="s">
        <v>7423</v>
      </c>
      <c r="S725" s="17">
        <v>27014</v>
      </c>
      <c r="T725" s="83">
        <v>16289</v>
      </c>
      <c r="U725" s="81"/>
      <c r="V725" s="24" t="s">
        <v>7235</v>
      </c>
      <c r="W725" s="24">
        <v>266.02999999999997</v>
      </c>
      <c r="X725" s="24">
        <v>249.13</v>
      </c>
      <c r="Y725" s="24" t="s">
        <v>4807</v>
      </c>
      <c r="AA725" s="1" t="s">
        <v>12763</v>
      </c>
      <c r="AB725" s="14">
        <f t="shared" si="22"/>
        <v>30.977956347222221</v>
      </c>
      <c r="AC725" s="13">
        <v>30</v>
      </c>
      <c r="AD725" s="13">
        <v>58</v>
      </c>
      <c r="AE725" s="13">
        <v>40.642850000000003</v>
      </c>
      <c r="AF725" s="16" t="s">
        <v>12764</v>
      </c>
      <c r="AG725" s="14">
        <f t="shared" si="23"/>
        <v>-87.143287325000003</v>
      </c>
      <c r="AH725" s="13">
        <v>87</v>
      </c>
      <c r="AI725" s="13">
        <v>8</v>
      </c>
      <c r="AJ725" s="13">
        <v>35.83437</v>
      </c>
      <c r="AK725" s="17">
        <v>26912</v>
      </c>
      <c r="AL725" s="24" t="s">
        <v>12534</v>
      </c>
      <c r="AM725" s="24" t="s">
        <v>12761</v>
      </c>
      <c r="AN725" s="24" t="s">
        <v>7235</v>
      </c>
      <c r="AO725" s="24" t="s">
        <v>7235</v>
      </c>
      <c r="AP725" s="24" t="s">
        <v>7235</v>
      </c>
      <c r="AQ725" s="24" t="s">
        <v>7235</v>
      </c>
      <c r="AR725" s="24" t="s">
        <v>7235</v>
      </c>
      <c r="AS725" s="24" t="s">
        <v>7235</v>
      </c>
      <c r="AT725" s="24" t="s">
        <v>7235</v>
      </c>
      <c r="AU725" s="24" t="s">
        <v>7235</v>
      </c>
      <c r="AV725" s="24" t="s">
        <v>7235</v>
      </c>
      <c r="AW725" s="24" t="s">
        <v>7235</v>
      </c>
      <c r="AX725" s="24" t="s">
        <v>7235</v>
      </c>
      <c r="AY725" s="24" t="s">
        <v>12762</v>
      </c>
      <c r="BA725" s="42" t="s">
        <v>7424</v>
      </c>
    </row>
    <row r="726" spans="1:53" x14ac:dyDescent="0.2">
      <c r="A726" s="5">
        <v>696</v>
      </c>
      <c r="B726" s="9">
        <v>696</v>
      </c>
      <c r="C726" s="9" t="s">
        <v>15432</v>
      </c>
      <c r="E726" s="1" t="s">
        <v>7425</v>
      </c>
      <c r="F726" s="1" t="s">
        <v>445</v>
      </c>
      <c r="G726" s="1" t="s">
        <v>7426</v>
      </c>
      <c r="H726" s="1" t="s">
        <v>7427</v>
      </c>
      <c r="I726" s="17">
        <v>26953</v>
      </c>
      <c r="J726" s="24" t="s">
        <v>4678</v>
      </c>
      <c r="L726" s="24" t="s">
        <v>7224</v>
      </c>
      <c r="M726" s="24" t="s">
        <v>10260</v>
      </c>
      <c r="N726" s="42" t="s">
        <v>7428</v>
      </c>
      <c r="O726" s="24" t="s">
        <v>7226</v>
      </c>
      <c r="P726" s="24" t="s">
        <v>5213</v>
      </c>
      <c r="Q726" s="24" t="s">
        <v>7429</v>
      </c>
      <c r="R726" s="17">
        <v>27117</v>
      </c>
      <c r="S726" s="17">
        <v>27100</v>
      </c>
      <c r="T726" s="83">
        <v>12242</v>
      </c>
      <c r="U726" s="83">
        <v>12242</v>
      </c>
      <c r="V726" s="24" t="s">
        <v>7430</v>
      </c>
      <c r="W726" s="24" t="s">
        <v>7431</v>
      </c>
      <c r="X726" s="24" t="s">
        <v>1599</v>
      </c>
      <c r="Y726" s="24" t="s">
        <v>135</v>
      </c>
      <c r="Z726" s="24" t="s">
        <v>7231</v>
      </c>
      <c r="AA726" s="1" t="s">
        <v>12759</v>
      </c>
      <c r="AB726" s="14">
        <f t="shared" si="22"/>
        <v>30.283325991666665</v>
      </c>
      <c r="AC726" s="13">
        <v>30</v>
      </c>
      <c r="AD726" s="13">
        <v>16</v>
      </c>
      <c r="AE726" s="13">
        <v>59.973570000000002</v>
      </c>
      <c r="AF726" s="16" t="s">
        <v>12760</v>
      </c>
      <c r="AG726" s="14">
        <f t="shared" si="23"/>
        <v>-84.527030725000003</v>
      </c>
      <c r="AH726" s="13">
        <v>84</v>
      </c>
      <c r="AI726" s="13">
        <v>31</v>
      </c>
      <c r="AJ726" s="13">
        <v>37.310609999999997</v>
      </c>
      <c r="AK726" s="17">
        <v>27007</v>
      </c>
      <c r="AL726" s="24" t="s">
        <v>12757</v>
      </c>
      <c r="AM726" s="24" t="s">
        <v>12756</v>
      </c>
      <c r="AN726" s="24" t="s">
        <v>4930</v>
      </c>
      <c r="AO726" s="24" t="s">
        <v>7235</v>
      </c>
      <c r="AP726" s="24" t="s">
        <v>7235</v>
      </c>
      <c r="AQ726" s="24" t="s">
        <v>7236</v>
      </c>
      <c r="AR726" s="24" t="s">
        <v>7226</v>
      </c>
      <c r="AS726" s="24" t="s">
        <v>7235</v>
      </c>
      <c r="AT726" s="24" t="s">
        <v>7235</v>
      </c>
      <c r="AU726" s="24" t="s">
        <v>7235</v>
      </c>
      <c r="AV726" s="24" t="s">
        <v>7235</v>
      </c>
      <c r="AW726" s="24" t="s">
        <v>7235</v>
      </c>
      <c r="AX726" s="24" t="s">
        <v>7235</v>
      </c>
      <c r="AY726" s="24" t="s">
        <v>12758</v>
      </c>
      <c r="AZ726" s="24" t="s">
        <v>7492</v>
      </c>
      <c r="BA726" s="42" t="s">
        <v>4931</v>
      </c>
    </row>
    <row r="727" spans="1:53" x14ac:dyDescent="0.2">
      <c r="A727" s="5">
        <v>697</v>
      </c>
      <c r="B727" s="9">
        <v>697</v>
      </c>
      <c r="C727" s="9" t="s">
        <v>15433</v>
      </c>
      <c r="E727" s="1" t="s">
        <v>1623</v>
      </c>
      <c r="F727" s="1" t="s">
        <v>445</v>
      </c>
      <c r="G727" s="1" t="s">
        <v>9801</v>
      </c>
      <c r="H727" s="1" t="s">
        <v>3999</v>
      </c>
      <c r="I727" s="17">
        <v>26939</v>
      </c>
      <c r="J727" s="24" t="s">
        <v>4678</v>
      </c>
      <c r="L727" s="24" t="s">
        <v>7224</v>
      </c>
      <c r="M727" s="24" t="s">
        <v>785</v>
      </c>
      <c r="N727" s="42" t="s">
        <v>4773</v>
      </c>
      <c r="O727" s="24" t="s">
        <v>1626</v>
      </c>
      <c r="P727" s="24" t="s">
        <v>7226</v>
      </c>
      <c r="Q727" s="24" t="s">
        <v>4932</v>
      </c>
      <c r="S727" s="17">
        <v>27048</v>
      </c>
      <c r="T727" s="83">
        <v>13000</v>
      </c>
      <c r="U727" s="83">
        <v>13000</v>
      </c>
      <c r="V727" s="24" t="s">
        <v>4933</v>
      </c>
      <c r="W727" s="24">
        <v>45.05</v>
      </c>
      <c r="X727" s="24">
        <v>29.25</v>
      </c>
      <c r="Y727" s="24" t="s">
        <v>134</v>
      </c>
      <c r="Z727" s="24" t="s">
        <v>7231</v>
      </c>
      <c r="AA727" s="1" t="s">
        <v>12754</v>
      </c>
      <c r="AB727" s="14">
        <f t="shared" si="22"/>
        <v>26.467772239166663</v>
      </c>
      <c r="AC727" s="13">
        <v>26</v>
      </c>
      <c r="AD727" s="13">
        <v>28</v>
      </c>
      <c r="AE727" s="13">
        <v>3.9800610000000001</v>
      </c>
      <c r="AF727" s="16" t="s">
        <v>12755</v>
      </c>
      <c r="AG727" s="14">
        <f t="shared" si="23"/>
        <v>-81.299072080555547</v>
      </c>
      <c r="AH727" s="13">
        <v>81</v>
      </c>
      <c r="AI727" s="13">
        <v>17</v>
      </c>
      <c r="AJ727" s="13">
        <v>56.659489999999998</v>
      </c>
      <c r="AK727" s="17">
        <v>26994</v>
      </c>
      <c r="AL727" s="24" t="s">
        <v>12751</v>
      </c>
      <c r="AM727" s="24" t="s">
        <v>12752</v>
      </c>
      <c r="AN727" s="24" t="s">
        <v>12753</v>
      </c>
      <c r="AO727" s="24" t="s">
        <v>7235</v>
      </c>
      <c r="AP727" s="24" t="s">
        <v>7235</v>
      </c>
      <c r="AQ727" s="24" t="s">
        <v>7236</v>
      </c>
      <c r="AR727" s="24" t="s">
        <v>7235</v>
      </c>
      <c r="AS727" s="24" t="s">
        <v>7235</v>
      </c>
      <c r="AT727" s="24" t="s">
        <v>7235</v>
      </c>
      <c r="AU727" s="24" t="s">
        <v>7235</v>
      </c>
      <c r="AV727" s="24" t="s">
        <v>7235</v>
      </c>
      <c r="AW727" s="24" t="s">
        <v>7235</v>
      </c>
      <c r="AX727" s="24" t="s">
        <v>7235</v>
      </c>
      <c r="AY727" s="24" t="s">
        <v>12750</v>
      </c>
      <c r="AZ727" s="24">
        <v>203</v>
      </c>
      <c r="BA727" s="42" t="s">
        <v>4934</v>
      </c>
    </row>
    <row r="728" spans="1:53" x14ac:dyDescent="0.2">
      <c r="A728" s="5">
        <v>698</v>
      </c>
      <c r="B728" s="9">
        <v>698</v>
      </c>
      <c r="C728" s="9" t="s">
        <v>15434</v>
      </c>
      <c r="E728" s="1" t="s">
        <v>9382</v>
      </c>
      <c r="F728" s="1" t="s">
        <v>445</v>
      </c>
      <c r="G728" s="1" t="s">
        <v>1961</v>
      </c>
      <c r="H728" s="1" t="s">
        <v>4935</v>
      </c>
      <c r="I728" s="17">
        <v>26939</v>
      </c>
      <c r="J728" s="24" t="s">
        <v>4678</v>
      </c>
      <c r="L728" s="24" t="s">
        <v>7224</v>
      </c>
      <c r="N728" s="42" t="s">
        <v>1881</v>
      </c>
      <c r="O728" s="24" t="s">
        <v>1626</v>
      </c>
      <c r="P728" s="24" t="s">
        <v>7226</v>
      </c>
      <c r="Q728" s="24" t="s">
        <v>3158</v>
      </c>
      <c r="S728" s="17">
        <v>27101</v>
      </c>
      <c r="T728" s="83">
        <v>11640</v>
      </c>
      <c r="U728" s="83">
        <v>11640</v>
      </c>
      <c r="V728" s="24" t="s">
        <v>3159</v>
      </c>
      <c r="W728" s="24">
        <v>44.2</v>
      </c>
      <c r="X728" s="24">
        <v>19</v>
      </c>
      <c r="Y728" s="24" t="s">
        <v>133</v>
      </c>
      <c r="Z728" s="24" t="s">
        <v>7231</v>
      </c>
      <c r="AA728" s="1" t="s">
        <v>12744</v>
      </c>
      <c r="AB728" s="14">
        <f t="shared" si="22"/>
        <v>26.354884833333333</v>
      </c>
      <c r="AC728" s="13">
        <v>26</v>
      </c>
      <c r="AD728" s="13">
        <v>21</v>
      </c>
      <c r="AE728" s="13">
        <v>17.5854</v>
      </c>
      <c r="AF728" s="16" t="s">
        <v>12745</v>
      </c>
      <c r="AG728" s="14">
        <f t="shared" si="23"/>
        <v>-81.015034961111112</v>
      </c>
      <c r="AH728" s="13">
        <v>81</v>
      </c>
      <c r="AI728" s="13">
        <v>0</v>
      </c>
      <c r="AJ728" s="13">
        <v>54.125860000000003</v>
      </c>
      <c r="AK728" s="17">
        <v>27071</v>
      </c>
      <c r="AL728" s="24" t="s">
        <v>12746</v>
      </c>
      <c r="AM728" s="24" t="s">
        <v>12747</v>
      </c>
      <c r="AN728" s="24" t="s">
        <v>12748</v>
      </c>
      <c r="AO728" s="24" t="s">
        <v>7235</v>
      </c>
      <c r="AP728" s="24" t="s">
        <v>7235</v>
      </c>
      <c r="AQ728" s="24" t="s">
        <v>7236</v>
      </c>
      <c r="AR728" s="24" t="s">
        <v>7235</v>
      </c>
      <c r="AS728" s="24" t="s">
        <v>7235</v>
      </c>
      <c r="AT728" s="24" t="s">
        <v>7235</v>
      </c>
      <c r="AU728" s="24" t="s">
        <v>7235</v>
      </c>
      <c r="AV728" s="24" t="s">
        <v>7235</v>
      </c>
      <c r="AW728" s="24" t="s">
        <v>7235</v>
      </c>
      <c r="AX728" s="24" t="s">
        <v>7235</v>
      </c>
      <c r="AY728" s="24" t="s">
        <v>12749</v>
      </c>
      <c r="BA728" s="42" t="s">
        <v>3160</v>
      </c>
    </row>
    <row r="729" spans="1:53" x14ac:dyDescent="0.2">
      <c r="A729" s="5">
        <v>699</v>
      </c>
      <c r="B729" s="9">
        <v>699</v>
      </c>
      <c r="C729" s="9" t="s">
        <v>15435</v>
      </c>
      <c r="E729" s="1" t="s">
        <v>1623</v>
      </c>
      <c r="F729" s="1" t="s">
        <v>445</v>
      </c>
      <c r="G729" s="1" t="s">
        <v>1961</v>
      </c>
      <c r="H729" s="1" t="s">
        <v>3161</v>
      </c>
      <c r="I729" s="17">
        <v>26939</v>
      </c>
      <c r="J729" s="24" t="s">
        <v>4678</v>
      </c>
      <c r="L729" s="24" t="s">
        <v>7224</v>
      </c>
      <c r="N729" s="42" t="s">
        <v>1881</v>
      </c>
      <c r="O729" s="24" t="s">
        <v>1626</v>
      </c>
      <c r="P729" s="24" t="s">
        <v>7226</v>
      </c>
      <c r="Q729" s="24" t="s">
        <v>3162</v>
      </c>
      <c r="S729" s="17">
        <v>27032</v>
      </c>
      <c r="T729" s="83">
        <v>11980</v>
      </c>
      <c r="U729" s="83">
        <v>11980</v>
      </c>
      <c r="V729" s="24" t="s">
        <v>3163</v>
      </c>
      <c r="W729" s="24">
        <v>40.799999999999997</v>
      </c>
      <c r="X729" s="24">
        <v>25</v>
      </c>
      <c r="Y729" s="24" t="s">
        <v>721</v>
      </c>
      <c r="Z729" s="24" t="s">
        <v>7231</v>
      </c>
      <c r="AA729" s="1" t="s">
        <v>12743</v>
      </c>
      <c r="AB729" s="14">
        <f t="shared" si="22"/>
        <v>26.386470263888889</v>
      </c>
      <c r="AC729" s="13">
        <v>26</v>
      </c>
      <c r="AD729" s="13">
        <v>23</v>
      </c>
      <c r="AE729" s="13">
        <v>11.292949999999999</v>
      </c>
      <c r="AF729" s="16" t="s">
        <v>12741</v>
      </c>
      <c r="AG729" s="14">
        <f t="shared" si="23"/>
        <v>-81.357185174999998</v>
      </c>
      <c r="AH729" s="13">
        <v>81</v>
      </c>
      <c r="AI729" s="13">
        <v>21</v>
      </c>
      <c r="AJ729" s="13">
        <v>25.866630000000001</v>
      </c>
      <c r="AK729" s="17">
        <v>26996</v>
      </c>
      <c r="AL729" s="24" t="s">
        <v>9805</v>
      </c>
      <c r="AM729" s="24" t="s">
        <v>12739</v>
      </c>
      <c r="AN729" s="24" t="s">
        <v>12740</v>
      </c>
      <c r="AO729" s="24" t="s">
        <v>7235</v>
      </c>
      <c r="AP729" s="24" t="s">
        <v>7235</v>
      </c>
      <c r="AQ729" s="24" t="s">
        <v>7236</v>
      </c>
      <c r="AR729" s="24" t="s">
        <v>7235</v>
      </c>
      <c r="AS729" s="24" t="s">
        <v>7235</v>
      </c>
      <c r="AT729" s="24" t="s">
        <v>7235</v>
      </c>
      <c r="AU729" s="24" t="s">
        <v>7235</v>
      </c>
      <c r="AV729" s="24" t="s">
        <v>7235</v>
      </c>
      <c r="AW729" s="24" t="s">
        <v>7235</v>
      </c>
      <c r="AX729" s="24" t="s">
        <v>7235</v>
      </c>
      <c r="AY729" s="24" t="s">
        <v>12742</v>
      </c>
      <c r="BA729" s="42" t="s">
        <v>3164</v>
      </c>
    </row>
    <row r="730" spans="1:53" x14ac:dyDescent="0.2">
      <c r="A730" s="5">
        <v>700</v>
      </c>
      <c r="B730" s="9">
        <v>700</v>
      </c>
      <c r="C730" s="9" t="s">
        <v>15436</v>
      </c>
      <c r="E730" s="1" t="s">
        <v>9382</v>
      </c>
      <c r="F730" s="1" t="s">
        <v>445</v>
      </c>
      <c r="G730" s="1" t="s">
        <v>1961</v>
      </c>
      <c r="H730" s="1" t="s">
        <v>3165</v>
      </c>
      <c r="I730" s="17">
        <v>26939</v>
      </c>
      <c r="J730" s="24" t="s">
        <v>4678</v>
      </c>
      <c r="L730" s="24" t="s">
        <v>7224</v>
      </c>
      <c r="M730" s="24" t="s">
        <v>785</v>
      </c>
      <c r="N730" s="42" t="s">
        <v>1881</v>
      </c>
      <c r="O730" s="24" t="s">
        <v>1626</v>
      </c>
      <c r="P730" s="24" t="s">
        <v>7226</v>
      </c>
      <c r="Q730" s="24" t="s">
        <v>1103</v>
      </c>
      <c r="S730" s="17">
        <v>27065</v>
      </c>
      <c r="T730" s="83">
        <v>11910</v>
      </c>
      <c r="U730" s="83">
        <v>11910</v>
      </c>
      <c r="V730" s="24" t="s">
        <v>5190</v>
      </c>
      <c r="W730" s="24">
        <v>39.299999999999997</v>
      </c>
      <c r="X730" s="24">
        <v>23.5</v>
      </c>
      <c r="Y730" s="24" t="s">
        <v>2370</v>
      </c>
      <c r="Z730" s="24" t="s">
        <v>7231</v>
      </c>
      <c r="AA730" s="1" t="s">
        <v>12728</v>
      </c>
      <c r="AB730" s="14">
        <f t="shared" si="22"/>
        <v>26.322565561111112</v>
      </c>
      <c r="AC730" s="13">
        <v>26</v>
      </c>
      <c r="AD730" s="13">
        <v>19</v>
      </c>
      <c r="AE730" s="13">
        <v>21.23602</v>
      </c>
      <c r="AF730" s="16" t="s">
        <v>12731</v>
      </c>
      <c r="AG730" s="14">
        <f t="shared" si="23"/>
        <v>-81.266312791666664</v>
      </c>
      <c r="AH730" s="13">
        <v>81</v>
      </c>
      <c r="AI730" s="13">
        <v>15</v>
      </c>
      <c r="AJ730" s="13">
        <v>58.726050000000001</v>
      </c>
      <c r="AK730" s="17">
        <v>27036</v>
      </c>
      <c r="AL730" s="24" t="s">
        <v>12735</v>
      </c>
      <c r="AM730" s="24" t="s">
        <v>12736</v>
      </c>
      <c r="AN730" s="24" t="s">
        <v>12737</v>
      </c>
      <c r="AO730" s="24" t="s">
        <v>7235</v>
      </c>
      <c r="AP730" s="24" t="s">
        <v>7235</v>
      </c>
      <c r="AQ730" s="24" t="s">
        <v>7236</v>
      </c>
      <c r="AR730" s="24" t="s">
        <v>7235</v>
      </c>
      <c r="AS730" s="24" t="s">
        <v>7235</v>
      </c>
      <c r="AT730" s="24" t="s">
        <v>7235</v>
      </c>
      <c r="AU730" s="24" t="s">
        <v>7235</v>
      </c>
      <c r="AV730" s="24" t="s">
        <v>7235</v>
      </c>
      <c r="AW730" s="24" t="s">
        <v>7235</v>
      </c>
      <c r="AX730" s="24" t="s">
        <v>7235</v>
      </c>
      <c r="AY730" s="24" t="s">
        <v>12738</v>
      </c>
      <c r="AZ730" s="24">
        <v>195</v>
      </c>
      <c r="BA730" s="42" t="s">
        <v>5191</v>
      </c>
    </row>
    <row r="731" spans="1:53" x14ac:dyDescent="0.2">
      <c r="A731" s="5">
        <v>701</v>
      </c>
      <c r="B731" s="9">
        <v>701</v>
      </c>
      <c r="C731" s="9" t="s">
        <v>15437</v>
      </c>
      <c r="E731" s="1" t="s">
        <v>1623</v>
      </c>
      <c r="F731" s="1" t="s">
        <v>445</v>
      </c>
      <c r="G731" s="1" t="s">
        <v>1961</v>
      </c>
      <c r="H731" s="1" t="s">
        <v>5192</v>
      </c>
      <c r="I731" s="17">
        <v>26939</v>
      </c>
      <c r="J731" s="24" t="s">
        <v>4678</v>
      </c>
      <c r="L731" s="24" t="s">
        <v>7224</v>
      </c>
      <c r="N731" s="42" t="s">
        <v>1881</v>
      </c>
      <c r="O731" s="24" t="s">
        <v>7226</v>
      </c>
      <c r="P731" s="24" t="s">
        <v>7226</v>
      </c>
      <c r="Q731" s="24" t="s">
        <v>5193</v>
      </c>
      <c r="S731" s="17">
        <v>27284</v>
      </c>
      <c r="T731" s="83">
        <v>11793</v>
      </c>
      <c r="U731" s="83">
        <v>11793</v>
      </c>
      <c r="V731" s="24" t="s">
        <v>5194</v>
      </c>
      <c r="W731" s="24">
        <v>38.200000000000003</v>
      </c>
      <c r="X731" s="24">
        <v>22.7</v>
      </c>
      <c r="Y731" s="24" t="s">
        <v>2372</v>
      </c>
      <c r="Z731" s="24" t="s">
        <v>7231</v>
      </c>
      <c r="AA731" s="1" t="s">
        <v>12727</v>
      </c>
      <c r="AB731" s="14">
        <f t="shared" si="22"/>
        <v>26.494988908333333</v>
      </c>
      <c r="AC731" s="13">
        <v>26</v>
      </c>
      <c r="AD731" s="13">
        <v>29</v>
      </c>
      <c r="AE731" s="13">
        <v>41.960070000000002</v>
      </c>
      <c r="AF731" s="16" t="s">
        <v>12730</v>
      </c>
      <c r="AG731" s="14">
        <f t="shared" si="23"/>
        <v>-81.519399311388881</v>
      </c>
      <c r="AH731" s="13">
        <v>81</v>
      </c>
      <c r="AI731" s="13">
        <v>31</v>
      </c>
      <c r="AJ731" s="13">
        <v>9.8375210000000006</v>
      </c>
      <c r="AK731" s="17">
        <v>27255</v>
      </c>
      <c r="AL731" s="24" t="s">
        <v>9770</v>
      </c>
      <c r="AM731" s="24" t="s">
        <v>12732</v>
      </c>
      <c r="AN731" s="24" t="s">
        <v>12733</v>
      </c>
      <c r="AO731" s="24" t="s">
        <v>7235</v>
      </c>
      <c r="AP731" s="24" t="s">
        <v>7235</v>
      </c>
      <c r="AQ731" s="24" t="s">
        <v>7236</v>
      </c>
      <c r="AR731" s="24" t="s">
        <v>7235</v>
      </c>
      <c r="AS731" s="24" t="s">
        <v>7235</v>
      </c>
      <c r="AT731" s="24" t="s">
        <v>7235</v>
      </c>
      <c r="AU731" s="24" t="s">
        <v>7235</v>
      </c>
      <c r="AV731" s="24" t="s">
        <v>7235</v>
      </c>
      <c r="AW731" s="24" t="s">
        <v>7235</v>
      </c>
      <c r="AX731" s="24" t="s">
        <v>7235</v>
      </c>
      <c r="AY731" s="24" t="s">
        <v>12734</v>
      </c>
      <c r="BA731" s="42" t="s">
        <v>5195</v>
      </c>
    </row>
    <row r="732" spans="1:53" x14ac:dyDescent="0.2">
      <c r="A732" s="5">
        <v>702</v>
      </c>
      <c r="B732" s="9">
        <v>702</v>
      </c>
      <c r="C732" s="9" t="s">
        <v>15438</v>
      </c>
      <c r="E732" s="1" t="s">
        <v>9382</v>
      </c>
      <c r="F732" s="1" t="s">
        <v>3997</v>
      </c>
      <c r="G732" s="1" t="s">
        <v>3998</v>
      </c>
      <c r="H732" s="1" t="s">
        <v>5196</v>
      </c>
      <c r="I732" s="17">
        <v>26953</v>
      </c>
      <c r="J732" s="24" t="s">
        <v>4678</v>
      </c>
      <c r="L732" s="24" t="s">
        <v>7224</v>
      </c>
      <c r="N732" s="42" t="s">
        <v>1881</v>
      </c>
      <c r="O732" s="24" t="s">
        <v>1626</v>
      </c>
      <c r="P732" s="24" t="s">
        <v>4873</v>
      </c>
      <c r="Q732" s="24" t="s">
        <v>5197</v>
      </c>
      <c r="S732" s="17">
        <v>27178</v>
      </c>
      <c r="T732" s="83">
        <v>11641</v>
      </c>
      <c r="U732" s="83">
        <v>11641</v>
      </c>
      <c r="V732" s="24" t="s">
        <v>5198</v>
      </c>
      <c r="W732" s="24" t="s">
        <v>3360</v>
      </c>
      <c r="X732" s="24" t="s">
        <v>3271</v>
      </c>
      <c r="Y732" s="24" t="s">
        <v>5573</v>
      </c>
      <c r="Z732" s="24" t="s">
        <v>7231</v>
      </c>
      <c r="AA732" s="1" t="s">
        <v>12726</v>
      </c>
      <c r="AB732" s="14">
        <f t="shared" si="22"/>
        <v>26.319384003888889</v>
      </c>
      <c r="AC732" s="13">
        <v>26</v>
      </c>
      <c r="AD732" s="13">
        <v>19</v>
      </c>
      <c r="AE732" s="13">
        <v>9.7824139999999993</v>
      </c>
      <c r="AF732" s="16" t="s">
        <v>12729</v>
      </c>
      <c r="AG732" s="14">
        <f t="shared" si="23"/>
        <v>-81.070729444444439</v>
      </c>
      <c r="AH732" s="13">
        <v>81</v>
      </c>
      <c r="AI732" s="13">
        <v>4</v>
      </c>
      <c r="AJ732" s="13">
        <v>14.625999999999999</v>
      </c>
      <c r="AK732" s="17">
        <v>27148</v>
      </c>
      <c r="AL732" s="24" t="s">
        <v>5199</v>
      </c>
      <c r="AM732" s="24" t="s">
        <v>5200</v>
      </c>
      <c r="AN732" s="24" t="s">
        <v>5201</v>
      </c>
      <c r="AO732" s="24" t="s">
        <v>7235</v>
      </c>
      <c r="AP732" s="24" t="s">
        <v>7235</v>
      </c>
      <c r="AQ732" s="24" t="s">
        <v>7236</v>
      </c>
      <c r="AR732" s="24" t="s">
        <v>5202</v>
      </c>
      <c r="AS732" s="24" t="s">
        <v>4540</v>
      </c>
      <c r="AT732" s="24" t="s">
        <v>5203</v>
      </c>
      <c r="AU732" s="24" t="s">
        <v>7235</v>
      </c>
      <c r="AV732" s="24" t="s">
        <v>7235</v>
      </c>
      <c r="AW732" s="24" t="s">
        <v>7235</v>
      </c>
      <c r="AX732" s="24" t="s">
        <v>7235</v>
      </c>
      <c r="AY732" s="24" t="s">
        <v>12725</v>
      </c>
      <c r="AZ732" s="24" t="s">
        <v>4061</v>
      </c>
      <c r="BA732" s="42" t="s">
        <v>5204</v>
      </c>
    </row>
    <row r="733" spans="1:53" x14ac:dyDescent="0.2">
      <c r="A733" s="5">
        <v>703</v>
      </c>
      <c r="B733" s="9">
        <v>703</v>
      </c>
      <c r="C733" s="9" t="s">
        <v>15439</v>
      </c>
      <c r="E733" s="1" t="s">
        <v>9382</v>
      </c>
      <c r="F733" s="1" t="s">
        <v>3997</v>
      </c>
      <c r="G733" s="1" t="s">
        <v>3998</v>
      </c>
      <c r="H733" s="1" t="s">
        <v>2201</v>
      </c>
      <c r="I733" s="17">
        <v>26974</v>
      </c>
      <c r="J733" s="24" t="s">
        <v>10262</v>
      </c>
      <c r="L733" s="24" t="s">
        <v>2730</v>
      </c>
      <c r="M733" s="24" t="s">
        <v>10262</v>
      </c>
      <c r="N733" s="42" t="s">
        <v>7226</v>
      </c>
      <c r="O733" s="24" t="s">
        <v>1626</v>
      </c>
      <c r="P733" s="24" t="s">
        <v>7226</v>
      </c>
      <c r="Q733" s="24" t="s">
        <v>2202</v>
      </c>
      <c r="R733" s="18" t="s">
        <v>10262</v>
      </c>
      <c r="S733" s="18" t="s">
        <v>10262</v>
      </c>
      <c r="T733" s="83"/>
      <c r="U733" s="81"/>
      <c r="V733" s="18" t="s">
        <v>10262</v>
      </c>
      <c r="W733" s="18" t="s">
        <v>10262</v>
      </c>
      <c r="X733" s="18" t="s">
        <v>10262</v>
      </c>
      <c r="Y733" s="24" t="s">
        <v>2371</v>
      </c>
      <c r="Z733" s="24" t="s">
        <v>7231</v>
      </c>
      <c r="AA733" s="1" t="s">
        <v>12722</v>
      </c>
      <c r="AB733" s="14">
        <f t="shared" si="22"/>
        <v>26.325297249999998</v>
      </c>
      <c r="AC733" s="13">
        <v>26</v>
      </c>
      <c r="AD733" s="13">
        <v>19</v>
      </c>
      <c r="AE733" s="13">
        <v>31.0701</v>
      </c>
      <c r="AF733" s="16" t="s">
        <v>12724</v>
      </c>
      <c r="AG733" s="14">
        <f t="shared" si="23"/>
        <v>-81.079780152777772</v>
      </c>
      <c r="AH733" s="13">
        <v>81</v>
      </c>
      <c r="AI733" s="13">
        <v>4</v>
      </c>
      <c r="AJ733" s="13">
        <v>47.208550000000002</v>
      </c>
      <c r="AK733" s="18" t="s">
        <v>10262</v>
      </c>
      <c r="AL733" s="18" t="s">
        <v>10262</v>
      </c>
      <c r="AM733" s="18" t="s">
        <v>10262</v>
      </c>
      <c r="AN733" s="18" t="s">
        <v>10262</v>
      </c>
      <c r="AO733" s="18" t="s">
        <v>10262</v>
      </c>
      <c r="AP733" s="18" t="s">
        <v>10262</v>
      </c>
      <c r="AQ733" s="18" t="s">
        <v>10262</v>
      </c>
      <c r="AR733" s="18" t="s">
        <v>10262</v>
      </c>
      <c r="AS733" s="18" t="s">
        <v>10262</v>
      </c>
      <c r="AT733" s="18" t="s">
        <v>10262</v>
      </c>
      <c r="AU733" s="18" t="s">
        <v>10262</v>
      </c>
      <c r="AV733" s="18" t="s">
        <v>10262</v>
      </c>
      <c r="AW733" s="18" t="s">
        <v>10262</v>
      </c>
      <c r="AX733" s="18" t="s">
        <v>10262</v>
      </c>
      <c r="AY733" s="18" t="s">
        <v>10262</v>
      </c>
      <c r="AZ733" s="18" t="s">
        <v>10262</v>
      </c>
      <c r="BA733" s="42" t="s">
        <v>2203</v>
      </c>
    </row>
    <row r="734" spans="1:53" x14ac:dyDescent="0.2">
      <c r="A734" s="5">
        <v>704</v>
      </c>
      <c r="B734" s="9">
        <v>704</v>
      </c>
      <c r="C734" s="9" t="s">
        <v>15440</v>
      </c>
      <c r="E734" s="1" t="s">
        <v>9382</v>
      </c>
      <c r="F734" s="1" t="s">
        <v>3997</v>
      </c>
      <c r="G734" s="1" t="s">
        <v>3998</v>
      </c>
      <c r="H734" s="1" t="s">
        <v>2204</v>
      </c>
      <c r="I734" s="17">
        <v>26974</v>
      </c>
      <c r="J734" s="24" t="s">
        <v>10262</v>
      </c>
      <c r="L734" s="24" t="s">
        <v>2730</v>
      </c>
      <c r="M734" s="24" t="s">
        <v>10262</v>
      </c>
      <c r="N734" s="42" t="s">
        <v>7226</v>
      </c>
      <c r="O734" s="24" t="s">
        <v>1626</v>
      </c>
      <c r="P734" s="24" t="s">
        <v>4873</v>
      </c>
      <c r="Q734" s="24" t="s">
        <v>2205</v>
      </c>
      <c r="R734" s="18" t="s">
        <v>10262</v>
      </c>
      <c r="S734" s="18" t="s">
        <v>10262</v>
      </c>
      <c r="T734" s="83"/>
      <c r="U734" s="81"/>
      <c r="V734" s="18" t="s">
        <v>10262</v>
      </c>
      <c r="W734" s="18" t="s">
        <v>10262</v>
      </c>
      <c r="X734" s="18" t="s">
        <v>10262</v>
      </c>
      <c r="Y734" s="24" t="s">
        <v>2370</v>
      </c>
      <c r="Z734" s="24" t="s">
        <v>7231</v>
      </c>
      <c r="AA734" s="1" t="s">
        <v>12721</v>
      </c>
      <c r="AB734" s="14">
        <f t="shared" si="22"/>
        <v>26.310876794444447</v>
      </c>
      <c r="AC734" s="13">
        <v>26</v>
      </c>
      <c r="AD734" s="13">
        <v>18</v>
      </c>
      <c r="AE734" s="13">
        <v>39.156460000000003</v>
      </c>
      <c r="AF734" s="16" t="s">
        <v>12723</v>
      </c>
      <c r="AG734" s="14">
        <f t="shared" si="23"/>
        <v>-81.071183963888885</v>
      </c>
      <c r="AH734" s="13">
        <v>81</v>
      </c>
      <c r="AI734" s="13">
        <v>4</v>
      </c>
      <c r="AJ734" s="13">
        <v>16.262270000000001</v>
      </c>
      <c r="AK734" s="18" t="s">
        <v>10262</v>
      </c>
      <c r="AL734" s="18" t="s">
        <v>10262</v>
      </c>
      <c r="AM734" s="18" t="s">
        <v>10262</v>
      </c>
      <c r="AN734" s="18" t="s">
        <v>10262</v>
      </c>
      <c r="AO734" s="18" t="s">
        <v>10262</v>
      </c>
      <c r="AP734" s="18" t="s">
        <v>10262</v>
      </c>
      <c r="AQ734" s="18" t="s">
        <v>10262</v>
      </c>
      <c r="AR734" s="18" t="s">
        <v>10262</v>
      </c>
      <c r="AS734" s="18" t="s">
        <v>10262</v>
      </c>
      <c r="AT734" s="18" t="s">
        <v>10262</v>
      </c>
      <c r="AU734" s="18" t="s">
        <v>10262</v>
      </c>
      <c r="AV734" s="18" t="s">
        <v>10262</v>
      </c>
      <c r="AW734" s="18" t="s">
        <v>10262</v>
      </c>
      <c r="AX734" s="18" t="s">
        <v>10262</v>
      </c>
      <c r="AY734" s="18" t="s">
        <v>10262</v>
      </c>
      <c r="AZ734" s="18" t="s">
        <v>10262</v>
      </c>
      <c r="BA734" s="42" t="s">
        <v>2206</v>
      </c>
    </row>
    <row r="735" spans="1:53" x14ac:dyDescent="0.2">
      <c r="A735" s="5">
        <v>705</v>
      </c>
      <c r="B735" s="9">
        <v>705</v>
      </c>
      <c r="C735" s="9" t="s">
        <v>15441</v>
      </c>
      <c r="E735" s="1" t="s">
        <v>4621</v>
      </c>
      <c r="F735" s="1" t="s">
        <v>894</v>
      </c>
      <c r="G735" s="1" t="s">
        <v>9777</v>
      </c>
      <c r="H735" s="1" t="s">
        <v>2207</v>
      </c>
      <c r="I735" s="17">
        <v>26974</v>
      </c>
      <c r="J735" s="24" t="s">
        <v>4678</v>
      </c>
      <c r="L735" s="24" t="s">
        <v>7224</v>
      </c>
      <c r="N735" s="42" t="s">
        <v>2010</v>
      </c>
      <c r="O735" s="24" t="s">
        <v>7226</v>
      </c>
      <c r="P735" s="24" t="s">
        <v>7226</v>
      </c>
      <c r="Q735" s="24" t="s">
        <v>2208</v>
      </c>
      <c r="S735" s="17">
        <v>27068</v>
      </c>
      <c r="T735" s="83">
        <v>16034</v>
      </c>
      <c r="U735" s="83">
        <v>16034</v>
      </c>
      <c r="V735" s="24" t="s">
        <v>2209</v>
      </c>
      <c r="W735" s="24">
        <v>196</v>
      </c>
      <c r="X735" s="24">
        <v>172.4</v>
      </c>
      <c r="Y735" s="24" t="s">
        <v>132</v>
      </c>
      <c r="Z735" s="24" t="s">
        <v>7231</v>
      </c>
      <c r="AA735" s="1" t="s">
        <v>12719</v>
      </c>
      <c r="AB735" s="14">
        <f t="shared" si="22"/>
        <v>30.852763949722224</v>
      </c>
      <c r="AC735" s="13">
        <v>30</v>
      </c>
      <c r="AD735" s="13">
        <v>51</v>
      </c>
      <c r="AE735" s="13">
        <v>9.9502190000000006</v>
      </c>
      <c r="AF735" s="16" t="s">
        <v>12720</v>
      </c>
      <c r="AG735" s="14">
        <f t="shared" si="23"/>
        <v>-81.088347924999994</v>
      </c>
      <c r="AH735" s="13">
        <v>81</v>
      </c>
      <c r="AI735" s="13">
        <v>5</v>
      </c>
      <c r="AJ735" s="13">
        <v>18.052530000000001</v>
      </c>
      <c r="AK735" s="17">
        <v>26977</v>
      </c>
      <c r="AL735" s="24" t="s">
        <v>496</v>
      </c>
      <c r="AM735" s="24" t="s">
        <v>12717</v>
      </c>
      <c r="AN735" s="24" t="s">
        <v>7235</v>
      </c>
      <c r="AO735" s="24" t="s">
        <v>7235</v>
      </c>
      <c r="AP735" s="24" t="s">
        <v>7235</v>
      </c>
      <c r="AQ735" s="24" t="s">
        <v>7236</v>
      </c>
      <c r="AR735" s="24" t="s">
        <v>7235</v>
      </c>
      <c r="AS735" s="24" t="s">
        <v>7235</v>
      </c>
      <c r="AT735" s="24" t="s">
        <v>7235</v>
      </c>
      <c r="AU735" s="24" t="s">
        <v>7235</v>
      </c>
      <c r="AV735" s="24" t="s">
        <v>7235</v>
      </c>
      <c r="AW735" s="24" t="s">
        <v>7235</v>
      </c>
      <c r="AX735" s="24" t="s">
        <v>7235</v>
      </c>
      <c r="AY735" s="24" t="s">
        <v>12718</v>
      </c>
      <c r="BA735" s="42" t="s">
        <v>2210</v>
      </c>
    </row>
    <row r="736" spans="1:53" x14ac:dyDescent="0.2">
      <c r="A736" s="5">
        <v>706</v>
      </c>
      <c r="B736" s="9">
        <v>706</v>
      </c>
      <c r="C736" s="9" t="s">
        <v>17857</v>
      </c>
      <c r="D736" s="9" t="s">
        <v>15442</v>
      </c>
      <c r="E736" s="1" t="s">
        <v>4621</v>
      </c>
      <c r="F736" s="1" t="s">
        <v>4862</v>
      </c>
      <c r="G736" s="1" t="s">
        <v>13898</v>
      </c>
      <c r="H736" s="1" t="s">
        <v>179</v>
      </c>
      <c r="I736" s="17">
        <v>26974</v>
      </c>
      <c r="J736" s="24" t="s">
        <v>4298</v>
      </c>
      <c r="L736" s="24" t="s">
        <v>3535</v>
      </c>
      <c r="N736" s="42" t="s">
        <v>2035</v>
      </c>
      <c r="O736" s="24" t="s">
        <v>7226</v>
      </c>
      <c r="P736" s="24" t="s">
        <v>7226</v>
      </c>
      <c r="Q736" s="24" t="s">
        <v>180</v>
      </c>
      <c r="S736" s="17">
        <v>27054</v>
      </c>
      <c r="T736" s="83">
        <v>15687</v>
      </c>
      <c r="U736" s="83">
        <v>15687</v>
      </c>
      <c r="V736" s="24" t="s">
        <v>181</v>
      </c>
      <c r="W736" s="24">
        <v>83.9</v>
      </c>
      <c r="X736" s="24">
        <v>52.1</v>
      </c>
      <c r="Y736" s="24" t="s">
        <v>4351</v>
      </c>
      <c r="Z736" s="24" t="s">
        <v>7231</v>
      </c>
      <c r="AA736" s="1" t="s">
        <v>12715</v>
      </c>
      <c r="AB736" s="14">
        <f t="shared" si="22"/>
        <v>30.967157555277776</v>
      </c>
      <c r="AC736" s="13">
        <v>30</v>
      </c>
      <c r="AD736" s="13">
        <v>58</v>
      </c>
      <c r="AE736" s="13">
        <v>1.767199</v>
      </c>
      <c r="AF736" s="16" t="s">
        <v>12716</v>
      </c>
      <c r="AG736" s="14">
        <f t="shared" si="23"/>
        <v>-87.208501633333341</v>
      </c>
      <c r="AH736" s="13">
        <v>87</v>
      </c>
      <c r="AI736" s="13">
        <v>12</v>
      </c>
      <c r="AJ736" s="13">
        <v>30.605879999999999</v>
      </c>
      <c r="AK736" s="17">
        <v>26987</v>
      </c>
      <c r="AL736" s="24" t="s">
        <v>2004</v>
      </c>
      <c r="AM736" s="24" t="s">
        <v>12708</v>
      </c>
      <c r="AN736" s="24" t="s">
        <v>7235</v>
      </c>
      <c r="AO736" s="24" t="s">
        <v>12709</v>
      </c>
      <c r="AP736" s="24" t="s">
        <v>12710</v>
      </c>
      <c r="AQ736" s="24" t="s">
        <v>7235</v>
      </c>
      <c r="AR736" s="24" t="s">
        <v>7082</v>
      </c>
      <c r="AS736" s="24" t="s">
        <v>7235</v>
      </c>
      <c r="AT736" s="24" t="s">
        <v>7235</v>
      </c>
      <c r="AU736" s="24" t="s">
        <v>12711</v>
      </c>
      <c r="AV736" s="24" t="s">
        <v>12712</v>
      </c>
      <c r="AW736" s="24" t="s">
        <v>8235</v>
      </c>
      <c r="AX736" s="24" t="s">
        <v>12714</v>
      </c>
      <c r="BA736" s="42" t="s">
        <v>7083</v>
      </c>
    </row>
    <row r="737" spans="1:53" x14ac:dyDescent="0.2">
      <c r="A737" s="5">
        <v>707</v>
      </c>
      <c r="B737" s="9">
        <v>707</v>
      </c>
      <c r="C737" s="9" t="s">
        <v>15443</v>
      </c>
      <c r="E737" s="1" t="s">
        <v>8696</v>
      </c>
      <c r="F737" s="1" t="s">
        <v>4862</v>
      </c>
      <c r="G737" s="1" t="s">
        <v>5719</v>
      </c>
      <c r="H737" s="1" t="s">
        <v>7084</v>
      </c>
      <c r="I737" s="17">
        <v>26974</v>
      </c>
      <c r="J737" s="24" t="s">
        <v>18045</v>
      </c>
      <c r="L737" s="24" t="s">
        <v>3135</v>
      </c>
      <c r="M737" s="24" t="s">
        <v>785</v>
      </c>
      <c r="N737" s="42" t="s">
        <v>946</v>
      </c>
      <c r="O737" s="24" t="s">
        <v>7226</v>
      </c>
      <c r="P737" s="24" t="s">
        <v>7226</v>
      </c>
      <c r="Q737" s="24" t="s">
        <v>1535</v>
      </c>
      <c r="R737" s="17">
        <v>27046</v>
      </c>
      <c r="S737" s="17">
        <v>27046</v>
      </c>
      <c r="T737" s="83">
        <v>15695</v>
      </c>
      <c r="U737" s="83">
        <v>15695</v>
      </c>
      <c r="V737" s="24" t="s">
        <v>1536</v>
      </c>
      <c r="W737" s="24">
        <v>76.47</v>
      </c>
      <c r="X737" s="24">
        <v>49.57</v>
      </c>
      <c r="Y737" s="24" t="s">
        <v>131</v>
      </c>
      <c r="Z737" s="24" t="s">
        <v>7231</v>
      </c>
      <c r="AA737" s="1" t="s">
        <v>12696</v>
      </c>
      <c r="AB737" s="14">
        <f t="shared" si="22"/>
        <v>30.974093188888887</v>
      </c>
      <c r="AC737" s="13">
        <v>30</v>
      </c>
      <c r="AD737" s="13">
        <v>58</v>
      </c>
      <c r="AE737" s="13">
        <v>26.735479999999999</v>
      </c>
      <c r="AF737" s="16" t="s">
        <v>12698</v>
      </c>
      <c r="AG737" s="14">
        <f t="shared" si="23"/>
        <v>-87.217943603888884</v>
      </c>
      <c r="AH737" s="13">
        <v>87</v>
      </c>
      <c r="AI737" s="13">
        <v>13</v>
      </c>
      <c r="AJ737" s="13">
        <v>4.5969740000000003</v>
      </c>
      <c r="AK737" s="17">
        <v>26974</v>
      </c>
      <c r="AL737" s="24" t="s">
        <v>12704</v>
      </c>
      <c r="AM737" s="24" t="s">
        <v>12705</v>
      </c>
      <c r="AN737" s="24" t="s">
        <v>7235</v>
      </c>
      <c r="AO737" s="24" t="s">
        <v>12706</v>
      </c>
      <c r="AP737" s="24" t="s">
        <v>12707</v>
      </c>
      <c r="AQ737" s="24" t="s">
        <v>7236</v>
      </c>
      <c r="AR737" s="24" t="s">
        <v>1537</v>
      </c>
      <c r="AS737" s="24" t="s">
        <v>7236</v>
      </c>
      <c r="AT737" s="24" t="s">
        <v>7235</v>
      </c>
      <c r="AU737" s="24" t="s">
        <v>12701</v>
      </c>
      <c r="AV737" s="24" t="s">
        <v>12713</v>
      </c>
      <c r="AW737" s="24" t="s">
        <v>12702</v>
      </c>
      <c r="AX737" s="24" t="s">
        <v>12703</v>
      </c>
      <c r="AY737" s="24" t="s">
        <v>12700</v>
      </c>
      <c r="AZ737" s="24">
        <v>249</v>
      </c>
      <c r="BA737" s="42" t="s">
        <v>6802</v>
      </c>
    </row>
    <row r="738" spans="1:53" x14ac:dyDescent="0.2">
      <c r="A738" s="5">
        <v>708</v>
      </c>
      <c r="B738" s="9">
        <v>708</v>
      </c>
      <c r="C738" s="9" t="s">
        <v>15444</v>
      </c>
      <c r="E738" s="1" t="s">
        <v>8696</v>
      </c>
      <c r="F738" s="1" t="s">
        <v>4862</v>
      </c>
      <c r="G738" s="1" t="s">
        <v>5719</v>
      </c>
      <c r="H738" s="1" t="s">
        <v>6803</v>
      </c>
      <c r="I738" s="17">
        <v>26974</v>
      </c>
      <c r="J738" s="24" t="s">
        <v>18045</v>
      </c>
      <c r="L738" s="24" t="s">
        <v>3135</v>
      </c>
      <c r="N738" s="42" t="s">
        <v>946</v>
      </c>
      <c r="O738" s="24" t="s">
        <v>7226</v>
      </c>
      <c r="P738" s="24" t="s">
        <v>7226</v>
      </c>
      <c r="Q738" s="24" t="s">
        <v>8676</v>
      </c>
      <c r="S738" s="17">
        <v>27066</v>
      </c>
      <c r="T738" s="83">
        <v>15680</v>
      </c>
      <c r="U738" s="83">
        <v>15680</v>
      </c>
      <c r="V738" s="24" t="s">
        <v>8677</v>
      </c>
      <c r="W738" s="24">
        <v>75.62</v>
      </c>
      <c r="X738" s="24">
        <v>49.42</v>
      </c>
      <c r="Y738" s="24" t="s">
        <v>130</v>
      </c>
      <c r="Z738" s="24" t="s">
        <v>7231</v>
      </c>
      <c r="AA738" s="1" t="s">
        <v>12695</v>
      </c>
      <c r="AB738" s="14">
        <f t="shared" si="22"/>
        <v>30.96725189333333</v>
      </c>
      <c r="AC738" s="13">
        <v>30</v>
      </c>
      <c r="AD738" s="13">
        <v>58</v>
      </c>
      <c r="AE738" s="13">
        <v>2.1068159999999998</v>
      </c>
      <c r="AF738" s="16" t="s">
        <v>12697</v>
      </c>
      <c r="AG738" s="14">
        <f t="shared" si="23"/>
        <v>-87.217020351944441</v>
      </c>
      <c r="AH738" s="13">
        <v>87</v>
      </c>
      <c r="AI738" s="13">
        <v>13</v>
      </c>
      <c r="AJ738" s="13">
        <v>1.2732669999999999</v>
      </c>
      <c r="AK738" s="17">
        <v>27009</v>
      </c>
      <c r="AL738" s="24" t="s">
        <v>12688</v>
      </c>
      <c r="AM738" s="24" t="s">
        <v>12689</v>
      </c>
      <c r="AN738" s="24" t="s">
        <v>7235</v>
      </c>
      <c r="AO738" s="24" t="s">
        <v>12690</v>
      </c>
      <c r="AP738" s="24" t="s">
        <v>12691</v>
      </c>
      <c r="AQ738" s="24" t="s">
        <v>7235</v>
      </c>
      <c r="AR738" s="24" t="s">
        <v>8678</v>
      </c>
      <c r="AS738" s="24" t="s">
        <v>7236</v>
      </c>
      <c r="AT738" s="24" t="s">
        <v>7235</v>
      </c>
      <c r="AU738" s="24" t="s">
        <v>12693</v>
      </c>
      <c r="AV738" s="24" t="s">
        <v>300</v>
      </c>
      <c r="AW738" s="24" t="s">
        <v>12694</v>
      </c>
      <c r="AX738" s="24" t="s">
        <v>12692</v>
      </c>
      <c r="AY738" s="24" t="s">
        <v>12699</v>
      </c>
      <c r="BA738" s="42" t="s">
        <v>8679</v>
      </c>
    </row>
    <row r="739" spans="1:53" x14ac:dyDescent="0.2">
      <c r="A739" s="5">
        <v>709</v>
      </c>
      <c r="B739" s="9">
        <v>709</v>
      </c>
      <c r="C739" s="9" t="s">
        <v>15445</v>
      </c>
      <c r="E739" s="1" t="s">
        <v>7460</v>
      </c>
      <c r="F739" s="1" t="s">
        <v>445</v>
      </c>
      <c r="G739" s="1" t="s">
        <v>9051</v>
      </c>
      <c r="H739" s="1" t="s">
        <v>8680</v>
      </c>
      <c r="I739" s="17">
        <v>26974</v>
      </c>
      <c r="J739" s="24" t="s">
        <v>4678</v>
      </c>
      <c r="L739" s="24" t="s">
        <v>7224</v>
      </c>
      <c r="N739" s="42" t="s">
        <v>2236</v>
      </c>
      <c r="O739" s="24" t="s">
        <v>7226</v>
      </c>
      <c r="P739" s="24" t="s">
        <v>7226</v>
      </c>
      <c r="Q739" s="24" t="s">
        <v>8681</v>
      </c>
      <c r="R739" s="17">
        <v>27056</v>
      </c>
      <c r="S739" s="17">
        <v>27056</v>
      </c>
      <c r="T739" s="83">
        <v>3340</v>
      </c>
      <c r="U739" s="83">
        <v>3340</v>
      </c>
      <c r="V739" s="24" t="s">
        <v>8682</v>
      </c>
      <c r="W739" s="24" t="s">
        <v>3300</v>
      </c>
      <c r="X739" s="24" t="s">
        <v>65</v>
      </c>
      <c r="Y739" s="24" t="s">
        <v>129</v>
      </c>
      <c r="Z739" s="24" t="s">
        <v>7231</v>
      </c>
      <c r="AA739" s="1" t="s">
        <v>12686</v>
      </c>
      <c r="AB739" s="14">
        <f t="shared" si="22"/>
        <v>29.747749372222223</v>
      </c>
      <c r="AC739" s="13">
        <v>29</v>
      </c>
      <c r="AD739" s="13">
        <v>44</v>
      </c>
      <c r="AE739" s="13">
        <v>51.897739999999999</v>
      </c>
      <c r="AF739" s="16" t="s">
        <v>12687</v>
      </c>
      <c r="AG739" s="14">
        <f t="shared" si="23"/>
        <v>-82.190342413888899</v>
      </c>
      <c r="AH739" s="13">
        <v>82</v>
      </c>
      <c r="AI739" s="13">
        <v>11</v>
      </c>
      <c r="AJ739" s="13">
        <v>25.232690000000002</v>
      </c>
      <c r="AK739" s="17">
        <v>27036</v>
      </c>
      <c r="AL739" s="24" t="s">
        <v>8683</v>
      </c>
      <c r="AM739" s="24" t="s">
        <v>8684</v>
      </c>
      <c r="AN739" s="24" t="s">
        <v>7235</v>
      </c>
      <c r="AO739" s="24" t="s">
        <v>7235</v>
      </c>
      <c r="AP739" s="24" t="s">
        <v>7235</v>
      </c>
      <c r="AQ739" s="24" t="s">
        <v>7236</v>
      </c>
      <c r="AR739" s="24" t="s">
        <v>2548</v>
      </c>
      <c r="AS739" s="24" t="s">
        <v>7235</v>
      </c>
      <c r="AT739" s="24" t="s">
        <v>7226</v>
      </c>
      <c r="AU739" s="24" t="s">
        <v>7235</v>
      </c>
      <c r="AV739" s="24" t="s">
        <v>7235</v>
      </c>
      <c r="AW739" s="24" t="s">
        <v>7235</v>
      </c>
      <c r="AX739" s="24" t="s">
        <v>7235</v>
      </c>
      <c r="AY739" s="24" t="s">
        <v>2549</v>
      </c>
      <c r="BA739" s="42" t="s">
        <v>2550</v>
      </c>
    </row>
    <row r="740" spans="1:53" x14ac:dyDescent="0.2">
      <c r="A740" s="5">
        <v>710</v>
      </c>
      <c r="B740" s="9">
        <v>710</v>
      </c>
      <c r="C740" s="9" t="s">
        <v>15446</v>
      </c>
      <c r="E740" s="1" t="s">
        <v>2759</v>
      </c>
      <c r="F740" s="1" t="s">
        <v>445</v>
      </c>
      <c r="G740" s="1" t="s">
        <v>9801</v>
      </c>
      <c r="H740" s="1" t="s">
        <v>2551</v>
      </c>
      <c r="I740" s="17">
        <v>27002</v>
      </c>
      <c r="J740" s="24" t="s">
        <v>4678</v>
      </c>
      <c r="L740" s="24" t="s">
        <v>7224</v>
      </c>
      <c r="M740" s="24" t="s">
        <v>785</v>
      </c>
      <c r="N740" s="42" t="s">
        <v>2552</v>
      </c>
      <c r="O740" s="24" t="s">
        <v>7226</v>
      </c>
      <c r="P740" s="24" t="s">
        <v>7226</v>
      </c>
      <c r="Q740" s="24" t="s">
        <v>2553</v>
      </c>
      <c r="R740" s="17">
        <v>27169</v>
      </c>
      <c r="S740" s="17">
        <v>27169</v>
      </c>
      <c r="T740" s="83">
        <v>11300</v>
      </c>
      <c r="U740" s="83">
        <v>11300</v>
      </c>
      <c r="V740" s="24" t="s">
        <v>2554</v>
      </c>
      <c r="W740" s="24" t="s">
        <v>8966</v>
      </c>
      <c r="X740" s="24" t="s">
        <v>10157</v>
      </c>
      <c r="Y740" s="24" t="s">
        <v>3184</v>
      </c>
      <c r="Z740" s="24" t="s">
        <v>7231</v>
      </c>
      <c r="AA740" s="1" t="s">
        <v>12684</v>
      </c>
      <c r="AB740" s="14">
        <f t="shared" si="22"/>
        <v>27.388031274999999</v>
      </c>
      <c r="AC740" s="13">
        <v>27</v>
      </c>
      <c r="AD740" s="13">
        <v>23</v>
      </c>
      <c r="AE740" s="13">
        <v>16.912590000000002</v>
      </c>
      <c r="AF740" s="16" t="s">
        <v>12685</v>
      </c>
      <c r="AG740" s="14">
        <f t="shared" si="23"/>
        <v>-80.69894526111112</v>
      </c>
      <c r="AH740" s="13">
        <v>80</v>
      </c>
      <c r="AI740" s="13">
        <v>41</v>
      </c>
      <c r="AJ740" s="13">
        <v>56.202939999999998</v>
      </c>
      <c r="AK740" s="17">
        <v>27094</v>
      </c>
      <c r="AL740" s="24" t="s">
        <v>2934</v>
      </c>
      <c r="AM740" s="24" t="s">
        <v>1946</v>
      </c>
      <c r="AN740" s="24" t="s">
        <v>1947</v>
      </c>
      <c r="AO740" s="24" t="s">
        <v>12682</v>
      </c>
      <c r="AP740" s="24" t="s">
        <v>7235</v>
      </c>
      <c r="AQ740" s="24" t="s">
        <v>7236</v>
      </c>
      <c r="AR740" s="24" t="s">
        <v>7226</v>
      </c>
      <c r="AS740" s="24" t="s">
        <v>7235</v>
      </c>
      <c r="AT740" s="24" t="s">
        <v>1948</v>
      </c>
      <c r="AU740" s="24" t="s">
        <v>7235</v>
      </c>
      <c r="AV740" s="24" t="s">
        <v>7235</v>
      </c>
      <c r="AW740" s="24" t="s">
        <v>7235</v>
      </c>
      <c r="AX740" s="24" t="s">
        <v>7235</v>
      </c>
      <c r="AY740" s="24" t="s">
        <v>12683</v>
      </c>
      <c r="AZ740" s="24" t="s">
        <v>8460</v>
      </c>
      <c r="BA740" s="42" t="s">
        <v>1949</v>
      </c>
    </row>
    <row r="741" spans="1:53" x14ac:dyDescent="0.2">
      <c r="A741" s="5">
        <v>711</v>
      </c>
      <c r="B741" s="9">
        <v>711</v>
      </c>
      <c r="C741" s="9" t="s">
        <v>15447</v>
      </c>
      <c r="E741" s="1" t="s">
        <v>1217</v>
      </c>
      <c r="F741" s="1" t="s">
        <v>445</v>
      </c>
      <c r="G741" s="1" t="s">
        <v>1950</v>
      </c>
      <c r="H741" s="1" t="s">
        <v>4888</v>
      </c>
      <c r="I741" s="17">
        <v>27002</v>
      </c>
      <c r="J741" s="24" t="s">
        <v>10262</v>
      </c>
      <c r="L741" s="24" t="s">
        <v>2730</v>
      </c>
      <c r="M741" s="24" t="s">
        <v>10262</v>
      </c>
      <c r="N741" s="42" t="s">
        <v>7226</v>
      </c>
      <c r="O741" s="24" t="s">
        <v>7226</v>
      </c>
      <c r="P741" s="24" t="s">
        <v>7226</v>
      </c>
      <c r="Q741" s="24" t="s">
        <v>1951</v>
      </c>
      <c r="R741" s="18" t="s">
        <v>10262</v>
      </c>
      <c r="S741" s="18" t="s">
        <v>10262</v>
      </c>
      <c r="T741" s="83"/>
      <c r="U741" s="81"/>
      <c r="V741" s="18" t="s">
        <v>10262</v>
      </c>
      <c r="W741" s="18" t="s">
        <v>10262</v>
      </c>
      <c r="X741" s="18" t="s">
        <v>10262</v>
      </c>
      <c r="Y741" s="24" t="s">
        <v>2369</v>
      </c>
      <c r="Z741" s="24" t="s">
        <v>7231</v>
      </c>
      <c r="AA741" s="1" t="s">
        <v>12680</v>
      </c>
      <c r="AB741" s="14">
        <f t="shared" si="22"/>
        <v>30.02067763611111</v>
      </c>
      <c r="AC741" s="13">
        <v>30</v>
      </c>
      <c r="AD741" s="13">
        <v>1</v>
      </c>
      <c r="AE741" s="13">
        <v>14.439489999999999</v>
      </c>
      <c r="AF741" s="16" t="s">
        <v>12681</v>
      </c>
      <c r="AG741" s="14">
        <f t="shared" si="23"/>
        <v>-83.767972123055557</v>
      </c>
      <c r="AH741" s="13">
        <v>83</v>
      </c>
      <c r="AI741" s="13">
        <v>46</v>
      </c>
      <c r="AJ741" s="13">
        <v>4.699643</v>
      </c>
      <c r="AK741" s="24" t="s">
        <v>10262</v>
      </c>
      <c r="AL741" s="24" t="s">
        <v>10262</v>
      </c>
      <c r="AM741" s="24" t="s">
        <v>10262</v>
      </c>
      <c r="AN741" s="24" t="s">
        <v>10262</v>
      </c>
      <c r="AO741" s="24" t="s">
        <v>10262</v>
      </c>
      <c r="AP741" s="24" t="s">
        <v>10262</v>
      </c>
      <c r="AQ741" s="24" t="s">
        <v>10262</v>
      </c>
      <c r="AR741" s="24" t="s">
        <v>10262</v>
      </c>
      <c r="AS741" s="24" t="s">
        <v>10262</v>
      </c>
      <c r="AT741" s="24" t="s">
        <v>10262</v>
      </c>
      <c r="AU741" s="24" t="s">
        <v>10262</v>
      </c>
      <c r="AV741" s="24" t="s">
        <v>10262</v>
      </c>
      <c r="AW741" s="24" t="s">
        <v>10262</v>
      </c>
      <c r="AX741" s="24" t="s">
        <v>10262</v>
      </c>
      <c r="AY741" s="24" t="s">
        <v>10262</v>
      </c>
      <c r="AZ741" s="24" t="s">
        <v>10262</v>
      </c>
      <c r="BA741" s="42" t="s">
        <v>1952</v>
      </c>
    </row>
    <row r="742" spans="1:53" x14ac:dyDescent="0.2">
      <c r="A742" s="5">
        <v>712</v>
      </c>
      <c r="B742" s="9">
        <v>712</v>
      </c>
      <c r="C742" s="9" t="s">
        <v>15448</v>
      </c>
      <c r="E742" s="1" t="s">
        <v>10240</v>
      </c>
      <c r="F742" s="1" t="s">
        <v>1926</v>
      </c>
      <c r="G742" s="1" t="s">
        <v>9777</v>
      </c>
      <c r="H742" s="1" t="s">
        <v>1927</v>
      </c>
      <c r="I742" s="17">
        <v>27016</v>
      </c>
      <c r="J742" s="24" t="s">
        <v>18045</v>
      </c>
      <c r="L742" s="24" t="s">
        <v>5915</v>
      </c>
      <c r="M742" s="24" t="s">
        <v>785</v>
      </c>
      <c r="N742" s="42" t="s">
        <v>4780</v>
      </c>
      <c r="O742" s="24" t="s">
        <v>7226</v>
      </c>
      <c r="P742" s="24" t="s">
        <v>7226</v>
      </c>
      <c r="Q742" s="24" t="s">
        <v>1929</v>
      </c>
      <c r="S742" s="17">
        <v>27240</v>
      </c>
      <c r="T742" s="83">
        <v>11630</v>
      </c>
      <c r="U742" s="83">
        <v>11630</v>
      </c>
      <c r="V742" s="24" t="s">
        <v>1930</v>
      </c>
      <c r="W742" s="24">
        <v>38.200000000000003</v>
      </c>
      <c r="X742" s="24">
        <v>22.4</v>
      </c>
      <c r="Y742" s="24" t="s">
        <v>3183</v>
      </c>
      <c r="Z742" s="24" t="s">
        <v>7231</v>
      </c>
      <c r="AA742" s="1" t="s">
        <v>12677</v>
      </c>
      <c r="AB742" s="14">
        <f t="shared" si="22"/>
        <v>26.631142080555556</v>
      </c>
      <c r="AC742" s="13">
        <v>26</v>
      </c>
      <c r="AD742" s="13">
        <v>37</v>
      </c>
      <c r="AE742" s="13">
        <v>52.111490000000003</v>
      </c>
      <c r="AF742" s="16" t="s">
        <v>12678</v>
      </c>
      <c r="AG742" s="14">
        <f t="shared" si="23"/>
        <v>-81.699502611111114</v>
      </c>
      <c r="AH742" s="13">
        <v>81</v>
      </c>
      <c r="AI742" s="13">
        <v>41</v>
      </c>
      <c r="AJ742" s="13">
        <v>58.209400000000002</v>
      </c>
      <c r="AK742" s="17">
        <v>27112</v>
      </c>
      <c r="AL742" s="24" t="s">
        <v>4294</v>
      </c>
      <c r="AM742" s="24" t="s">
        <v>3194</v>
      </c>
      <c r="AN742" s="24" t="s">
        <v>12500</v>
      </c>
      <c r="AO742" s="24" t="s">
        <v>12675</v>
      </c>
      <c r="AP742" s="24" t="s">
        <v>12676</v>
      </c>
      <c r="AQ742" s="24" t="s">
        <v>7236</v>
      </c>
      <c r="AR742" s="24" t="s">
        <v>1931</v>
      </c>
      <c r="AS742" s="24" t="s">
        <v>7236</v>
      </c>
      <c r="AT742" s="24" t="s">
        <v>7235</v>
      </c>
      <c r="AU742" s="24" t="s">
        <v>12166</v>
      </c>
      <c r="AV742" s="24" t="s">
        <v>12669</v>
      </c>
      <c r="AW742" s="24" t="s">
        <v>12673</v>
      </c>
      <c r="AX742" s="24" t="s">
        <v>12674</v>
      </c>
      <c r="AY742" s="24" t="s">
        <v>12672</v>
      </c>
      <c r="AZ742" s="24">
        <v>200</v>
      </c>
      <c r="BA742" s="42" t="s">
        <v>1932</v>
      </c>
    </row>
    <row r="743" spans="1:53" x14ac:dyDescent="0.2">
      <c r="A743" s="5">
        <v>712.1</v>
      </c>
      <c r="B743" s="9" t="s">
        <v>1933</v>
      </c>
      <c r="C743" s="9" t="s">
        <v>15449</v>
      </c>
      <c r="E743" s="1" t="s">
        <v>10240</v>
      </c>
      <c r="F743" s="1" t="s">
        <v>1926</v>
      </c>
      <c r="G743" s="1" t="s">
        <v>9777</v>
      </c>
      <c r="H743" s="1" t="s">
        <v>1934</v>
      </c>
      <c r="I743" s="17">
        <v>29180</v>
      </c>
      <c r="J743" s="24" t="s">
        <v>18045</v>
      </c>
      <c r="L743" s="24" t="s">
        <v>5915</v>
      </c>
      <c r="N743" s="42" t="s">
        <v>4244</v>
      </c>
      <c r="O743" s="24" t="s">
        <v>7226</v>
      </c>
      <c r="P743" s="24" t="s">
        <v>7226</v>
      </c>
      <c r="Q743" s="24" t="s">
        <v>1929</v>
      </c>
      <c r="S743" s="17">
        <v>31462</v>
      </c>
      <c r="T743" s="83">
        <v>11397.2</v>
      </c>
      <c r="U743" s="83">
        <v>11598</v>
      </c>
      <c r="V743" s="24" t="s">
        <v>7235</v>
      </c>
      <c r="W743" s="24">
        <v>39.4</v>
      </c>
      <c r="X743" s="24">
        <v>22.9</v>
      </c>
      <c r="Y743" s="24" t="s">
        <v>3183</v>
      </c>
      <c r="Z743" s="24" t="s">
        <v>12679</v>
      </c>
      <c r="AA743" s="1" t="s">
        <v>12677</v>
      </c>
      <c r="AB743" s="14">
        <f t="shared" si="22"/>
        <v>26.631142080555556</v>
      </c>
      <c r="AC743" s="13">
        <v>26</v>
      </c>
      <c r="AD743" s="13">
        <v>37</v>
      </c>
      <c r="AE743" s="13">
        <v>52.111490000000003</v>
      </c>
      <c r="AF743" s="16" t="s">
        <v>12678</v>
      </c>
      <c r="AG743" s="14">
        <f t="shared" si="23"/>
        <v>-81.699502611111114</v>
      </c>
      <c r="AH743" s="13">
        <v>81</v>
      </c>
      <c r="AI743" s="13">
        <v>41</v>
      </c>
      <c r="AJ743" s="13">
        <v>58.209400000000002</v>
      </c>
      <c r="AK743" s="17">
        <v>29303</v>
      </c>
      <c r="AL743" s="24" t="s">
        <v>4294</v>
      </c>
      <c r="AM743" s="24" t="s">
        <v>3194</v>
      </c>
      <c r="AN743" s="24" t="s">
        <v>12500</v>
      </c>
      <c r="AO743" s="24" t="s">
        <v>12666</v>
      </c>
      <c r="AP743" s="24" t="s">
        <v>6943</v>
      </c>
      <c r="AQ743" s="24" t="s">
        <v>7236</v>
      </c>
      <c r="AR743" s="24" t="s">
        <v>7235</v>
      </c>
      <c r="AS743" s="24" t="s">
        <v>7236</v>
      </c>
      <c r="AT743" s="24" t="s">
        <v>7235</v>
      </c>
      <c r="AU743" s="24" t="s">
        <v>12667</v>
      </c>
      <c r="AV743" s="24" t="s">
        <v>300</v>
      </c>
      <c r="AW743" s="24" t="s">
        <v>12668</v>
      </c>
      <c r="AX743" s="24" t="s">
        <v>12670</v>
      </c>
      <c r="AY743" s="24" t="s">
        <v>12671</v>
      </c>
      <c r="BA743" s="42" t="s">
        <v>1935</v>
      </c>
    </row>
    <row r="744" spans="1:53" x14ac:dyDescent="0.2">
      <c r="A744" s="5">
        <v>713</v>
      </c>
      <c r="B744" s="9">
        <v>713</v>
      </c>
      <c r="C744" s="9" t="s">
        <v>15450</v>
      </c>
      <c r="E744" s="1" t="s">
        <v>1623</v>
      </c>
      <c r="F744" s="1" t="s">
        <v>445</v>
      </c>
      <c r="G744" s="1" t="s">
        <v>675</v>
      </c>
      <c r="H744" s="1" t="s">
        <v>1936</v>
      </c>
      <c r="I744" s="17">
        <v>27016</v>
      </c>
      <c r="J744" s="24" t="s">
        <v>4678</v>
      </c>
      <c r="L744" s="24" t="s">
        <v>7224</v>
      </c>
      <c r="N744" s="42" t="s">
        <v>2010</v>
      </c>
      <c r="O744" s="24" t="s">
        <v>1626</v>
      </c>
      <c r="P744" s="24" t="s">
        <v>1077</v>
      </c>
      <c r="Q744" s="24" t="s">
        <v>1937</v>
      </c>
      <c r="S744" s="17">
        <v>27507</v>
      </c>
      <c r="T744" s="83">
        <v>11907</v>
      </c>
      <c r="U744" s="83">
        <v>11907</v>
      </c>
      <c r="V744" s="24" t="s">
        <v>1938</v>
      </c>
      <c r="W744" s="24">
        <v>33.25</v>
      </c>
      <c r="X744" s="24">
        <v>16.8</v>
      </c>
      <c r="Y744" s="24" t="s">
        <v>5613</v>
      </c>
      <c r="Z744" s="24" t="s">
        <v>7231</v>
      </c>
      <c r="AA744" s="1" t="s">
        <v>12656</v>
      </c>
      <c r="AB744" s="14">
        <f t="shared" si="22"/>
        <v>26.183338983333332</v>
      </c>
      <c r="AC744" s="13">
        <v>26</v>
      </c>
      <c r="AD744" s="13">
        <v>11</v>
      </c>
      <c r="AE744" s="13">
        <v>2.034E-2</v>
      </c>
      <c r="AF744" s="16" t="s">
        <v>12657</v>
      </c>
      <c r="AG744" s="14">
        <f t="shared" si="23"/>
        <v>-81.247269872222219</v>
      </c>
      <c r="AH744" s="13">
        <v>81</v>
      </c>
      <c r="AI744" s="13">
        <v>14</v>
      </c>
      <c r="AJ744" s="13">
        <v>50.17154</v>
      </c>
      <c r="AK744" s="17">
        <v>27278</v>
      </c>
      <c r="AL744" s="24" t="s">
        <v>3016</v>
      </c>
      <c r="AM744" s="24" t="s">
        <v>12658</v>
      </c>
      <c r="AN744" s="24" t="s">
        <v>12665</v>
      </c>
      <c r="AO744" s="24" t="s">
        <v>12659</v>
      </c>
      <c r="AP744" s="24" t="s">
        <v>7235</v>
      </c>
      <c r="AQ744" s="24" t="s">
        <v>7236</v>
      </c>
      <c r="AS744" s="24" t="s">
        <v>7236</v>
      </c>
      <c r="AT744" s="24" t="s">
        <v>12663</v>
      </c>
      <c r="AU744" s="24" t="s">
        <v>12660</v>
      </c>
      <c r="AV744" s="24" t="s">
        <v>300</v>
      </c>
      <c r="AW744" s="24" t="s">
        <v>12661</v>
      </c>
      <c r="AX744" s="24" t="s">
        <v>12662</v>
      </c>
      <c r="AY744" s="24" t="s">
        <v>12664</v>
      </c>
      <c r="AZ744" s="24">
        <v>197</v>
      </c>
      <c r="BA744" s="42" t="s">
        <v>1939</v>
      </c>
    </row>
    <row r="745" spans="1:53" x14ac:dyDescent="0.2">
      <c r="A745" s="5">
        <v>713.1</v>
      </c>
      <c r="B745" s="9" t="s">
        <v>1940</v>
      </c>
      <c r="C745" s="9" t="s">
        <v>15451</v>
      </c>
      <c r="E745" s="1" t="s">
        <v>1623</v>
      </c>
      <c r="F745" s="1" t="s">
        <v>445</v>
      </c>
      <c r="G745" s="1" t="s">
        <v>12363</v>
      </c>
      <c r="H745" s="1" t="s">
        <v>1942</v>
      </c>
      <c r="I745" s="17">
        <v>27830</v>
      </c>
      <c r="J745" s="24" t="s">
        <v>4678</v>
      </c>
      <c r="L745" s="24" t="s">
        <v>7224</v>
      </c>
      <c r="N745" s="42" t="s">
        <v>1943</v>
      </c>
      <c r="O745" s="24" t="s">
        <v>1626</v>
      </c>
      <c r="P745" s="24" t="s">
        <v>1077</v>
      </c>
      <c r="Q745" s="24" t="s">
        <v>1937</v>
      </c>
      <c r="S745" s="17">
        <v>27977</v>
      </c>
      <c r="T745" s="83"/>
      <c r="U745" s="83">
        <v>11647</v>
      </c>
      <c r="V745" s="24" t="s">
        <v>1944</v>
      </c>
      <c r="W745" s="24">
        <v>33.25</v>
      </c>
      <c r="X745" s="24">
        <v>16.8</v>
      </c>
      <c r="Y745" s="24" t="s">
        <v>5613</v>
      </c>
      <c r="Z745" s="24" t="s">
        <v>12362</v>
      </c>
      <c r="AA745" s="1" t="s">
        <v>12656</v>
      </c>
      <c r="AB745" s="14">
        <f t="shared" si="22"/>
        <v>26.183338983333332</v>
      </c>
      <c r="AC745" s="13">
        <v>26</v>
      </c>
      <c r="AD745" s="13">
        <v>11</v>
      </c>
      <c r="AE745" s="13">
        <v>2.034E-2</v>
      </c>
      <c r="AF745" s="16" t="s">
        <v>12657</v>
      </c>
      <c r="AG745" s="14">
        <f t="shared" si="23"/>
        <v>-81.247269872222219</v>
      </c>
      <c r="AH745" s="13">
        <v>81</v>
      </c>
      <c r="AI745" s="13">
        <v>14</v>
      </c>
      <c r="AJ745" s="13">
        <v>50.17154</v>
      </c>
      <c r="AK745" s="17">
        <v>27844</v>
      </c>
      <c r="AL745" s="24" t="s">
        <v>2139</v>
      </c>
      <c r="AM745" s="24" t="s">
        <v>12652</v>
      </c>
      <c r="AN745" s="24" t="s">
        <v>12653</v>
      </c>
      <c r="AO745" s="24" t="s">
        <v>12654</v>
      </c>
      <c r="AP745" s="24" t="s">
        <v>1195</v>
      </c>
      <c r="AQ745" s="24" t="s">
        <v>7235</v>
      </c>
      <c r="AR745" s="24" t="s">
        <v>7235</v>
      </c>
      <c r="AS745" s="24" t="s">
        <v>7236</v>
      </c>
      <c r="AT745" s="24" t="s">
        <v>7235</v>
      </c>
      <c r="AU745" s="24" t="s">
        <v>5139</v>
      </c>
      <c r="AV745" s="24" t="s">
        <v>300</v>
      </c>
      <c r="AW745" s="24" t="s">
        <v>12655</v>
      </c>
      <c r="AX745" s="24" t="s">
        <v>8446</v>
      </c>
      <c r="AY745" s="24" t="s">
        <v>12651</v>
      </c>
      <c r="BA745" s="42" t="s">
        <v>1945</v>
      </c>
    </row>
    <row r="746" spans="1:53" x14ac:dyDescent="0.2">
      <c r="A746" s="5">
        <v>714</v>
      </c>
      <c r="B746" s="9">
        <v>714</v>
      </c>
      <c r="C746" s="9" t="s">
        <v>15452</v>
      </c>
      <c r="E746" s="1" t="s">
        <v>10240</v>
      </c>
      <c r="F746" s="1" t="s">
        <v>8082</v>
      </c>
      <c r="G746" s="1" t="s">
        <v>9777</v>
      </c>
      <c r="H746" s="1" t="s">
        <v>10229</v>
      </c>
      <c r="I746" s="17">
        <v>27032</v>
      </c>
      <c r="J746" s="24" t="s">
        <v>18045</v>
      </c>
      <c r="L746" s="24" t="s">
        <v>5915</v>
      </c>
      <c r="N746" s="42" t="s">
        <v>10230</v>
      </c>
      <c r="O746" s="24" t="s">
        <v>7226</v>
      </c>
      <c r="P746" s="24" t="s">
        <v>7226</v>
      </c>
      <c r="Q746" s="24" t="s">
        <v>10231</v>
      </c>
      <c r="R746" s="17">
        <v>27500</v>
      </c>
      <c r="S746" s="17">
        <v>32411</v>
      </c>
      <c r="T746" s="83">
        <v>11473.86</v>
      </c>
      <c r="U746" s="83">
        <v>12128</v>
      </c>
      <c r="V746" s="24" t="s">
        <v>7235</v>
      </c>
      <c r="W746" s="24">
        <v>46.8</v>
      </c>
      <c r="X746" s="24">
        <v>30.6</v>
      </c>
      <c r="Y746" s="24" t="s">
        <v>12642</v>
      </c>
      <c r="Z746" s="24" t="s">
        <v>12643</v>
      </c>
      <c r="AA746" s="1" t="s">
        <v>12649</v>
      </c>
      <c r="AB746" s="14">
        <f t="shared" si="22"/>
        <v>26.570885527777776</v>
      </c>
      <c r="AC746" s="13">
        <v>26</v>
      </c>
      <c r="AD746" s="13">
        <v>34</v>
      </c>
      <c r="AE746" s="13">
        <v>15.187900000000001</v>
      </c>
      <c r="AF746" s="16" t="s">
        <v>12650</v>
      </c>
      <c r="AG746" s="14">
        <f t="shared" si="23"/>
        <v>-81.565396811111114</v>
      </c>
      <c r="AH746" s="13">
        <v>81</v>
      </c>
      <c r="AI746" s="13">
        <v>33</v>
      </c>
      <c r="AJ746" s="13">
        <v>55.428519999999999</v>
      </c>
      <c r="AK746" s="17">
        <v>27421</v>
      </c>
      <c r="AL746" s="24" t="s">
        <v>4523</v>
      </c>
      <c r="AM746" s="24" t="s">
        <v>4511</v>
      </c>
      <c r="AN746" s="24" t="s">
        <v>1193</v>
      </c>
      <c r="AO746" s="24" t="s">
        <v>12646</v>
      </c>
      <c r="AP746" s="24" t="s">
        <v>12647</v>
      </c>
      <c r="AQ746" s="24" t="s">
        <v>7236</v>
      </c>
      <c r="AR746" s="24" t="s">
        <v>7235</v>
      </c>
      <c r="AS746" s="24" t="s">
        <v>7235</v>
      </c>
      <c r="AT746" s="24" t="s">
        <v>7235</v>
      </c>
      <c r="AU746" s="24" t="s">
        <v>12645</v>
      </c>
      <c r="AV746" s="24">
        <v>0</v>
      </c>
      <c r="AW746" s="24" t="s">
        <v>7839</v>
      </c>
      <c r="AX746" s="24" t="s">
        <v>12644</v>
      </c>
      <c r="AY746" s="24" t="s">
        <v>12648</v>
      </c>
      <c r="AZ746" s="24">
        <v>194</v>
      </c>
      <c r="BA746" s="42" t="s">
        <v>10232</v>
      </c>
    </row>
    <row r="747" spans="1:53" x14ac:dyDescent="0.2">
      <c r="A747" s="5">
        <v>715</v>
      </c>
      <c r="B747" s="9">
        <v>715</v>
      </c>
      <c r="C747" s="9" t="s">
        <v>15453</v>
      </c>
      <c r="E747" s="1" t="s">
        <v>10240</v>
      </c>
      <c r="F747" s="1" t="s">
        <v>8082</v>
      </c>
      <c r="G747" s="1" t="s">
        <v>9777</v>
      </c>
      <c r="H747" s="1" t="s">
        <v>10233</v>
      </c>
      <c r="I747" s="17">
        <v>27032</v>
      </c>
      <c r="J747" s="24" t="s">
        <v>18045</v>
      </c>
      <c r="L747" s="24" t="s">
        <v>5915</v>
      </c>
      <c r="N747" s="42" t="s">
        <v>1881</v>
      </c>
      <c r="O747" s="24" t="s">
        <v>7226</v>
      </c>
      <c r="P747" s="24" t="s">
        <v>7226</v>
      </c>
      <c r="Q747" s="24" t="s">
        <v>10234</v>
      </c>
      <c r="R747" s="17">
        <v>27169</v>
      </c>
      <c r="S747" s="17">
        <v>32440</v>
      </c>
      <c r="T747" s="83">
        <v>11592.27</v>
      </c>
      <c r="U747" s="83">
        <v>11927</v>
      </c>
      <c r="V747" s="24" t="s">
        <v>10235</v>
      </c>
      <c r="W747" s="24">
        <v>45.1</v>
      </c>
      <c r="X747" s="24">
        <v>30.1</v>
      </c>
      <c r="Y747" s="24" t="s">
        <v>12637</v>
      </c>
      <c r="Z747" s="24" t="s">
        <v>12636</v>
      </c>
      <c r="AA747" s="1" t="s">
        <v>12633</v>
      </c>
      <c r="AB747" s="14">
        <f t="shared" si="22"/>
        <v>26.555798455555557</v>
      </c>
      <c r="AC747" s="13">
        <v>26</v>
      </c>
      <c r="AD747" s="13">
        <v>33</v>
      </c>
      <c r="AE747" s="13">
        <v>20.87444</v>
      </c>
      <c r="AF747" s="16" t="s">
        <v>12634</v>
      </c>
      <c r="AG747" s="14">
        <f t="shared" si="23"/>
        <v>-81.565168049999997</v>
      </c>
      <c r="AH747" s="13">
        <v>81</v>
      </c>
      <c r="AI747" s="13">
        <v>33</v>
      </c>
      <c r="AJ747" s="13">
        <v>54.604979999999998</v>
      </c>
      <c r="AK747" s="17">
        <v>27050</v>
      </c>
      <c r="AL747" s="24" t="s">
        <v>12120</v>
      </c>
      <c r="AM747" s="24" t="s">
        <v>8025</v>
      </c>
      <c r="AN747" s="24" t="s">
        <v>12500</v>
      </c>
      <c r="AO747" s="24" t="s">
        <v>12632</v>
      </c>
      <c r="AP747" s="24" t="s">
        <v>12635</v>
      </c>
      <c r="AQ747" s="24" t="s">
        <v>4540</v>
      </c>
      <c r="AR747" s="24" t="s">
        <v>10236</v>
      </c>
      <c r="AS747" s="24" t="s">
        <v>7235</v>
      </c>
      <c r="AT747" s="24" t="s">
        <v>7235</v>
      </c>
      <c r="AU747" s="24" t="s">
        <v>12639</v>
      </c>
      <c r="AV747" s="24">
        <v>0</v>
      </c>
      <c r="AW747" s="24" t="s">
        <v>12640</v>
      </c>
      <c r="AX747" s="24" t="s">
        <v>12641</v>
      </c>
      <c r="AY747" s="24" t="s">
        <v>12638</v>
      </c>
      <c r="BA747" s="42" t="s">
        <v>10237</v>
      </c>
    </row>
    <row r="748" spans="1:53" x14ac:dyDescent="0.2">
      <c r="A748" s="5">
        <v>716</v>
      </c>
      <c r="B748" s="9">
        <v>716</v>
      </c>
      <c r="C748" s="9" t="s">
        <v>15454</v>
      </c>
      <c r="E748" s="1" t="s">
        <v>4549</v>
      </c>
      <c r="F748" s="1" t="s">
        <v>445</v>
      </c>
      <c r="G748" s="1" t="s">
        <v>6223</v>
      </c>
      <c r="H748" s="1" t="s">
        <v>10238</v>
      </c>
      <c r="I748" s="17">
        <v>27032</v>
      </c>
      <c r="J748" s="24" t="s">
        <v>4678</v>
      </c>
      <c r="L748" s="24" t="s">
        <v>7224</v>
      </c>
      <c r="N748" s="42" t="s">
        <v>2010</v>
      </c>
      <c r="O748" s="24" t="s">
        <v>7226</v>
      </c>
      <c r="P748" s="24" t="s">
        <v>7226</v>
      </c>
      <c r="Q748" s="24" t="s">
        <v>3343</v>
      </c>
      <c r="S748" s="17">
        <v>27097</v>
      </c>
      <c r="T748" s="83">
        <v>11201</v>
      </c>
      <c r="U748" s="83">
        <v>11201</v>
      </c>
      <c r="V748" s="24" t="s">
        <v>2652</v>
      </c>
      <c r="W748" s="24">
        <v>140.02000000000001</v>
      </c>
      <c r="X748" s="24">
        <v>117.02</v>
      </c>
      <c r="Y748" s="24" t="s">
        <v>3182</v>
      </c>
      <c r="Z748" s="24" t="s">
        <v>7231</v>
      </c>
      <c r="AA748" s="1" t="s">
        <v>12630</v>
      </c>
      <c r="AB748" s="14">
        <f t="shared" si="22"/>
        <v>30.707366280555554</v>
      </c>
      <c r="AC748" s="13">
        <v>30</v>
      </c>
      <c r="AD748" s="13">
        <v>42</v>
      </c>
      <c r="AE748" s="13">
        <v>26.518609999999999</v>
      </c>
      <c r="AF748" s="16" t="s">
        <v>12631</v>
      </c>
      <c r="AG748" s="14">
        <f t="shared" si="23"/>
        <v>-85.957436738888887</v>
      </c>
      <c r="AH748" s="13">
        <v>85</v>
      </c>
      <c r="AI748" s="13">
        <v>57</v>
      </c>
      <c r="AJ748" s="13">
        <v>26.772259999999999</v>
      </c>
      <c r="AK748" s="17">
        <v>27051</v>
      </c>
      <c r="AL748" s="24" t="s">
        <v>12628</v>
      </c>
      <c r="AM748" s="24" t="s">
        <v>12629</v>
      </c>
      <c r="AN748" s="24" t="s">
        <v>7235</v>
      </c>
      <c r="AO748" s="24" t="s">
        <v>7235</v>
      </c>
      <c r="AP748" s="24" t="s">
        <v>7235</v>
      </c>
      <c r="AQ748" s="24" t="s">
        <v>7236</v>
      </c>
      <c r="AR748" s="24" t="s">
        <v>7235</v>
      </c>
      <c r="AS748" s="24" t="s">
        <v>7236</v>
      </c>
      <c r="AT748" s="24" t="s">
        <v>7235</v>
      </c>
      <c r="AU748" s="24" t="s">
        <v>7235</v>
      </c>
      <c r="AV748" s="24" t="s">
        <v>7235</v>
      </c>
      <c r="AW748" s="24" t="s">
        <v>7235</v>
      </c>
      <c r="AX748" s="24" t="s">
        <v>7235</v>
      </c>
      <c r="AY748" s="24" t="s">
        <v>12627</v>
      </c>
      <c r="BA748" s="42" t="s">
        <v>53</v>
      </c>
    </row>
    <row r="749" spans="1:53" x14ac:dyDescent="0.2">
      <c r="A749" s="5">
        <v>717</v>
      </c>
      <c r="B749" s="9">
        <v>717</v>
      </c>
      <c r="C749" s="9" t="s">
        <v>15455</v>
      </c>
      <c r="E749" s="1" t="s">
        <v>54</v>
      </c>
      <c r="F749" s="1" t="s">
        <v>445</v>
      </c>
      <c r="G749" s="1" t="s">
        <v>10058</v>
      </c>
      <c r="H749" s="1" t="s">
        <v>55</v>
      </c>
      <c r="I749" s="17">
        <v>27032</v>
      </c>
      <c r="J749" s="24" t="s">
        <v>4678</v>
      </c>
      <c r="L749" s="24" t="s">
        <v>7224</v>
      </c>
      <c r="M749" s="24" t="s">
        <v>785</v>
      </c>
      <c r="N749" s="42" t="s">
        <v>56</v>
      </c>
      <c r="O749" s="24" t="s">
        <v>7226</v>
      </c>
      <c r="P749" s="24" t="s">
        <v>7226</v>
      </c>
      <c r="Q749" s="24" t="s">
        <v>57</v>
      </c>
      <c r="R749" s="17">
        <v>27164</v>
      </c>
      <c r="S749" s="17">
        <v>27168</v>
      </c>
      <c r="T749" s="83">
        <v>10466</v>
      </c>
      <c r="U749" s="83">
        <v>10466</v>
      </c>
      <c r="V749" s="24" t="s">
        <v>102</v>
      </c>
      <c r="W749" s="24" t="s">
        <v>3605</v>
      </c>
      <c r="X749" s="24" t="s">
        <v>6508</v>
      </c>
      <c r="Y749" s="24" t="s">
        <v>103</v>
      </c>
      <c r="Z749" s="24" t="s">
        <v>7231</v>
      </c>
      <c r="AA749" s="1" t="s">
        <v>12625</v>
      </c>
      <c r="AB749" s="14">
        <f t="shared" si="22"/>
        <v>30.313183352777777</v>
      </c>
      <c r="AC749" s="13">
        <v>30</v>
      </c>
      <c r="AD749" s="13">
        <v>18</v>
      </c>
      <c r="AE749" s="13">
        <v>47.460070000000002</v>
      </c>
      <c r="AF749" s="16" t="s">
        <v>12626</v>
      </c>
      <c r="AG749" s="14">
        <f t="shared" si="23"/>
        <v>-84.197229191666665</v>
      </c>
      <c r="AH749" s="13">
        <v>84</v>
      </c>
      <c r="AI749" s="13">
        <v>11</v>
      </c>
      <c r="AJ749" s="13">
        <v>50.025089999999999</v>
      </c>
      <c r="AK749" s="17">
        <v>27111</v>
      </c>
      <c r="AL749" s="24" t="s">
        <v>104</v>
      </c>
      <c r="AM749" s="24" t="s">
        <v>105</v>
      </c>
      <c r="AN749" s="24" t="s">
        <v>7235</v>
      </c>
      <c r="AO749" s="24" t="s">
        <v>7235</v>
      </c>
      <c r="AP749" s="24" t="s">
        <v>7235</v>
      </c>
      <c r="AQ749" s="24" t="s">
        <v>7236</v>
      </c>
      <c r="AR749" s="24" t="s">
        <v>7226</v>
      </c>
      <c r="AS749" s="24" t="s">
        <v>7235</v>
      </c>
      <c r="AT749" s="24" t="s">
        <v>7235</v>
      </c>
      <c r="AU749" s="24" t="s">
        <v>7235</v>
      </c>
      <c r="AV749" s="24" t="s">
        <v>7235</v>
      </c>
      <c r="AW749" s="24" t="s">
        <v>7235</v>
      </c>
      <c r="AX749" s="24" t="s">
        <v>7235</v>
      </c>
      <c r="AY749" s="24" t="s">
        <v>12624</v>
      </c>
      <c r="AZ749" s="24" t="s">
        <v>7486</v>
      </c>
      <c r="BA749" s="47" t="s">
        <v>1068</v>
      </c>
    </row>
    <row r="750" spans="1:53" x14ac:dyDescent="0.2">
      <c r="A750" s="5">
        <v>718</v>
      </c>
      <c r="B750" s="9">
        <v>718</v>
      </c>
      <c r="C750" s="9" t="s">
        <v>15456</v>
      </c>
      <c r="E750" s="1" t="s">
        <v>4621</v>
      </c>
      <c r="F750" s="1" t="s">
        <v>445</v>
      </c>
      <c r="G750" s="1" t="s">
        <v>9777</v>
      </c>
      <c r="H750" s="1" t="s">
        <v>8956</v>
      </c>
      <c r="I750" s="17">
        <v>27044</v>
      </c>
      <c r="J750" s="24" t="s">
        <v>4678</v>
      </c>
      <c r="L750" s="24" t="s">
        <v>7224</v>
      </c>
      <c r="N750" s="42" t="s">
        <v>2010</v>
      </c>
      <c r="O750" s="24" t="s">
        <v>7226</v>
      </c>
      <c r="P750" s="24" t="s">
        <v>7226</v>
      </c>
      <c r="Q750" s="24" t="s">
        <v>8957</v>
      </c>
      <c r="S750" s="17">
        <v>27152</v>
      </c>
      <c r="T750" s="83">
        <v>15470</v>
      </c>
      <c r="U750" s="83">
        <v>15470</v>
      </c>
      <c r="V750" s="24" t="s">
        <v>8958</v>
      </c>
      <c r="W750" s="24">
        <v>179.7</v>
      </c>
      <c r="X750" s="24">
        <v>160</v>
      </c>
      <c r="Y750" s="24" t="s">
        <v>5614</v>
      </c>
      <c r="Z750" s="24" t="s">
        <v>7231</v>
      </c>
      <c r="AA750" s="1" t="s">
        <v>4392</v>
      </c>
      <c r="AB750" s="14">
        <f t="shared" si="22"/>
        <v>30.931433333333334</v>
      </c>
      <c r="AC750" s="13">
        <v>30</v>
      </c>
      <c r="AD750" s="13">
        <v>55.886000000000003</v>
      </c>
      <c r="AF750" s="16" t="s">
        <v>4393</v>
      </c>
      <c r="AG750" s="14">
        <f t="shared" si="23"/>
        <v>-87.09845</v>
      </c>
      <c r="AH750" s="13">
        <v>87</v>
      </c>
      <c r="AI750" s="13">
        <v>5.907</v>
      </c>
      <c r="AK750" s="17">
        <v>27083</v>
      </c>
      <c r="AL750" s="24" t="s">
        <v>12563</v>
      </c>
      <c r="AM750" s="24" t="s">
        <v>12623</v>
      </c>
      <c r="AN750" s="24" t="s">
        <v>7235</v>
      </c>
      <c r="AO750" s="24" t="s">
        <v>7235</v>
      </c>
      <c r="AP750" s="24" t="s">
        <v>7235</v>
      </c>
      <c r="AQ750" s="24" t="s">
        <v>7236</v>
      </c>
      <c r="AR750" s="24" t="s">
        <v>12621</v>
      </c>
      <c r="AS750" s="24" t="s">
        <v>7235</v>
      </c>
      <c r="AT750" s="24" t="s">
        <v>7235</v>
      </c>
      <c r="AU750" s="24" t="s">
        <v>7235</v>
      </c>
      <c r="AV750" s="24" t="s">
        <v>7235</v>
      </c>
      <c r="AW750" s="24" t="s">
        <v>7235</v>
      </c>
      <c r="AX750" s="24" t="s">
        <v>7235</v>
      </c>
      <c r="AY750" s="24" t="s">
        <v>12622</v>
      </c>
      <c r="BA750" s="42" t="s">
        <v>8959</v>
      </c>
    </row>
    <row r="751" spans="1:53" x14ac:dyDescent="0.2">
      <c r="A751" s="5">
        <v>719</v>
      </c>
      <c r="B751" s="9">
        <v>719</v>
      </c>
      <c r="C751" s="9" t="s">
        <v>15457</v>
      </c>
      <c r="E751" s="1" t="s">
        <v>4157</v>
      </c>
      <c r="F751" s="1" t="s">
        <v>445</v>
      </c>
      <c r="G751" s="1" t="s">
        <v>8960</v>
      </c>
      <c r="H751" s="1" t="s">
        <v>2854</v>
      </c>
      <c r="I751" s="17">
        <v>27065</v>
      </c>
      <c r="J751" s="24" t="s">
        <v>10262</v>
      </c>
      <c r="L751" s="24" t="s">
        <v>2730</v>
      </c>
      <c r="M751" s="24" t="s">
        <v>10262</v>
      </c>
      <c r="N751" s="42" t="s">
        <v>7226</v>
      </c>
      <c r="O751" s="24" t="s">
        <v>1626</v>
      </c>
      <c r="P751" s="24" t="s">
        <v>1077</v>
      </c>
      <c r="Q751" s="24" t="s">
        <v>2855</v>
      </c>
      <c r="R751" s="18" t="s">
        <v>10262</v>
      </c>
      <c r="S751" s="18" t="s">
        <v>10262</v>
      </c>
      <c r="T751" s="83"/>
      <c r="U751" s="81"/>
      <c r="V751" s="18" t="s">
        <v>10262</v>
      </c>
      <c r="W751" s="18" t="s">
        <v>10262</v>
      </c>
      <c r="X751" s="18" t="s">
        <v>10262</v>
      </c>
      <c r="Y751" s="24" t="s">
        <v>5615</v>
      </c>
      <c r="Z751" s="24" t="s">
        <v>7231</v>
      </c>
      <c r="AA751" s="1" t="s">
        <v>12620</v>
      </c>
      <c r="AB751" s="14">
        <f t="shared" si="22"/>
        <v>25.792028738888892</v>
      </c>
      <c r="AC751" s="13">
        <v>25</v>
      </c>
      <c r="AD751" s="13">
        <v>47</v>
      </c>
      <c r="AE751" s="13">
        <v>31.303460000000001</v>
      </c>
      <c r="AF751" s="16" t="s">
        <v>12480</v>
      </c>
      <c r="AG751" s="14">
        <f t="shared" si="23"/>
        <v>-80.892492427777782</v>
      </c>
      <c r="AH751" s="13">
        <v>80</v>
      </c>
      <c r="AI751" s="13">
        <v>53</v>
      </c>
      <c r="AJ751" s="13">
        <v>32.972740000000002</v>
      </c>
      <c r="AK751" s="18" t="s">
        <v>10262</v>
      </c>
      <c r="AL751" s="18" t="s">
        <v>10262</v>
      </c>
      <c r="AM751" s="18" t="s">
        <v>10262</v>
      </c>
      <c r="AN751" s="18" t="s">
        <v>10262</v>
      </c>
      <c r="AO751" s="18" t="s">
        <v>10262</v>
      </c>
      <c r="AP751" s="18" t="s">
        <v>10262</v>
      </c>
      <c r="AQ751" s="18" t="s">
        <v>10262</v>
      </c>
      <c r="AR751" s="18" t="s">
        <v>10262</v>
      </c>
      <c r="AS751" s="18" t="s">
        <v>10262</v>
      </c>
      <c r="AT751" s="18" t="s">
        <v>10262</v>
      </c>
      <c r="AU751" s="18" t="s">
        <v>10262</v>
      </c>
      <c r="AV751" s="18" t="s">
        <v>10262</v>
      </c>
      <c r="AW751" s="18" t="s">
        <v>10262</v>
      </c>
      <c r="AX751" s="18" t="s">
        <v>10262</v>
      </c>
      <c r="AY751" s="18" t="s">
        <v>10262</v>
      </c>
      <c r="AZ751" s="18" t="s">
        <v>10262</v>
      </c>
      <c r="BA751" s="42" t="s">
        <v>8961</v>
      </c>
    </row>
    <row r="752" spans="1:53" x14ac:dyDescent="0.2">
      <c r="A752" s="5">
        <v>720</v>
      </c>
      <c r="B752" s="9">
        <v>720</v>
      </c>
      <c r="C752" s="9" t="s">
        <v>15458</v>
      </c>
      <c r="E752" s="1" t="s">
        <v>10240</v>
      </c>
      <c r="F752" s="1" t="s">
        <v>445</v>
      </c>
      <c r="G752" s="1" t="s">
        <v>8962</v>
      </c>
      <c r="H752" s="1" t="s">
        <v>6365</v>
      </c>
      <c r="I752" s="17">
        <v>27065</v>
      </c>
      <c r="J752" s="24" t="s">
        <v>4678</v>
      </c>
      <c r="K752" s="24" t="s">
        <v>785</v>
      </c>
      <c r="L752" s="24" t="s">
        <v>7224</v>
      </c>
      <c r="N752" s="42" t="s">
        <v>4244</v>
      </c>
      <c r="O752" s="24" t="s">
        <v>7226</v>
      </c>
      <c r="P752" s="24" t="s">
        <v>7226</v>
      </c>
      <c r="Q752" s="24" t="s">
        <v>6366</v>
      </c>
      <c r="S752" s="17">
        <v>27142</v>
      </c>
      <c r="T752" s="83">
        <v>11816</v>
      </c>
      <c r="U752" s="83">
        <v>11816</v>
      </c>
      <c r="V752" s="24" t="s">
        <v>6367</v>
      </c>
      <c r="W752" s="24">
        <v>44</v>
      </c>
      <c r="X752" s="24">
        <v>27.5</v>
      </c>
      <c r="Y752" s="24" t="s">
        <v>1306</v>
      </c>
      <c r="Z752" s="24" t="s">
        <v>7231</v>
      </c>
      <c r="AA752" s="1" t="s">
        <v>12618</v>
      </c>
      <c r="AB752" s="14">
        <f t="shared" si="22"/>
        <v>26.508192613888887</v>
      </c>
      <c r="AC752" s="13">
        <v>26</v>
      </c>
      <c r="AD752" s="13">
        <v>30</v>
      </c>
      <c r="AE752" s="13">
        <v>29.493410000000001</v>
      </c>
      <c r="AF752" s="16" t="s">
        <v>12619</v>
      </c>
      <c r="AG752" s="14">
        <f t="shared" si="23"/>
        <v>-81.656750394444444</v>
      </c>
      <c r="AH752" s="13">
        <v>81</v>
      </c>
      <c r="AI752" s="13">
        <v>39</v>
      </c>
      <c r="AJ752" s="13">
        <v>24.30142</v>
      </c>
      <c r="AK752" s="17">
        <v>27106</v>
      </c>
      <c r="AL752" s="24" t="s">
        <v>12449</v>
      </c>
      <c r="AM752" s="24" t="s">
        <v>12614</v>
      </c>
      <c r="AN752" s="24" t="s">
        <v>12615</v>
      </c>
      <c r="AO752" s="24" t="s">
        <v>7235</v>
      </c>
      <c r="AP752" s="24" t="s">
        <v>7235</v>
      </c>
      <c r="AQ752" s="24" t="s">
        <v>7235</v>
      </c>
      <c r="AR752" s="24" t="s">
        <v>12541</v>
      </c>
      <c r="AS752" s="24" t="s">
        <v>7236</v>
      </c>
      <c r="AT752" s="24" t="s">
        <v>12616</v>
      </c>
      <c r="AU752" s="24" t="s">
        <v>7235</v>
      </c>
      <c r="AV752" s="24" t="s">
        <v>7235</v>
      </c>
      <c r="AW752" s="24" t="s">
        <v>7235</v>
      </c>
      <c r="AX752" s="24" t="s">
        <v>7235</v>
      </c>
      <c r="AY752" s="24" t="s">
        <v>12617</v>
      </c>
      <c r="BA752" s="42" t="s">
        <v>6368</v>
      </c>
    </row>
    <row r="753" spans="1:53" x14ac:dyDescent="0.2">
      <c r="A753" s="5">
        <v>721</v>
      </c>
      <c r="B753" s="9">
        <v>721</v>
      </c>
      <c r="C753" s="9" t="s">
        <v>15459</v>
      </c>
      <c r="E753" s="1" t="s">
        <v>5026</v>
      </c>
      <c r="F753" s="1" t="s">
        <v>445</v>
      </c>
      <c r="G753" s="1" t="s">
        <v>10153</v>
      </c>
      <c r="H753" s="1" t="s">
        <v>6369</v>
      </c>
      <c r="I753" s="17">
        <v>27065</v>
      </c>
      <c r="J753" s="24" t="s">
        <v>4678</v>
      </c>
      <c r="L753" s="24" t="s">
        <v>7224</v>
      </c>
      <c r="M753" s="24" t="s">
        <v>785</v>
      </c>
      <c r="N753" s="42" t="s">
        <v>6370</v>
      </c>
      <c r="O753" s="24" t="s">
        <v>7226</v>
      </c>
      <c r="P753" s="24" t="s">
        <v>7226</v>
      </c>
      <c r="Q753" s="24" t="s">
        <v>6371</v>
      </c>
      <c r="S753" s="17">
        <v>27129</v>
      </c>
      <c r="T753" s="83">
        <v>14515</v>
      </c>
      <c r="U753" s="83">
        <v>14515</v>
      </c>
      <c r="V753" s="24" t="s">
        <v>6373</v>
      </c>
      <c r="W753" s="24">
        <v>43.35</v>
      </c>
      <c r="X753" s="24">
        <v>19.350000000000001</v>
      </c>
      <c r="Y753" s="24" t="s">
        <v>1307</v>
      </c>
      <c r="Z753" s="24" t="s">
        <v>7231</v>
      </c>
      <c r="AA753" s="1" t="s">
        <v>12612</v>
      </c>
      <c r="AB753" s="14">
        <f t="shared" si="22"/>
        <v>30.373044322222224</v>
      </c>
      <c r="AC753" s="13">
        <v>30</v>
      </c>
      <c r="AD753" s="13">
        <v>22</v>
      </c>
      <c r="AE753" s="13">
        <v>22.95956</v>
      </c>
      <c r="AF753" s="16" t="s">
        <v>12613</v>
      </c>
      <c r="AG753" s="14">
        <f t="shared" si="23"/>
        <v>-86.291972294444449</v>
      </c>
      <c r="AH753" s="13">
        <v>86</v>
      </c>
      <c r="AI753" s="13">
        <v>17</v>
      </c>
      <c r="AJ753" s="13">
        <v>31.100259999999999</v>
      </c>
      <c r="AK753" s="17">
        <v>27073</v>
      </c>
      <c r="AL753" s="24" t="s">
        <v>2793</v>
      </c>
      <c r="AM753" s="24" t="s">
        <v>12611</v>
      </c>
      <c r="AN753" s="24" t="s">
        <v>7235</v>
      </c>
      <c r="AO753" s="24" t="s">
        <v>7235</v>
      </c>
      <c r="AP753" s="24" t="s">
        <v>7235</v>
      </c>
      <c r="AQ753" s="24" t="s">
        <v>7236</v>
      </c>
      <c r="AR753" s="24" t="s">
        <v>7235</v>
      </c>
      <c r="AS753" s="24" t="s">
        <v>7235</v>
      </c>
      <c r="AT753" s="24" t="s">
        <v>7235</v>
      </c>
      <c r="AU753" s="24" t="s">
        <v>7235</v>
      </c>
      <c r="AV753" s="24" t="s">
        <v>7235</v>
      </c>
      <c r="AW753" s="24" t="s">
        <v>7235</v>
      </c>
      <c r="AX753" s="24" t="s">
        <v>7235</v>
      </c>
      <c r="AY753" s="24" t="s">
        <v>12610</v>
      </c>
      <c r="AZ753" s="24">
        <v>236</v>
      </c>
      <c r="BA753" s="42" t="s">
        <v>6374</v>
      </c>
    </row>
    <row r="754" spans="1:53" x14ac:dyDescent="0.2">
      <c r="A754" s="5">
        <v>722</v>
      </c>
      <c r="B754" s="9">
        <v>722</v>
      </c>
      <c r="C754" s="9" t="s">
        <v>15460</v>
      </c>
      <c r="E754" s="1" t="s">
        <v>7598</v>
      </c>
      <c r="F754" s="1" t="s">
        <v>445</v>
      </c>
      <c r="G754" s="1" t="s">
        <v>10153</v>
      </c>
      <c r="H754" s="1" t="s">
        <v>6375</v>
      </c>
      <c r="I754" s="17">
        <v>27065</v>
      </c>
      <c r="J754" s="24" t="s">
        <v>10262</v>
      </c>
      <c r="L754" s="24" t="s">
        <v>2730</v>
      </c>
      <c r="M754" s="24" t="s">
        <v>10262</v>
      </c>
      <c r="N754" s="42" t="s">
        <v>7226</v>
      </c>
      <c r="O754" s="24" t="s">
        <v>7226</v>
      </c>
      <c r="P754" s="24" t="s">
        <v>7226</v>
      </c>
      <c r="Q754" s="24" t="s">
        <v>6376</v>
      </c>
      <c r="R754" s="18" t="s">
        <v>10262</v>
      </c>
      <c r="S754" s="18" t="s">
        <v>10262</v>
      </c>
      <c r="T754" s="83"/>
      <c r="U754" s="81"/>
      <c r="V754" s="18" t="s">
        <v>10262</v>
      </c>
      <c r="W754" s="18" t="s">
        <v>10262</v>
      </c>
      <c r="X754" s="18" t="s">
        <v>10262</v>
      </c>
      <c r="Y754" s="24" t="s">
        <v>721</v>
      </c>
      <c r="Z754" s="24" t="s">
        <v>7231</v>
      </c>
      <c r="AA754" s="1" t="s">
        <v>12608</v>
      </c>
      <c r="AB754" s="14">
        <f t="shared" si="22"/>
        <v>29.765775116666667</v>
      </c>
      <c r="AC754" s="13">
        <v>29</v>
      </c>
      <c r="AD754" s="13">
        <v>45</v>
      </c>
      <c r="AE754" s="13">
        <v>56.790419999999997</v>
      </c>
      <c r="AF754" s="16" t="s">
        <v>12609</v>
      </c>
      <c r="AG754" s="14">
        <f t="shared" si="23"/>
        <v>-85.058387427777774</v>
      </c>
      <c r="AH754" s="13">
        <v>85</v>
      </c>
      <c r="AI754" s="13">
        <v>3</v>
      </c>
      <c r="AJ754" s="13">
        <v>30.194739999999999</v>
      </c>
      <c r="AK754" s="18" t="s">
        <v>10262</v>
      </c>
      <c r="AL754" s="18" t="s">
        <v>10262</v>
      </c>
      <c r="AM754" s="18" t="s">
        <v>10262</v>
      </c>
      <c r="AN754" s="18" t="s">
        <v>10262</v>
      </c>
      <c r="AO754" s="18" t="s">
        <v>10262</v>
      </c>
      <c r="AP754" s="18" t="s">
        <v>10262</v>
      </c>
      <c r="AQ754" s="18" t="s">
        <v>10262</v>
      </c>
      <c r="AR754" s="18" t="s">
        <v>10262</v>
      </c>
      <c r="AS754" s="18" t="s">
        <v>10262</v>
      </c>
      <c r="AT754" s="18" t="s">
        <v>10262</v>
      </c>
      <c r="AU754" s="18" t="s">
        <v>10262</v>
      </c>
      <c r="AV754" s="18" t="s">
        <v>10262</v>
      </c>
      <c r="AW754" s="18" t="s">
        <v>10262</v>
      </c>
      <c r="AX754" s="18" t="s">
        <v>10262</v>
      </c>
      <c r="AY754" s="18" t="s">
        <v>10262</v>
      </c>
      <c r="AZ754" s="18" t="s">
        <v>10262</v>
      </c>
      <c r="BA754" s="42" t="s">
        <v>6377</v>
      </c>
    </row>
    <row r="755" spans="1:53" x14ac:dyDescent="0.2">
      <c r="A755" s="5">
        <v>723</v>
      </c>
      <c r="B755" s="9">
        <v>723</v>
      </c>
      <c r="C755" s="9" t="s">
        <v>15461</v>
      </c>
      <c r="E755" s="1" t="s">
        <v>3684</v>
      </c>
      <c r="F755" s="1" t="s">
        <v>445</v>
      </c>
      <c r="G755" s="1" t="s">
        <v>6378</v>
      </c>
      <c r="H755" s="1" t="s">
        <v>8704</v>
      </c>
      <c r="I755" s="17">
        <v>27065</v>
      </c>
      <c r="J755" s="24" t="s">
        <v>4678</v>
      </c>
      <c r="L755" s="24" t="s">
        <v>7224</v>
      </c>
      <c r="M755" s="24" t="s">
        <v>10260</v>
      </c>
      <c r="N755" s="42" t="s">
        <v>9401</v>
      </c>
      <c r="O755" s="24" t="s">
        <v>7226</v>
      </c>
      <c r="P755" s="24" t="s">
        <v>7226</v>
      </c>
      <c r="Q755" s="24" t="s">
        <v>8705</v>
      </c>
      <c r="R755" s="17">
        <v>27124</v>
      </c>
      <c r="S755" s="17">
        <v>27124</v>
      </c>
      <c r="T755" s="83">
        <v>4510</v>
      </c>
      <c r="U755" s="83">
        <v>4510</v>
      </c>
      <c r="V755" s="24" t="s">
        <v>8706</v>
      </c>
      <c r="W755" s="24" t="s">
        <v>6727</v>
      </c>
      <c r="X755" s="24" t="s">
        <v>3886</v>
      </c>
      <c r="Y755" s="24" t="s">
        <v>204</v>
      </c>
      <c r="Z755" s="24" t="s">
        <v>7231</v>
      </c>
      <c r="AA755" s="1" t="s">
        <v>12606</v>
      </c>
      <c r="AB755" s="14">
        <f t="shared" si="22"/>
        <v>30.248674841666666</v>
      </c>
      <c r="AC755" s="13">
        <v>30</v>
      </c>
      <c r="AD755" s="13">
        <v>14</v>
      </c>
      <c r="AE755" s="13">
        <v>55.229430000000001</v>
      </c>
      <c r="AF755" s="16" t="s">
        <v>12607</v>
      </c>
      <c r="AG755" s="14">
        <f t="shared" si="23"/>
        <v>-83.031934669444439</v>
      </c>
      <c r="AH755" s="13">
        <v>83</v>
      </c>
      <c r="AI755" s="13">
        <v>1</v>
      </c>
      <c r="AJ755" s="13">
        <v>54.96481</v>
      </c>
      <c r="AK755" s="17">
        <v>27105</v>
      </c>
      <c r="AL755" s="24" t="s">
        <v>9503</v>
      </c>
      <c r="AM755" s="24" t="s">
        <v>8248</v>
      </c>
      <c r="AN755" s="24" t="s">
        <v>7235</v>
      </c>
      <c r="AO755" s="24" t="s">
        <v>7235</v>
      </c>
      <c r="AP755" s="24" t="s">
        <v>7235</v>
      </c>
      <c r="AQ755" s="24" t="s">
        <v>7236</v>
      </c>
      <c r="AR755" s="24" t="s">
        <v>7235</v>
      </c>
      <c r="AS755" s="24" t="s">
        <v>7235</v>
      </c>
      <c r="AT755" s="24" t="s">
        <v>7235</v>
      </c>
      <c r="AU755" s="24" t="s">
        <v>7235</v>
      </c>
      <c r="AV755" s="24" t="s">
        <v>7235</v>
      </c>
      <c r="AW755" s="24" t="s">
        <v>7235</v>
      </c>
      <c r="AX755" s="24" t="s">
        <v>7235</v>
      </c>
      <c r="AY755" s="24" t="s">
        <v>8249</v>
      </c>
      <c r="BA755" s="42" t="s">
        <v>8250</v>
      </c>
    </row>
    <row r="756" spans="1:53" x14ac:dyDescent="0.2">
      <c r="A756" s="5">
        <v>724</v>
      </c>
      <c r="B756" s="9">
        <v>724</v>
      </c>
      <c r="C756" s="9" t="s">
        <v>15462</v>
      </c>
      <c r="E756" s="1" t="s">
        <v>3684</v>
      </c>
      <c r="F756" s="1" t="s">
        <v>445</v>
      </c>
      <c r="G756" s="1" t="s">
        <v>6378</v>
      </c>
      <c r="H756" s="1" t="s">
        <v>8251</v>
      </c>
      <c r="I756" s="17">
        <v>27065</v>
      </c>
      <c r="J756" s="24" t="s">
        <v>4678</v>
      </c>
      <c r="L756" s="24" t="s">
        <v>7224</v>
      </c>
      <c r="M756" s="24" t="s">
        <v>10260</v>
      </c>
      <c r="N756" s="42" t="s">
        <v>9401</v>
      </c>
      <c r="O756" s="24" t="s">
        <v>7226</v>
      </c>
      <c r="P756" s="24" t="s">
        <v>7226</v>
      </c>
      <c r="Q756" s="24" t="s">
        <v>2126</v>
      </c>
      <c r="R756" s="17">
        <v>27102</v>
      </c>
      <c r="S756" s="17">
        <v>27102</v>
      </c>
      <c r="T756" s="83">
        <v>4520</v>
      </c>
      <c r="U756" s="83">
        <v>4520</v>
      </c>
      <c r="V756" s="24" t="s">
        <v>2127</v>
      </c>
      <c r="W756" s="24" t="s">
        <v>8274</v>
      </c>
      <c r="X756" s="24" t="s">
        <v>8275</v>
      </c>
      <c r="Y756" s="24" t="s">
        <v>4403</v>
      </c>
      <c r="Z756" s="24" t="s">
        <v>7231</v>
      </c>
      <c r="AA756" s="1" t="s">
        <v>12604</v>
      </c>
      <c r="AB756" s="14">
        <f t="shared" si="22"/>
        <v>30.310102908333334</v>
      </c>
      <c r="AC756" s="13">
        <v>30</v>
      </c>
      <c r="AD756" s="13">
        <v>18</v>
      </c>
      <c r="AE756" s="13">
        <v>36.370469999999997</v>
      </c>
      <c r="AF756" s="16" t="s">
        <v>12605</v>
      </c>
      <c r="AG756" s="14">
        <f t="shared" si="23"/>
        <v>-83.11614713611111</v>
      </c>
      <c r="AH756" s="13">
        <v>83</v>
      </c>
      <c r="AI756" s="13">
        <v>6</v>
      </c>
      <c r="AJ756" s="13">
        <v>58.129689999999997</v>
      </c>
      <c r="AK756" s="17">
        <v>27074</v>
      </c>
      <c r="AL756" s="24" t="s">
        <v>6518</v>
      </c>
      <c r="AM756" s="24" t="s">
        <v>2128</v>
      </c>
      <c r="AN756" s="24" t="s">
        <v>7235</v>
      </c>
      <c r="AO756" s="24" t="s">
        <v>7235</v>
      </c>
      <c r="AP756" s="24" t="s">
        <v>7235</v>
      </c>
      <c r="AS756" s="24" t="s">
        <v>7236</v>
      </c>
      <c r="AT756" s="24" t="s">
        <v>7235</v>
      </c>
      <c r="AU756" s="24" t="s">
        <v>7235</v>
      </c>
      <c r="AV756" s="24" t="s">
        <v>7235</v>
      </c>
      <c r="AW756" s="24" t="s">
        <v>7235</v>
      </c>
      <c r="AX756" s="24" t="s">
        <v>7235</v>
      </c>
      <c r="AY756" s="24" t="s">
        <v>2129</v>
      </c>
      <c r="AZ756" s="24" t="s">
        <v>6727</v>
      </c>
      <c r="BA756" s="42" t="s">
        <v>2130</v>
      </c>
    </row>
    <row r="757" spans="1:53" x14ac:dyDescent="0.2">
      <c r="A757" s="5">
        <v>725</v>
      </c>
      <c r="B757" s="9">
        <v>725</v>
      </c>
      <c r="C757" s="9" t="s">
        <v>15463</v>
      </c>
      <c r="E757" s="1" t="s">
        <v>9883</v>
      </c>
      <c r="F757" s="1" t="s">
        <v>445</v>
      </c>
      <c r="G757" s="1" t="s">
        <v>6378</v>
      </c>
      <c r="H757" s="1" t="s">
        <v>6564</v>
      </c>
      <c r="I757" s="17">
        <v>27065</v>
      </c>
      <c r="J757" s="24" t="s">
        <v>10524</v>
      </c>
      <c r="L757" s="24" t="s">
        <v>10524</v>
      </c>
      <c r="N757" s="42" t="s">
        <v>8407</v>
      </c>
      <c r="O757" s="24" t="s">
        <v>7226</v>
      </c>
      <c r="P757" s="24" t="s">
        <v>7226</v>
      </c>
      <c r="Q757" s="24" t="s">
        <v>6565</v>
      </c>
      <c r="R757" s="17">
        <v>27141</v>
      </c>
      <c r="S757" s="17">
        <v>27141</v>
      </c>
      <c r="T757" s="83">
        <v>1338</v>
      </c>
      <c r="U757" s="83">
        <v>1338</v>
      </c>
      <c r="V757" s="24" t="s">
        <v>7235</v>
      </c>
      <c r="W757" s="24" t="s">
        <v>6359</v>
      </c>
      <c r="X757" s="24" t="s">
        <v>8216</v>
      </c>
      <c r="Y757" s="24" t="s">
        <v>12601</v>
      </c>
      <c r="Z757" s="24" t="s">
        <v>7231</v>
      </c>
      <c r="AA757" s="1" t="s">
        <v>12599</v>
      </c>
      <c r="AB757" s="14">
        <f t="shared" si="22"/>
        <v>29.949952100000001</v>
      </c>
      <c r="AC757" s="13">
        <v>29</v>
      </c>
      <c r="AD757" s="13">
        <v>56</v>
      </c>
      <c r="AE757" s="13">
        <v>59.827559999999998</v>
      </c>
      <c r="AF757" s="16" t="s">
        <v>12600</v>
      </c>
      <c r="AG757" s="14">
        <f t="shared" si="23"/>
        <v>-83.026361941666664</v>
      </c>
      <c r="AH757" s="13">
        <v>83</v>
      </c>
      <c r="AI757" s="13">
        <v>1</v>
      </c>
      <c r="AJ757" s="13">
        <v>34.902990000000003</v>
      </c>
      <c r="AK757" s="17">
        <v>27131</v>
      </c>
      <c r="AL757" s="24" t="s">
        <v>6566</v>
      </c>
      <c r="AM757" s="24" t="s">
        <v>7235</v>
      </c>
      <c r="AN757" s="24" t="s">
        <v>7235</v>
      </c>
      <c r="AO757" s="24" t="s">
        <v>7235</v>
      </c>
      <c r="AP757" s="24" t="s">
        <v>7235</v>
      </c>
      <c r="AQ757" s="24" t="s">
        <v>7235</v>
      </c>
      <c r="AR757" s="24" t="s">
        <v>7235</v>
      </c>
      <c r="AS757" s="24" t="s">
        <v>7235</v>
      </c>
      <c r="AT757" s="24" t="s">
        <v>7235</v>
      </c>
      <c r="AU757" s="24" t="s">
        <v>7235</v>
      </c>
      <c r="AV757" s="24" t="s">
        <v>7235</v>
      </c>
      <c r="AW757" s="24" t="s">
        <v>7235</v>
      </c>
      <c r="AX757" s="24" t="s">
        <v>7235</v>
      </c>
      <c r="AY757" s="24" t="s">
        <v>12602</v>
      </c>
      <c r="AZ757" s="24" t="s">
        <v>7235</v>
      </c>
      <c r="BA757" s="42" t="s">
        <v>6567</v>
      </c>
    </row>
    <row r="758" spans="1:53" x14ac:dyDescent="0.2">
      <c r="A758" s="5">
        <v>725.1</v>
      </c>
      <c r="B758" s="9" t="s">
        <v>6568</v>
      </c>
      <c r="C758" s="9" t="s">
        <v>15464</v>
      </c>
      <c r="E758" s="1" t="s">
        <v>9883</v>
      </c>
      <c r="F758" s="1" t="s">
        <v>445</v>
      </c>
      <c r="G758" s="1" t="s">
        <v>6378</v>
      </c>
      <c r="H758" s="1" t="s">
        <v>6569</v>
      </c>
      <c r="I758" s="17">
        <v>27156</v>
      </c>
      <c r="J758" s="24" t="s">
        <v>4678</v>
      </c>
      <c r="L758" s="24" t="s">
        <v>7224</v>
      </c>
      <c r="N758" s="42" t="s">
        <v>6570</v>
      </c>
      <c r="O758" s="24" t="s">
        <v>7226</v>
      </c>
      <c r="P758" s="24" t="s">
        <v>7226</v>
      </c>
      <c r="Q758" s="24" t="s">
        <v>6565</v>
      </c>
      <c r="R758" s="17">
        <v>27194</v>
      </c>
      <c r="S758" s="17">
        <v>27194</v>
      </c>
      <c r="T758" s="83">
        <v>5501</v>
      </c>
      <c r="U758" s="83">
        <v>5501</v>
      </c>
      <c r="V758" s="24" t="s">
        <v>7235</v>
      </c>
      <c r="W758" s="24" t="s">
        <v>12595</v>
      </c>
      <c r="X758" s="24" t="s">
        <v>12596</v>
      </c>
      <c r="Y758" s="24" t="s">
        <v>12603</v>
      </c>
      <c r="Z758" s="24" t="s">
        <v>7231</v>
      </c>
      <c r="AA758" s="1" t="s">
        <v>12597</v>
      </c>
      <c r="AB758" s="14">
        <f t="shared" si="22"/>
        <v>29.950039356111109</v>
      </c>
      <c r="AC758" s="13">
        <v>29</v>
      </c>
      <c r="AD758" s="13">
        <v>57</v>
      </c>
      <c r="AE758" s="13">
        <v>0.141682</v>
      </c>
      <c r="AF758" s="16" t="s">
        <v>12598</v>
      </c>
      <c r="AG758" s="14">
        <f t="shared" si="23"/>
        <v>-83.02623329722222</v>
      </c>
      <c r="AH758" s="13">
        <v>83</v>
      </c>
      <c r="AI758" s="13">
        <v>1</v>
      </c>
      <c r="AJ758" s="13">
        <v>34.439869999999999</v>
      </c>
      <c r="AK758" s="17">
        <v>27149</v>
      </c>
      <c r="AL758" s="24" t="s">
        <v>6571</v>
      </c>
      <c r="AM758" s="24" t="s">
        <v>8655</v>
      </c>
      <c r="AN758" s="24" t="s">
        <v>8656</v>
      </c>
      <c r="AO758" s="24" t="s">
        <v>7235</v>
      </c>
      <c r="AP758" s="24" t="s">
        <v>7235</v>
      </c>
      <c r="AQ758" s="24" t="s">
        <v>7235</v>
      </c>
      <c r="AR758" s="24" t="s">
        <v>7235</v>
      </c>
      <c r="AS758" s="24" t="s">
        <v>7235</v>
      </c>
      <c r="AT758" s="24" t="s">
        <v>7235</v>
      </c>
      <c r="AU758" s="24" t="s">
        <v>7235</v>
      </c>
      <c r="AV758" s="24" t="s">
        <v>7235</v>
      </c>
      <c r="AW758" s="24" t="s">
        <v>7235</v>
      </c>
      <c r="AX758" s="24" t="s">
        <v>7235</v>
      </c>
      <c r="AY758" s="24" t="s">
        <v>12594</v>
      </c>
      <c r="AZ758" s="24" t="s">
        <v>4592</v>
      </c>
      <c r="BA758" s="42" t="s">
        <v>8657</v>
      </c>
    </row>
    <row r="759" spans="1:53" x14ac:dyDescent="0.2">
      <c r="A759" s="5">
        <v>726</v>
      </c>
      <c r="B759" s="9">
        <v>726</v>
      </c>
      <c r="C759" s="9" t="s">
        <v>15465</v>
      </c>
      <c r="E759" s="1" t="s">
        <v>5252</v>
      </c>
      <c r="F759" s="1" t="s">
        <v>445</v>
      </c>
      <c r="G759" s="1" t="s">
        <v>7353</v>
      </c>
      <c r="H759" s="1" t="s">
        <v>7354</v>
      </c>
      <c r="I759" s="17">
        <v>27092</v>
      </c>
      <c r="J759" s="24" t="s">
        <v>10262</v>
      </c>
      <c r="L759" s="24" t="s">
        <v>2730</v>
      </c>
      <c r="M759" s="24" t="s">
        <v>10262</v>
      </c>
      <c r="N759" s="42" t="s">
        <v>7226</v>
      </c>
      <c r="O759" s="24" t="s">
        <v>7226</v>
      </c>
      <c r="P759" s="24" t="s">
        <v>7226</v>
      </c>
      <c r="Q759" s="24" t="s">
        <v>7355</v>
      </c>
      <c r="R759" s="18" t="s">
        <v>10262</v>
      </c>
      <c r="S759" s="18" t="s">
        <v>10262</v>
      </c>
      <c r="T759" s="83"/>
      <c r="U759" s="81"/>
      <c r="V759" s="18" t="s">
        <v>10262</v>
      </c>
      <c r="W759" s="18" t="s">
        <v>10262</v>
      </c>
      <c r="X759" s="18" t="s">
        <v>10262</v>
      </c>
      <c r="Y759" s="24" t="s">
        <v>203</v>
      </c>
      <c r="Z759" s="24" t="s">
        <v>7231</v>
      </c>
      <c r="AA759" s="1" t="s">
        <v>12592</v>
      </c>
      <c r="AB759" s="14">
        <f t="shared" si="22"/>
        <v>30.445714200000001</v>
      </c>
      <c r="AC759" s="13">
        <v>30</v>
      </c>
      <c r="AD759" s="13">
        <v>26</v>
      </c>
      <c r="AE759" s="13">
        <v>44.571120000000001</v>
      </c>
      <c r="AF759" s="16" t="s">
        <v>12593</v>
      </c>
      <c r="AG759" s="14">
        <f t="shared" si="23"/>
        <v>-85.340186030555557</v>
      </c>
      <c r="AH759" s="13">
        <v>85</v>
      </c>
      <c r="AI759" s="13">
        <v>20</v>
      </c>
      <c r="AJ759" s="13">
        <v>24.669709999999998</v>
      </c>
      <c r="AK759" s="18" t="s">
        <v>10262</v>
      </c>
      <c r="AL759" s="18" t="s">
        <v>10262</v>
      </c>
      <c r="AM759" s="18" t="s">
        <v>10262</v>
      </c>
      <c r="AN759" s="18" t="s">
        <v>10262</v>
      </c>
      <c r="AO759" s="18" t="s">
        <v>10262</v>
      </c>
      <c r="AP759" s="18" t="s">
        <v>10262</v>
      </c>
      <c r="AQ759" s="18" t="s">
        <v>10262</v>
      </c>
      <c r="AR759" s="18" t="s">
        <v>10262</v>
      </c>
      <c r="AS759" s="18" t="s">
        <v>10262</v>
      </c>
      <c r="AT759" s="18" t="s">
        <v>10262</v>
      </c>
      <c r="AU759" s="18" t="s">
        <v>10262</v>
      </c>
      <c r="AV759" s="18" t="s">
        <v>10262</v>
      </c>
      <c r="AW759" s="18" t="s">
        <v>10262</v>
      </c>
      <c r="AX759" s="18" t="s">
        <v>10262</v>
      </c>
      <c r="AY759" s="18" t="s">
        <v>10262</v>
      </c>
      <c r="AZ759" s="18" t="s">
        <v>10262</v>
      </c>
      <c r="BA759" s="42" t="s">
        <v>7356</v>
      </c>
    </row>
    <row r="760" spans="1:53" x14ac:dyDescent="0.2">
      <c r="A760" s="5">
        <v>727</v>
      </c>
      <c r="B760" s="9">
        <v>727</v>
      </c>
      <c r="C760" s="9" t="s">
        <v>15466</v>
      </c>
      <c r="E760" s="1" t="s">
        <v>1623</v>
      </c>
      <c r="F760" s="1" t="s">
        <v>3213</v>
      </c>
      <c r="G760" s="1" t="s">
        <v>9777</v>
      </c>
      <c r="H760" s="1" t="s">
        <v>9778</v>
      </c>
      <c r="I760" s="17">
        <v>27092</v>
      </c>
      <c r="J760" s="24" t="s">
        <v>18045</v>
      </c>
      <c r="L760" s="24" t="s">
        <v>5915</v>
      </c>
      <c r="M760" s="24" t="s">
        <v>785</v>
      </c>
      <c r="N760" s="42" t="s">
        <v>2010</v>
      </c>
      <c r="O760" s="24" t="s">
        <v>1626</v>
      </c>
      <c r="P760" s="24" t="s">
        <v>1077</v>
      </c>
      <c r="Q760" s="24" t="s">
        <v>9779</v>
      </c>
      <c r="R760" s="17">
        <v>28236</v>
      </c>
      <c r="S760" s="17">
        <v>30498</v>
      </c>
      <c r="T760" s="83">
        <v>17254</v>
      </c>
      <c r="U760" s="83">
        <v>17254</v>
      </c>
      <c r="V760" s="24" t="s">
        <v>7357</v>
      </c>
      <c r="W760" s="24" t="s">
        <v>2138</v>
      </c>
      <c r="X760" s="24" t="s">
        <v>6508</v>
      </c>
      <c r="Y760" s="24" t="s">
        <v>202</v>
      </c>
      <c r="Z760" s="24" t="s">
        <v>7231</v>
      </c>
      <c r="AA760" s="1" t="s">
        <v>12590</v>
      </c>
      <c r="AB760" s="14">
        <f t="shared" si="22"/>
        <v>26.224868288888889</v>
      </c>
      <c r="AC760" s="13">
        <v>26</v>
      </c>
      <c r="AD760" s="13">
        <v>13</v>
      </c>
      <c r="AE760" s="13">
        <v>29.525839999999999</v>
      </c>
      <c r="AF760" s="16" t="s">
        <v>12591</v>
      </c>
      <c r="AG760" s="14">
        <f t="shared" si="23"/>
        <v>-81.279051183333337</v>
      </c>
      <c r="AH760" s="13">
        <v>81</v>
      </c>
      <c r="AI760" s="13">
        <v>16</v>
      </c>
      <c r="AJ760" s="13">
        <v>44.58426</v>
      </c>
      <c r="AK760" s="17">
        <v>27729</v>
      </c>
      <c r="AL760" s="24" t="s">
        <v>7358</v>
      </c>
      <c r="AM760" s="24" t="s">
        <v>7359</v>
      </c>
      <c r="AN760" s="24" t="s">
        <v>7360</v>
      </c>
      <c r="AO760" s="24" t="s">
        <v>7361</v>
      </c>
      <c r="AP760" s="24" t="s">
        <v>7235</v>
      </c>
      <c r="AQ760" s="24" t="s">
        <v>7236</v>
      </c>
      <c r="AR760" s="24" t="s">
        <v>12588</v>
      </c>
      <c r="AS760" s="24" t="s">
        <v>7236</v>
      </c>
      <c r="AT760" s="24" t="s">
        <v>7362</v>
      </c>
      <c r="AU760" s="24" t="s">
        <v>7363</v>
      </c>
      <c r="AV760" s="24" t="s">
        <v>2732</v>
      </c>
      <c r="AW760" s="24" t="s">
        <v>7364</v>
      </c>
      <c r="AX760" s="24" t="s">
        <v>7365</v>
      </c>
      <c r="AY760" s="24" t="s">
        <v>12589</v>
      </c>
      <c r="AZ760" s="24" t="s">
        <v>9196</v>
      </c>
      <c r="BA760" s="42" t="s">
        <v>9726</v>
      </c>
    </row>
    <row r="761" spans="1:53" x14ac:dyDescent="0.2">
      <c r="A761" s="5">
        <v>728</v>
      </c>
      <c r="B761" s="9">
        <v>728</v>
      </c>
      <c r="C761" s="9" t="s">
        <v>17858</v>
      </c>
      <c r="D761" s="9" t="s">
        <v>15467</v>
      </c>
      <c r="E761" s="1" t="s">
        <v>4621</v>
      </c>
      <c r="F761" s="1" t="s">
        <v>894</v>
      </c>
      <c r="G761" s="1" t="s">
        <v>18105</v>
      </c>
      <c r="H761" s="1" t="s">
        <v>9517</v>
      </c>
      <c r="I761" s="17">
        <v>27107</v>
      </c>
      <c r="J761" s="24" t="s">
        <v>4298</v>
      </c>
      <c r="L761" s="24" t="s">
        <v>4987</v>
      </c>
      <c r="N761" s="42" t="s">
        <v>2010</v>
      </c>
      <c r="O761" s="24" t="s">
        <v>7226</v>
      </c>
      <c r="P761" s="24" t="s">
        <v>7226</v>
      </c>
      <c r="Q761" s="24" t="s">
        <v>9518</v>
      </c>
      <c r="S761" s="17">
        <v>27463</v>
      </c>
      <c r="T761" s="83">
        <v>16120</v>
      </c>
      <c r="U761" s="83">
        <v>16120</v>
      </c>
      <c r="V761" s="24" t="s">
        <v>9519</v>
      </c>
      <c r="W761" s="24">
        <v>222.8</v>
      </c>
      <c r="X761" s="24">
        <v>203.3</v>
      </c>
      <c r="Y761" s="24" t="s">
        <v>201</v>
      </c>
      <c r="Z761" s="24" t="s">
        <v>7231</v>
      </c>
      <c r="AA761" s="1" t="s">
        <v>12586</v>
      </c>
      <c r="AB761" s="14">
        <f t="shared" si="22"/>
        <v>30.833721919166667</v>
      </c>
      <c r="AC761" s="13">
        <v>30</v>
      </c>
      <c r="AD761" s="13">
        <v>50</v>
      </c>
      <c r="AE761" s="13">
        <v>1.398909</v>
      </c>
      <c r="AF761" s="16" t="s">
        <v>12587</v>
      </c>
      <c r="AG761" s="14">
        <f t="shared" si="23"/>
        <v>-87.095304783333333</v>
      </c>
      <c r="AH761" s="13">
        <v>87</v>
      </c>
      <c r="AI761" s="13">
        <v>5</v>
      </c>
      <c r="AJ761" s="13">
        <v>43.09722</v>
      </c>
      <c r="AK761" s="17">
        <v>27142</v>
      </c>
      <c r="AL761" s="24" t="s">
        <v>2102</v>
      </c>
      <c r="AM761" s="24" t="s">
        <v>12581</v>
      </c>
      <c r="AN761" s="24" t="s">
        <v>7235</v>
      </c>
      <c r="AO761" s="24" t="s">
        <v>12582</v>
      </c>
      <c r="AP761" s="24" t="s">
        <v>12583</v>
      </c>
      <c r="AS761" s="24" t="s">
        <v>7236</v>
      </c>
      <c r="AT761" s="24" t="s">
        <v>7235</v>
      </c>
      <c r="AU761" s="24" t="s">
        <v>7235</v>
      </c>
      <c r="AV761" s="24" t="s">
        <v>7235</v>
      </c>
      <c r="AW761" s="24" t="s">
        <v>7235</v>
      </c>
      <c r="AX761" s="24" t="s">
        <v>12584</v>
      </c>
      <c r="BA761" s="42" t="s">
        <v>9520</v>
      </c>
    </row>
    <row r="762" spans="1:53" x14ac:dyDescent="0.2">
      <c r="A762" s="5">
        <v>729</v>
      </c>
      <c r="B762" s="9">
        <v>729</v>
      </c>
      <c r="C762" s="9" t="s">
        <v>17859</v>
      </c>
      <c r="D762" s="9" t="s">
        <v>15468</v>
      </c>
      <c r="E762" s="1" t="s">
        <v>4621</v>
      </c>
      <c r="F762" s="1" t="s">
        <v>894</v>
      </c>
      <c r="G762" s="1" t="s">
        <v>18105</v>
      </c>
      <c r="H762" s="1" t="s">
        <v>5297</v>
      </c>
      <c r="I762" s="17">
        <v>27107</v>
      </c>
      <c r="J762" s="24" t="s">
        <v>4298</v>
      </c>
      <c r="L762" s="24" t="s">
        <v>5915</v>
      </c>
      <c r="N762" s="42" t="s">
        <v>5298</v>
      </c>
      <c r="O762" s="24" t="s">
        <v>7226</v>
      </c>
      <c r="P762" s="24" t="s">
        <v>7226</v>
      </c>
      <c r="Q762" s="24" t="s">
        <v>5299</v>
      </c>
      <c r="S762" s="17"/>
      <c r="T762" s="83">
        <v>16015</v>
      </c>
      <c r="U762" s="83">
        <v>16015</v>
      </c>
      <c r="V762" s="24" t="s">
        <v>5300</v>
      </c>
      <c r="W762" s="24">
        <v>146.6</v>
      </c>
      <c r="X762" s="24">
        <v>120.8</v>
      </c>
      <c r="Y762" s="24" t="s">
        <v>200</v>
      </c>
      <c r="Z762" s="24" t="s">
        <v>7231</v>
      </c>
      <c r="AA762" s="1" t="s">
        <v>12585</v>
      </c>
      <c r="AB762" s="14">
        <f t="shared" si="22"/>
        <v>30.870819833333332</v>
      </c>
      <c r="AC762" s="13">
        <v>30</v>
      </c>
      <c r="AD762" s="13">
        <v>52</v>
      </c>
      <c r="AE762" s="13">
        <v>14.9514</v>
      </c>
      <c r="AF762" s="16" t="s">
        <v>17750</v>
      </c>
      <c r="AG762" s="14">
        <f t="shared" si="23"/>
        <v>-87.119474794444443</v>
      </c>
      <c r="AH762" s="13">
        <v>87</v>
      </c>
      <c r="AI762" s="13">
        <v>7</v>
      </c>
      <c r="AJ762" s="13">
        <v>10.109260000000001</v>
      </c>
      <c r="AK762" s="17">
        <v>27110</v>
      </c>
      <c r="AL762" s="24" t="s">
        <v>2102</v>
      </c>
      <c r="AM762" s="24" t="s">
        <v>12575</v>
      </c>
      <c r="AN762" s="24" t="s">
        <v>7235</v>
      </c>
      <c r="AO762" s="24" t="s">
        <v>12576</v>
      </c>
      <c r="AP762" s="24" t="s">
        <v>12577</v>
      </c>
      <c r="AS762" s="24" t="s">
        <v>7236</v>
      </c>
      <c r="AU762" s="24" t="s">
        <v>12579</v>
      </c>
      <c r="AV762" s="24" t="s">
        <v>12580</v>
      </c>
      <c r="AW762" s="24" t="s">
        <v>5920</v>
      </c>
      <c r="AX762" s="24" t="s">
        <v>12578</v>
      </c>
      <c r="BA762" s="42" t="s">
        <v>5301</v>
      </c>
    </row>
    <row r="763" spans="1:53" x14ac:dyDescent="0.2">
      <c r="A763" s="5">
        <v>730</v>
      </c>
      <c r="B763" s="9">
        <v>730</v>
      </c>
      <c r="C763" s="9" t="s">
        <v>15469</v>
      </c>
      <c r="E763" s="1" t="s">
        <v>4676</v>
      </c>
      <c r="F763" s="1" t="s">
        <v>445</v>
      </c>
      <c r="G763" s="1" t="s">
        <v>7426</v>
      </c>
      <c r="H763" s="1" t="s">
        <v>5302</v>
      </c>
      <c r="I763" s="17">
        <v>27107</v>
      </c>
      <c r="J763" s="24" t="s">
        <v>4678</v>
      </c>
      <c r="L763" s="24" t="s">
        <v>4678</v>
      </c>
      <c r="N763" s="42" t="s">
        <v>5303</v>
      </c>
      <c r="O763" s="24" t="s">
        <v>7226</v>
      </c>
      <c r="P763" s="24" t="s">
        <v>5213</v>
      </c>
      <c r="Q763" s="24" t="s">
        <v>5304</v>
      </c>
      <c r="R763" s="17">
        <v>27261</v>
      </c>
      <c r="S763" s="17">
        <v>27261</v>
      </c>
      <c r="T763" s="83">
        <v>12131</v>
      </c>
      <c r="U763" s="83">
        <v>12131</v>
      </c>
      <c r="V763" s="24" t="s">
        <v>5305</v>
      </c>
      <c r="W763" s="24" t="s">
        <v>5306</v>
      </c>
      <c r="X763" s="24" t="s">
        <v>7229</v>
      </c>
      <c r="Y763" s="24" t="s">
        <v>199</v>
      </c>
      <c r="Z763" s="24" t="s">
        <v>7231</v>
      </c>
      <c r="AA763" s="1" t="s">
        <v>12572</v>
      </c>
      <c r="AB763" s="14">
        <f t="shared" si="22"/>
        <v>30.186389319444444</v>
      </c>
      <c r="AC763" s="13">
        <v>30</v>
      </c>
      <c r="AD763" s="13">
        <v>11</v>
      </c>
      <c r="AE763" s="13">
        <v>11.00155</v>
      </c>
      <c r="AF763" s="16" t="s">
        <v>12573</v>
      </c>
      <c r="AG763" s="14">
        <f t="shared" si="23"/>
        <v>-84.700345754722221</v>
      </c>
      <c r="AH763" s="13">
        <v>84</v>
      </c>
      <c r="AI763" s="13">
        <v>42</v>
      </c>
      <c r="AJ763" s="13">
        <v>1.2447170000000001</v>
      </c>
      <c r="AK763" s="17">
        <v>27195</v>
      </c>
      <c r="AL763" s="24" t="s">
        <v>5568</v>
      </c>
      <c r="AM763" s="24" t="s">
        <v>5569</v>
      </c>
      <c r="AN763" s="24" t="s">
        <v>5570</v>
      </c>
      <c r="AO763" s="24" t="s">
        <v>7235</v>
      </c>
      <c r="AP763" s="24" t="s">
        <v>7235</v>
      </c>
      <c r="AQ763" s="24" t="s">
        <v>7236</v>
      </c>
      <c r="AT763" s="24" t="s">
        <v>7235</v>
      </c>
      <c r="AU763" s="24" t="s">
        <v>7235</v>
      </c>
      <c r="AV763" s="24" t="s">
        <v>7235</v>
      </c>
      <c r="AW763" s="24" t="s">
        <v>7235</v>
      </c>
      <c r="AX763" s="24" t="s">
        <v>7235</v>
      </c>
      <c r="AY763" s="24" t="s">
        <v>12574</v>
      </c>
      <c r="AZ763" s="24" t="s">
        <v>3939</v>
      </c>
      <c r="BA763" s="42" t="s">
        <v>5571</v>
      </c>
    </row>
    <row r="764" spans="1:53" x14ac:dyDescent="0.2">
      <c r="A764" s="5">
        <v>731</v>
      </c>
      <c r="B764" s="9">
        <v>731</v>
      </c>
      <c r="C764" s="9" t="s">
        <v>15470</v>
      </c>
      <c r="E764" s="1" t="s">
        <v>4543</v>
      </c>
      <c r="F764" s="1" t="s">
        <v>445</v>
      </c>
      <c r="G764" s="1" t="s">
        <v>5572</v>
      </c>
      <c r="H764" s="1" t="s">
        <v>4275</v>
      </c>
      <c r="I764" s="17">
        <v>27107</v>
      </c>
      <c r="J764" s="24" t="s">
        <v>4678</v>
      </c>
      <c r="L764" s="24" t="s">
        <v>7224</v>
      </c>
      <c r="M764" s="24" t="s">
        <v>785</v>
      </c>
      <c r="N764" s="42" t="s">
        <v>6143</v>
      </c>
      <c r="O764" s="24" t="s">
        <v>4150</v>
      </c>
      <c r="P764" s="24" t="s">
        <v>7226</v>
      </c>
      <c r="Q764" s="24" t="s">
        <v>4276</v>
      </c>
      <c r="S764" s="17">
        <v>27214</v>
      </c>
      <c r="T764" s="83">
        <v>15250</v>
      </c>
      <c r="U764" s="83">
        <v>15250</v>
      </c>
      <c r="V764" s="24" t="s">
        <v>4278</v>
      </c>
      <c r="W764" s="24">
        <v>185.5</v>
      </c>
      <c r="X764" s="24">
        <v>159.09</v>
      </c>
      <c r="Y764" s="24" t="s">
        <v>198</v>
      </c>
      <c r="Z764" s="24" t="s">
        <v>7231</v>
      </c>
      <c r="AA764" s="1" t="s">
        <v>12567</v>
      </c>
      <c r="AB764" s="14">
        <f t="shared" si="22"/>
        <v>30.781549333333331</v>
      </c>
      <c r="AC764" s="13">
        <v>30</v>
      </c>
      <c r="AD764" s="13">
        <v>46</v>
      </c>
      <c r="AE764" s="13">
        <v>53.577599999999997</v>
      </c>
      <c r="AF764" s="16" t="s">
        <v>12570</v>
      </c>
      <c r="AG764" s="14">
        <f t="shared" si="23"/>
        <v>-86.753260275000002</v>
      </c>
      <c r="AH764" s="13">
        <v>86</v>
      </c>
      <c r="AI764" s="13">
        <v>45</v>
      </c>
      <c r="AJ764" s="13">
        <v>11.73699</v>
      </c>
      <c r="AK764" s="17">
        <v>27111</v>
      </c>
      <c r="AL764" s="24" t="s">
        <v>12563</v>
      </c>
      <c r="AM764" s="24" t="s">
        <v>12564</v>
      </c>
      <c r="AN764" s="24" t="s">
        <v>7235</v>
      </c>
      <c r="AO764" s="24" t="s">
        <v>12565</v>
      </c>
      <c r="AP764" s="24" t="s">
        <v>7235</v>
      </c>
      <c r="AQ764" s="24" t="s">
        <v>4540</v>
      </c>
      <c r="AR764" s="24" t="s">
        <v>4540</v>
      </c>
      <c r="AS764" s="24" t="s">
        <v>7236</v>
      </c>
      <c r="AT764" s="24" t="s">
        <v>12566</v>
      </c>
      <c r="AU764" s="24" t="s">
        <v>7235</v>
      </c>
      <c r="AV764" s="24" t="s">
        <v>7235</v>
      </c>
      <c r="AW764" s="24" t="s">
        <v>7235</v>
      </c>
      <c r="AX764" s="24" t="s">
        <v>12571</v>
      </c>
      <c r="AY764" s="24" t="s">
        <v>12562</v>
      </c>
      <c r="AZ764" s="24">
        <v>238</v>
      </c>
      <c r="BA764" s="42" t="s">
        <v>4279</v>
      </c>
    </row>
    <row r="765" spans="1:53" x14ac:dyDescent="0.2">
      <c r="A765" s="5">
        <v>732</v>
      </c>
      <c r="B765" s="9">
        <v>732</v>
      </c>
      <c r="C765" s="9" t="s">
        <v>15471</v>
      </c>
      <c r="E765" s="1" t="s">
        <v>2759</v>
      </c>
      <c r="F765" s="1" t="s">
        <v>445</v>
      </c>
      <c r="G765" s="1" t="s">
        <v>9801</v>
      </c>
      <c r="H765" s="1" t="s">
        <v>1308</v>
      </c>
      <c r="I765" s="17">
        <v>27121</v>
      </c>
      <c r="J765" s="24" t="s">
        <v>4678</v>
      </c>
      <c r="L765" s="24" t="s">
        <v>7224</v>
      </c>
      <c r="M765" s="24" t="s">
        <v>785</v>
      </c>
      <c r="N765" s="42" t="s">
        <v>1309</v>
      </c>
      <c r="O765" s="24" t="s">
        <v>7226</v>
      </c>
      <c r="P765" s="24" t="s">
        <v>7226</v>
      </c>
      <c r="Q765" s="24" t="s">
        <v>1310</v>
      </c>
      <c r="R765" s="17">
        <v>27273</v>
      </c>
      <c r="S765" s="17">
        <v>27273</v>
      </c>
      <c r="T765" s="83">
        <v>10774</v>
      </c>
      <c r="U765" s="83">
        <v>10774</v>
      </c>
      <c r="V765" s="24" t="s">
        <v>1311</v>
      </c>
      <c r="W765" s="24" t="s">
        <v>8275</v>
      </c>
      <c r="X765" s="24" t="s">
        <v>5847</v>
      </c>
      <c r="Y765" s="24" t="s">
        <v>197</v>
      </c>
      <c r="Z765" s="24" t="s">
        <v>7231</v>
      </c>
      <c r="AA765" s="1" t="s">
        <v>12560</v>
      </c>
      <c r="AB765" s="14">
        <f t="shared" si="22"/>
        <v>27.43837096388889</v>
      </c>
      <c r="AC765" s="13">
        <v>27</v>
      </c>
      <c r="AD765" s="13">
        <v>26</v>
      </c>
      <c r="AE765" s="13">
        <v>18.135470000000002</v>
      </c>
      <c r="AF765" s="16" t="s">
        <v>12561</v>
      </c>
      <c r="AG765" s="14">
        <f t="shared" si="23"/>
        <v>-80.837876266666669</v>
      </c>
      <c r="AH765" s="13">
        <v>80</v>
      </c>
      <c r="AI765" s="13">
        <v>50</v>
      </c>
      <c r="AJ765" s="13">
        <v>16.354559999999999</v>
      </c>
      <c r="AK765" s="17">
        <v>27178</v>
      </c>
      <c r="AL765" s="24" t="s">
        <v>9615</v>
      </c>
      <c r="AM765" s="24" t="s">
        <v>9616</v>
      </c>
      <c r="AN765" s="24" t="s">
        <v>9617</v>
      </c>
      <c r="AO765" s="24" t="s">
        <v>12558</v>
      </c>
      <c r="AP765" s="24" t="s">
        <v>7235</v>
      </c>
      <c r="AQ765" s="24" t="s">
        <v>7236</v>
      </c>
      <c r="AR765" s="24" t="s">
        <v>9618</v>
      </c>
      <c r="AS765" s="24" t="s">
        <v>7235</v>
      </c>
      <c r="AT765" s="24" t="s">
        <v>7235</v>
      </c>
      <c r="AU765" s="24" t="s">
        <v>7235</v>
      </c>
      <c r="AV765" s="24" t="s">
        <v>7235</v>
      </c>
      <c r="AW765" s="24" t="s">
        <v>7235</v>
      </c>
      <c r="AX765" s="24" t="s">
        <v>7235</v>
      </c>
      <c r="AY765" s="24" t="s">
        <v>12559</v>
      </c>
      <c r="AZ765" s="24" t="s">
        <v>1237</v>
      </c>
      <c r="BA765" s="42" t="s">
        <v>9619</v>
      </c>
    </row>
    <row r="766" spans="1:53" x14ac:dyDescent="0.2">
      <c r="A766" s="5">
        <v>733</v>
      </c>
      <c r="B766" s="9">
        <v>733</v>
      </c>
      <c r="C766" s="9" t="s">
        <v>17860</v>
      </c>
      <c r="D766" s="9" t="s">
        <v>17720</v>
      </c>
      <c r="E766" s="1" t="s">
        <v>1623</v>
      </c>
      <c r="F766" s="1" t="s">
        <v>3213</v>
      </c>
      <c r="G766" s="1" t="s">
        <v>1008</v>
      </c>
      <c r="H766" s="1" t="s">
        <v>9620</v>
      </c>
      <c r="I766" s="17">
        <v>27135</v>
      </c>
      <c r="J766" s="24" t="s">
        <v>18045</v>
      </c>
      <c r="L766" s="24" t="s">
        <v>10140</v>
      </c>
      <c r="N766" s="42" t="s">
        <v>8407</v>
      </c>
      <c r="O766" s="24" t="s">
        <v>1626</v>
      </c>
      <c r="P766" s="24" t="s">
        <v>1077</v>
      </c>
      <c r="Q766" s="24" t="s">
        <v>9621</v>
      </c>
      <c r="R766" s="17">
        <v>27456</v>
      </c>
      <c r="S766" s="17">
        <v>37705</v>
      </c>
      <c r="T766" s="83">
        <v>11674.86</v>
      </c>
      <c r="U766" s="83">
        <v>12516</v>
      </c>
      <c r="V766" s="24" t="s">
        <v>9622</v>
      </c>
      <c r="W766" s="24" t="s">
        <v>713</v>
      </c>
      <c r="X766" s="24" t="s">
        <v>9511</v>
      </c>
      <c r="Y766" s="24" t="s">
        <v>196</v>
      </c>
      <c r="Z766" s="24" t="s">
        <v>9623</v>
      </c>
      <c r="AA766" s="1" t="s">
        <v>12556</v>
      </c>
      <c r="AB766" s="14">
        <f t="shared" si="22"/>
        <v>26.231840536111111</v>
      </c>
      <c r="AC766" s="13">
        <v>26</v>
      </c>
      <c r="AD766" s="13">
        <v>13</v>
      </c>
      <c r="AE766" s="13">
        <v>54.625929999999997</v>
      </c>
      <c r="AF766" s="16" t="s">
        <v>12557</v>
      </c>
      <c r="AG766" s="14">
        <f t="shared" si="23"/>
        <v>-81.287580425000002</v>
      </c>
      <c r="AH766" s="13">
        <v>81</v>
      </c>
      <c r="AI766" s="13">
        <v>17</v>
      </c>
      <c r="AJ766" s="13">
        <v>15.289529999999999</v>
      </c>
      <c r="AK766" s="17">
        <v>27184</v>
      </c>
      <c r="AL766" s="24" t="s">
        <v>2934</v>
      </c>
      <c r="AM766" s="24" t="s">
        <v>9624</v>
      </c>
      <c r="AN766" s="24" t="s">
        <v>9625</v>
      </c>
      <c r="AO766" s="24" t="s">
        <v>9626</v>
      </c>
      <c r="AP766" s="24" t="s">
        <v>2599</v>
      </c>
      <c r="AQ766" s="24" t="s">
        <v>7236</v>
      </c>
      <c r="AR766" s="24" t="s">
        <v>9627</v>
      </c>
      <c r="AS766" s="24" t="s">
        <v>7236</v>
      </c>
      <c r="AT766" s="24" t="s">
        <v>7226</v>
      </c>
      <c r="AU766" s="24" t="s">
        <v>9628</v>
      </c>
      <c r="AV766" s="24" t="s">
        <v>2732</v>
      </c>
      <c r="AW766" s="24" t="s">
        <v>9629</v>
      </c>
      <c r="AX766" s="24" t="s">
        <v>9630</v>
      </c>
      <c r="AY766" s="24" t="s">
        <v>12555</v>
      </c>
      <c r="BA766" s="42" t="s">
        <v>9631</v>
      </c>
    </row>
    <row r="767" spans="1:53" x14ac:dyDescent="0.2">
      <c r="A767" s="5">
        <v>734</v>
      </c>
      <c r="B767" s="9">
        <v>734</v>
      </c>
      <c r="C767" s="9" t="s">
        <v>15472</v>
      </c>
      <c r="E767" s="1" t="s">
        <v>10240</v>
      </c>
      <c r="F767" s="1" t="s">
        <v>8082</v>
      </c>
      <c r="G767" s="1" t="s">
        <v>9777</v>
      </c>
      <c r="H767" s="1" t="s">
        <v>9632</v>
      </c>
      <c r="I767" s="17">
        <v>27156</v>
      </c>
      <c r="J767" s="24" t="s">
        <v>10262</v>
      </c>
      <c r="L767" s="24" t="s">
        <v>2730</v>
      </c>
      <c r="M767" s="24" t="s">
        <v>10262</v>
      </c>
      <c r="N767" s="42" t="s">
        <v>7226</v>
      </c>
      <c r="O767" s="24" t="s">
        <v>7226</v>
      </c>
      <c r="P767" s="24" t="s">
        <v>7226</v>
      </c>
      <c r="Q767" s="24" t="s">
        <v>9633</v>
      </c>
      <c r="R767" s="18" t="s">
        <v>10262</v>
      </c>
      <c r="S767" s="18" t="s">
        <v>10262</v>
      </c>
      <c r="T767" s="83"/>
      <c r="U767" s="81"/>
      <c r="V767" s="18" t="s">
        <v>10262</v>
      </c>
      <c r="W767" s="18" t="s">
        <v>10262</v>
      </c>
      <c r="X767" s="18" t="s">
        <v>10262</v>
      </c>
      <c r="Y767" s="24" t="s">
        <v>12552</v>
      </c>
      <c r="Z767" s="24" t="s">
        <v>12551</v>
      </c>
      <c r="AA767" s="1" t="s">
        <v>12553</v>
      </c>
      <c r="AB767" s="14">
        <f t="shared" si="22"/>
        <v>26.581667113888887</v>
      </c>
      <c r="AC767" s="13">
        <v>26</v>
      </c>
      <c r="AD767" s="13">
        <v>34</v>
      </c>
      <c r="AE767" s="13">
        <v>54.001609999999999</v>
      </c>
      <c r="AF767" s="16" t="s">
        <v>12554</v>
      </c>
      <c r="AG767" s="14">
        <f t="shared" si="23"/>
        <v>-81.609462799999989</v>
      </c>
      <c r="AH767" s="13">
        <v>81</v>
      </c>
      <c r="AI767" s="13">
        <v>36</v>
      </c>
      <c r="AJ767" s="13">
        <v>34.066079999999999</v>
      </c>
      <c r="AK767" s="18" t="s">
        <v>10262</v>
      </c>
      <c r="AL767" s="18" t="s">
        <v>10262</v>
      </c>
      <c r="AM767" s="18" t="s">
        <v>10262</v>
      </c>
      <c r="AN767" s="18" t="s">
        <v>10262</v>
      </c>
      <c r="AO767" s="18" t="s">
        <v>10262</v>
      </c>
      <c r="AP767" s="18" t="s">
        <v>10262</v>
      </c>
      <c r="AQ767" s="18" t="s">
        <v>10262</v>
      </c>
      <c r="AR767" s="18" t="s">
        <v>10262</v>
      </c>
      <c r="AS767" s="18" t="s">
        <v>10262</v>
      </c>
      <c r="AT767" s="18" t="s">
        <v>10262</v>
      </c>
      <c r="AU767" s="18" t="s">
        <v>10262</v>
      </c>
      <c r="AV767" s="18" t="s">
        <v>10262</v>
      </c>
      <c r="AW767" s="18" t="s">
        <v>10262</v>
      </c>
      <c r="AX767" s="18" t="s">
        <v>10262</v>
      </c>
      <c r="AY767" s="18" t="s">
        <v>10262</v>
      </c>
      <c r="AZ767" s="18" t="s">
        <v>10262</v>
      </c>
      <c r="BA767" s="42" t="s">
        <v>9634</v>
      </c>
    </row>
    <row r="768" spans="1:53" x14ac:dyDescent="0.2">
      <c r="A768" s="5">
        <v>735</v>
      </c>
      <c r="B768" s="9">
        <v>735</v>
      </c>
      <c r="C768" s="9" t="s">
        <v>15473</v>
      </c>
      <c r="E768" s="1" t="s">
        <v>10240</v>
      </c>
      <c r="F768" s="1" t="s">
        <v>8082</v>
      </c>
      <c r="G768" s="1" t="s">
        <v>1008</v>
      </c>
      <c r="H768" s="1" t="s">
        <v>9635</v>
      </c>
      <c r="I768" s="17">
        <v>27156</v>
      </c>
      <c r="J768" s="24" t="s">
        <v>18045</v>
      </c>
      <c r="L768" s="24" t="s">
        <v>6689</v>
      </c>
      <c r="M768" s="24" t="s">
        <v>785</v>
      </c>
      <c r="N768" s="42" t="s">
        <v>1928</v>
      </c>
      <c r="O768" s="24" t="s">
        <v>7226</v>
      </c>
      <c r="P768" s="24" t="s">
        <v>7226</v>
      </c>
      <c r="Q768" s="24" t="s">
        <v>9636</v>
      </c>
      <c r="R768" s="17">
        <v>27330</v>
      </c>
      <c r="S768" s="17">
        <v>37347</v>
      </c>
      <c r="T768" s="83">
        <v>11706.46</v>
      </c>
      <c r="U768" s="83">
        <v>12000</v>
      </c>
      <c r="V768" s="24" t="s">
        <v>9637</v>
      </c>
      <c r="W768" s="24" t="s">
        <v>2337</v>
      </c>
      <c r="X768" s="24" t="s">
        <v>79</v>
      </c>
      <c r="Y768" s="24" t="s">
        <v>195</v>
      </c>
      <c r="Z768" s="24" t="s">
        <v>12547</v>
      </c>
      <c r="AA768" s="1" t="s">
        <v>12549</v>
      </c>
      <c r="AB768" s="14">
        <f t="shared" si="22"/>
        <v>26.563775794444446</v>
      </c>
      <c r="AC768" s="13">
        <v>26</v>
      </c>
      <c r="AD768" s="13">
        <v>33</v>
      </c>
      <c r="AE768" s="13">
        <v>49.592860000000002</v>
      </c>
      <c r="AF768" s="16" t="s">
        <v>12550</v>
      </c>
      <c r="AG768" s="14">
        <f t="shared" si="23"/>
        <v>-81.566545719444449</v>
      </c>
      <c r="AH768" s="13">
        <v>81</v>
      </c>
      <c r="AI768" s="13">
        <v>33</v>
      </c>
      <c r="AJ768" s="13">
        <v>59.564590000000003</v>
      </c>
      <c r="AK768" s="17">
        <v>27169</v>
      </c>
      <c r="AL768" s="24" t="s">
        <v>9638</v>
      </c>
      <c r="AM768" s="24" t="s">
        <v>9639</v>
      </c>
      <c r="AN768" s="24" t="s">
        <v>9640</v>
      </c>
      <c r="AO768" s="24" t="s">
        <v>7372</v>
      </c>
      <c r="AP768" s="24" t="s">
        <v>7373</v>
      </c>
      <c r="AQ768" s="24" t="s">
        <v>7235</v>
      </c>
      <c r="AR768" s="24" t="s">
        <v>3099</v>
      </c>
      <c r="AS768" s="24" t="s">
        <v>4540</v>
      </c>
      <c r="AT768" s="24" t="s">
        <v>7226</v>
      </c>
      <c r="AU768" s="24" t="s">
        <v>3100</v>
      </c>
      <c r="AV768" s="24" t="s">
        <v>7235</v>
      </c>
      <c r="AW768" s="24" t="s">
        <v>3101</v>
      </c>
      <c r="AX768" s="24" t="s">
        <v>6163</v>
      </c>
      <c r="AY768" s="24" t="s">
        <v>12548</v>
      </c>
      <c r="AZ768" s="24" t="s">
        <v>1146</v>
      </c>
      <c r="BA768" s="42" t="s">
        <v>6164</v>
      </c>
    </row>
    <row r="769" spans="1:53" x14ac:dyDescent="0.2">
      <c r="A769" s="5">
        <v>736</v>
      </c>
      <c r="B769" s="9">
        <v>736</v>
      </c>
      <c r="C769" s="9" t="s">
        <v>15474</v>
      </c>
      <c r="E769" s="1" t="s">
        <v>1623</v>
      </c>
      <c r="F769" s="1" t="s">
        <v>445</v>
      </c>
      <c r="G769" s="1" t="s">
        <v>1961</v>
      </c>
      <c r="H769" s="1" t="s">
        <v>6165</v>
      </c>
      <c r="I769" s="17">
        <v>27156</v>
      </c>
      <c r="J769" s="24" t="s">
        <v>4678</v>
      </c>
      <c r="L769" s="24" t="s">
        <v>7224</v>
      </c>
      <c r="M769" s="24" t="s">
        <v>785</v>
      </c>
      <c r="N769" s="42" t="s">
        <v>1881</v>
      </c>
      <c r="O769" s="24" t="s">
        <v>1626</v>
      </c>
      <c r="P769" s="24" t="s">
        <v>7226</v>
      </c>
      <c r="Q769" s="24" t="s">
        <v>6166</v>
      </c>
      <c r="S769" s="17">
        <v>27395</v>
      </c>
      <c r="T769" s="83">
        <v>11924</v>
      </c>
      <c r="U769" s="83">
        <v>11924</v>
      </c>
      <c r="V769" s="24" t="s">
        <v>6167</v>
      </c>
      <c r="W769" s="24" t="s">
        <v>12544</v>
      </c>
      <c r="X769" s="24" t="s">
        <v>91</v>
      </c>
      <c r="Y769" s="24" t="s">
        <v>194</v>
      </c>
      <c r="Z769" s="24" t="s">
        <v>7231</v>
      </c>
      <c r="AA769" s="1" t="s">
        <v>12545</v>
      </c>
      <c r="AB769" s="14">
        <f t="shared" si="22"/>
        <v>26.20916296388889</v>
      </c>
      <c r="AC769" s="13">
        <v>26</v>
      </c>
      <c r="AD769" s="13">
        <v>12</v>
      </c>
      <c r="AE769" s="13">
        <v>32.986669999999997</v>
      </c>
      <c r="AF769" s="16" t="s">
        <v>12546</v>
      </c>
      <c r="AG769" s="14">
        <f t="shared" si="23"/>
        <v>-81.333973921111109</v>
      </c>
      <c r="AH769" s="13">
        <v>81</v>
      </c>
      <c r="AI769" s="13">
        <v>20</v>
      </c>
      <c r="AJ769" s="13">
        <v>2.3061159999999998</v>
      </c>
      <c r="AK769" s="17">
        <v>27339</v>
      </c>
      <c r="AL769" s="24" t="s">
        <v>10785</v>
      </c>
      <c r="AM769" s="24" t="s">
        <v>12542</v>
      </c>
      <c r="AN769" s="24" t="s">
        <v>11927</v>
      </c>
      <c r="AO769" s="24" t="s">
        <v>7235</v>
      </c>
      <c r="AP769" s="24" t="s">
        <v>7235</v>
      </c>
      <c r="AQ769" s="24" t="s">
        <v>7236</v>
      </c>
      <c r="AR769" s="24" t="s">
        <v>12541</v>
      </c>
      <c r="AS769" s="24" t="s">
        <v>7235</v>
      </c>
      <c r="AT769" s="24" t="s">
        <v>7235</v>
      </c>
      <c r="AU769" s="24" t="s">
        <v>7235</v>
      </c>
      <c r="AV769" s="24" t="s">
        <v>7235</v>
      </c>
      <c r="AW769" s="24" t="s">
        <v>7235</v>
      </c>
      <c r="AX769" s="24" t="s">
        <v>7235</v>
      </c>
      <c r="AY769" s="24" t="s">
        <v>12543</v>
      </c>
      <c r="AZ769" s="24">
        <v>195</v>
      </c>
      <c r="BA769" s="42" t="s">
        <v>6168</v>
      </c>
    </row>
    <row r="770" spans="1:53" x14ac:dyDescent="0.2">
      <c r="A770" s="5">
        <v>737</v>
      </c>
      <c r="B770" s="9">
        <v>737</v>
      </c>
      <c r="C770" s="9" t="s">
        <v>15475</v>
      </c>
      <c r="E770" s="1" t="s">
        <v>8488</v>
      </c>
      <c r="F770" s="1" t="s">
        <v>445</v>
      </c>
      <c r="G770" s="1" t="s">
        <v>2815</v>
      </c>
      <c r="H770" s="1" t="s">
        <v>6169</v>
      </c>
      <c r="I770" s="17">
        <v>27170</v>
      </c>
      <c r="J770" s="24" t="s">
        <v>10262</v>
      </c>
      <c r="L770" s="24" t="s">
        <v>2730</v>
      </c>
      <c r="M770" s="24" t="s">
        <v>10262</v>
      </c>
      <c r="N770" s="42" t="s">
        <v>7226</v>
      </c>
      <c r="O770" s="24" t="s">
        <v>7226</v>
      </c>
      <c r="P770" s="24" t="s">
        <v>7226</v>
      </c>
      <c r="Q770" s="24" t="s">
        <v>6170</v>
      </c>
      <c r="R770" s="18" t="s">
        <v>10262</v>
      </c>
      <c r="S770" s="18" t="s">
        <v>10262</v>
      </c>
      <c r="T770" s="83"/>
      <c r="U770" s="81"/>
      <c r="V770" s="18" t="s">
        <v>10262</v>
      </c>
      <c r="W770" s="18" t="s">
        <v>10262</v>
      </c>
      <c r="X770" s="18" t="s">
        <v>10262</v>
      </c>
      <c r="Y770" s="24" t="s">
        <v>193</v>
      </c>
      <c r="Z770" s="24" t="s">
        <v>7231</v>
      </c>
      <c r="AA770" s="1" t="s">
        <v>12539</v>
      </c>
      <c r="AB770" s="14">
        <f t="shared" ref="AB770:AB833" si="24">AC770+(AD770/60)+(AE770/3600)</f>
        <v>28.319774841666668</v>
      </c>
      <c r="AC770" s="13">
        <v>28</v>
      </c>
      <c r="AD770" s="13">
        <v>19</v>
      </c>
      <c r="AE770" s="13">
        <v>11.18943</v>
      </c>
      <c r="AF770" s="16" t="s">
        <v>12540</v>
      </c>
      <c r="AG770" s="14">
        <f t="shared" ref="AG770:AG833" si="25">-1*((AH770)+(AI770/60)+(AJ770/3600))</f>
        <v>-82.134209199166676</v>
      </c>
      <c r="AH770" s="13">
        <v>82</v>
      </c>
      <c r="AI770" s="13">
        <v>8</v>
      </c>
      <c r="AJ770" s="13">
        <v>3.1531169999999999</v>
      </c>
      <c r="AK770" s="18" t="s">
        <v>10262</v>
      </c>
      <c r="AL770" s="18" t="s">
        <v>10262</v>
      </c>
      <c r="AM770" s="18" t="s">
        <v>10262</v>
      </c>
      <c r="AN770" s="18" t="s">
        <v>10262</v>
      </c>
      <c r="AO770" s="18" t="s">
        <v>10262</v>
      </c>
      <c r="AP770" s="18" t="s">
        <v>10262</v>
      </c>
      <c r="AQ770" s="18" t="s">
        <v>10262</v>
      </c>
      <c r="AR770" s="18" t="s">
        <v>10262</v>
      </c>
      <c r="AS770" s="18" t="s">
        <v>10262</v>
      </c>
      <c r="AT770" s="18" t="s">
        <v>10262</v>
      </c>
      <c r="AU770" s="18" t="s">
        <v>10262</v>
      </c>
      <c r="AV770" s="18" t="s">
        <v>10262</v>
      </c>
      <c r="AW770" s="18" t="s">
        <v>10262</v>
      </c>
      <c r="AX770" s="18" t="s">
        <v>10262</v>
      </c>
      <c r="AY770" s="18" t="s">
        <v>10262</v>
      </c>
      <c r="AZ770" s="18" t="s">
        <v>10262</v>
      </c>
      <c r="BA770" s="42" t="s">
        <v>6171</v>
      </c>
    </row>
    <row r="771" spans="1:53" x14ac:dyDescent="0.2">
      <c r="A771" s="5">
        <v>738</v>
      </c>
      <c r="B771" s="9">
        <v>738</v>
      </c>
      <c r="C771" s="9" t="s">
        <v>15476</v>
      </c>
      <c r="E771" s="1" t="s">
        <v>5347</v>
      </c>
      <c r="F771" s="1" t="s">
        <v>445</v>
      </c>
      <c r="G771" s="1" t="s">
        <v>6378</v>
      </c>
      <c r="H771" s="1" t="s">
        <v>9424</v>
      </c>
      <c r="I771" s="17">
        <v>27170</v>
      </c>
      <c r="J771" s="24" t="s">
        <v>4678</v>
      </c>
      <c r="L771" s="24" t="s">
        <v>7224</v>
      </c>
      <c r="N771" s="42" t="s">
        <v>4244</v>
      </c>
      <c r="O771" s="24" t="s">
        <v>7226</v>
      </c>
      <c r="P771" s="24" t="s">
        <v>7226</v>
      </c>
      <c r="Q771" s="24" t="s">
        <v>6172</v>
      </c>
      <c r="S771" s="17">
        <v>27283</v>
      </c>
      <c r="T771" s="83">
        <v>14044</v>
      </c>
      <c r="U771" s="83">
        <v>14044</v>
      </c>
      <c r="V771" s="24" t="s">
        <v>6173</v>
      </c>
      <c r="W771" s="24" t="s">
        <v>12533</v>
      </c>
      <c r="X771" s="24" t="s">
        <v>8966</v>
      </c>
      <c r="Y771" s="24" t="s">
        <v>192</v>
      </c>
      <c r="Z771" s="24" t="s">
        <v>7231</v>
      </c>
      <c r="AA771" s="1" t="s">
        <v>12537</v>
      </c>
      <c r="AB771" s="14">
        <f t="shared" si="24"/>
        <v>30.760110825000002</v>
      </c>
      <c r="AC771" s="13">
        <v>30</v>
      </c>
      <c r="AD771" s="13">
        <v>45</v>
      </c>
      <c r="AE771" s="13">
        <v>36.398969999999998</v>
      </c>
      <c r="AF771" s="16" t="s">
        <v>12538</v>
      </c>
      <c r="AG771" s="14">
        <f t="shared" si="25"/>
        <v>-85.613501924999994</v>
      </c>
      <c r="AH771" s="13">
        <v>85</v>
      </c>
      <c r="AI771" s="13">
        <v>36</v>
      </c>
      <c r="AJ771" s="13">
        <v>48.606929999999998</v>
      </c>
      <c r="AK771" s="17">
        <v>27189</v>
      </c>
      <c r="AL771" s="24" t="s">
        <v>12534</v>
      </c>
      <c r="AM771" s="24" t="s">
        <v>12535</v>
      </c>
      <c r="AN771" s="24" t="s">
        <v>7235</v>
      </c>
      <c r="AO771" s="24" t="s">
        <v>7235</v>
      </c>
      <c r="AP771" s="24" t="s">
        <v>7235</v>
      </c>
      <c r="AQ771" s="24" t="s">
        <v>7236</v>
      </c>
      <c r="AR771" s="24" t="s">
        <v>7226</v>
      </c>
      <c r="AS771" s="24" t="s">
        <v>4540</v>
      </c>
      <c r="AT771" s="24" t="s">
        <v>7235</v>
      </c>
      <c r="AU771" s="24" t="s">
        <v>7235</v>
      </c>
      <c r="AV771" s="24" t="s">
        <v>7235</v>
      </c>
      <c r="AW771" s="24" t="s">
        <v>7235</v>
      </c>
      <c r="AX771" s="24" t="s">
        <v>7235</v>
      </c>
      <c r="AY771" s="24" t="s">
        <v>12536</v>
      </c>
      <c r="BA771" s="42" t="s">
        <v>6174</v>
      </c>
    </row>
    <row r="772" spans="1:53" x14ac:dyDescent="0.2">
      <c r="A772" s="5">
        <v>739</v>
      </c>
      <c r="B772" s="9">
        <v>739</v>
      </c>
      <c r="C772" s="9" t="s">
        <v>15477</v>
      </c>
      <c r="E772" s="1" t="s">
        <v>4621</v>
      </c>
      <c r="F772" s="1" t="s">
        <v>3446</v>
      </c>
      <c r="G772" s="1" t="s">
        <v>2033</v>
      </c>
      <c r="H772" s="1" t="s">
        <v>6175</v>
      </c>
      <c r="I772" s="17">
        <v>27170</v>
      </c>
      <c r="J772" s="24" t="s">
        <v>4678</v>
      </c>
      <c r="L772" s="24" t="s">
        <v>7224</v>
      </c>
      <c r="N772" s="42" t="s">
        <v>6143</v>
      </c>
      <c r="O772" s="24" t="s">
        <v>7226</v>
      </c>
      <c r="P772" s="24" t="s">
        <v>7226</v>
      </c>
      <c r="Q772" s="24" t="s">
        <v>6831</v>
      </c>
      <c r="R772" s="17">
        <v>27226</v>
      </c>
      <c r="S772" s="17">
        <v>27226</v>
      </c>
      <c r="T772" s="83">
        <v>15315</v>
      </c>
      <c r="U772" s="83">
        <v>15315</v>
      </c>
      <c r="V772" s="24" t="s">
        <v>6832</v>
      </c>
      <c r="W772" s="24" t="s">
        <v>3003</v>
      </c>
      <c r="X772" s="24" t="s">
        <v>816</v>
      </c>
      <c r="Y772" s="24" t="s">
        <v>3179</v>
      </c>
      <c r="Z772" s="24" t="s">
        <v>7231</v>
      </c>
      <c r="AA772" s="1" t="s">
        <v>12531</v>
      </c>
      <c r="AB772" s="14">
        <f t="shared" si="24"/>
        <v>30.978861680555553</v>
      </c>
      <c r="AC772" s="13">
        <v>30</v>
      </c>
      <c r="AD772" s="13">
        <v>58</v>
      </c>
      <c r="AE772" s="13">
        <v>43.902050000000003</v>
      </c>
      <c r="AF772" s="16" t="s">
        <v>12532</v>
      </c>
      <c r="AG772" s="14">
        <f t="shared" si="25"/>
        <v>-87.134433442500011</v>
      </c>
      <c r="AH772" s="13">
        <v>87</v>
      </c>
      <c r="AI772" s="13">
        <v>8</v>
      </c>
      <c r="AJ772" s="13">
        <v>3.9603929999999998</v>
      </c>
      <c r="AK772" s="17">
        <v>27170</v>
      </c>
      <c r="AL772" s="24" t="s">
        <v>6833</v>
      </c>
      <c r="AM772" s="24" t="s">
        <v>6834</v>
      </c>
      <c r="AN772" s="24" t="s">
        <v>7235</v>
      </c>
      <c r="AO772" s="24" t="s">
        <v>7235</v>
      </c>
      <c r="AP772" s="24" t="s">
        <v>7235</v>
      </c>
      <c r="AQ772" s="24" t="s">
        <v>7236</v>
      </c>
      <c r="AR772" s="24" t="s">
        <v>6835</v>
      </c>
      <c r="AS772" s="24" t="s">
        <v>7235</v>
      </c>
      <c r="AT772" s="24" t="s">
        <v>7226</v>
      </c>
      <c r="AU772" s="24" t="s">
        <v>7235</v>
      </c>
      <c r="AV772" s="24" t="s">
        <v>7235</v>
      </c>
      <c r="AW772" s="24" t="s">
        <v>7235</v>
      </c>
      <c r="AX772" s="24" t="s">
        <v>7235</v>
      </c>
      <c r="AY772" s="24" t="s">
        <v>6836</v>
      </c>
      <c r="AZ772" s="24" t="s">
        <v>1107</v>
      </c>
      <c r="BA772" s="42" t="s">
        <v>6837</v>
      </c>
    </row>
    <row r="773" spans="1:53" x14ac:dyDescent="0.2">
      <c r="A773" s="5">
        <v>740</v>
      </c>
      <c r="B773" s="9">
        <v>740</v>
      </c>
      <c r="C773" s="9" t="s">
        <v>15478</v>
      </c>
      <c r="E773" s="1" t="s">
        <v>2338</v>
      </c>
      <c r="F773" s="1" t="s">
        <v>445</v>
      </c>
      <c r="G773" s="1" t="s">
        <v>9801</v>
      </c>
      <c r="H773" s="1" t="s">
        <v>4032</v>
      </c>
      <c r="I773" s="17">
        <v>27184</v>
      </c>
      <c r="J773" s="24" t="s">
        <v>4678</v>
      </c>
      <c r="L773" s="24" t="s">
        <v>7224</v>
      </c>
      <c r="M773" s="24" t="s">
        <v>785</v>
      </c>
      <c r="N773" s="42" t="s">
        <v>4033</v>
      </c>
      <c r="O773" s="24" t="s">
        <v>7226</v>
      </c>
      <c r="P773" s="24" t="s">
        <v>7226</v>
      </c>
      <c r="Q773" s="24" t="s">
        <v>4034</v>
      </c>
      <c r="R773" s="17">
        <v>27445</v>
      </c>
      <c r="S773" s="17">
        <v>27445</v>
      </c>
      <c r="T773" s="83">
        <v>16848</v>
      </c>
      <c r="U773" s="83">
        <v>16848</v>
      </c>
      <c r="V773" s="24" t="s">
        <v>4035</v>
      </c>
      <c r="W773" s="24" t="s">
        <v>8643</v>
      </c>
      <c r="X773" s="24" t="s">
        <v>1618</v>
      </c>
      <c r="Y773" s="24" t="s">
        <v>3178</v>
      </c>
      <c r="Z773" s="24" t="s">
        <v>7231</v>
      </c>
      <c r="AA773" s="1" t="s">
        <v>12529</v>
      </c>
      <c r="AB773" s="14">
        <f t="shared" si="24"/>
        <v>26.49655298888889</v>
      </c>
      <c r="AC773" s="13">
        <v>26</v>
      </c>
      <c r="AD773" s="13">
        <v>29</v>
      </c>
      <c r="AE773" s="13">
        <v>47.590760000000003</v>
      </c>
      <c r="AF773" s="16" t="s">
        <v>12530</v>
      </c>
      <c r="AG773" s="14">
        <f t="shared" si="25"/>
        <v>-80.868947238888879</v>
      </c>
      <c r="AH773" s="13">
        <v>80</v>
      </c>
      <c r="AI773" s="13">
        <v>52</v>
      </c>
      <c r="AJ773" s="13">
        <v>8.2100600000000004</v>
      </c>
      <c r="AK773" s="17">
        <v>27291</v>
      </c>
      <c r="AL773" s="24" t="s">
        <v>4479</v>
      </c>
      <c r="AM773" s="24" t="s">
        <v>4480</v>
      </c>
      <c r="AN773" s="24" t="s">
        <v>4481</v>
      </c>
      <c r="AO773" s="24" t="s">
        <v>7235</v>
      </c>
      <c r="AP773" s="24" t="s">
        <v>7235</v>
      </c>
      <c r="AQ773" s="24" t="s">
        <v>7236</v>
      </c>
      <c r="AR773" s="24" t="s">
        <v>4482</v>
      </c>
      <c r="AS773" s="24" t="s">
        <v>7235</v>
      </c>
      <c r="AT773" s="24" t="s">
        <v>7235</v>
      </c>
      <c r="AU773" s="24" t="s">
        <v>7235</v>
      </c>
      <c r="AV773" s="24" t="s">
        <v>7235</v>
      </c>
      <c r="AW773" s="24" t="s">
        <v>7235</v>
      </c>
      <c r="AX773" s="24" t="s">
        <v>7235</v>
      </c>
      <c r="AY773" s="24" t="s">
        <v>716</v>
      </c>
      <c r="AZ773" s="24" t="s">
        <v>1611</v>
      </c>
      <c r="BA773" s="48" t="s">
        <v>10440</v>
      </c>
    </row>
    <row r="774" spans="1:53" x14ac:dyDescent="0.2">
      <c r="A774" s="5">
        <v>741</v>
      </c>
      <c r="B774" s="9">
        <v>741</v>
      </c>
      <c r="C774" s="9" t="s">
        <v>15479</v>
      </c>
      <c r="E774" s="1" t="s">
        <v>9382</v>
      </c>
      <c r="F774" s="1" t="s">
        <v>8535</v>
      </c>
      <c r="G774" s="1" t="s">
        <v>8536</v>
      </c>
      <c r="H774" s="1" t="s">
        <v>717</v>
      </c>
      <c r="I774" s="17">
        <v>27184</v>
      </c>
      <c r="J774" s="24" t="s">
        <v>18045</v>
      </c>
      <c r="L774" s="24" t="s">
        <v>5915</v>
      </c>
      <c r="N774" s="42" t="s">
        <v>718</v>
      </c>
      <c r="O774" s="24" t="s">
        <v>7226</v>
      </c>
      <c r="P774" s="24" t="s">
        <v>7226</v>
      </c>
      <c r="Q774" s="24" t="s">
        <v>4321</v>
      </c>
      <c r="R774" s="17">
        <v>27064</v>
      </c>
      <c r="S774" s="17">
        <v>33616</v>
      </c>
      <c r="T774" s="83">
        <v>11625</v>
      </c>
      <c r="U774" s="83">
        <v>11625</v>
      </c>
      <c r="V774" s="24" t="s">
        <v>7452</v>
      </c>
      <c r="W774" s="24" t="s">
        <v>8018</v>
      </c>
      <c r="X774" s="24" t="s">
        <v>7230</v>
      </c>
      <c r="Y774" s="24" t="s">
        <v>3177</v>
      </c>
      <c r="Z774" s="24" t="s">
        <v>7231</v>
      </c>
      <c r="AA774" s="1" t="s">
        <v>12527</v>
      </c>
      <c r="AB774" s="14">
        <f t="shared" si="24"/>
        <v>26.53247289722222</v>
      </c>
      <c r="AC774" s="13">
        <v>26</v>
      </c>
      <c r="AD774" s="13">
        <v>31</v>
      </c>
      <c r="AE774" s="13">
        <v>56.902430000000003</v>
      </c>
      <c r="AF774" s="16" t="s">
        <v>12528</v>
      </c>
      <c r="AG774" s="14">
        <f t="shared" si="25"/>
        <v>-81.433493486944442</v>
      </c>
      <c r="AH774" s="13">
        <v>81</v>
      </c>
      <c r="AI774" s="13">
        <v>26</v>
      </c>
      <c r="AJ774" s="13">
        <v>0.57655299999999998</v>
      </c>
      <c r="AK774" s="17">
        <v>27317</v>
      </c>
      <c r="AL774" s="24" t="s">
        <v>5901</v>
      </c>
      <c r="AM774" s="24" t="s">
        <v>5902</v>
      </c>
      <c r="AN774" s="24" t="s">
        <v>4471</v>
      </c>
      <c r="AO774" s="24" t="s">
        <v>4472</v>
      </c>
      <c r="AP774" s="24" t="s">
        <v>4473</v>
      </c>
      <c r="AQ774" s="24" t="s">
        <v>7236</v>
      </c>
      <c r="AR774" s="24" t="s">
        <v>4474</v>
      </c>
      <c r="AS774" s="24" t="s">
        <v>4540</v>
      </c>
      <c r="AT774" s="24" t="s">
        <v>7226</v>
      </c>
      <c r="AU774" s="24" t="s">
        <v>4475</v>
      </c>
      <c r="AV774" s="24" t="s">
        <v>4476</v>
      </c>
      <c r="AW774" s="24" t="s">
        <v>4477</v>
      </c>
      <c r="AX774" s="24" t="s">
        <v>4478</v>
      </c>
      <c r="AY774" s="24" t="s">
        <v>4989</v>
      </c>
      <c r="AZ774" s="24" t="s">
        <v>1146</v>
      </c>
      <c r="BA774" s="42" t="s">
        <v>4990</v>
      </c>
    </row>
    <row r="775" spans="1:53" x14ac:dyDescent="0.2">
      <c r="A775" s="5">
        <v>742</v>
      </c>
      <c r="B775" s="9">
        <v>742</v>
      </c>
      <c r="C775" s="9" t="s">
        <v>15480</v>
      </c>
      <c r="E775" s="1" t="s">
        <v>8488</v>
      </c>
      <c r="F775" s="1" t="s">
        <v>445</v>
      </c>
      <c r="G775" s="1" t="s">
        <v>2815</v>
      </c>
      <c r="H775" s="1" t="s">
        <v>4991</v>
      </c>
      <c r="I775" s="17">
        <v>27198</v>
      </c>
      <c r="J775" s="24" t="s">
        <v>4678</v>
      </c>
      <c r="L775" s="24" t="s">
        <v>7224</v>
      </c>
      <c r="M775" s="24" t="s">
        <v>10260</v>
      </c>
      <c r="N775" s="42" t="s">
        <v>2010</v>
      </c>
      <c r="O775" s="24" t="s">
        <v>7226</v>
      </c>
      <c r="P775" s="24" t="s">
        <v>7226</v>
      </c>
      <c r="Q775" s="24" t="s">
        <v>4992</v>
      </c>
      <c r="R775" s="17">
        <v>27298</v>
      </c>
      <c r="S775" s="17">
        <v>27298</v>
      </c>
      <c r="T775" s="83">
        <v>6646</v>
      </c>
      <c r="U775" s="83">
        <v>6646</v>
      </c>
      <c r="V775" s="24" t="s">
        <v>4993</v>
      </c>
      <c r="W775" s="24">
        <v>105.6</v>
      </c>
      <c r="X775" s="24" t="s">
        <v>9893</v>
      </c>
      <c r="Y775" s="24" t="s">
        <v>3176</v>
      </c>
      <c r="Z775" s="24" t="s">
        <v>7231</v>
      </c>
      <c r="AA775" s="1" t="s">
        <v>12525</v>
      </c>
      <c r="AB775" s="14">
        <f t="shared" si="24"/>
        <v>28.438047619444443</v>
      </c>
      <c r="AC775" s="13">
        <v>28</v>
      </c>
      <c r="AD775" s="13">
        <v>26</v>
      </c>
      <c r="AE775" s="13">
        <v>16.971430000000002</v>
      </c>
      <c r="AF775" s="16" t="s">
        <v>12526</v>
      </c>
      <c r="AG775" s="14">
        <f t="shared" si="25"/>
        <v>-82.084999671111106</v>
      </c>
      <c r="AH775" s="13">
        <v>82</v>
      </c>
      <c r="AI775" s="13">
        <v>5</v>
      </c>
      <c r="AJ775" s="13">
        <v>5.9988159999999997</v>
      </c>
      <c r="AK775" s="17">
        <v>27186</v>
      </c>
      <c r="AL775" s="24" t="s">
        <v>4994</v>
      </c>
      <c r="AM775" s="24" t="s">
        <v>4995</v>
      </c>
      <c r="AN775" s="24" t="s">
        <v>4996</v>
      </c>
      <c r="AO775" s="24" t="s">
        <v>7235</v>
      </c>
      <c r="AP775" s="24" t="s">
        <v>7235</v>
      </c>
      <c r="AQ775" s="24" t="s">
        <v>7236</v>
      </c>
      <c r="AR775" s="24" t="s">
        <v>7226</v>
      </c>
      <c r="AS775" s="24" t="s">
        <v>7235</v>
      </c>
      <c r="AT775" s="24" t="s">
        <v>7235</v>
      </c>
      <c r="AU775" s="24" t="s">
        <v>7235</v>
      </c>
      <c r="AV775" s="24" t="s">
        <v>7235</v>
      </c>
      <c r="AW775" s="24" t="s">
        <v>7235</v>
      </c>
      <c r="AX775" s="24" t="s">
        <v>7235</v>
      </c>
      <c r="AY775" s="24" t="s">
        <v>4997</v>
      </c>
      <c r="AZ775" s="24" t="s">
        <v>1972</v>
      </c>
      <c r="BA775" s="42" t="s">
        <v>4998</v>
      </c>
    </row>
    <row r="776" spans="1:53" x14ac:dyDescent="0.2">
      <c r="A776" s="5">
        <v>743</v>
      </c>
      <c r="B776" s="9">
        <v>743</v>
      </c>
      <c r="C776" s="9" t="s">
        <v>15481</v>
      </c>
      <c r="E776" s="1" t="s">
        <v>8488</v>
      </c>
      <c r="F776" s="1" t="s">
        <v>445</v>
      </c>
      <c r="G776" s="1" t="s">
        <v>2815</v>
      </c>
      <c r="H776" s="1" t="s">
        <v>4999</v>
      </c>
      <c r="I776" s="17">
        <v>27212</v>
      </c>
      <c r="J776" s="24" t="s">
        <v>4678</v>
      </c>
      <c r="L776" s="24" t="s">
        <v>7224</v>
      </c>
      <c r="M776" s="24" t="s">
        <v>785</v>
      </c>
      <c r="N776" s="42" t="s">
        <v>2010</v>
      </c>
      <c r="O776" s="24" t="s">
        <v>7226</v>
      </c>
      <c r="P776" s="24" t="s">
        <v>7226</v>
      </c>
      <c r="Q776" s="24" t="s">
        <v>5000</v>
      </c>
      <c r="R776" s="17">
        <v>27270</v>
      </c>
      <c r="S776" s="17">
        <v>27270</v>
      </c>
      <c r="T776" s="83">
        <v>7148</v>
      </c>
      <c r="U776" s="83">
        <v>7148</v>
      </c>
      <c r="V776" s="24" t="s">
        <v>5001</v>
      </c>
      <c r="W776" s="24" t="s">
        <v>3557</v>
      </c>
      <c r="X776" s="24" t="s">
        <v>5675</v>
      </c>
      <c r="Y776" s="24" t="s">
        <v>4004</v>
      </c>
      <c r="Z776" s="24" t="s">
        <v>7231</v>
      </c>
      <c r="AA776" s="1" t="s">
        <v>12523</v>
      </c>
      <c r="AB776" s="14">
        <f t="shared" si="24"/>
        <v>28.321734249999999</v>
      </c>
      <c r="AC776" s="13">
        <v>28</v>
      </c>
      <c r="AD776" s="13">
        <v>19</v>
      </c>
      <c r="AE776" s="13">
        <v>18.243300000000001</v>
      </c>
      <c r="AF776" s="16" t="s">
        <v>12524</v>
      </c>
      <c r="AG776" s="14">
        <f t="shared" si="25"/>
        <v>-82.126194138888877</v>
      </c>
      <c r="AH776" s="13">
        <v>82</v>
      </c>
      <c r="AI776" s="13">
        <v>7</v>
      </c>
      <c r="AJ776" s="13">
        <v>34.298900000000003</v>
      </c>
      <c r="AK776" s="17">
        <v>27215</v>
      </c>
      <c r="AL776" s="24" t="s">
        <v>2167</v>
      </c>
      <c r="AM776" s="24" t="s">
        <v>2168</v>
      </c>
      <c r="AN776" s="24" t="s">
        <v>5259</v>
      </c>
      <c r="AO776" s="24" t="s">
        <v>7235</v>
      </c>
      <c r="AP776" s="24" t="s">
        <v>7235</v>
      </c>
      <c r="AQ776" s="24" t="s">
        <v>7236</v>
      </c>
      <c r="AR776" s="24" t="s">
        <v>7226</v>
      </c>
      <c r="AS776" s="24" t="s">
        <v>7235</v>
      </c>
      <c r="AT776" s="24" t="s">
        <v>7235</v>
      </c>
      <c r="AU776" s="24" t="s">
        <v>7235</v>
      </c>
      <c r="AV776" s="24" t="s">
        <v>7235</v>
      </c>
      <c r="AW776" s="24" t="s">
        <v>7235</v>
      </c>
      <c r="AX776" s="24" t="s">
        <v>7235</v>
      </c>
      <c r="AY776" s="24" t="s">
        <v>2169</v>
      </c>
      <c r="AZ776" s="24" t="s">
        <v>9105</v>
      </c>
      <c r="BA776" s="42" t="s">
        <v>2170</v>
      </c>
    </row>
    <row r="777" spans="1:53" x14ac:dyDescent="0.2">
      <c r="A777" s="5">
        <v>744</v>
      </c>
      <c r="B777" s="9">
        <v>744</v>
      </c>
      <c r="C777" s="9" t="s">
        <v>15482</v>
      </c>
      <c r="E777" s="1" t="s">
        <v>10240</v>
      </c>
      <c r="F777" s="1" t="s">
        <v>8082</v>
      </c>
      <c r="G777" s="1" t="s">
        <v>9777</v>
      </c>
      <c r="H777" s="1" t="s">
        <v>2171</v>
      </c>
      <c r="I777" s="17">
        <v>27212</v>
      </c>
      <c r="J777" s="24" t="s">
        <v>4678</v>
      </c>
      <c r="L777" s="24" t="s">
        <v>7224</v>
      </c>
      <c r="N777" s="42" t="s">
        <v>4244</v>
      </c>
      <c r="O777" s="24" t="s">
        <v>7226</v>
      </c>
      <c r="P777" s="24" t="s">
        <v>7226</v>
      </c>
      <c r="Q777" s="24" t="s">
        <v>2172</v>
      </c>
      <c r="R777" s="17">
        <v>27324</v>
      </c>
      <c r="S777" s="17">
        <v>32301</v>
      </c>
      <c r="T777" s="83"/>
      <c r="U777" s="83">
        <v>12362</v>
      </c>
      <c r="V777" s="24" t="s">
        <v>2173</v>
      </c>
      <c r="W777" s="24" t="s">
        <v>7229</v>
      </c>
      <c r="X777" s="24" t="s">
        <v>7235</v>
      </c>
      <c r="Y777" s="24" t="s">
        <v>1773</v>
      </c>
      <c r="Z777" s="24" t="s">
        <v>12522</v>
      </c>
      <c r="AA777" s="1" t="s">
        <v>12520</v>
      </c>
      <c r="AB777" s="14">
        <f t="shared" si="24"/>
        <v>26.544991544444446</v>
      </c>
      <c r="AC777" s="13">
        <v>26</v>
      </c>
      <c r="AD777" s="13">
        <v>32</v>
      </c>
      <c r="AE777" s="13">
        <v>41.969560000000001</v>
      </c>
      <c r="AF777" s="16" t="s">
        <v>12521</v>
      </c>
      <c r="AG777" s="14">
        <f t="shared" si="25"/>
        <v>-81.579120463888884</v>
      </c>
      <c r="AH777" s="13">
        <v>81</v>
      </c>
      <c r="AI777" s="13">
        <v>34</v>
      </c>
      <c r="AJ777" s="13">
        <v>44.833669999999998</v>
      </c>
      <c r="AK777" s="17">
        <v>27267</v>
      </c>
      <c r="AL777" s="24" t="s">
        <v>2174</v>
      </c>
      <c r="AM777" s="24" t="s">
        <v>2175</v>
      </c>
      <c r="AN777" s="24" t="s">
        <v>2176</v>
      </c>
      <c r="AO777" s="24" t="s">
        <v>7235</v>
      </c>
      <c r="AP777" s="24" t="s">
        <v>7235</v>
      </c>
      <c r="AQ777" s="24" t="s">
        <v>4540</v>
      </c>
      <c r="AR777" s="24" t="s">
        <v>2177</v>
      </c>
      <c r="AS777" s="24" t="s">
        <v>4540</v>
      </c>
      <c r="AT777" s="24" t="s">
        <v>7226</v>
      </c>
      <c r="AU777" s="24" t="s">
        <v>7235</v>
      </c>
      <c r="AV777" s="24" t="s">
        <v>7235</v>
      </c>
      <c r="AW777" s="24" t="s">
        <v>7235</v>
      </c>
      <c r="AX777" s="24" t="s">
        <v>7235</v>
      </c>
      <c r="AY777" s="24" t="s">
        <v>2178</v>
      </c>
      <c r="AZ777" s="24" t="s">
        <v>3293</v>
      </c>
      <c r="BA777" s="42" t="s">
        <v>2179</v>
      </c>
    </row>
    <row r="778" spans="1:53" x14ac:dyDescent="0.2">
      <c r="A778" s="5">
        <v>745</v>
      </c>
      <c r="B778" s="9">
        <v>745</v>
      </c>
      <c r="C778" s="9" t="s">
        <v>15483</v>
      </c>
      <c r="E778" s="1" t="s">
        <v>4676</v>
      </c>
      <c r="F778" s="1" t="s">
        <v>445</v>
      </c>
      <c r="G778" s="1" t="s">
        <v>7426</v>
      </c>
      <c r="H778" s="1" t="s">
        <v>2180</v>
      </c>
      <c r="I778" s="17">
        <v>27226</v>
      </c>
      <c r="J778" s="24" t="s">
        <v>4678</v>
      </c>
      <c r="L778" s="24" t="s">
        <v>4678</v>
      </c>
      <c r="M778" s="24" t="s">
        <v>785</v>
      </c>
      <c r="N778" s="42" t="s">
        <v>2181</v>
      </c>
      <c r="O778" s="24" t="s">
        <v>7226</v>
      </c>
      <c r="P778" s="24" t="s">
        <v>5213</v>
      </c>
      <c r="Q778" s="24" t="s">
        <v>2182</v>
      </c>
      <c r="R778" s="17">
        <v>27333</v>
      </c>
      <c r="S778" s="17">
        <v>27333</v>
      </c>
      <c r="T778" s="83">
        <v>12400</v>
      </c>
      <c r="U778" s="83">
        <v>12400</v>
      </c>
      <c r="V778" s="24" t="s">
        <v>9476</v>
      </c>
      <c r="W778" s="24" t="s">
        <v>1684</v>
      </c>
      <c r="X778" s="24" t="s">
        <v>8966</v>
      </c>
      <c r="Y778" s="24" t="s">
        <v>1772</v>
      </c>
      <c r="Z778" s="24" t="s">
        <v>7231</v>
      </c>
      <c r="AA778" s="1" t="s">
        <v>12518</v>
      </c>
      <c r="AB778" s="14">
        <f t="shared" si="24"/>
        <v>30.124602666666668</v>
      </c>
      <c r="AC778" s="13">
        <v>30</v>
      </c>
      <c r="AD778" s="13">
        <v>7</v>
      </c>
      <c r="AE778" s="13">
        <v>28.569600000000001</v>
      </c>
      <c r="AF778" s="16" t="s">
        <v>12519</v>
      </c>
      <c r="AG778" s="14">
        <f t="shared" si="25"/>
        <v>-84.848432699999989</v>
      </c>
      <c r="AH778" s="13">
        <v>84</v>
      </c>
      <c r="AI778" s="13">
        <v>50</v>
      </c>
      <c r="AJ778" s="13">
        <v>54.35772</v>
      </c>
      <c r="AK778" s="17">
        <v>27270</v>
      </c>
      <c r="AL778" s="24" t="s">
        <v>5568</v>
      </c>
      <c r="AM778" s="24" t="s">
        <v>9477</v>
      </c>
      <c r="AN778" s="24" t="s">
        <v>9478</v>
      </c>
      <c r="AO778" s="24" t="s">
        <v>7235</v>
      </c>
      <c r="AP778" s="24" t="s">
        <v>7235</v>
      </c>
      <c r="AQ778" s="24" t="s">
        <v>7236</v>
      </c>
      <c r="AR778" s="24" t="s">
        <v>9479</v>
      </c>
      <c r="AS778" s="24" t="s">
        <v>7235</v>
      </c>
      <c r="AT778" s="24" t="s">
        <v>7235</v>
      </c>
      <c r="AU778" s="24" t="s">
        <v>7235</v>
      </c>
      <c r="AV778" s="24" t="s">
        <v>7235</v>
      </c>
      <c r="AW778" s="24" t="s">
        <v>7235</v>
      </c>
      <c r="AX778" s="24" t="s">
        <v>7235</v>
      </c>
      <c r="AY778" s="24" t="s">
        <v>9480</v>
      </c>
      <c r="AZ778" s="24" t="s">
        <v>8384</v>
      </c>
      <c r="BA778" s="42" t="s">
        <v>9481</v>
      </c>
    </row>
    <row r="779" spans="1:53" x14ac:dyDescent="0.2">
      <c r="A779" s="5">
        <v>746</v>
      </c>
      <c r="B779" s="9">
        <v>746</v>
      </c>
      <c r="C779" s="9" t="s">
        <v>15484</v>
      </c>
      <c r="E779" s="1" t="s">
        <v>1695</v>
      </c>
      <c r="F779" s="1" t="s">
        <v>445</v>
      </c>
      <c r="G779" s="1" t="s">
        <v>4531</v>
      </c>
      <c r="H779" s="1" t="s">
        <v>9482</v>
      </c>
      <c r="I779" s="17">
        <v>27261</v>
      </c>
      <c r="J779" s="24" t="s">
        <v>4678</v>
      </c>
      <c r="K779" s="24" t="s">
        <v>785</v>
      </c>
      <c r="L779" s="24" t="s">
        <v>7224</v>
      </c>
      <c r="N779" s="42" t="s">
        <v>6214</v>
      </c>
      <c r="O779" s="24" t="s">
        <v>7226</v>
      </c>
      <c r="P779" s="24" t="s">
        <v>7226</v>
      </c>
      <c r="Q779" s="24" t="s">
        <v>9483</v>
      </c>
      <c r="S779" s="17">
        <v>27333</v>
      </c>
      <c r="T779" s="83">
        <v>13284</v>
      </c>
      <c r="U779" s="83">
        <v>13284</v>
      </c>
      <c r="V779" s="24" t="s">
        <v>9484</v>
      </c>
      <c r="W779" s="24">
        <v>81.3</v>
      </c>
      <c r="X779" s="24">
        <v>57.3</v>
      </c>
      <c r="Y779" s="24" t="s">
        <v>1771</v>
      </c>
      <c r="Z779" s="24" t="s">
        <v>7231</v>
      </c>
      <c r="AA779" s="1" t="s">
        <v>12515</v>
      </c>
      <c r="AB779" s="14">
        <f t="shared" si="24"/>
        <v>30.190681297222223</v>
      </c>
      <c r="AC779" s="13">
        <v>30</v>
      </c>
      <c r="AD779" s="13">
        <v>11</v>
      </c>
      <c r="AE779" s="13">
        <v>26.452670000000001</v>
      </c>
      <c r="AF779" s="16" t="s">
        <v>12516</v>
      </c>
      <c r="AG779" s="14">
        <f t="shared" si="25"/>
        <v>-85.377047722222215</v>
      </c>
      <c r="AH779" s="13">
        <v>85</v>
      </c>
      <c r="AI779" s="13">
        <v>22</v>
      </c>
      <c r="AJ779" s="13">
        <v>37.3718</v>
      </c>
      <c r="AK779" s="17">
        <v>27292</v>
      </c>
      <c r="AL779" s="24" t="s">
        <v>12512</v>
      </c>
      <c r="AM779" s="24" t="s">
        <v>12513</v>
      </c>
      <c r="AN779" s="24" t="s">
        <v>7235</v>
      </c>
      <c r="AO779" s="24" t="s">
        <v>7235</v>
      </c>
      <c r="AP779" s="24" t="s">
        <v>7235</v>
      </c>
      <c r="AQ779" s="24" t="s">
        <v>7236</v>
      </c>
      <c r="AR779" s="24" t="s">
        <v>12517</v>
      </c>
      <c r="AS779" s="24" t="s">
        <v>7236</v>
      </c>
      <c r="AT779" s="24" t="s">
        <v>7235</v>
      </c>
      <c r="AU779" s="24" t="s">
        <v>7235</v>
      </c>
      <c r="AV779" s="24" t="s">
        <v>7235</v>
      </c>
      <c r="AW779" s="24" t="s">
        <v>7235</v>
      </c>
      <c r="AX779" s="24" t="s">
        <v>7235</v>
      </c>
      <c r="AY779" s="24" t="s">
        <v>12514</v>
      </c>
      <c r="AZ779" s="24">
        <v>222</v>
      </c>
      <c r="BA779" s="42" t="s">
        <v>9485</v>
      </c>
    </row>
    <row r="780" spans="1:53" x14ac:dyDescent="0.2">
      <c r="A780" s="5">
        <v>747</v>
      </c>
      <c r="B780" s="9">
        <v>747</v>
      </c>
      <c r="C780" s="9" t="s">
        <v>15485</v>
      </c>
      <c r="E780" s="1" t="s">
        <v>10240</v>
      </c>
      <c r="F780" s="1" t="s">
        <v>8082</v>
      </c>
      <c r="G780" s="1" t="s">
        <v>9777</v>
      </c>
      <c r="H780" s="1" t="s">
        <v>9486</v>
      </c>
      <c r="I780" s="17">
        <v>27261</v>
      </c>
      <c r="J780" s="24" t="s">
        <v>4678</v>
      </c>
      <c r="L780" s="24" t="s">
        <v>7224</v>
      </c>
      <c r="N780" s="42" t="s">
        <v>4244</v>
      </c>
      <c r="O780" s="24" t="s">
        <v>7226</v>
      </c>
      <c r="P780" s="24" t="s">
        <v>7226</v>
      </c>
      <c r="Q780" s="24" t="s">
        <v>9487</v>
      </c>
      <c r="S780" s="17">
        <v>27414</v>
      </c>
      <c r="T780" s="83"/>
      <c r="U780" s="83">
        <v>12760</v>
      </c>
      <c r="V780" s="24" t="s">
        <v>9488</v>
      </c>
      <c r="W780" s="24">
        <v>45.9</v>
      </c>
      <c r="X780" s="24">
        <v>29.6</v>
      </c>
      <c r="Y780" s="24" t="s">
        <v>1770</v>
      </c>
      <c r="Z780" s="24" t="s">
        <v>12511</v>
      </c>
      <c r="AA780" s="1" t="s">
        <v>12509</v>
      </c>
      <c r="AB780" s="14">
        <f t="shared" si="24"/>
        <v>26.588614294444444</v>
      </c>
      <c r="AC780" s="13">
        <v>26</v>
      </c>
      <c r="AD780" s="13">
        <v>35</v>
      </c>
      <c r="AE780" s="13">
        <v>19.01146</v>
      </c>
      <c r="AF780" s="16" t="s">
        <v>12510</v>
      </c>
      <c r="AG780" s="14">
        <f t="shared" si="25"/>
        <v>-81.614452724999992</v>
      </c>
      <c r="AH780" s="13">
        <v>81</v>
      </c>
      <c r="AI780" s="13">
        <v>36</v>
      </c>
      <c r="AJ780" s="13">
        <v>52.029809999999998</v>
      </c>
      <c r="AK780" s="17">
        <v>27337</v>
      </c>
      <c r="AL780" s="24" t="s">
        <v>4020</v>
      </c>
      <c r="AM780" s="24" t="s">
        <v>12505</v>
      </c>
      <c r="AN780" s="24" t="s">
        <v>9640</v>
      </c>
      <c r="AQ780" s="24" t="s">
        <v>7236</v>
      </c>
      <c r="AR780" s="24" t="s">
        <v>9489</v>
      </c>
      <c r="AS780" s="24" t="s">
        <v>7235</v>
      </c>
      <c r="AT780" s="24" t="s">
        <v>7235</v>
      </c>
      <c r="AU780" s="24" t="s">
        <v>7235</v>
      </c>
      <c r="AV780" s="24" t="s">
        <v>7235</v>
      </c>
      <c r="AW780" s="24" t="s">
        <v>7235</v>
      </c>
      <c r="AX780" s="24" t="s">
        <v>7235</v>
      </c>
      <c r="AY780" s="24" t="s">
        <v>12506</v>
      </c>
      <c r="BA780" s="42" t="s">
        <v>9490</v>
      </c>
    </row>
    <row r="781" spans="1:53" x14ac:dyDescent="0.2">
      <c r="A781" s="5">
        <v>748</v>
      </c>
      <c r="B781" s="9">
        <v>748</v>
      </c>
      <c r="C781" s="9" t="s">
        <v>17861</v>
      </c>
      <c r="D781" s="9" t="s">
        <v>15486</v>
      </c>
      <c r="E781" s="1" t="s">
        <v>10240</v>
      </c>
      <c r="F781" s="1" t="s">
        <v>8082</v>
      </c>
      <c r="G781" s="1" t="s">
        <v>14331</v>
      </c>
      <c r="H781" s="1" t="s">
        <v>9491</v>
      </c>
      <c r="I781" s="17">
        <v>27261</v>
      </c>
      <c r="J781" s="24" t="s">
        <v>3455</v>
      </c>
      <c r="L781" s="24" t="s">
        <v>3601</v>
      </c>
      <c r="N781" s="42" t="s">
        <v>9492</v>
      </c>
      <c r="O781" s="24" t="s">
        <v>7226</v>
      </c>
      <c r="P781" s="24" t="s">
        <v>7226</v>
      </c>
      <c r="Q781" s="24" t="s">
        <v>9493</v>
      </c>
      <c r="R781" s="17">
        <v>27311</v>
      </c>
      <c r="T781" s="83">
        <v>2155</v>
      </c>
      <c r="U781" s="83">
        <v>2155</v>
      </c>
      <c r="V781" s="24" t="s">
        <v>7235</v>
      </c>
      <c r="W781" s="24" t="s">
        <v>7235</v>
      </c>
      <c r="X781" s="24" t="s">
        <v>8758</v>
      </c>
      <c r="Y781" s="24" t="s">
        <v>1769</v>
      </c>
      <c r="Z781" s="24" t="s">
        <v>1653</v>
      </c>
      <c r="AA781" s="1" t="s">
        <v>12507</v>
      </c>
      <c r="AB781" s="14">
        <f t="shared" si="24"/>
        <v>26.554917133333333</v>
      </c>
      <c r="AC781" s="13">
        <v>26</v>
      </c>
      <c r="AD781" s="13">
        <v>33</v>
      </c>
      <c r="AE781" s="13">
        <v>17.70168</v>
      </c>
      <c r="AF781" s="16" t="s">
        <v>12508</v>
      </c>
      <c r="AG781" s="14">
        <f t="shared" si="25"/>
        <v>-81.581667744444445</v>
      </c>
      <c r="AH781" s="13">
        <v>81</v>
      </c>
      <c r="AI781" s="13">
        <v>34</v>
      </c>
      <c r="AJ781" s="13">
        <v>54.003880000000002</v>
      </c>
      <c r="AK781" s="17">
        <v>27300</v>
      </c>
      <c r="AL781" s="24" t="s">
        <v>1654</v>
      </c>
      <c r="AM781" s="24" t="s">
        <v>7235</v>
      </c>
      <c r="AN781" s="24" t="s">
        <v>7235</v>
      </c>
      <c r="AO781" s="24" t="s">
        <v>1655</v>
      </c>
      <c r="AP781" s="24" t="s">
        <v>1349</v>
      </c>
      <c r="AQ781" s="24" t="s">
        <v>7235</v>
      </c>
      <c r="AR781" s="24" t="s">
        <v>7235</v>
      </c>
      <c r="AS781" s="24" t="s">
        <v>7235</v>
      </c>
      <c r="AT781" s="24" t="s">
        <v>7226</v>
      </c>
      <c r="AU781" s="24" t="s">
        <v>7235</v>
      </c>
      <c r="AV781" s="24" t="s">
        <v>7235</v>
      </c>
      <c r="AW781" s="24" t="s">
        <v>7235</v>
      </c>
      <c r="AX781" s="24" t="s">
        <v>7235</v>
      </c>
      <c r="BA781" s="42" t="s">
        <v>1528</v>
      </c>
    </row>
    <row r="782" spans="1:53" x14ac:dyDescent="0.2">
      <c r="A782" s="5">
        <v>749</v>
      </c>
      <c r="B782" s="9">
        <v>749</v>
      </c>
      <c r="C782" s="9" t="s">
        <v>15487</v>
      </c>
      <c r="E782" s="1" t="s">
        <v>10240</v>
      </c>
      <c r="F782" s="1" t="s">
        <v>8082</v>
      </c>
      <c r="G782" s="1" t="s">
        <v>9777</v>
      </c>
      <c r="H782" s="1" t="s">
        <v>1529</v>
      </c>
      <c r="I782" s="17">
        <v>27275</v>
      </c>
      <c r="J782" s="24" t="s">
        <v>10262</v>
      </c>
      <c r="L782" s="34" t="s">
        <v>10587</v>
      </c>
      <c r="M782" s="24" t="s">
        <v>10262</v>
      </c>
      <c r="N782" s="42" t="s">
        <v>7226</v>
      </c>
      <c r="O782" s="24" t="s">
        <v>7226</v>
      </c>
      <c r="P782" s="24" t="s">
        <v>7226</v>
      </c>
      <c r="Q782" s="24" t="s">
        <v>9493</v>
      </c>
      <c r="R782" s="17" t="s">
        <v>10262</v>
      </c>
      <c r="S782" s="17" t="s">
        <v>10262</v>
      </c>
      <c r="T782" s="17" t="s">
        <v>10262</v>
      </c>
      <c r="U782" s="17" t="s">
        <v>10262</v>
      </c>
      <c r="V782" s="17" t="s">
        <v>10262</v>
      </c>
      <c r="W782" s="17" t="s">
        <v>10262</v>
      </c>
      <c r="X782" s="17" t="s">
        <v>10262</v>
      </c>
      <c r="Y782" s="24" t="s">
        <v>1768</v>
      </c>
      <c r="AA782" s="1" t="s">
        <v>12503</v>
      </c>
      <c r="AB782" s="14">
        <f t="shared" si="24"/>
        <v>26.555064858333335</v>
      </c>
      <c r="AC782" s="13">
        <v>26</v>
      </c>
      <c r="AD782" s="13">
        <v>33</v>
      </c>
      <c r="AE782" s="13">
        <v>18.23349</v>
      </c>
      <c r="AF782" s="16" t="s">
        <v>12504</v>
      </c>
      <c r="AG782" s="14">
        <f t="shared" si="25"/>
        <v>-81.58158929166666</v>
      </c>
      <c r="AH782" s="13">
        <v>81</v>
      </c>
      <c r="AI782" s="13">
        <v>34</v>
      </c>
      <c r="AJ782" s="13">
        <v>53.721449999999997</v>
      </c>
      <c r="AK782" s="17" t="s">
        <v>10262</v>
      </c>
      <c r="AL782" s="17" t="s">
        <v>10262</v>
      </c>
      <c r="AM782" s="17" t="s">
        <v>10262</v>
      </c>
      <c r="AN782" s="17" t="s">
        <v>10262</v>
      </c>
      <c r="AO782" s="17" t="s">
        <v>10262</v>
      </c>
      <c r="AP782" s="17" t="s">
        <v>10262</v>
      </c>
      <c r="AQ782" s="17" t="s">
        <v>10262</v>
      </c>
      <c r="AR782" s="17" t="s">
        <v>10262</v>
      </c>
      <c r="AS782" s="17" t="s">
        <v>10262</v>
      </c>
      <c r="AT782" s="17" t="s">
        <v>10262</v>
      </c>
      <c r="AU782" s="17" t="s">
        <v>10262</v>
      </c>
      <c r="AV782" s="17" t="s">
        <v>10262</v>
      </c>
      <c r="AW782" s="17" t="s">
        <v>10262</v>
      </c>
      <c r="AX782" s="17" t="s">
        <v>10262</v>
      </c>
      <c r="AY782" s="17" t="s">
        <v>10262</v>
      </c>
      <c r="AZ782" s="17" t="s">
        <v>10262</v>
      </c>
      <c r="BA782" s="48" t="s">
        <v>1531</v>
      </c>
    </row>
    <row r="783" spans="1:53" x14ac:dyDescent="0.2">
      <c r="A783" s="5">
        <v>749.1</v>
      </c>
      <c r="B783" s="9" t="s">
        <v>2363</v>
      </c>
      <c r="C783" s="9" t="s">
        <v>15488</v>
      </c>
      <c r="E783" s="1" t="s">
        <v>10240</v>
      </c>
      <c r="F783" s="1" t="s">
        <v>8082</v>
      </c>
      <c r="G783" s="1" t="s">
        <v>9777</v>
      </c>
      <c r="H783" s="1" t="s">
        <v>1529</v>
      </c>
      <c r="I783" s="17">
        <v>27471</v>
      </c>
      <c r="J783" s="24" t="s">
        <v>18045</v>
      </c>
      <c r="L783" s="24" t="s">
        <v>5915</v>
      </c>
      <c r="N783" s="42" t="s">
        <v>6143</v>
      </c>
      <c r="O783" s="24" t="s">
        <v>7226</v>
      </c>
      <c r="P783" s="24" t="s">
        <v>7226</v>
      </c>
      <c r="Q783" s="24" t="s">
        <v>9493</v>
      </c>
      <c r="R783" s="17">
        <v>27737</v>
      </c>
      <c r="S783" s="17">
        <v>32434</v>
      </c>
      <c r="T783" s="83">
        <v>11499.14</v>
      </c>
      <c r="U783" s="83">
        <v>11556</v>
      </c>
      <c r="V783" s="24" t="s">
        <v>1530</v>
      </c>
      <c r="W783" s="24">
        <v>45.8</v>
      </c>
      <c r="X783" s="24">
        <v>31.2</v>
      </c>
      <c r="Y783" s="24" t="s">
        <v>1768</v>
      </c>
      <c r="Z783" s="24" t="s">
        <v>12495</v>
      </c>
      <c r="AA783" s="1" t="s">
        <v>12503</v>
      </c>
      <c r="AB783" s="14">
        <f t="shared" si="24"/>
        <v>26.555064858333335</v>
      </c>
      <c r="AC783" s="13">
        <v>26</v>
      </c>
      <c r="AD783" s="13">
        <v>33</v>
      </c>
      <c r="AE783" s="13">
        <v>18.23349</v>
      </c>
      <c r="AF783" s="16" t="s">
        <v>12504</v>
      </c>
      <c r="AG783" s="14">
        <f t="shared" si="25"/>
        <v>-81.58158929166666</v>
      </c>
      <c r="AH783" s="13">
        <v>81</v>
      </c>
      <c r="AI783" s="13">
        <v>34</v>
      </c>
      <c r="AJ783" s="13">
        <v>53.721449999999997</v>
      </c>
      <c r="AK783" s="17">
        <v>27637</v>
      </c>
      <c r="AL783" s="24" t="s">
        <v>8023</v>
      </c>
      <c r="AM783" s="24" t="s">
        <v>11443</v>
      </c>
      <c r="AN783" s="24" t="s">
        <v>12500</v>
      </c>
      <c r="AO783" s="24" t="s">
        <v>12501</v>
      </c>
      <c r="AP783" s="24" t="s">
        <v>12502</v>
      </c>
      <c r="AQ783" s="24" t="s">
        <v>7235</v>
      </c>
      <c r="AR783" s="24" t="s">
        <v>7235</v>
      </c>
      <c r="AS783" s="24" t="s">
        <v>7235</v>
      </c>
      <c r="AT783" s="24" t="s">
        <v>7235</v>
      </c>
      <c r="AU783" s="24" t="s">
        <v>12497</v>
      </c>
      <c r="AV783" s="24" t="s">
        <v>7235</v>
      </c>
      <c r="AW783" s="24" t="s">
        <v>12498</v>
      </c>
      <c r="AX783" s="24" t="s">
        <v>12499</v>
      </c>
      <c r="AY783" s="24" t="s">
        <v>12496</v>
      </c>
      <c r="BA783" s="48" t="s">
        <v>10263</v>
      </c>
    </row>
    <row r="784" spans="1:53" x14ac:dyDescent="0.2">
      <c r="A784" s="5">
        <v>750</v>
      </c>
      <c r="B784" s="9">
        <v>750</v>
      </c>
      <c r="C784" s="9" t="s">
        <v>15489</v>
      </c>
      <c r="E784" s="1" t="s">
        <v>4621</v>
      </c>
      <c r="F784" s="1" t="s">
        <v>3446</v>
      </c>
      <c r="G784" s="1" t="s">
        <v>1532</v>
      </c>
      <c r="H784" s="1" t="s">
        <v>4443</v>
      </c>
      <c r="I784" s="17">
        <v>27359</v>
      </c>
      <c r="J784" s="24" t="s">
        <v>4678</v>
      </c>
      <c r="L784" s="24" t="s">
        <v>7224</v>
      </c>
      <c r="N784" s="42" t="s">
        <v>9182</v>
      </c>
      <c r="O784" s="24" t="s">
        <v>7226</v>
      </c>
      <c r="P784" s="24" t="s">
        <v>7226</v>
      </c>
      <c r="Q784" s="24" t="s">
        <v>2996</v>
      </c>
      <c r="R784" s="17">
        <v>27349</v>
      </c>
      <c r="S784" s="17">
        <v>27352</v>
      </c>
      <c r="T784" s="83">
        <v>15755</v>
      </c>
      <c r="U784" s="81"/>
      <c r="V784" s="24" t="s">
        <v>7235</v>
      </c>
      <c r="W784" s="24" t="s">
        <v>2163</v>
      </c>
      <c r="X784" s="24" t="s">
        <v>9308</v>
      </c>
      <c r="Y784" s="24" t="s">
        <v>1767</v>
      </c>
      <c r="Z784" s="24" t="s">
        <v>12492</v>
      </c>
      <c r="AA784" s="1" t="s">
        <v>12493</v>
      </c>
      <c r="AB784" s="14">
        <f t="shared" si="24"/>
        <v>30.98699848888889</v>
      </c>
      <c r="AC784" s="13">
        <v>30</v>
      </c>
      <c r="AD784" s="13">
        <v>59</v>
      </c>
      <c r="AE784" s="13">
        <v>13.194559999999999</v>
      </c>
      <c r="AF784" s="16" t="s">
        <v>12494</v>
      </c>
      <c r="AG784" s="14">
        <f t="shared" si="25"/>
        <v>-87.131552724999992</v>
      </c>
      <c r="AH784" s="13">
        <v>87</v>
      </c>
      <c r="AI784" s="13">
        <v>7</v>
      </c>
      <c r="AJ784" s="13">
        <v>53.58981</v>
      </c>
      <c r="AK784" s="17">
        <v>27294</v>
      </c>
      <c r="AL784" s="24" t="s">
        <v>4445</v>
      </c>
      <c r="AM784" s="24" t="s">
        <v>4446</v>
      </c>
      <c r="AN784" s="24" t="s">
        <v>7235</v>
      </c>
      <c r="AO784" s="24" t="s">
        <v>7776</v>
      </c>
      <c r="AP784" s="24" t="s">
        <v>7776</v>
      </c>
      <c r="AQ784" s="24" t="s">
        <v>4540</v>
      </c>
      <c r="AR784" s="24" t="s">
        <v>7226</v>
      </c>
      <c r="AS784" s="24" t="s">
        <v>7236</v>
      </c>
      <c r="AT784" s="24" t="s">
        <v>7235</v>
      </c>
      <c r="AU784" s="24" t="s">
        <v>7235</v>
      </c>
      <c r="AV784" s="24" t="s">
        <v>7235</v>
      </c>
      <c r="AW784" s="24" t="s">
        <v>7235</v>
      </c>
      <c r="AX784" s="24" t="s">
        <v>7235</v>
      </c>
      <c r="AY784" s="24" t="s">
        <v>12491</v>
      </c>
      <c r="BA784" s="42" t="s">
        <v>4447</v>
      </c>
    </row>
    <row r="785" spans="1:53" x14ac:dyDescent="0.2">
      <c r="A785" s="5">
        <v>751</v>
      </c>
      <c r="B785" s="9">
        <v>751</v>
      </c>
      <c r="C785" s="9" t="s">
        <v>15490</v>
      </c>
      <c r="E785" s="1" t="s">
        <v>9382</v>
      </c>
      <c r="F785" s="1" t="s">
        <v>8082</v>
      </c>
      <c r="G785" s="1" t="s">
        <v>9777</v>
      </c>
      <c r="H785" s="1" t="s">
        <v>4448</v>
      </c>
      <c r="I785" s="17">
        <v>27290</v>
      </c>
      <c r="J785" s="24" t="s">
        <v>18045</v>
      </c>
      <c r="L785" s="24" t="s">
        <v>5915</v>
      </c>
      <c r="N785" s="42" t="s">
        <v>4449</v>
      </c>
      <c r="O785" s="24" t="s">
        <v>7226</v>
      </c>
      <c r="P785" s="24" t="s">
        <v>7226</v>
      </c>
      <c r="Q785" s="24" t="s">
        <v>4450</v>
      </c>
      <c r="R785" s="17">
        <v>27417</v>
      </c>
      <c r="S785" s="17">
        <v>33410</v>
      </c>
      <c r="T785" s="83">
        <v>11745.08</v>
      </c>
      <c r="U785" s="83">
        <v>11770</v>
      </c>
      <c r="V785" s="24" t="s">
        <v>812</v>
      </c>
      <c r="W785" s="24" t="s">
        <v>12488</v>
      </c>
      <c r="X785" s="24" t="s">
        <v>1629</v>
      </c>
      <c r="Y785" s="24" t="s">
        <v>2364</v>
      </c>
      <c r="Z785" s="24" t="s">
        <v>12485</v>
      </c>
      <c r="AA785" s="1" t="s">
        <v>12489</v>
      </c>
      <c r="AB785" s="14">
        <f t="shared" si="24"/>
        <v>26.558936647222222</v>
      </c>
      <c r="AC785" s="13">
        <v>26</v>
      </c>
      <c r="AD785" s="13">
        <v>33</v>
      </c>
      <c r="AE785" s="13">
        <v>32.171930000000003</v>
      </c>
      <c r="AF785" s="16" t="s">
        <v>12490</v>
      </c>
      <c r="AG785" s="14">
        <f t="shared" si="25"/>
        <v>-81.561540786111109</v>
      </c>
      <c r="AH785" s="13">
        <v>81</v>
      </c>
      <c r="AI785" s="13">
        <v>33</v>
      </c>
      <c r="AJ785" s="13">
        <v>41.54683</v>
      </c>
      <c r="AK785" s="17">
        <v>27311</v>
      </c>
      <c r="AL785" s="24" t="s">
        <v>813</v>
      </c>
      <c r="AM785" s="24" t="s">
        <v>814</v>
      </c>
      <c r="AN785" s="24" t="s">
        <v>815</v>
      </c>
      <c r="AO785" s="24" t="s">
        <v>1523</v>
      </c>
      <c r="AP785" s="24" t="s">
        <v>1524</v>
      </c>
      <c r="AQ785" s="24" t="s">
        <v>7236</v>
      </c>
      <c r="AR785" s="24" t="s">
        <v>12487</v>
      </c>
      <c r="AS785" s="24" t="s">
        <v>4540</v>
      </c>
      <c r="AT785" s="24" t="s">
        <v>7226</v>
      </c>
      <c r="AU785" s="24" t="s">
        <v>1525</v>
      </c>
      <c r="AV785" s="24" t="s">
        <v>7235</v>
      </c>
      <c r="AW785" s="24" t="s">
        <v>1526</v>
      </c>
      <c r="AX785" s="24" t="s">
        <v>1527</v>
      </c>
      <c r="AY785" s="24" t="s">
        <v>12486</v>
      </c>
      <c r="AZ785" s="24" t="s">
        <v>1237</v>
      </c>
      <c r="BA785" s="42" t="s">
        <v>3435</v>
      </c>
    </row>
    <row r="786" spans="1:53" x14ac:dyDescent="0.2">
      <c r="A786" s="5">
        <v>752</v>
      </c>
      <c r="B786" s="9">
        <v>752</v>
      </c>
      <c r="C786" s="9" t="s">
        <v>15491</v>
      </c>
      <c r="E786" s="1" t="s">
        <v>10240</v>
      </c>
      <c r="F786" s="1" t="s">
        <v>8082</v>
      </c>
      <c r="G786" s="1" t="s">
        <v>9777</v>
      </c>
      <c r="H786" s="1" t="s">
        <v>3436</v>
      </c>
      <c r="I786" s="17">
        <v>27304</v>
      </c>
      <c r="J786" s="24" t="s">
        <v>10262</v>
      </c>
      <c r="L786" s="24" t="s">
        <v>2730</v>
      </c>
      <c r="M786" s="24" t="s">
        <v>10262</v>
      </c>
      <c r="N786" s="42" t="s">
        <v>7226</v>
      </c>
      <c r="O786" s="24" t="s">
        <v>7226</v>
      </c>
      <c r="P786" s="24" t="s">
        <v>7226</v>
      </c>
      <c r="Q786" s="24" t="s">
        <v>3437</v>
      </c>
      <c r="R786" s="18" t="s">
        <v>10262</v>
      </c>
      <c r="S786" s="18" t="s">
        <v>10262</v>
      </c>
      <c r="T786" s="83"/>
      <c r="U786" s="81"/>
      <c r="V786" s="18" t="s">
        <v>10262</v>
      </c>
      <c r="W786" s="18" t="s">
        <v>10262</v>
      </c>
      <c r="X786" s="18" t="s">
        <v>10262</v>
      </c>
      <c r="Y786" s="24" t="s">
        <v>1766</v>
      </c>
      <c r="Z786" s="24" t="s">
        <v>7231</v>
      </c>
      <c r="AA786" s="1" t="s">
        <v>12482</v>
      </c>
      <c r="AB786" s="14">
        <f t="shared" si="24"/>
        <v>26.545800430555555</v>
      </c>
      <c r="AC786" s="13">
        <v>26</v>
      </c>
      <c r="AD786" s="13">
        <v>32</v>
      </c>
      <c r="AE786" s="13">
        <v>44.881549999999997</v>
      </c>
      <c r="AF786" s="16" t="s">
        <v>12484</v>
      </c>
      <c r="AG786" s="14">
        <f t="shared" si="25"/>
        <v>-81.568484842777778</v>
      </c>
      <c r="AH786" s="13">
        <v>81</v>
      </c>
      <c r="AI786" s="13">
        <v>34</v>
      </c>
      <c r="AJ786" s="13">
        <v>6.5454340000000002</v>
      </c>
      <c r="AK786" s="18" t="s">
        <v>10262</v>
      </c>
      <c r="AL786" s="18" t="s">
        <v>10262</v>
      </c>
      <c r="AM786" s="18" t="s">
        <v>10262</v>
      </c>
      <c r="AN786" s="18" t="s">
        <v>10262</v>
      </c>
      <c r="AO786" s="18" t="s">
        <v>10262</v>
      </c>
      <c r="AP786" s="18" t="s">
        <v>10262</v>
      </c>
      <c r="AQ786" s="18" t="s">
        <v>10262</v>
      </c>
      <c r="AR786" s="18" t="s">
        <v>10262</v>
      </c>
      <c r="AS786" s="18" t="s">
        <v>10262</v>
      </c>
      <c r="AT786" s="18" t="s">
        <v>10262</v>
      </c>
      <c r="AU786" s="18" t="s">
        <v>10262</v>
      </c>
      <c r="AV786" s="18" t="s">
        <v>10262</v>
      </c>
      <c r="AW786" s="18" t="s">
        <v>10262</v>
      </c>
      <c r="AX786" s="18" t="s">
        <v>10262</v>
      </c>
      <c r="AY786" s="18" t="s">
        <v>10262</v>
      </c>
      <c r="AZ786" s="18" t="s">
        <v>10262</v>
      </c>
      <c r="BA786" s="42" t="s">
        <v>3438</v>
      </c>
    </row>
    <row r="787" spans="1:53" x14ac:dyDescent="0.2">
      <c r="A787" s="5">
        <v>753</v>
      </c>
      <c r="B787" s="9">
        <v>753</v>
      </c>
      <c r="C787" s="9" t="s">
        <v>15492</v>
      </c>
      <c r="E787" s="1" t="s">
        <v>1886</v>
      </c>
      <c r="F787" s="1" t="s">
        <v>445</v>
      </c>
      <c r="G787" s="1" t="s">
        <v>2815</v>
      </c>
      <c r="H787" s="1" t="s">
        <v>7370</v>
      </c>
      <c r="I787" s="17">
        <v>27304</v>
      </c>
      <c r="J787" s="24" t="s">
        <v>10262</v>
      </c>
      <c r="L787" s="24" t="s">
        <v>2730</v>
      </c>
      <c r="M787" s="24" t="s">
        <v>10262</v>
      </c>
      <c r="N787" s="42" t="s">
        <v>7226</v>
      </c>
      <c r="O787" s="24" t="s">
        <v>7226</v>
      </c>
      <c r="P787" s="24" t="s">
        <v>7226</v>
      </c>
      <c r="Q787" s="24" t="s">
        <v>7371</v>
      </c>
      <c r="R787" s="18" t="s">
        <v>10262</v>
      </c>
      <c r="S787" s="18" t="s">
        <v>10262</v>
      </c>
      <c r="T787" s="83"/>
      <c r="U787" s="81"/>
      <c r="V787" s="18" t="s">
        <v>10262</v>
      </c>
      <c r="W787" s="18" t="s">
        <v>10262</v>
      </c>
      <c r="X787" s="18" t="s">
        <v>10262</v>
      </c>
      <c r="Y787" s="24" t="s">
        <v>1765</v>
      </c>
      <c r="Z787" s="24" t="s">
        <v>7231</v>
      </c>
      <c r="AA787" s="1" t="s">
        <v>12481</v>
      </c>
      <c r="AB787" s="14">
        <f t="shared" si="24"/>
        <v>27.53986871388889</v>
      </c>
      <c r="AC787" s="13">
        <v>27</v>
      </c>
      <c r="AD787" s="13">
        <v>32</v>
      </c>
      <c r="AE787" s="13">
        <v>23.527370000000001</v>
      </c>
      <c r="AF787" s="16" t="s">
        <v>12483</v>
      </c>
      <c r="AG787" s="14">
        <f t="shared" si="25"/>
        <v>-80.484590936111118</v>
      </c>
      <c r="AH787" s="13">
        <v>80</v>
      </c>
      <c r="AI787" s="13">
        <v>29</v>
      </c>
      <c r="AJ787" s="13">
        <v>4.5273700000000003</v>
      </c>
      <c r="AK787" s="18" t="s">
        <v>10262</v>
      </c>
      <c r="AL787" s="18" t="s">
        <v>10262</v>
      </c>
      <c r="AM787" s="18" t="s">
        <v>10262</v>
      </c>
      <c r="AN787" s="18" t="s">
        <v>10262</v>
      </c>
      <c r="AO787" s="18" t="s">
        <v>10262</v>
      </c>
      <c r="AP787" s="18" t="s">
        <v>10262</v>
      </c>
      <c r="AQ787" s="18" t="s">
        <v>10262</v>
      </c>
      <c r="AR787" s="18" t="s">
        <v>10262</v>
      </c>
      <c r="AS787" s="18" t="s">
        <v>10262</v>
      </c>
      <c r="AT787" s="18" t="s">
        <v>10262</v>
      </c>
      <c r="AU787" s="18" t="s">
        <v>10262</v>
      </c>
      <c r="AV787" s="18" t="s">
        <v>10262</v>
      </c>
      <c r="AW787" s="18" t="s">
        <v>10262</v>
      </c>
      <c r="AX787" s="18" t="s">
        <v>10262</v>
      </c>
      <c r="AY787" s="18" t="s">
        <v>10262</v>
      </c>
      <c r="AZ787" s="18" t="s">
        <v>10262</v>
      </c>
      <c r="BA787" s="42" t="s">
        <v>7472</v>
      </c>
    </row>
    <row r="788" spans="1:53" x14ac:dyDescent="0.2">
      <c r="A788" s="5">
        <v>754</v>
      </c>
      <c r="B788" s="9">
        <v>754</v>
      </c>
      <c r="C788" s="9" t="s">
        <v>15493</v>
      </c>
      <c r="E788" s="1" t="s">
        <v>4157</v>
      </c>
      <c r="F788" s="1" t="s">
        <v>445</v>
      </c>
      <c r="G788" s="1" t="s">
        <v>7473</v>
      </c>
      <c r="H788" s="1" t="s">
        <v>2854</v>
      </c>
      <c r="I788" s="17">
        <v>27304</v>
      </c>
      <c r="J788" s="24" t="s">
        <v>4678</v>
      </c>
      <c r="L788" s="24" t="s">
        <v>7224</v>
      </c>
      <c r="M788" s="24" t="s">
        <v>785</v>
      </c>
      <c r="N788" s="42" t="s">
        <v>7474</v>
      </c>
      <c r="O788" s="24" t="s">
        <v>1626</v>
      </c>
      <c r="P788" s="24" t="s">
        <v>1077</v>
      </c>
      <c r="Q788" s="24" t="s">
        <v>2855</v>
      </c>
      <c r="R788" s="17">
        <v>27491</v>
      </c>
      <c r="S788" s="17">
        <v>27491</v>
      </c>
      <c r="T788" s="83">
        <v>12865</v>
      </c>
      <c r="U788" s="83">
        <v>12865</v>
      </c>
      <c r="V788" s="24" t="s">
        <v>7475</v>
      </c>
      <c r="W788" s="24" t="s">
        <v>6508</v>
      </c>
      <c r="X788" s="24" t="s">
        <v>3588</v>
      </c>
      <c r="Y788" s="24" t="s">
        <v>1764</v>
      </c>
      <c r="Z788" s="24" t="s">
        <v>7231</v>
      </c>
      <c r="AA788" s="1" t="s">
        <v>12479</v>
      </c>
      <c r="AB788" s="14">
        <f t="shared" si="24"/>
        <v>25.792028738888892</v>
      </c>
      <c r="AC788" s="13">
        <v>25</v>
      </c>
      <c r="AD788" s="13">
        <v>47</v>
      </c>
      <c r="AE788" s="13">
        <v>31.303460000000001</v>
      </c>
      <c r="AF788" s="16" t="s">
        <v>12480</v>
      </c>
      <c r="AG788" s="14">
        <f t="shared" si="25"/>
        <v>-80.892492427777782</v>
      </c>
      <c r="AH788" s="13">
        <v>80</v>
      </c>
      <c r="AI788" s="13">
        <v>53</v>
      </c>
      <c r="AJ788" s="13">
        <v>32.972740000000002</v>
      </c>
      <c r="AK788" s="17">
        <v>27447</v>
      </c>
      <c r="AL788" s="24" t="s">
        <v>7476</v>
      </c>
      <c r="AM788" s="24" t="s">
        <v>8591</v>
      </c>
      <c r="AN788" s="24" t="s">
        <v>8592</v>
      </c>
      <c r="AO788" s="24" t="s">
        <v>7235</v>
      </c>
      <c r="AP788" s="24" t="s">
        <v>7235</v>
      </c>
      <c r="AQ788" s="24" t="s">
        <v>7236</v>
      </c>
      <c r="AR788" s="24" t="s">
        <v>8593</v>
      </c>
      <c r="AS788" s="24" t="s">
        <v>7236</v>
      </c>
      <c r="AT788" s="24" t="s">
        <v>8594</v>
      </c>
      <c r="AU788" s="24" t="s">
        <v>7235</v>
      </c>
      <c r="AV788" s="24" t="s">
        <v>7235</v>
      </c>
      <c r="AW788" s="24" t="s">
        <v>7235</v>
      </c>
      <c r="AX788" s="24" t="s">
        <v>7235</v>
      </c>
      <c r="AY788" s="24" t="s">
        <v>8595</v>
      </c>
      <c r="AZ788" s="24" t="s">
        <v>7492</v>
      </c>
      <c r="BA788" s="42" t="s">
        <v>8596</v>
      </c>
    </row>
    <row r="789" spans="1:53" x14ac:dyDescent="0.2">
      <c r="A789" s="5">
        <v>755</v>
      </c>
      <c r="B789" s="9">
        <v>755</v>
      </c>
      <c r="C789" s="9" t="s">
        <v>15494</v>
      </c>
      <c r="E789" s="1" t="s">
        <v>1886</v>
      </c>
      <c r="F789" s="1" t="s">
        <v>445</v>
      </c>
      <c r="G789" s="1" t="s">
        <v>2815</v>
      </c>
      <c r="H789" s="1" t="s">
        <v>8597</v>
      </c>
      <c r="I789" s="17">
        <v>27317</v>
      </c>
      <c r="J789" s="24" t="s">
        <v>10262</v>
      </c>
      <c r="L789" s="24" t="s">
        <v>2730</v>
      </c>
      <c r="M789" s="24" t="s">
        <v>10262</v>
      </c>
      <c r="N789" s="42" t="s">
        <v>7226</v>
      </c>
      <c r="O789" s="24" t="s">
        <v>7226</v>
      </c>
      <c r="P789" s="24" t="s">
        <v>7226</v>
      </c>
      <c r="Q789" s="24" t="s">
        <v>8598</v>
      </c>
      <c r="R789" s="18" t="s">
        <v>10262</v>
      </c>
      <c r="S789" s="18" t="s">
        <v>10262</v>
      </c>
      <c r="T789" s="83"/>
      <c r="U789" s="81"/>
      <c r="V789" s="18" t="s">
        <v>10262</v>
      </c>
      <c r="W789" s="18" t="s">
        <v>10262</v>
      </c>
      <c r="X789" s="18" t="s">
        <v>10262</v>
      </c>
      <c r="Y789" s="24" t="s">
        <v>8576</v>
      </c>
      <c r="Z789" s="24" t="s">
        <v>7231</v>
      </c>
      <c r="AA789" s="1" t="s">
        <v>12475</v>
      </c>
      <c r="AB789" s="14">
        <f t="shared" si="24"/>
        <v>27.304635600000001</v>
      </c>
      <c r="AC789" s="13">
        <v>27</v>
      </c>
      <c r="AD789" s="13">
        <v>18</v>
      </c>
      <c r="AE789" s="13">
        <v>16.68816</v>
      </c>
      <c r="AF789" s="16" t="s">
        <v>12478</v>
      </c>
      <c r="AG789" s="14">
        <f t="shared" si="25"/>
        <v>-80.461265011111109</v>
      </c>
      <c r="AH789" s="13">
        <v>80</v>
      </c>
      <c r="AI789" s="13">
        <v>27</v>
      </c>
      <c r="AJ789" s="13">
        <v>40.554040000000001</v>
      </c>
      <c r="AK789" s="24" t="s">
        <v>10262</v>
      </c>
      <c r="AL789" s="24" t="s">
        <v>10262</v>
      </c>
      <c r="AM789" s="24" t="s">
        <v>10262</v>
      </c>
      <c r="AN789" s="24" t="s">
        <v>10262</v>
      </c>
      <c r="AO789" s="24" t="s">
        <v>10262</v>
      </c>
      <c r="AP789" s="24" t="s">
        <v>10262</v>
      </c>
      <c r="AQ789" s="24" t="s">
        <v>10262</v>
      </c>
      <c r="AR789" s="24" t="s">
        <v>10262</v>
      </c>
      <c r="AS789" s="24" t="s">
        <v>10262</v>
      </c>
      <c r="AT789" s="24" t="s">
        <v>10262</v>
      </c>
      <c r="AU789" s="24" t="s">
        <v>10262</v>
      </c>
      <c r="AV789" s="24" t="s">
        <v>10262</v>
      </c>
      <c r="AW789" s="24" t="s">
        <v>10262</v>
      </c>
      <c r="AX789" s="24" t="s">
        <v>10262</v>
      </c>
      <c r="AY789" s="24" t="s">
        <v>10262</v>
      </c>
      <c r="AZ789" s="24" t="s">
        <v>10262</v>
      </c>
      <c r="BA789" s="42" t="s">
        <v>8599</v>
      </c>
    </row>
    <row r="790" spans="1:53" x14ac:dyDescent="0.2">
      <c r="A790" s="5">
        <v>756</v>
      </c>
      <c r="B790" s="9">
        <v>756</v>
      </c>
      <c r="C790" s="9" t="s">
        <v>15495</v>
      </c>
      <c r="E790" s="1" t="s">
        <v>10240</v>
      </c>
      <c r="F790" s="1" t="s">
        <v>1926</v>
      </c>
      <c r="G790" s="1" t="s">
        <v>9777</v>
      </c>
      <c r="H790" s="1" t="s">
        <v>8600</v>
      </c>
      <c r="I790" s="17">
        <v>27317</v>
      </c>
      <c r="J790" s="24" t="s">
        <v>10262</v>
      </c>
      <c r="L790" s="24" t="s">
        <v>2730</v>
      </c>
      <c r="M790" s="24" t="s">
        <v>10262</v>
      </c>
      <c r="N790" s="42" t="s">
        <v>7226</v>
      </c>
      <c r="O790" s="24" t="s">
        <v>7226</v>
      </c>
      <c r="P790" s="24" t="s">
        <v>7226</v>
      </c>
      <c r="Q790" s="24" t="s">
        <v>8601</v>
      </c>
      <c r="R790" s="18" t="s">
        <v>10262</v>
      </c>
      <c r="S790" s="18" t="s">
        <v>10262</v>
      </c>
      <c r="T790" s="83"/>
      <c r="U790" s="81"/>
      <c r="V790" s="18" t="s">
        <v>10262</v>
      </c>
      <c r="W790" s="18" t="s">
        <v>10262</v>
      </c>
      <c r="X790" s="18" t="s">
        <v>10262</v>
      </c>
      <c r="Y790" s="24" t="s">
        <v>8563</v>
      </c>
      <c r="Z790" s="24" t="s">
        <v>7231</v>
      </c>
      <c r="AA790" s="1" t="s">
        <v>12474</v>
      </c>
      <c r="AB790" s="14">
        <f t="shared" si="24"/>
        <v>26.639391441666668</v>
      </c>
      <c r="AC790" s="13">
        <v>26</v>
      </c>
      <c r="AD790" s="13">
        <v>38</v>
      </c>
      <c r="AE790" s="13">
        <v>21.809190000000001</v>
      </c>
      <c r="AF790" s="16" t="s">
        <v>12477</v>
      </c>
      <c r="AG790" s="14">
        <f t="shared" si="25"/>
        <v>-81.707733491666673</v>
      </c>
      <c r="AH790" s="13">
        <v>81</v>
      </c>
      <c r="AI790" s="13">
        <v>42</v>
      </c>
      <c r="AJ790" s="13">
        <v>27.84057</v>
      </c>
      <c r="AK790" s="24" t="s">
        <v>10262</v>
      </c>
      <c r="AL790" s="24" t="s">
        <v>10262</v>
      </c>
      <c r="AM790" s="24" t="s">
        <v>10262</v>
      </c>
      <c r="AN790" s="24" t="s">
        <v>10262</v>
      </c>
      <c r="AO790" s="24" t="s">
        <v>10262</v>
      </c>
      <c r="AP790" s="24" t="s">
        <v>10262</v>
      </c>
      <c r="AQ790" s="24" t="s">
        <v>10262</v>
      </c>
      <c r="AR790" s="24" t="s">
        <v>10262</v>
      </c>
      <c r="AS790" s="24" t="s">
        <v>10262</v>
      </c>
      <c r="AT790" s="24" t="s">
        <v>10262</v>
      </c>
      <c r="AU790" s="24" t="s">
        <v>10262</v>
      </c>
      <c r="AV790" s="24" t="s">
        <v>10262</v>
      </c>
      <c r="AW790" s="24" t="s">
        <v>10262</v>
      </c>
      <c r="AX790" s="24" t="s">
        <v>10262</v>
      </c>
      <c r="AY790" s="24" t="s">
        <v>10262</v>
      </c>
      <c r="AZ790" s="24" t="s">
        <v>10262</v>
      </c>
      <c r="BA790" s="42" t="s">
        <v>9350</v>
      </c>
    </row>
    <row r="791" spans="1:53" x14ac:dyDescent="0.2">
      <c r="A791" s="5">
        <v>757</v>
      </c>
      <c r="B791" s="9">
        <v>757</v>
      </c>
      <c r="C791" s="9" t="s">
        <v>15496</v>
      </c>
      <c r="E791" s="1" t="s">
        <v>10240</v>
      </c>
      <c r="F791" s="1" t="s">
        <v>8082</v>
      </c>
      <c r="G791" s="1" t="s">
        <v>9777</v>
      </c>
      <c r="H791" s="1" t="s">
        <v>6053</v>
      </c>
      <c r="I791" s="17">
        <v>27317</v>
      </c>
      <c r="J791" s="24" t="s">
        <v>10262</v>
      </c>
      <c r="L791" s="24" t="s">
        <v>2730</v>
      </c>
      <c r="M791" s="24" t="s">
        <v>10262</v>
      </c>
      <c r="N791" s="42" t="s">
        <v>7226</v>
      </c>
      <c r="O791" s="24" t="s">
        <v>7226</v>
      </c>
      <c r="P791" s="24" t="s">
        <v>7226</v>
      </c>
      <c r="Q791" s="24" t="s">
        <v>6054</v>
      </c>
      <c r="R791" s="18" t="s">
        <v>10262</v>
      </c>
      <c r="S791" s="18" t="s">
        <v>10262</v>
      </c>
      <c r="T791" s="83"/>
      <c r="U791" s="81"/>
      <c r="V791" s="18" t="s">
        <v>10262</v>
      </c>
      <c r="W791" s="18" t="s">
        <v>10262</v>
      </c>
      <c r="X791" s="18" t="s">
        <v>10262</v>
      </c>
      <c r="Y791" s="24" t="s">
        <v>8575</v>
      </c>
      <c r="Z791" s="24" t="s">
        <v>7231</v>
      </c>
      <c r="AA791" s="1" t="s">
        <v>12473</v>
      </c>
      <c r="AB791" s="14">
        <f t="shared" si="24"/>
        <v>26.558099941666669</v>
      </c>
      <c r="AC791" s="13">
        <v>26</v>
      </c>
      <c r="AD791" s="13">
        <v>33</v>
      </c>
      <c r="AE791" s="13">
        <v>29.159790000000001</v>
      </c>
      <c r="AF791" s="16" t="s">
        <v>12476</v>
      </c>
      <c r="AG791" s="14">
        <f t="shared" si="25"/>
        <v>-81.582352652777772</v>
      </c>
      <c r="AH791" s="13">
        <v>81</v>
      </c>
      <c r="AI791" s="13">
        <v>34</v>
      </c>
      <c r="AJ791" s="13">
        <v>56.469549999999998</v>
      </c>
      <c r="AK791" s="24" t="s">
        <v>10262</v>
      </c>
      <c r="AL791" s="24" t="s">
        <v>10262</v>
      </c>
      <c r="AM791" s="24" t="s">
        <v>10262</v>
      </c>
      <c r="AN791" s="24" t="s">
        <v>10262</v>
      </c>
      <c r="AO791" s="24" t="s">
        <v>10262</v>
      </c>
      <c r="AP791" s="24" t="s">
        <v>10262</v>
      </c>
      <c r="AQ791" s="24" t="s">
        <v>10262</v>
      </c>
      <c r="AR791" s="24" t="s">
        <v>10262</v>
      </c>
      <c r="AS791" s="24" t="s">
        <v>10262</v>
      </c>
      <c r="AT791" s="24" t="s">
        <v>10262</v>
      </c>
      <c r="AU791" s="24" t="s">
        <v>10262</v>
      </c>
      <c r="AV791" s="24" t="s">
        <v>10262</v>
      </c>
      <c r="AW791" s="24" t="s">
        <v>10262</v>
      </c>
      <c r="AX791" s="24" t="s">
        <v>10262</v>
      </c>
      <c r="AY791" s="24" t="s">
        <v>10262</v>
      </c>
      <c r="AZ791" s="24" t="s">
        <v>10262</v>
      </c>
      <c r="BA791" s="42" t="s">
        <v>6055</v>
      </c>
    </row>
    <row r="792" spans="1:53" x14ac:dyDescent="0.2">
      <c r="A792" s="5">
        <v>758</v>
      </c>
      <c r="B792" s="9">
        <v>758</v>
      </c>
      <c r="C792" s="9" t="s">
        <v>15497</v>
      </c>
      <c r="E792" s="1" t="s">
        <v>10240</v>
      </c>
      <c r="F792" s="1" t="s">
        <v>1926</v>
      </c>
      <c r="G792" s="1" t="s">
        <v>9777</v>
      </c>
      <c r="H792" s="1" t="s">
        <v>6056</v>
      </c>
      <c r="I792" s="17">
        <v>27317</v>
      </c>
      <c r="J792" s="24" t="s">
        <v>4678</v>
      </c>
      <c r="L792" s="24" t="s">
        <v>7224</v>
      </c>
      <c r="M792" s="24" t="s">
        <v>785</v>
      </c>
      <c r="N792" s="42" t="s">
        <v>7226</v>
      </c>
      <c r="O792" s="24" t="s">
        <v>7226</v>
      </c>
      <c r="P792" s="24" t="s">
        <v>7226</v>
      </c>
      <c r="Q792" s="24" t="s">
        <v>6057</v>
      </c>
      <c r="S792" s="17">
        <v>32289</v>
      </c>
      <c r="T792" s="83">
        <v>12601</v>
      </c>
      <c r="U792" s="83">
        <v>12601</v>
      </c>
      <c r="V792" s="24" t="s">
        <v>2987</v>
      </c>
      <c r="W792" s="24">
        <v>43.3</v>
      </c>
      <c r="X792" s="24">
        <v>20</v>
      </c>
      <c r="Y792" s="24" t="s">
        <v>8574</v>
      </c>
      <c r="Z792" s="24" t="s">
        <v>7231</v>
      </c>
      <c r="AA792" s="1" t="s">
        <v>12471</v>
      </c>
      <c r="AB792" s="14">
        <f t="shared" si="24"/>
        <v>26.652193656666665</v>
      </c>
      <c r="AC792" s="13">
        <v>26</v>
      </c>
      <c r="AD792" s="13">
        <v>39</v>
      </c>
      <c r="AE792" s="13">
        <v>7.8971640000000001</v>
      </c>
      <c r="AF792" s="16" t="s">
        <v>12472</v>
      </c>
      <c r="AG792" s="14">
        <f t="shared" si="25"/>
        <v>-81.726323752777773</v>
      </c>
      <c r="AH792" s="13">
        <v>81</v>
      </c>
      <c r="AI792" s="13">
        <v>43</v>
      </c>
      <c r="AJ792" s="13">
        <v>34.765509999999999</v>
      </c>
      <c r="AK792" s="17">
        <v>27372</v>
      </c>
      <c r="AL792" s="24" t="s">
        <v>12469</v>
      </c>
      <c r="AM792" s="24" t="s">
        <v>8025</v>
      </c>
      <c r="AN792" s="24" t="s">
        <v>295</v>
      </c>
      <c r="AO792" s="24" t="s">
        <v>7235</v>
      </c>
      <c r="AP792" s="24" t="s">
        <v>7235</v>
      </c>
      <c r="AQ792" s="24" t="s">
        <v>7236</v>
      </c>
      <c r="AR792" s="24" t="s">
        <v>12470</v>
      </c>
      <c r="AS792" s="24" t="s">
        <v>7235</v>
      </c>
      <c r="AT792" s="24" t="s">
        <v>7235</v>
      </c>
      <c r="AU792" s="24" t="s">
        <v>7235</v>
      </c>
      <c r="AV792" s="24" t="s">
        <v>7235</v>
      </c>
      <c r="AW792" s="24" t="s">
        <v>7235</v>
      </c>
      <c r="AX792" s="24" t="s">
        <v>7235</v>
      </c>
      <c r="AY792" s="24" t="s">
        <v>12468</v>
      </c>
      <c r="BA792" s="42" t="s">
        <v>2988</v>
      </c>
    </row>
    <row r="793" spans="1:53" x14ac:dyDescent="0.2">
      <c r="A793" s="5">
        <v>759</v>
      </c>
      <c r="B793" s="9">
        <v>759</v>
      </c>
      <c r="C793" s="9" t="s">
        <v>15498</v>
      </c>
      <c r="E793" s="1" t="s">
        <v>4290</v>
      </c>
      <c r="F793" s="1" t="s">
        <v>445</v>
      </c>
      <c r="G793" s="1" t="s">
        <v>2815</v>
      </c>
      <c r="H793" s="1" t="s">
        <v>6267</v>
      </c>
      <c r="I793" s="17">
        <v>27331</v>
      </c>
      <c r="J793" s="24" t="s">
        <v>4678</v>
      </c>
      <c r="L793" s="24" t="s">
        <v>7224</v>
      </c>
      <c r="M793" s="24" t="s">
        <v>785</v>
      </c>
      <c r="N793" s="42" t="s">
        <v>6268</v>
      </c>
      <c r="O793" s="24" t="s">
        <v>7226</v>
      </c>
      <c r="P793" s="24" t="s">
        <v>7226</v>
      </c>
      <c r="Q793" s="24" t="s">
        <v>6269</v>
      </c>
      <c r="R793" s="17">
        <v>27478</v>
      </c>
      <c r="S793" s="17">
        <v>27478</v>
      </c>
      <c r="T793" s="83">
        <v>11500</v>
      </c>
      <c r="U793" s="83">
        <v>11500</v>
      </c>
      <c r="V793" s="24" t="s">
        <v>6270</v>
      </c>
      <c r="W793" s="24" t="s">
        <v>3605</v>
      </c>
      <c r="X793" s="24" t="s">
        <v>1618</v>
      </c>
      <c r="Y793" s="24" t="s">
        <v>8573</v>
      </c>
      <c r="Z793" s="24" t="s">
        <v>7231</v>
      </c>
      <c r="AA793" s="1" t="s">
        <v>12464</v>
      </c>
      <c r="AB793" s="14">
        <f t="shared" si="24"/>
        <v>27.559466288888888</v>
      </c>
      <c r="AC793" s="13">
        <v>27</v>
      </c>
      <c r="AD793" s="13">
        <v>33</v>
      </c>
      <c r="AE793" s="13">
        <v>34.07864</v>
      </c>
      <c r="AF793" s="16" t="s">
        <v>12467</v>
      </c>
      <c r="AG793" s="14">
        <f t="shared" si="25"/>
        <v>-82.272350791666668</v>
      </c>
      <c r="AH793" s="13">
        <v>82</v>
      </c>
      <c r="AI793" s="13">
        <v>16</v>
      </c>
      <c r="AJ793" s="13">
        <v>20.46285</v>
      </c>
      <c r="AK793" s="17">
        <v>27372</v>
      </c>
      <c r="AL793" s="24" t="s">
        <v>6271</v>
      </c>
      <c r="AM793" s="24" t="s">
        <v>8345</v>
      </c>
      <c r="AN793" s="24" t="s">
        <v>7235</v>
      </c>
      <c r="AO793" s="24" t="s">
        <v>7235</v>
      </c>
      <c r="AP793" s="24" t="s">
        <v>7235</v>
      </c>
      <c r="AQ793" s="24" t="s">
        <v>7236</v>
      </c>
      <c r="AR793" s="24" t="s">
        <v>7226</v>
      </c>
      <c r="AS793" s="24" t="s">
        <v>7235</v>
      </c>
      <c r="AT793" s="24" t="s">
        <v>7235</v>
      </c>
      <c r="AU793" s="24" t="s">
        <v>7235</v>
      </c>
      <c r="AV793" s="24" t="s">
        <v>7235</v>
      </c>
      <c r="AW793" s="24" t="s">
        <v>7235</v>
      </c>
      <c r="AX793" s="24" t="s">
        <v>7235</v>
      </c>
      <c r="AY793" s="24" t="s">
        <v>12463</v>
      </c>
      <c r="AZ793" s="24" t="s">
        <v>8465</v>
      </c>
      <c r="BA793" s="42" t="s">
        <v>8346</v>
      </c>
    </row>
    <row r="794" spans="1:53" x14ac:dyDescent="0.2">
      <c r="A794" s="5">
        <v>760</v>
      </c>
      <c r="B794" s="9">
        <v>760</v>
      </c>
      <c r="C794" s="9" t="s">
        <v>15499</v>
      </c>
      <c r="E794" s="1" t="s">
        <v>1623</v>
      </c>
      <c r="F794" s="1" t="s">
        <v>445</v>
      </c>
      <c r="G794" s="1" t="s">
        <v>6787</v>
      </c>
      <c r="H794" s="1" t="s">
        <v>8347</v>
      </c>
      <c r="I794" s="17">
        <v>27345</v>
      </c>
      <c r="J794" s="24" t="s">
        <v>4678</v>
      </c>
      <c r="L794" s="24" t="s">
        <v>7224</v>
      </c>
      <c r="M794" s="24" t="s">
        <v>785</v>
      </c>
      <c r="N794" s="42" t="s">
        <v>2010</v>
      </c>
      <c r="O794" s="24" t="s">
        <v>1626</v>
      </c>
      <c r="P794" s="24" t="s">
        <v>7226</v>
      </c>
      <c r="Q794" s="24" t="s">
        <v>8348</v>
      </c>
      <c r="S794" s="17">
        <v>27413</v>
      </c>
      <c r="T794" s="83">
        <v>11786</v>
      </c>
      <c r="U794" s="83">
        <v>11786</v>
      </c>
      <c r="V794" s="24" t="s">
        <v>8349</v>
      </c>
      <c r="W794" s="24">
        <v>45</v>
      </c>
      <c r="X794" s="24">
        <v>29</v>
      </c>
      <c r="Y794" s="24" t="s">
        <v>8572</v>
      </c>
      <c r="Z794" s="24" t="s">
        <v>7231</v>
      </c>
      <c r="AA794" s="1" t="s">
        <v>12462</v>
      </c>
      <c r="AB794" s="14">
        <f t="shared" si="24"/>
        <v>26.452463728888887</v>
      </c>
      <c r="AC794" s="13">
        <v>26</v>
      </c>
      <c r="AD794" s="13">
        <v>27</v>
      </c>
      <c r="AE794" s="13">
        <v>8.8694240000000004</v>
      </c>
      <c r="AF794" s="16" t="s">
        <v>12465</v>
      </c>
      <c r="AG794" s="14">
        <f t="shared" si="25"/>
        <v>-81.357220780555551</v>
      </c>
      <c r="AH794" s="13">
        <v>81</v>
      </c>
      <c r="AI794" s="13">
        <v>21</v>
      </c>
      <c r="AJ794" s="13">
        <v>25.994810000000001</v>
      </c>
      <c r="AK794" s="17">
        <v>27366</v>
      </c>
      <c r="AL794" s="24" t="s">
        <v>12459</v>
      </c>
      <c r="AM794" s="24" t="s">
        <v>12460</v>
      </c>
      <c r="AN794" s="24" t="s">
        <v>12287</v>
      </c>
      <c r="AO794" s="24" t="s">
        <v>7235</v>
      </c>
      <c r="AP794" s="24" t="s">
        <v>7235</v>
      </c>
      <c r="AQ794" s="24" t="s">
        <v>7235</v>
      </c>
      <c r="AR794" s="24" t="s">
        <v>7235</v>
      </c>
      <c r="AS794" s="24" t="s">
        <v>7235</v>
      </c>
      <c r="AT794" s="24" t="s">
        <v>7235</v>
      </c>
      <c r="AU794" s="24" t="s">
        <v>7235</v>
      </c>
      <c r="AV794" s="24" t="s">
        <v>7235</v>
      </c>
      <c r="AW794" s="24" t="s">
        <v>7235</v>
      </c>
      <c r="AX794" s="24" t="s">
        <v>7235</v>
      </c>
      <c r="AY794" s="24" t="s">
        <v>12458</v>
      </c>
      <c r="AZ794" s="24">
        <v>192</v>
      </c>
      <c r="BA794" s="42" t="s">
        <v>8350</v>
      </c>
    </row>
    <row r="795" spans="1:53" x14ac:dyDescent="0.2">
      <c r="A795" s="5">
        <v>761</v>
      </c>
      <c r="B795" s="9">
        <v>761</v>
      </c>
      <c r="C795" s="9" t="s">
        <v>17862</v>
      </c>
      <c r="D795" s="9" t="s">
        <v>15500</v>
      </c>
      <c r="E795" s="1" t="s">
        <v>1623</v>
      </c>
      <c r="F795" s="1" t="s">
        <v>3213</v>
      </c>
      <c r="G795" s="1" t="s">
        <v>14331</v>
      </c>
      <c r="H795" s="1" t="s">
        <v>911</v>
      </c>
      <c r="I795" s="17">
        <v>27345</v>
      </c>
      <c r="J795" s="24" t="s">
        <v>3455</v>
      </c>
      <c r="L795" s="24" t="s">
        <v>3601</v>
      </c>
      <c r="N795" s="42" t="s">
        <v>6792</v>
      </c>
      <c r="O795" s="24" t="s">
        <v>1626</v>
      </c>
      <c r="P795" s="24" t="s">
        <v>1077</v>
      </c>
      <c r="Q795" s="24" t="s">
        <v>3215</v>
      </c>
      <c r="R795" s="17">
        <v>27363</v>
      </c>
      <c r="T795" s="83">
        <v>2500</v>
      </c>
      <c r="U795" s="83">
        <v>2500</v>
      </c>
      <c r="V795" s="24" t="s">
        <v>7235</v>
      </c>
      <c r="W795" s="24">
        <v>33.5</v>
      </c>
      <c r="X795" s="24" t="s">
        <v>12457</v>
      </c>
      <c r="Y795" s="24" t="s">
        <v>8571</v>
      </c>
      <c r="Z795" s="24" t="s">
        <v>7231</v>
      </c>
      <c r="AA795" s="1" t="s">
        <v>12461</v>
      </c>
      <c r="AB795" s="14">
        <f t="shared" si="24"/>
        <v>26.231470447222222</v>
      </c>
      <c r="AC795" s="13">
        <v>26</v>
      </c>
      <c r="AD795" s="13">
        <v>13</v>
      </c>
      <c r="AE795" s="13">
        <v>53.293610000000001</v>
      </c>
      <c r="AF795" s="16" t="s">
        <v>12466</v>
      </c>
      <c r="AG795" s="14">
        <f t="shared" si="25"/>
        <v>-81.287839633333334</v>
      </c>
      <c r="AH795" s="13">
        <v>81</v>
      </c>
      <c r="AI795" s="13">
        <v>17</v>
      </c>
      <c r="AJ795" s="13">
        <v>16.22268</v>
      </c>
      <c r="AK795" s="17">
        <v>27353</v>
      </c>
      <c r="AM795" s="24" t="s">
        <v>4414</v>
      </c>
      <c r="AO795" s="24" t="s">
        <v>4415</v>
      </c>
      <c r="AP795" s="24" t="s">
        <v>4416</v>
      </c>
      <c r="AQ795" s="24" t="s">
        <v>7235</v>
      </c>
      <c r="AR795" s="24" t="s">
        <v>7235</v>
      </c>
      <c r="AS795" s="24" t="s">
        <v>7235</v>
      </c>
      <c r="AT795" s="24" t="s">
        <v>7235</v>
      </c>
      <c r="AU795" s="24" t="s">
        <v>7235</v>
      </c>
      <c r="AV795" s="24" t="s">
        <v>7235</v>
      </c>
      <c r="AW795" s="24" t="s">
        <v>7235</v>
      </c>
      <c r="AX795" s="24" t="s">
        <v>7235</v>
      </c>
      <c r="BA795" s="42" t="s">
        <v>4417</v>
      </c>
    </row>
    <row r="796" spans="1:53" x14ac:dyDescent="0.2">
      <c r="A796" s="5">
        <v>762</v>
      </c>
      <c r="B796" s="9">
        <v>762</v>
      </c>
      <c r="C796" s="9" t="s">
        <v>15501</v>
      </c>
      <c r="E796" s="1" t="s">
        <v>1695</v>
      </c>
      <c r="F796" s="1" t="s">
        <v>445</v>
      </c>
      <c r="G796" s="1" t="s">
        <v>10153</v>
      </c>
      <c r="H796" s="1" t="s">
        <v>4418</v>
      </c>
      <c r="I796" s="17">
        <v>27359</v>
      </c>
      <c r="J796" s="24" t="s">
        <v>4678</v>
      </c>
      <c r="L796" s="24" t="s">
        <v>7224</v>
      </c>
      <c r="M796" s="24" t="s">
        <v>785</v>
      </c>
      <c r="N796" s="42" t="s">
        <v>4244</v>
      </c>
      <c r="O796" s="24" t="s">
        <v>7226</v>
      </c>
      <c r="P796" s="24" t="s">
        <v>7226</v>
      </c>
      <c r="Q796" s="24" t="s">
        <v>8127</v>
      </c>
      <c r="S796" s="17">
        <v>27445</v>
      </c>
      <c r="T796" s="83">
        <v>14570</v>
      </c>
      <c r="U796" s="83">
        <v>14570</v>
      </c>
      <c r="V796" s="24" t="s">
        <v>8128</v>
      </c>
      <c r="W796" s="24">
        <v>24.3</v>
      </c>
      <c r="X796" s="24">
        <v>3.3</v>
      </c>
      <c r="Y796" s="24" t="s">
        <v>8570</v>
      </c>
      <c r="Z796" s="24" t="s">
        <v>7231</v>
      </c>
      <c r="AA796" s="1" t="s">
        <v>12456</v>
      </c>
      <c r="AB796" s="14">
        <f t="shared" si="24"/>
        <v>29.797911172222225</v>
      </c>
      <c r="AC796" s="13">
        <v>29</v>
      </c>
      <c r="AD796" s="13">
        <v>47</v>
      </c>
      <c r="AE796" s="13">
        <v>52.480220000000003</v>
      </c>
      <c r="AF796" s="16" t="s">
        <v>12569</v>
      </c>
      <c r="AG796" s="14">
        <f t="shared" si="25"/>
        <v>-85.192479258333336</v>
      </c>
      <c r="AH796" s="13">
        <v>85</v>
      </c>
      <c r="AI796" s="13">
        <v>11</v>
      </c>
      <c r="AJ796" s="13">
        <v>32.925330000000002</v>
      </c>
      <c r="AK796" s="17">
        <v>27377</v>
      </c>
      <c r="AL796" s="24" t="s">
        <v>12452</v>
      </c>
      <c r="AM796" s="24" t="s">
        <v>12453</v>
      </c>
      <c r="AN796" s="24" t="s">
        <v>12454</v>
      </c>
      <c r="AO796" s="24" t="s">
        <v>7235</v>
      </c>
      <c r="AP796" s="24" t="s">
        <v>7235</v>
      </c>
      <c r="AQ796" s="24" t="s">
        <v>7235</v>
      </c>
      <c r="AR796" s="24" t="s">
        <v>7235</v>
      </c>
      <c r="AS796" s="24" t="s">
        <v>7235</v>
      </c>
      <c r="AT796" s="24" t="s">
        <v>7235</v>
      </c>
      <c r="AU796" s="24" t="s">
        <v>7235</v>
      </c>
      <c r="AV796" s="24" t="s">
        <v>7235</v>
      </c>
      <c r="AW796" s="24" t="s">
        <v>7235</v>
      </c>
      <c r="AX796" s="24" t="s">
        <v>7235</v>
      </c>
      <c r="AY796" s="24" t="s">
        <v>12455</v>
      </c>
      <c r="BA796" s="42" t="s">
        <v>8129</v>
      </c>
    </row>
    <row r="797" spans="1:53" x14ac:dyDescent="0.2">
      <c r="A797" s="5">
        <v>763</v>
      </c>
      <c r="B797" s="9">
        <v>763</v>
      </c>
      <c r="C797" s="9" t="s">
        <v>15502</v>
      </c>
      <c r="E797" s="1" t="s">
        <v>4621</v>
      </c>
      <c r="F797" s="1" t="s">
        <v>445</v>
      </c>
      <c r="G797" s="1" t="s">
        <v>3236</v>
      </c>
      <c r="H797" s="1" t="s">
        <v>8130</v>
      </c>
      <c r="I797" s="17">
        <v>27359</v>
      </c>
      <c r="J797" s="24" t="s">
        <v>4678</v>
      </c>
      <c r="L797" s="24" t="s">
        <v>7224</v>
      </c>
      <c r="M797" s="24" t="s">
        <v>10260</v>
      </c>
      <c r="N797" s="42" t="s">
        <v>2010</v>
      </c>
      <c r="O797" s="24" t="s">
        <v>7226</v>
      </c>
      <c r="P797" s="24" t="s">
        <v>7226</v>
      </c>
      <c r="Q797" s="24" t="s">
        <v>6656</v>
      </c>
      <c r="S797" s="17">
        <v>27508</v>
      </c>
      <c r="T797" s="83">
        <v>16931</v>
      </c>
      <c r="U797" s="83">
        <v>16931</v>
      </c>
      <c r="V797" s="24" t="s">
        <v>6657</v>
      </c>
      <c r="W797" s="24">
        <v>19.5</v>
      </c>
      <c r="X797" s="24">
        <v>14.2</v>
      </c>
      <c r="Y797" s="24" t="s">
        <v>8569</v>
      </c>
      <c r="Z797" s="24" t="s">
        <v>7231</v>
      </c>
      <c r="AA797" s="1" t="s">
        <v>12451</v>
      </c>
      <c r="AB797" s="14">
        <f t="shared" si="24"/>
        <v>30.656947794444442</v>
      </c>
      <c r="AC797" s="13">
        <v>30</v>
      </c>
      <c r="AD797" s="13">
        <v>39</v>
      </c>
      <c r="AE797" s="13">
        <v>25.012060000000002</v>
      </c>
      <c r="AF797" s="16" t="s">
        <v>12568</v>
      </c>
      <c r="AG797" s="14">
        <f t="shared" si="25"/>
        <v>-86.999554869444452</v>
      </c>
      <c r="AH797" s="13">
        <v>86</v>
      </c>
      <c r="AI797" s="13">
        <v>59</v>
      </c>
      <c r="AJ797" s="13">
        <v>58.397530000000003</v>
      </c>
      <c r="AK797" s="17">
        <v>27424</v>
      </c>
      <c r="AL797" s="24" t="s">
        <v>10158</v>
      </c>
      <c r="AM797" s="24" t="s">
        <v>12448</v>
      </c>
      <c r="AN797" s="24" t="s">
        <v>7235</v>
      </c>
      <c r="AO797" s="24" t="s">
        <v>7235</v>
      </c>
      <c r="AP797" s="24" t="s">
        <v>7235</v>
      </c>
      <c r="AQ797" s="24" t="s">
        <v>7235</v>
      </c>
      <c r="AR797" s="24" t="s">
        <v>7235</v>
      </c>
      <c r="AS797" s="24" t="s">
        <v>7235</v>
      </c>
      <c r="AT797" s="24" t="s">
        <v>7235</v>
      </c>
      <c r="AU797" s="24" t="s">
        <v>7235</v>
      </c>
      <c r="AV797" s="24" t="s">
        <v>7235</v>
      </c>
      <c r="AW797" s="24" t="s">
        <v>7235</v>
      </c>
      <c r="AX797" s="24" t="s">
        <v>7235</v>
      </c>
      <c r="AY797" s="24" t="s">
        <v>12450</v>
      </c>
      <c r="AZ797" s="24">
        <v>270</v>
      </c>
      <c r="BA797" s="42" t="s">
        <v>6658</v>
      </c>
    </row>
    <row r="798" spans="1:53" x14ac:dyDescent="0.2">
      <c r="A798" s="5">
        <v>764</v>
      </c>
      <c r="B798" s="9">
        <v>764</v>
      </c>
      <c r="C798" s="9" t="s">
        <v>15503</v>
      </c>
      <c r="E798" s="1" t="s">
        <v>1623</v>
      </c>
      <c r="F798" s="1" t="s">
        <v>10017</v>
      </c>
      <c r="G798" s="1" t="s">
        <v>6659</v>
      </c>
      <c r="H798" s="1" t="s">
        <v>6660</v>
      </c>
      <c r="I798" s="17">
        <v>27359</v>
      </c>
      <c r="J798" s="24" t="s">
        <v>10262</v>
      </c>
      <c r="L798" s="24" t="s">
        <v>2730</v>
      </c>
      <c r="M798" s="24" t="s">
        <v>10262</v>
      </c>
      <c r="N798" s="42" t="s">
        <v>7226</v>
      </c>
      <c r="O798" s="24" t="s">
        <v>1626</v>
      </c>
      <c r="P798" s="24" t="s">
        <v>7226</v>
      </c>
      <c r="Q798" s="24" t="s">
        <v>6661</v>
      </c>
      <c r="R798" s="18" t="s">
        <v>10262</v>
      </c>
      <c r="S798" s="18" t="s">
        <v>10262</v>
      </c>
      <c r="T798" s="83"/>
      <c r="U798" s="81"/>
      <c r="V798" s="18" t="s">
        <v>10262</v>
      </c>
      <c r="W798" s="18" t="s">
        <v>10262</v>
      </c>
      <c r="X798" s="18" t="s">
        <v>10262</v>
      </c>
      <c r="Y798" s="24" t="s">
        <v>8568</v>
      </c>
      <c r="Z798" s="24" t="s">
        <v>7231</v>
      </c>
      <c r="AA798" s="1" t="s">
        <v>12446</v>
      </c>
      <c r="AB798" s="14">
        <f t="shared" si="24"/>
        <v>26.406106699999999</v>
      </c>
      <c r="AC798" s="13">
        <v>26</v>
      </c>
      <c r="AD798" s="13">
        <v>24</v>
      </c>
      <c r="AE798" s="13">
        <v>21.984120000000001</v>
      </c>
      <c r="AF798" s="16" t="s">
        <v>12447</v>
      </c>
      <c r="AG798" s="14">
        <f t="shared" si="25"/>
        <v>-81.51006261944444</v>
      </c>
      <c r="AH798" s="13">
        <v>81</v>
      </c>
      <c r="AI798" s="13">
        <v>30</v>
      </c>
      <c r="AJ798" s="13">
        <v>36.225430000000003</v>
      </c>
      <c r="AK798" s="18" t="s">
        <v>10262</v>
      </c>
      <c r="AL798" s="18" t="s">
        <v>10262</v>
      </c>
      <c r="AM798" s="18" t="s">
        <v>10262</v>
      </c>
      <c r="AN798" s="18" t="s">
        <v>10262</v>
      </c>
      <c r="AO798" s="18" t="s">
        <v>10262</v>
      </c>
      <c r="AP798" s="18" t="s">
        <v>10262</v>
      </c>
      <c r="AQ798" s="18" t="s">
        <v>10262</v>
      </c>
      <c r="AR798" s="18" t="s">
        <v>10262</v>
      </c>
      <c r="AS798" s="18" t="s">
        <v>10262</v>
      </c>
      <c r="AT798" s="18" t="s">
        <v>10262</v>
      </c>
      <c r="AU798" s="18" t="s">
        <v>10262</v>
      </c>
      <c r="AV798" s="18" t="s">
        <v>10262</v>
      </c>
      <c r="AW798" s="18" t="s">
        <v>10262</v>
      </c>
      <c r="AX798" s="18" t="s">
        <v>10262</v>
      </c>
      <c r="AY798" s="18" t="s">
        <v>10262</v>
      </c>
      <c r="AZ798" s="18" t="s">
        <v>10262</v>
      </c>
      <c r="BA798" s="42" t="s">
        <v>6662</v>
      </c>
    </row>
    <row r="799" spans="1:53" x14ac:dyDescent="0.2">
      <c r="A799" s="5">
        <v>765</v>
      </c>
      <c r="B799" s="9">
        <v>765</v>
      </c>
      <c r="C799" s="9" t="s">
        <v>15504</v>
      </c>
      <c r="E799" s="1" t="s">
        <v>1623</v>
      </c>
      <c r="F799" s="1" t="s">
        <v>445</v>
      </c>
      <c r="G799" s="1" t="s">
        <v>6659</v>
      </c>
      <c r="H799" s="1" t="s">
        <v>6663</v>
      </c>
      <c r="I799" s="17">
        <v>27359</v>
      </c>
      <c r="J799" s="24" t="s">
        <v>10262</v>
      </c>
      <c r="L799" s="24" t="s">
        <v>2730</v>
      </c>
      <c r="M799" s="24" t="s">
        <v>10262</v>
      </c>
      <c r="N799" s="42" t="s">
        <v>7226</v>
      </c>
      <c r="O799" s="24" t="s">
        <v>1626</v>
      </c>
      <c r="P799" s="24" t="s">
        <v>7226</v>
      </c>
      <c r="Q799" s="24" t="s">
        <v>6664</v>
      </c>
      <c r="R799" s="18" t="s">
        <v>10262</v>
      </c>
      <c r="S799" s="18" t="s">
        <v>10262</v>
      </c>
      <c r="T799" s="83"/>
      <c r="U799" s="81"/>
      <c r="V799" s="18" t="s">
        <v>10262</v>
      </c>
      <c r="W799" s="18" t="s">
        <v>10262</v>
      </c>
      <c r="X799" s="18" t="s">
        <v>10262</v>
      </c>
      <c r="Y799" s="24" t="s">
        <v>8567</v>
      </c>
      <c r="Z799" s="24" t="s">
        <v>7231</v>
      </c>
      <c r="AA799" s="1" t="s">
        <v>12444</v>
      </c>
      <c r="AB799" s="14">
        <f t="shared" si="24"/>
        <v>26.123186075</v>
      </c>
      <c r="AC799" s="13">
        <v>26</v>
      </c>
      <c r="AD799" s="13">
        <v>7</v>
      </c>
      <c r="AE799" s="13">
        <v>23.46987</v>
      </c>
      <c r="AF799" s="16" t="s">
        <v>12445</v>
      </c>
      <c r="AG799" s="14">
        <f t="shared" si="25"/>
        <v>-81.067009778611109</v>
      </c>
      <c r="AH799" s="13">
        <v>81</v>
      </c>
      <c r="AI799" s="13">
        <v>4</v>
      </c>
      <c r="AJ799" s="13">
        <v>1.2352030000000001</v>
      </c>
      <c r="AK799" s="18" t="s">
        <v>10262</v>
      </c>
      <c r="AL799" s="18" t="s">
        <v>10262</v>
      </c>
      <c r="AM799" s="18" t="s">
        <v>10262</v>
      </c>
      <c r="AN799" s="18" t="s">
        <v>10262</v>
      </c>
      <c r="AO799" s="18" t="s">
        <v>10262</v>
      </c>
      <c r="AP799" s="18" t="s">
        <v>10262</v>
      </c>
      <c r="AQ799" s="18" t="s">
        <v>10262</v>
      </c>
      <c r="AR799" s="18" t="s">
        <v>10262</v>
      </c>
      <c r="AS799" s="18" t="s">
        <v>10262</v>
      </c>
      <c r="AT799" s="18" t="s">
        <v>10262</v>
      </c>
      <c r="AU799" s="18" t="s">
        <v>10262</v>
      </c>
      <c r="AV799" s="18" t="s">
        <v>10262</v>
      </c>
      <c r="AW799" s="18" t="s">
        <v>10262</v>
      </c>
      <c r="AX799" s="18" t="s">
        <v>10262</v>
      </c>
      <c r="AY799" s="18" t="s">
        <v>10262</v>
      </c>
      <c r="AZ799" s="18" t="s">
        <v>10262</v>
      </c>
      <c r="BA799" s="42" t="s">
        <v>6665</v>
      </c>
    </row>
    <row r="800" spans="1:53" x14ac:dyDescent="0.2">
      <c r="A800" s="5">
        <v>766</v>
      </c>
      <c r="B800" s="9">
        <v>766</v>
      </c>
      <c r="C800" s="9" t="s">
        <v>15505</v>
      </c>
      <c r="E800" s="1" t="s">
        <v>1623</v>
      </c>
      <c r="F800" s="1" t="s">
        <v>445</v>
      </c>
      <c r="G800" s="1" t="s">
        <v>6666</v>
      </c>
      <c r="H800" s="1" t="s">
        <v>3232</v>
      </c>
      <c r="I800" s="17">
        <v>27359</v>
      </c>
      <c r="J800" s="24" t="s">
        <v>4678</v>
      </c>
      <c r="L800" s="24" t="s">
        <v>7224</v>
      </c>
      <c r="N800" s="42" t="s">
        <v>2010</v>
      </c>
      <c r="O800" s="24" t="s">
        <v>1626</v>
      </c>
      <c r="P800" s="24" t="s">
        <v>1077</v>
      </c>
      <c r="Q800" s="24" t="s">
        <v>3233</v>
      </c>
      <c r="S800" s="17">
        <v>27439</v>
      </c>
      <c r="T800" s="83">
        <v>12011</v>
      </c>
      <c r="U800" s="83">
        <v>12011</v>
      </c>
      <c r="V800" s="24" t="s">
        <v>3234</v>
      </c>
      <c r="W800" s="24">
        <v>17.149999999999999</v>
      </c>
      <c r="X800" s="24">
        <v>8.4</v>
      </c>
      <c r="Y800" s="24" t="s">
        <v>8566</v>
      </c>
      <c r="Z800" s="24" t="s">
        <v>7231</v>
      </c>
      <c r="AA800" s="1" t="s">
        <v>12442</v>
      </c>
      <c r="AB800" s="14">
        <f t="shared" si="24"/>
        <v>26.078656299999999</v>
      </c>
      <c r="AC800" s="13">
        <v>26</v>
      </c>
      <c r="AD800" s="13">
        <v>4</v>
      </c>
      <c r="AE800" s="13">
        <v>43.162680000000002</v>
      </c>
      <c r="AF800" s="16" t="s">
        <v>12443</v>
      </c>
      <c r="AG800" s="14">
        <f t="shared" si="25"/>
        <v>-81.292892258333325</v>
      </c>
      <c r="AH800" s="13">
        <v>81</v>
      </c>
      <c r="AI800" s="13">
        <v>17</v>
      </c>
      <c r="AJ800" s="13">
        <v>34.412129999999998</v>
      </c>
      <c r="AK800" s="17">
        <v>27402</v>
      </c>
      <c r="AL800" s="24" t="s">
        <v>6463</v>
      </c>
      <c r="AM800" s="24" t="s">
        <v>12438</v>
      </c>
      <c r="AN800" s="24" t="s">
        <v>12439</v>
      </c>
      <c r="AO800" s="24" t="s">
        <v>7235</v>
      </c>
      <c r="AP800" s="24" t="s">
        <v>7235</v>
      </c>
      <c r="AQ800" s="24" t="s">
        <v>7235</v>
      </c>
      <c r="AR800" s="24" t="s">
        <v>12440</v>
      </c>
      <c r="AS800" s="24" t="s">
        <v>7235</v>
      </c>
      <c r="AT800" s="24" t="s">
        <v>7235</v>
      </c>
      <c r="AU800" s="24" t="s">
        <v>7235</v>
      </c>
      <c r="AV800" s="24" t="s">
        <v>7235</v>
      </c>
      <c r="AW800" s="24" t="s">
        <v>7235</v>
      </c>
      <c r="AX800" s="24" t="s">
        <v>7235</v>
      </c>
      <c r="AY800" s="24" t="s">
        <v>12441</v>
      </c>
      <c r="BA800" s="42" t="s">
        <v>3235</v>
      </c>
    </row>
    <row r="801" spans="1:53" x14ac:dyDescent="0.2">
      <c r="A801" s="5">
        <v>767</v>
      </c>
      <c r="B801" s="9">
        <v>767</v>
      </c>
      <c r="C801" s="9" t="s">
        <v>15506</v>
      </c>
      <c r="E801" s="1" t="s">
        <v>1623</v>
      </c>
      <c r="F801" s="1" t="s">
        <v>445</v>
      </c>
      <c r="G801" s="1" t="s">
        <v>5002</v>
      </c>
      <c r="H801" s="1" t="s">
        <v>5003</v>
      </c>
      <c r="I801" s="17">
        <v>27359</v>
      </c>
      <c r="J801" s="24" t="s">
        <v>4678</v>
      </c>
      <c r="L801" s="24" t="s">
        <v>7224</v>
      </c>
      <c r="N801" s="42" t="s">
        <v>6143</v>
      </c>
      <c r="O801" s="24" t="s">
        <v>1626</v>
      </c>
      <c r="P801" s="24" t="s">
        <v>7226</v>
      </c>
      <c r="Q801" s="24" t="s">
        <v>5004</v>
      </c>
      <c r="R801" s="17">
        <v>27452</v>
      </c>
      <c r="S801" s="17">
        <v>27454</v>
      </c>
      <c r="T801" s="83">
        <v>11962</v>
      </c>
      <c r="U801" s="83">
        <v>11962</v>
      </c>
      <c r="V801" s="24" t="s">
        <v>3649</v>
      </c>
      <c r="W801" s="24">
        <v>41</v>
      </c>
      <c r="X801" s="24">
        <v>25</v>
      </c>
      <c r="Y801" s="24" t="s">
        <v>2365</v>
      </c>
      <c r="Z801" s="24" t="s">
        <v>7231</v>
      </c>
      <c r="AA801" s="1" t="s">
        <v>12436</v>
      </c>
      <c r="AB801" s="14">
        <f t="shared" si="24"/>
        <v>26.400028649999999</v>
      </c>
      <c r="AC801" s="13">
        <v>26</v>
      </c>
      <c r="AD801" s="13">
        <v>24</v>
      </c>
      <c r="AE801" s="13">
        <v>0.10314</v>
      </c>
      <c r="AF801" s="16" t="s">
        <v>12437</v>
      </c>
      <c r="AG801" s="14">
        <f t="shared" si="25"/>
        <v>-81.397617747222228</v>
      </c>
      <c r="AH801" s="13">
        <v>81</v>
      </c>
      <c r="AI801" s="13">
        <v>23</v>
      </c>
      <c r="AJ801" s="13">
        <v>51.42389</v>
      </c>
      <c r="AK801" s="17">
        <v>27419</v>
      </c>
      <c r="AL801" s="24" t="s">
        <v>12431</v>
      </c>
      <c r="AM801" s="24" t="s">
        <v>4511</v>
      </c>
      <c r="AN801" s="24" t="s">
        <v>12432</v>
      </c>
      <c r="AO801" s="24" t="s">
        <v>7235</v>
      </c>
      <c r="AP801" s="24" t="s">
        <v>7235</v>
      </c>
      <c r="AQ801" s="24" t="s">
        <v>7235</v>
      </c>
      <c r="AR801" s="24" t="s">
        <v>12434</v>
      </c>
      <c r="AS801" s="24" t="s">
        <v>7235</v>
      </c>
      <c r="AT801" s="24" t="s">
        <v>12433</v>
      </c>
      <c r="AU801" s="24" t="s">
        <v>7235</v>
      </c>
      <c r="AV801" s="24" t="s">
        <v>7235</v>
      </c>
      <c r="AW801" s="24" t="s">
        <v>7235</v>
      </c>
      <c r="AX801" s="24" t="s">
        <v>7235</v>
      </c>
      <c r="AY801" s="24" t="s">
        <v>12435</v>
      </c>
      <c r="BA801" s="42" t="s">
        <v>3650</v>
      </c>
    </row>
    <row r="802" spans="1:53" x14ac:dyDescent="0.2">
      <c r="A802" s="5">
        <v>768</v>
      </c>
      <c r="B802" s="9">
        <v>768</v>
      </c>
      <c r="C802" s="9" t="s">
        <v>15507</v>
      </c>
      <c r="E802" s="1" t="s">
        <v>9382</v>
      </c>
      <c r="F802" s="1" t="s">
        <v>445</v>
      </c>
      <c r="G802" s="1" t="s">
        <v>9801</v>
      </c>
      <c r="H802" s="1" t="s">
        <v>3651</v>
      </c>
      <c r="I802" s="17">
        <v>27403</v>
      </c>
      <c r="J802" s="24" t="s">
        <v>4678</v>
      </c>
      <c r="L802" s="24" t="s">
        <v>7224</v>
      </c>
      <c r="M802" s="24" t="s">
        <v>785</v>
      </c>
      <c r="N802" s="42" t="s">
        <v>2010</v>
      </c>
      <c r="O802" s="24" t="s">
        <v>7226</v>
      </c>
      <c r="P802" s="24" t="s">
        <v>7226</v>
      </c>
      <c r="Q802" s="24" t="s">
        <v>3652</v>
      </c>
      <c r="S802" s="17">
        <v>27548</v>
      </c>
      <c r="T802" s="83">
        <v>16000</v>
      </c>
      <c r="U802" s="83">
        <v>16000</v>
      </c>
      <c r="V802" s="24" t="s">
        <v>3653</v>
      </c>
      <c r="W802" s="24" t="s">
        <v>712</v>
      </c>
      <c r="X802" s="24" t="s">
        <v>2090</v>
      </c>
      <c r="Y802" s="24" t="s">
        <v>8565</v>
      </c>
      <c r="Z802" s="24" t="s">
        <v>7231</v>
      </c>
      <c r="AA802" s="1" t="s">
        <v>12429</v>
      </c>
      <c r="AB802" s="14">
        <f t="shared" si="24"/>
        <v>26.558384638888889</v>
      </c>
      <c r="AC802" s="13">
        <v>26</v>
      </c>
      <c r="AD802" s="13">
        <v>33</v>
      </c>
      <c r="AE802" s="13">
        <v>30.184699999999999</v>
      </c>
      <c r="AF802" s="16" t="s">
        <v>12430</v>
      </c>
      <c r="AG802" s="14">
        <f t="shared" si="25"/>
        <v>-81.172814855555558</v>
      </c>
      <c r="AH802" s="13">
        <v>81</v>
      </c>
      <c r="AI802" s="13">
        <v>10</v>
      </c>
      <c r="AJ802" s="13">
        <v>22.133479999999999</v>
      </c>
      <c r="AK802" s="17">
        <v>27457</v>
      </c>
      <c r="AL802" s="24" t="s">
        <v>2139</v>
      </c>
      <c r="AM802" s="24" t="s">
        <v>12426</v>
      </c>
      <c r="AN802" s="24" t="s">
        <v>12427</v>
      </c>
      <c r="AO802" s="24" t="s">
        <v>7235</v>
      </c>
      <c r="AP802" s="24" t="s">
        <v>7235</v>
      </c>
      <c r="AQ802" s="24" t="s">
        <v>7236</v>
      </c>
      <c r="AR802" s="24" t="s">
        <v>7235</v>
      </c>
      <c r="AS802" s="24" t="s">
        <v>7235</v>
      </c>
      <c r="AT802" s="24" t="s">
        <v>7235</v>
      </c>
      <c r="AU802" s="24" t="s">
        <v>7235</v>
      </c>
      <c r="AV802" s="24" t="s">
        <v>7235</v>
      </c>
      <c r="AW802" s="24" t="s">
        <v>7235</v>
      </c>
      <c r="AX802" s="24" t="s">
        <v>7235</v>
      </c>
      <c r="AY802" s="24" t="s">
        <v>12428</v>
      </c>
      <c r="AZ802" s="24">
        <v>215</v>
      </c>
      <c r="BA802" s="42" t="s">
        <v>3654</v>
      </c>
    </row>
    <row r="803" spans="1:53" x14ac:dyDescent="0.2">
      <c r="A803" s="5">
        <v>769</v>
      </c>
      <c r="B803" s="9">
        <v>769</v>
      </c>
      <c r="C803" s="9" t="s">
        <v>15508</v>
      </c>
      <c r="E803" s="1" t="s">
        <v>4676</v>
      </c>
      <c r="F803" s="1" t="s">
        <v>445</v>
      </c>
      <c r="G803" s="1" t="s">
        <v>7426</v>
      </c>
      <c r="H803" s="1" t="s">
        <v>3655</v>
      </c>
      <c r="I803" s="17">
        <v>27403</v>
      </c>
      <c r="J803" s="24" t="s">
        <v>4678</v>
      </c>
      <c r="L803" s="24" t="s">
        <v>4678</v>
      </c>
      <c r="M803" s="24" t="s">
        <v>785</v>
      </c>
      <c r="N803" s="42" t="s">
        <v>9182</v>
      </c>
      <c r="O803" s="24" t="s">
        <v>2547</v>
      </c>
      <c r="P803" s="24" t="s">
        <v>7226</v>
      </c>
      <c r="Q803" s="24" t="s">
        <v>3656</v>
      </c>
      <c r="R803" s="17">
        <v>27544</v>
      </c>
      <c r="S803" s="17">
        <v>27547</v>
      </c>
      <c r="T803" s="83">
        <v>12654</v>
      </c>
      <c r="U803" s="83">
        <v>12654</v>
      </c>
      <c r="V803" s="24" t="s">
        <v>9411</v>
      </c>
      <c r="W803" s="24" t="s">
        <v>6359</v>
      </c>
      <c r="X803" s="24" t="s">
        <v>8966</v>
      </c>
      <c r="Y803" s="24" t="s">
        <v>8564</v>
      </c>
      <c r="Z803" s="24" t="s">
        <v>7231</v>
      </c>
      <c r="AA803" s="1" t="s">
        <v>12424</v>
      </c>
      <c r="AB803" s="14">
        <f t="shared" si="24"/>
        <v>30.141507347222223</v>
      </c>
      <c r="AC803" s="13">
        <v>30</v>
      </c>
      <c r="AD803" s="13">
        <v>8</v>
      </c>
      <c r="AE803" s="13">
        <v>29.426449999999999</v>
      </c>
      <c r="AF803" s="16" t="s">
        <v>12425</v>
      </c>
      <c r="AG803" s="14">
        <f t="shared" si="25"/>
        <v>-84.931013072222228</v>
      </c>
      <c r="AH803" s="13">
        <v>84</v>
      </c>
      <c r="AI803" s="13">
        <v>55</v>
      </c>
      <c r="AJ803" s="13">
        <v>51.647060000000003</v>
      </c>
      <c r="AK803" s="17">
        <v>27501</v>
      </c>
      <c r="AL803" s="24" t="s">
        <v>9412</v>
      </c>
      <c r="AM803" s="24" t="s">
        <v>9413</v>
      </c>
      <c r="AN803" s="24" t="s">
        <v>9414</v>
      </c>
      <c r="AO803" s="24" t="s">
        <v>7235</v>
      </c>
      <c r="AP803" s="24" t="s">
        <v>7235</v>
      </c>
      <c r="AQ803" s="24" t="s">
        <v>7236</v>
      </c>
      <c r="AR803" s="24" t="s">
        <v>7235</v>
      </c>
      <c r="AS803" s="24" t="s">
        <v>7235</v>
      </c>
      <c r="AT803" s="24" t="s">
        <v>7235</v>
      </c>
      <c r="AU803" s="24" t="s">
        <v>7235</v>
      </c>
      <c r="AV803" s="24" t="s">
        <v>7235</v>
      </c>
      <c r="AW803" s="24" t="s">
        <v>7235</v>
      </c>
      <c r="AX803" s="24" t="s">
        <v>7235</v>
      </c>
      <c r="AY803" s="24" t="s">
        <v>6706</v>
      </c>
      <c r="AZ803" s="24" t="s">
        <v>633</v>
      </c>
      <c r="BA803" s="42" t="s">
        <v>6707</v>
      </c>
    </row>
    <row r="804" spans="1:53" x14ac:dyDescent="0.2">
      <c r="A804" s="5">
        <v>770</v>
      </c>
      <c r="B804" s="9">
        <v>770</v>
      </c>
      <c r="C804" s="9" t="s">
        <v>15509</v>
      </c>
      <c r="E804" s="1" t="s">
        <v>10240</v>
      </c>
      <c r="F804" s="1" t="s">
        <v>1926</v>
      </c>
      <c r="G804" s="1" t="s">
        <v>9777</v>
      </c>
      <c r="H804" s="1" t="s">
        <v>6708</v>
      </c>
      <c r="I804" s="17">
        <v>27415</v>
      </c>
      <c r="J804" s="24" t="s">
        <v>4678</v>
      </c>
      <c r="L804" s="24" t="s">
        <v>7224</v>
      </c>
      <c r="N804" s="42" t="s">
        <v>7226</v>
      </c>
      <c r="O804" s="24" t="s">
        <v>7226</v>
      </c>
      <c r="P804" s="24" t="s">
        <v>7226</v>
      </c>
      <c r="Q804" s="24" t="s">
        <v>6709</v>
      </c>
      <c r="R804" s="17">
        <v>32244</v>
      </c>
      <c r="S804" s="17">
        <v>32290</v>
      </c>
      <c r="T804" s="83">
        <v>11463.26</v>
      </c>
      <c r="U804" s="83">
        <v>11889</v>
      </c>
      <c r="V804" s="24" t="s">
        <v>6710</v>
      </c>
      <c r="W804" s="24">
        <v>34.9</v>
      </c>
      <c r="X804" s="24">
        <v>19</v>
      </c>
      <c r="Y804" s="24" t="s">
        <v>11998</v>
      </c>
      <c r="Z804" s="24" t="s">
        <v>11999</v>
      </c>
      <c r="AA804" s="1" t="s">
        <v>12422</v>
      </c>
      <c r="AB804" s="14">
        <f t="shared" si="24"/>
        <v>26.639661966666665</v>
      </c>
      <c r="AC804" s="13">
        <v>26</v>
      </c>
      <c r="AD804" s="13">
        <v>38</v>
      </c>
      <c r="AE804" s="13">
        <v>22.783080000000002</v>
      </c>
      <c r="AF804" s="16" t="s">
        <v>12423</v>
      </c>
      <c r="AG804" s="14">
        <f t="shared" si="25"/>
        <v>-81.708024033333331</v>
      </c>
      <c r="AH804" s="13">
        <v>81</v>
      </c>
      <c r="AI804" s="13">
        <v>42</v>
      </c>
      <c r="AJ804" s="13">
        <v>28.886520000000001</v>
      </c>
      <c r="AK804" s="17">
        <v>27477</v>
      </c>
      <c r="AL804" s="24" t="s">
        <v>8023</v>
      </c>
      <c r="AM804" s="24" t="s">
        <v>12044</v>
      </c>
      <c r="AN804" s="24" t="s">
        <v>12417</v>
      </c>
      <c r="AO804" s="24" t="s">
        <v>7235</v>
      </c>
      <c r="AP804" s="24" t="s">
        <v>7235</v>
      </c>
      <c r="AQ804" s="24" t="s">
        <v>4540</v>
      </c>
      <c r="AR804" s="24" t="s">
        <v>6711</v>
      </c>
      <c r="AS804" s="24" t="s">
        <v>7235</v>
      </c>
      <c r="AT804" s="24" t="s">
        <v>7235</v>
      </c>
      <c r="AU804" s="24" t="s">
        <v>7235</v>
      </c>
      <c r="AV804" s="24" t="s">
        <v>7235</v>
      </c>
      <c r="AW804" s="24" t="s">
        <v>7235</v>
      </c>
      <c r="AX804" s="24" t="s">
        <v>7235</v>
      </c>
      <c r="AY804" s="24" t="s">
        <v>12416</v>
      </c>
      <c r="AZ804" s="24">
        <v>193</v>
      </c>
      <c r="BA804" s="42" t="s">
        <v>6712</v>
      </c>
    </row>
    <row r="805" spans="1:53" x14ac:dyDescent="0.2">
      <c r="A805" s="5">
        <v>771</v>
      </c>
      <c r="B805" s="9">
        <v>771</v>
      </c>
      <c r="C805" s="9" t="s">
        <v>15510</v>
      </c>
      <c r="E805" s="1" t="s">
        <v>4621</v>
      </c>
      <c r="F805" s="1" t="s">
        <v>894</v>
      </c>
      <c r="G805" s="1" t="s">
        <v>6713</v>
      </c>
      <c r="H805" s="1" t="s">
        <v>3464</v>
      </c>
      <c r="I805" s="17">
        <v>27429</v>
      </c>
      <c r="J805" s="24" t="s">
        <v>4678</v>
      </c>
      <c r="L805" s="24" t="s">
        <v>7224</v>
      </c>
      <c r="N805" s="42" t="s">
        <v>2010</v>
      </c>
      <c r="O805" s="24" t="s">
        <v>7226</v>
      </c>
      <c r="P805" s="24" t="s">
        <v>7226</v>
      </c>
      <c r="Q805" s="24" t="s">
        <v>3465</v>
      </c>
      <c r="R805" s="17">
        <v>27526</v>
      </c>
      <c r="S805" s="17">
        <v>27550</v>
      </c>
      <c r="T805" s="83">
        <v>16400</v>
      </c>
      <c r="U805" s="83">
        <v>16400</v>
      </c>
      <c r="V805" s="24" t="s">
        <v>3466</v>
      </c>
      <c r="W805" s="24">
        <v>188.32</v>
      </c>
      <c r="X805" s="24">
        <v>160</v>
      </c>
      <c r="Y805" s="24" t="s">
        <v>8562</v>
      </c>
      <c r="Z805" s="24" t="s">
        <v>7231</v>
      </c>
      <c r="AA805" s="1" t="s">
        <v>12414</v>
      </c>
      <c r="AB805" s="14">
        <f t="shared" si="24"/>
        <v>30.825472280555555</v>
      </c>
      <c r="AC805" s="13">
        <v>30</v>
      </c>
      <c r="AD805" s="13">
        <v>49</v>
      </c>
      <c r="AE805" s="13">
        <v>31.700209999999998</v>
      </c>
      <c r="AF805" s="16" t="s">
        <v>12415</v>
      </c>
      <c r="AG805" s="14">
        <f t="shared" si="25"/>
        <v>-87.078526627777777</v>
      </c>
      <c r="AH805" s="13">
        <v>87</v>
      </c>
      <c r="AI805" s="13">
        <v>4</v>
      </c>
      <c r="AJ805" s="13">
        <v>42.695860000000003</v>
      </c>
      <c r="AK805" s="17">
        <v>27469</v>
      </c>
      <c r="AL805" s="24" t="s">
        <v>2004</v>
      </c>
      <c r="AM805" s="24" t="s">
        <v>12413</v>
      </c>
      <c r="AN805" s="24" t="s">
        <v>7235</v>
      </c>
      <c r="AO805" s="24" t="s">
        <v>7235</v>
      </c>
      <c r="AP805" s="24" t="s">
        <v>7235</v>
      </c>
      <c r="AQ805" s="24" t="s">
        <v>7236</v>
      </c>
      <c r="AR805" s="24" t="s">
        <v>7235</v>
      </c>
      <c r="AS805" s="24" t="s">
        <v>7235</v>
      </c>
      <c r="AT805" s="24" t="s">
        <v>7235</v>
      </c>
      <c r="AU805" s="24" t="s">
        <v>7235</v>
      </c>
      <c r="AV805" s="24" t="s">
        <v>7235</v>
      </c>
      <c r="AW805" s="24" t="s">
        <v>7235</v>
      </c>
      <c r="AX805" s="24" t="s">
        <v>7235</v>
      </c>
      <c r="AY805" s="24" t="s">
        <v>12412</v>
      </c>
      <c r="BA805" s="42" t="s">
        <v>3467</v>
      </c>
    </row>
    <row r="806" spans="1:53" x14ac:dyDescent="0.2">
      <c r="A806" s="5">
        <v>772</v>
      </c>
      <c r="B806" s="9">
        <v>772</v>
      </c>
      <c r="C806" s="9" t="s">
        <v>15511</v>
      </c>
      <c r="E806" s="1" t="s">
        <v>1886</v>
      </c>
      <c r="F806" s="1" t="s">
        <v>445</v>
      </c>
      <c r="G806" s="1" t="s">
        <v>2815</v>
      </c>
      <c r="H806" s="1" t="s">
        <v>3468</v>
      </c>
      <c r="I806" s="17">
        <v>27442</v>
      </c>
      <c r="J806" s="24" t="s">
        <v>4678</v>
      </c>
      <c r="L806" s="24" t="s">
        <v>7224</v>
      </c>
      <c r="M806" s="24" t="s">
        <v>785</v>
      </c>
      <c r="N806" s="42" t="s">
        <v>6268</v>
      </c>
      <c r="O806" s="24" t="s">
        <v>7226</v>
      </c>
      <c r="P806" s="24" t="s">
        <v>7226</v>
      </c>
      <c r="Q806" s="24" t="s">
        <v>3469</v>
      </c>
      <c r="R806" s="17">
        <v>27560</v>
      </c>
      <c r="S806" s="17">
        <v>27560</v>
      </c>
      <c r="T806" s="83">
        <v>12652</v>
      </c>
      <c r="U806" s="83">
        <v>12652</v>
      </c>
      <c r="V806" s="24" t="s">
        <v>3470</v>
      </c>
      <c r="W806" s="24" t="s">
        <v>10222</v>
      </c>
      <c r="X806" s="24" t="s">
        <v>3876</v>
      </c>
      <c r="Y806" s="24" t="s">
        <v>8561</v>
      </c>
      <c r="Z806" s="24" t="s">
        <v>7231</v>
      </c>
      <c r="AA806" s="1" t="s">
        <v>12410</v>
      </c>
      <c r="AB806" s="14">
        <f t="shared" si="24"/>
        <v>27.319398726944446</v>
      </c>
      <c r="AC806" s="13">
        <v>27</v>
      </c>
      <c r="AD806" s="13">
        <v>19</v>
      </c>
      <c r="AE806" s="13">
        <v>9.8354169999999996</v>
      </c>
      <c r="AF806" s="16" t="s">
        <v>12411</v>
      </c>
      <c r="AG806" s="14">
        <f t="shared" si="25"/>
        <v>-80.403445708333336</v>
      </c>
      <c r="AH806" s="13">
        <v>80</v>
      </c>
      <c r="AI806" s="13">
        <v>24</v>
      </c>
      <c r="AJ806" s="13">
        <v>12.40455</v>
      </c>
      <c r="AK806" s="17">
        <v>27485</v>
      </c>
      <c r="AL806" s="24" t="s">
        <v>12449</v>
      </c>
      <c r="AM806" s="24" t="s">
        <v>3471</v>
      </c>
      <c r="AN806" s="24" t="s">
        <v>3472</v>
      </c>
      <c r="AO806" s="24" t="s">
        <v>7235</v>
      </c>
      <c r="AP806" s="24" t="s">
        <v>7235</v>
      </c>
      <c r="AQ806" s="24" t="s">
        <v>7236</v>
      </c>
      <c r="AR806" s="24" t="s">
        <v>7235</v>
      </c>
      <c r="AS806" s="24" t="s">
        <v>7235</v>
      </c>
      <c r="AT806" s="24" t="s">
        <v>7235</v>
      </c>
      <c r="AU806" s="24" t="s">
        <v>7235</v>
      </c>
      <c r="AV806" s="24" t="s">
        <v>7235</v>
      </c>
      <c r="AW806" s="24" t="s">
        <v>7235</v>
      </c>
      <c r="AX806" s="24" t="s">
        <v>7235</v>
      </c>
      <c r="AY806" s="24" t="s">
        <v>3473</v>
      </c>
      <c r="AZ806" s="24" t="s">
        <v>3293</v>
      </c>
      <c r="BA806" s="42" t="s">
        <v>3474</v>
      </c>
    </row>
    <row r="807" spans="1:53" x14ac:dyDescent="0.2">
      <c r="A807" s="5">
        <v>773</v>
      </c>
      <c r="B807" s="9">
        <v>773</v>
      </c>
      <c r="C807" s="9" t="s">
        <v>15512</v>
      </c>
      <c r="E807" s="1" t="s">
        <v>4621</v>
      </c>
      <c r="F807" s="1" t="s">
        <v>445</v>
      </c>
      <c r="G807" s="1" t="s">
        <v>3475</v>
      </c>
      <c r="H807" s="1" t="s">
        <v>866</v>
      </c>
      <c r="I807" s="17">
        <v>27442</v>
      </c>
      <c r="J807" s="24" t="s">
        <v>4678</v>
      </c>
      <c r="L807" s="24" t="s">
        <v>7224</v>
      </c>
      <c r="M807" s="24" t="s">
        <v>10260</v>
      </c>
      <c r="N807" s="42" t="s">
        <v>9997</v>
      </c>
      <c r="O807" s="24" t="s">
        <v>7226</v>
      </c>
      <c r="P807" s="24" t="s">
        <v>7226</v>
      </c>
      <c r="Q807" s="24" t="s">
        <v>867</v>
      </c>
      <c r="S807" s="17">
        <v>27529</v>
      </c>
      <c r="T807" s="83">
        <v>16750</v>
      </c>
      <c r="U807" s="83">
        <v>16750</v>
      </c>
      <c r="V807" s="24" t="s">
        <v>868</v>
      </c>
      <c r="W807" s="24">
        <v>166.45</v>
      </c>
      <c r="X807" s="24">
        <v>145</v>
      </c>
      <c r="Y807" s="24" t="s">
        <v>8560</v>
      </c>
      <c r="Z807" s="24" t="s">
        <v>7231</v>
      </c>
      <c r="AA807" s="1" t="s">
        <v>12408</v>
      </c>
      <c r="AB807" s="14">
        <f t="shared" si="24"/>
        <v>30.65436875833333</v>
      </c>
      <c r="AC807" s="13">
        <v>30</v>
      </c>
      <c r="AD807" s="13">
        <v>39</v>
      </c>
      <c r="AE807" s="13">
        <v>15.72753</v>
      </c>
      <c r="AF807" s="16" t="s">
        <v>12409</v>
      </c>
      <c r="AG807" s="14">
        <f t="shared" si="25"/>
        <v>-86.916698211388891</v>
      </c>
      <c r="AH807" s="13">
        <v>86</v>
      </c>
      <c r="AI807" s="13">
        <v>55</v>
      </c>
      <c r="AJ807" s="13">
        <v>0.113561</v>
      </c>
      <c r="AK807" s="17">
        <v>27468</v>
      </c>
      <c r="AL807" s="24" t="s">
        <v>10046</v>
      </c>
      <c r="AM807" s="24" t="s">
        <v>12407</v>
      </c>
      <c r="AN807" s="24" t="s">
        <v>7235</v>
      </c>
      <c r="AO807" s="24" t="s">
        <v>7235</v>
      </c>
      <c r="AP807" s="24" t="s">
        <v>7235</v>
      </c>
      <c r="AQ807" s="24" t="s">
        <v>7235</v>
      </c>
      <c r="AS807" s="24" t="s">
        <v>7236</v>
      </c>
      <c r="AT807" s="24" t="s">
        <v>7235</v>
      </c>
      <c r="AU807" s="24" t="s">
        <v>7235</v>
      </c>
      <c r="AV807" s="24" t="s">
        <v>7235</v>
      </c>
      <c r="AW807" s="24" t="s">
        <v>7235</v>
      </c>
      <c r="AX807" s="24" t="s">
        <v>7235</v>
      </c>
      <c r="AY807" s="24" t="s">
        <v>12406</v>
      </c>
      <c r="AZ807" s="24">
        <v>278</v>
      </c>
      <c r="BA807" s="42" t="s">
        <v>869</v>
      </c>
    </row>
    <row r="808" spans="1:53" x14ac:dyDescent="0.2">
      <c r="A808" s="5">
        <v>774</v>
      </c>
      <c r="B808" s="9">
        <v>774</v>
      </c>
      <c r="C808" s="9" t="s">
        <v>15513</v>
      </c>
      <c r="E808" s="1" t="s">
        <v>1217</v>
      </c>
      <c r="F808" s="1" t="s">
        <v>445</v>
      </c>
      <c r="G808" s="1" t="s">
        <v>6378</v>
      </c>
      <c r="H808" s="1" t="s">
        <v>870</v>
      </c>
      <c r="I808" s="17">
        <v>27471</v>
      </c>
      <c r="J808" s="24" t="s">
        <v>4678</v>
      </c>
      <c r="L808" s="24" t="s">
        <v>7224</v>
      </c>
      <c r="M808" s="24" t="s">
        <v>10260</v>
      </c>
      <c r="N808" s="42" t="s">
        <v>871</v>
      </c>
      <c r="O808" s="24" t="s">
        <v>7226</v>
      </c>
      <c r="P808" s="24" t="s">
        <v>7226</v>
      </c>
      <c r="Q808" s="24" t="s">
        <v>872</v>
      </c>
      <c r="R808" s="17">
        <v>27531</v>
      </c>
      <c r="S808" s="17">
        <v>27531</v>
      </c>
      <c r="T808" s="83">
        <v>7478</v>
      </c>
      <c r="U808" s="83">
        <v>7478</v>
      </c>
      <c r="V808" s="24" t="s">
        <v>873</v>
      </c>
      <c r="W808" s="24" t="s">
        <v>3991</v>
      </c>
      <c r="X808" s="24" t="s">
        <v>9511</v>
      </c>
      <c r="Y808" s="24" t="s">
        <v>8559</v>
      </c>
      <c r="Z808" s="24" t="s">
        <v>7231</v>
      </c>
      <c r="AA808" s="1" t="s">
        <v>12404</v>
      </c>
      <c r="AB808" s="14">
        <f t="shared" si="24"/>
        <v>30.094117369444444</v>
      </c>
      <c r="AC808" s="13">
        <v>30</v>
      </c>
      <c r="AD808" s="13">
        <v>5</v>
      </c>
      <c r="AE808" s="13">
        <v>38.82253</v>
      </c>
      <c r="AF808" s="16" t="s">
        <v>12405</v>
      </c>
      <c r="AG808" s="14">
        <f t="shared" si="25"/>
        <v>-83.810891691666669</v>
      </c>
      <c r="AH808" s="13">
        <v>83</v>
      </c>
      <c r="AI808" s="13">
        <v>48</v>
      </c>
      <c r="AJ808" s="13">
        <v>39.210090000000001</v>
      </c>
      <c r="AK808" s="17">
        <v>27478</v>
      </c>
      <c r="AL808" s="24" t="s">
        <v>874</v>
      </c>
      <c r="AM808" s="24" t="s">
        <v>2935</v>
      </c>
      <c r="AN808" s="24" t="s">
        <v>2936</v>
      </c>
      <c r="AO808" s="24" t="s">
        <v>7235</v>
      </c>
      <c r="AP808" s="24" t="s">
        <v>7235</v>
      </c>
      <c r="AQ808" s="24" t="s">
        <v>7236</v>
      </c>
      <c r="AR808" s="24" t="s">
        <v>7235</v>
      </c>
      <c r="AS808" s="24" t="s">
        <v>7235</v>
      </c>
      <c r="AT808" s="24" t="s">
        <v>7235</v>
      </c>
      <c r="AU808" s="24" t="s">
        <v>7235</v>
      </c>
      <c r="AV808" s="24" t="s">
        <v>7235</v>
      </c>
      <c r="AW808" s="24" t="s">
        <v>7235</v>
      </c>
      <c r="AX808" s="24" t="s">
        <v>7235</v>
      </c>
      <c r="AY808" s="24" t="s">
        <v>2937</v>
      </c>
      <c r="AZ808" s="24" t="s">
        <v>3300</v>
      </c>
      <c r="BA808" s="42" t="s">
        <v>2938</v>
      </c>
    </row>
    <row r="809" spans="1:53" x14ac:dyDescent="0.2">
      <c r="A809" s="5">
        <v>775</v>
      </c>
      <c r="B809" s="9">
        <v>775</v>
      </c>
      <c r="C809" s="9" t="s">
        <v>15514</v>
      </c>
      <c r="E809" s="1" t="s">
        <v>1623</v>
      </c>
      <c r="F809" s="1" t="s">
        <v>445</v>
      </c>
      <c r="G809" s="1" t="s">
        <v>1961</v>
      </c>
      <c r="H809" s="1" t="s">
        <v>9338</v>
      </c>
      <c r="I809" s="17">
        <v>27471</v>
      </c>
      <c r="J809" s="24" t="s">
        <v>4678</v>
      </c>
      <c r="K809" s="24" t="s">
        <v>785</v>
      </c>
      <c r="L809" s="24" t="s">
        <v>7224</v>
      </c>
      <c r="N809" s="42" t="s">
        <v>6143</v>
      </c>
      <c r="O809" s="24" t="s">
        <v>1626</v>
      </c>
      <c r="P809" s="24" t="s">
        <v>7226</v>
      </c>
      <c r="Q809" s="24" t="s">
        <v>9339</v>
      </c>
      <c r="R809" s="17">
        <v>27540</v>
      </c>
      <c r="S809" s="17">
        <v>27544</v>
      </c>
      <c r="T809" s="83">
        <v>13349</v>
      </c>
      <c r="U809" s="83">
        <v>13349</v>
      </c>
      <c r="V809" s="24" t="s">
        <v>9340</v>
      </c>
      <c r="W809" s="24">
        <v>28.5</v>
      </c>
      <c r="X809" s="24">
        <v>13</v>
      </c>
      <c r="Y809" s="24" t="s">
        <v>8558</v>
      </c>
      <c r="Z809" s="24" t="s">
        <v>7231</v>
      </c>
      <c r="AA809" s="1" t="s">
        <v>12402</v>
      </c>
      <c r="AB809" s="14">
        <f t="shared" si="24"/>
        <v>26.171527127777779</v>
      </c>
      <c r="AC809" s="13">
        <v>26</v>
      </c>
      <c r="AD809" s="13">
        <v>10</v>
      </c>
      <c r="AE809" s="13">
        <v>17.49766</v>
      </c>
      <c r="AF809" s="16" t="s">
        <v>12403</v>
      </c>
      <c r="AG809" s="14">
        <f t="shared" si="25"/>
        <v>-81.478555444444453</v>
      </c>
      <c r="AH809" s="13">
        <v>81</v>
      </c>
      <c r="AI809" s="13">
        <v>28</v>
      </c>
      <c r="AJ809" s="13">
        <v>42.799599999999998</v>
      </c>
      <c r="AK809" s="17">
        <v>27498</v>
      </c>
      <c r="AL809" s="24" t="s">
        <v>12400</v>
      </c>
      <c r="AM809" s="24" t="s">
        <v>279</v>
      </c>
      <c r="AN809" s="24" t="s">
        <v>12401</v>
      </c>
      <c r="AO809" s="24" t="s">
        <v>7235</v>
      </c>
      <c r="AP809" s="24" t="s">
        <v>7235</v>
      </c>
      <c r="AQ809" s="24" t="s">
        <v>7236</v>
      </c>
      <c r="AR809" s="24" t="s">
        <v>7235</v>
      </c>
      <c r="AS809" s="24" t="s">
        <v>7235</v>
      </c>
      <c r="AT809" s="24" t="s">
        <v>7235</v>
      </c>
      <c r="AU809" s="24" t="s">
        <v>7235</v>
      </c>
      <c r="AV809" s="24" t="s">
        <v>7235</v>
      </c>
      <c r="AW809" s="24" t="s">
        <v>7235</v>
      </c>
      <c r="AX809" s="24" t="s">
        <v>7235</v>
      </c>
      <c r="AY809" s="24" t="s">
        <v>12399</v>
      </c>
      <c r="BA809" s="42" t="s">
        <v>9341</v>
      </c>
    </row>
    <row r="810" spans="1:53" x14ac:dyDescent="0.2">
      <c r="A810" s="5">
        <v>776</v>
      </c>
      <c r="B810" s="9">
        <v>776</v>
      </c>
      <c r="C810" s="9" t="s">
        <v>15515</v>
      </c>
      <c r="E810" s="1" t="s">
        <v>1217</v>
      </c>
      <c r="F810" s="1" t="s">
        <v>445</v>
      </c>
      <c r="G810" s="1" t="s">
        <v>6378</v>
      </c>
      <c r="H810" s="1" t="s">
        <v>4888</v>
      </c>
      <c r="I810" s="17">
        <v>27485</v>
      </c>
      <c r="J810" s="24" t="s">
        <v>4678</v>
      </c>
      <c r="L810" s="24" t="s">
        <v>7224</v>
      </c>
      <c r="M810" s="24" t="s">
        <v>10260</v>
      </c>
      <c r="N810" s="42" t="s">
        <v>6370</v>
      </c>
      <c r="O810" s="24" t="s">
        <v>7226</v>
      </c>
      <c r="P810" s="24" t="s">
        <v>7226</v>
      </c>
      <c r="Q810" s="24" t="s">
        <v>9342</v>
      </c>
      <c r="R810" s="17">
        <v>27575</v>
      </c>
      <c r="S810" s="17">
        <v>27575</v>
      </c>
      <c r="T810" s="83">
        <v>7503</v>
      </c>
      <c r="U810" s="83">
        <v>7503</v>
      </c>
      <c r="V810" s="24" t="s">
        <v>9343</v>
      </c>
      <c r="W810" s="24" t="s">
        <v>9511</v>
      </c>
      <c r="X810" s="24" t="s">
        <v>3588</v>
      </c>
      <c r="Y810" s="24" t="s">
        <v>8557</v>
      </c>
      <c r="Z810" s="24" t="s">
        <v>7231</v>
      </c>
      <c r="AA810" s="1" t="s">
        <v>12397</v>
      </c>
      <c r="AB810" s="14">
        <f t="shared" si="24"/>
        <v>30.031581388888888</v>
      </c>
      <c r="AC810" s="13">
        <v>30</v>
      </c>
      <c r="AD810" s="13">
        <v>1</v>
      </c>
      <c r="AE810" s="13">
        <v>53.692999999999998</v>
      </c>
      <c r="AF810" s="16" t="s">
        <v>12398</v>
      </c>
      <c r="AG810" s="14">
        <f t="shared" si="25"/>
        <v>-83.808954808333326</v>
      </c>
      <c r="AH810" s="13">
        <v>83</v>
      </c>
      <c r="AI810" s="13">
        <v>48</v>
      </c>
      <c r="AJ810" s="13">
        <v>32.237310000000001</v>
      </c>
      <c r="AK810" s="17">
        <v>27534</v>
      </c>
      <c r="AL810" s="24" t="s">
        <v>9344</v>
      </c>
      <c r="AM810" s="24" t="s">
        <v>2936</v>
      </c>
      <c r="AN810" s="24" t="s">
        <v>7235</v>
      </c>
      <c r="AO810" s="24" t="s">
        <v>7235</v>
      </c>
      <c r="AP810" s="24" t="s">
        <v>7235</v>
      </c>
      <c r="AQ810" s="24" t="s">
        <v>7236</v>
      </c>
      <c r="AR810" s="24" t="s">
        <v>7235</v>
      </c>
      <c r="AS810" s="24" t="s">
        <v>7235</v>
      </c>
      <c r="AT810" s="24" t="s">
        <v>7235</v>
      </c>
      <c r="AU810" s="24" t="s">
        <v>7235</v>
      </c>
      <c r="AV810" s="24" t="s">
        <v>7235</v>
      </c>
      <c r="AW810" s="24" t="s">
        <v>7235</v>
      </c>
      <c r="AX810" s="24" t="s">
        <v>7235</v>
      </c>
      <c r="AY810" s="24" t="s">
        <v>9345</v>
      </c>
      <c r="AZ810" s="24" t="s">
        <v>1237</v>
      </c>
      <c r="BA810" s="42" t="s">
        <v>9346</v>
      </c>
    </row>
    <row r="811" spans="1:53" x14ac:dyDescent="0.2">
      <c r="A811" s="5">
        <v>777</v>
      </c>
      <c r="B811" s="9">
        <v>777</v>
      </c>
      <c r="C811" s="9" t="s">
        <v>15516</v>
      </c>
      <c r="E811" s="1" t="s">
        <v>5252</v>
      </c>
      <c r="F811" s="1" t="s">
        <v>445</v>
      </c>
      <c r="G811" s="1" t="s">
        <v>8355</v>
      </c>
      <c r="H811" s="1" t="s">
        <v>8356</v>
      </c>
      <c r="I811" s="17">
        <v>27485</v>
      </c>
      <c r="J811" s="24" t="s">
        <v>4678</v>
      </c>
      <c r="L811" s="24" t="s">
        <v>7224</v>
      </c>
      <c r="M811" s="24" t="s">
        <v>785</v>
      </c>
      <c r="N811" s="42" t="s">
        <v>2010</v>
      </c>
      <c r="O811" s="24" t="s">
        <v>7226</v>
      </c>
      <c r="P811" s="24" t="s">
        <v>7226</v>
      </c>
      <c r="Q811" s="24" t="s">
        <v>8357</v>
      </c>
      <c r="S811" s="17">
        <v>27626</v>
      </c>
      <c r="T811" s="83">
        <v>12140</v>
      </c>
      <c r="U811" s="83">
        <v>12140</v>
      </c>
      <c r="V811" s="24" t="s">
        <v>8358</v>
      </c>
      <c r="W811" s="24">
        <v>110.8</v>
      </c>
      <c r="X811" s="24">
        <v>95.1</v>
      </c>
      <c r="Y811" s="24" t="s">
        <v>8556</v>
      </c>
      <c r="Z811" s="24" t="s">
        <v>7231</v>
      </c>
      <c r="AA811" s="1" t="s">
        <v>12395</v>
      </c>
      <c r="AB811" s="14">
        <f t="shared" si="24"/>
        <v>30.358685330555556</v>
      </c>
      <c r="AC811" s="13">
        <v>30</v>
      </c>
      <c r="AD811" s="13">
        <v>21</v>
      </c>
      <c r="AE811" s="13">
        <v>31.267189999999999</v>
      </c>
      <c r="AF811" s="16" t="s">
        <v>12396</v>
      </c>
      <c r="AG811" s="14">
        <f t="shared" si="25"/>
        <v>-85.283780133055558</v>
      </c>
      <c r="AH811" s="13">
        <v>85</v>
      </c>
      <c r="AI811" s="13">
        <v>17</v>
      </c>
      <c r="AJ811" s="13">
        <v>1.608479</v>
      </c>
      <c r="AK811" s="17">
        <v>27554</v>
      </c>
      <c r="AL811" s="24" t="s">
        <v>12393</v>
      </c>
      <c r="AM811" s="24" t="s">
        <v>12392</v>
      </c>
      <c r="AN811" s="24" t="s">
        <v>7235</v>
      </c>
      <c r="AO811" s="24" t="s">
        <v>7235</v>
      </c>
      <c r="AP811" s="24" t="s">
        <v>7235</v>
      </c>
      <c r="AQ811" s="24" t="s">
        <v>7236</v>
      </c>
      <c r="AR811" s="24" t="s">
        <v>7235</v>
      </c>
      <c r="AS811" s="24" t="s">
        <v>7235</v>
      </c>
      <c r="AT811" s="24" t="s">
        <v>7235</v>
      </c>
      <c r="AU811" s="24" t="s">
        <v>7235</v>
      </c>
      <c r="AV811" s="24" t="s">
        <v>7235</v>
      </c>
      <c r="AW811" s="24" t="s">
        <v>7235</v>
      </c>
      <c r="AX811" s="24" t="s">
        <v>7235</v>
      </c>
      <c r="AY811" s="24" t="s">
        <v>12394</v>
      </c>
      <c r="BA811" s="42" t="s">
        <v>8359</v>
      </c>
    </row>
    <row r="812" spans="1:53" x14ac:dyDescent="0.2">
      <c r="A812" s="5">
        <v>778</v>
      </c>
      <c r="B812" s="9">
        <v>778</v>
      </c>
      <c r="C812" s="9" t="s">
        <v>15517</v>
      </c>
      <c r="E812" s="1" t="s">
        <v>1623</v>
      </c>
      <c r="F812" s="1" t="s">
        <v>445</v>
      </c>
      <c r="G812" s="1" t="s">
        <v>8360</v>
      </c>
      <c r="H812" s="1" t="s">
        <v>8361</v>
      </c>
      <c r="I812" s="17">
        <v>27485</v>
      </c>
      <c r="J812" s="24" t="s">
        <v>4678</v>
      </c>
      <c r="K812" s="24" t="s">
        <v>785</v>
      </c>
      <c r="L812" s="24" t="s">
        <v>7224</v>
      </c>
      <c r="M812" s="24" t="s">
        <v>785</v>
      </c>
      <c r="N812" s="42" t="s">
        <v>2676</v>
      </c>
      <c r="O812" s="24" t="s">
        <v>1626</v>
      </c>
      <c r="P812" s="24" t="s">
        <v>7226</v>
      </c>
      <c r="Q812" s="24" t="s">
        <v>8362</v>
      </c>
      <c r="S812" s="17">
        <v>27680</v>
      </c>
      <c r="T812" s="83">
        <v>18670</v>
      </c>
      <c r="U812" s="83">
        <v>18670</v>
      </c>
      <c r="V812" s="24" t="s">
        <v>4509</v>
      </c>
      <c r="W812" s="24" t="s">
        <v>12388</v>
      </c>
      <c r="X812" s="24">
        <v>0.97</v>
      </c>
      <c r="Y812" s="24" t="s">
        <v>12387</v>
      </c>
      <c r="Z812" s="24" t="s">
        <v>7231</v>
      </c>
      <c r="AA812" s="1" t="s">
        <v>12389</v>
      </c>
      <c r="AB812" s="14">
        <f t="shared" si="24"/>
        <v>25.959663575</v>
      </c>
      <c r="AC812" s="13">
        <v>25</v>
      </c>
      <c r="AD812" s="13">
        <v>57</v>
      </c>
      <c r="AE812" s="13">
        <v>34.788870000000003</v>
      </c>
      <c r="AF812" s="16" t="s">
        <v>12390</v>
      </c>
      <c r="AG812" s="14">
        <f t="shared" si="25"/>
        <v>-81.563522488888893</v>
      </c>
      <c r="AH812" s="13">
        <v>81</v>
      </c>
      <c r="AI812" s="13">
        <v>33</v>
      </c>
      <c r="AJ812" s="13">
        <v>48.680959999999999</v>
      </c>
      <c r="AK812" s="17">
        <v>27567</v>
      </c>
      <c r="AL812" s="24" t="s">
        <v>12381</v>
      </c>
      <c r="AM812" s="24" t="s">
        <v>12382</v>
      </c>
      <c r="AN812" s="24" t="s">
        <v>12383</v>
      </c>
      <c r="AO812" s="24" t="s">
        <v>12384</v>
      </c>
      <c r="AP812" s="24" t="s">
        <v>7776</v>
      </c>
      <c r="AQ812" s="24" t="s">
        <v>7236</v>
      </c>
      <c r="AR812" s="24" t="s">
        <v>12391</v>
      </c>
      <c r="AS812" s="24" t="s">
        <v>7236</v>
      </c>
      <c r="AT812" s="24" t="s">
        <v>12385</v>
      </c>
      <c r="AU812" s="24" t="s">
        <v>7235</v>
      </c>
      <c r="AV812" s="24" t="s">
        <v>7235</v>
      </c>
      <c r="AW812" s="24" t="s">
        <v>7235</v>
      </c>
      <c r="AX812" s="24" t="s">
        <v>7235</v>
      </c>
      <c r="AY812" s="24" t="s">
        <v>12386</v>
      </c>
      <c r="BA812" s="42" t="s">
        <v>4510</v>
      </c>
    </row>
    <row r="813" spans="1:53" x14ac:dyDescent="0.2">
      <c r="A813" s="5">
        <v>779</v>
      </c>
      <c r="B813" s="9">
        <v>779</v>
      </c>
      <c r="C813" s="9" t="s">
        <v>15518</v>
      </c>
      <c r="E813" s="1" t="s">
        <v>1623</v>
      </c>
      <c r="F813" s="1" t="s">
        <v>3213</v>
      </c>
      <c r="G813" s="1" t="s">
        <v>9777</v>
      </c>
      <c r="H813" s="1" t="s">
        <v>5627</v>
      </c>
      <c r="I813" s="17">
        <v>27485</v>
      </c>
      <c r="J813" s="24" t="s">
        <v>18045</v>
      </c>
      <c r="L813" s="24" t="s">
        <v>5915</v>
      </c>
      <c r="N813" s="42" t="s">
        <v>5628</v>
      </c>
      <c r="O813" s="24" t="s">
        <v>1626</v>
      </c>
      <c r="P813" s="24" t="s">
        <v>1077</v>
      </c>
      <c r="Q813" s="24" t="s">
        <v>5629</v>
      </c>
      <c r="R813" s="17">
        <v>27598</v>
      </c>
      <c r="S813" s="17">
        <v>33506</v>
      </c>
      <c r="T813" s="83">
        <v>11607.78</v>
      </c>
      <c r="U813" s="83">
        <v>12203</v>
      </c>
      <c r="V813" s="24" t="s">
        <v>5630</v>
      </c>
      <c r="W813" s="24" t="s">
        <v>713</v>
      </c>
      <c r="X813" s="24" t="s">
        <v>8972</v>
      </c>
      <c r="Y813" s="24" t="s">
        <v>9132</v>
      </c>
      <c r="Z813" s="24" t="s">
        <v>12378</v>
      </c>
      <c r="AA813" s="1" t="s">
        <v>12379</v>
      </c>
      <c r="AB813" s="14">
        <f t="shared" si="24"/>
        <v>26.232178080555553</v>
      </c>
      <c r="AC813" s="13">
        <v>26</v>
      </c>
      <c r="AD813" s="13">
        <v>13</v>
      </c>
      <c r="AE813" s="13">
        <v>55.841090000000001</v>
      </c>
      <c r="AF813" s="16" t="s">
        <v>12380</v>
      </c>
      <c r="AG813" s="14">
        <f t="shared" si="25"/>
        <v>-81.295683350000004</v>
      </c>
      <c r="AH813" s="13">
        <v>81</v>
      </c>
      <c r="AI813" s="13">
        <v>17</v>
      </c>
      <c r="AJ813" s="13">
        <v>44.460059999999999</v>
      </c>
      <c r="AK813" s="17">
        <v>27486</v>
      </c>
      <c r="AL813" s="24" t="s">
        <v>3846</v>
      </c>
      <c r="AM813" s="24" t="s">
        <v>4511</v>
      </c>
      <c r="AN813" s="24" t="s">
        <v>4512</v>
      </c>
      <c r="AO813" s="24" t="s">
        <v>4513</v>
      </c>
      <c r="AP813" s="24" t="s">
        <v>4514</v>
      </c>
      <c r="AQ813" s="24" t="s">
        <v>7236</v>
      </c>
      <c r="AR813" s="24" t="s">
        <v>7226</v>
      </c>
      <c r="AS813" s="24" t="s">
        <v>7235</v>
      </c>
      <c r="AT813" s="24" t="s">
        <v>4515</v>
      </c>
      <c r="AU813" s="24" t="s">
        <v>4516</v>
      </c>
      <c r="AV813" s="24" t="s">
        <v>300</v>
      </c>
      <c r="AW813" s="24" t="s">
        <v>6946</v>
      </c>
      <c r="AX813" s="24" t="s">
        <v>4517</v>
      </c>
      <c r="AY813" s="24" t="s">
        <v>4518</v>
      </c>
      <c r="AZ813" s="24" t="s">
        <v>1146</v>
      </c>
      <c r="BA813" s="42" t="s">
        <v>4519</v>
      </c>
    </row>
    <row r="814" spans="1:53" x14ac:dyDescent="0.2">
      <c r="A814" s="5">
        <v>780</v>
      </c>
      <c r="B814" s="9">
        <v>780</v>
      </c>
      <c r="C814" s="9" t="s">
        <v>15519</v>
      </c>
      <c r="E814" s="1" t="s">
        <v>1623</v>
      </c>
      <c r="F814" s="1" t="s">
        <v>3213</v>
      </c>
      <c r="G814" s="1" t="s">
        <v>9777</v>
      </c>
      <c r="H814" s="1" t="s">
        <v>4520</v>
      </c>
      <c r="I814" s="17">
        <v>27485</v>
      </c>
      <c r="J814" s="24" t="s">
        <v>18045</v>
      </c>
      <c r="L814" s="24" t="s">
        <v>5915</v>
      </c>
      <c r="N814" s="42" t="s">
        <v>4244</v>
      </c>
      <c r="O814" s="24" t="s">
        <v>1626</v>
      </c>
      <c r="P814" s="24" t="s">
        <v>7226</v>
      </c>
      <c r="Q814" s="24" t="s">
        <v>4521</v>
      </c>
      <c r="R814" s="17">
        <v>28381</v>
      </c>
      <c r="S814" s="17">
        <v>33221</v>
      </c>
      <c r="T814" s="83">
        <v>11624.91</v>
      </c>
      <c r="U814" s="83">
        <v>11671</v>
      </c>
      <c r="V814" s="24" t="s">
        <v>4522</v>
      </c>
      <c r="W814" s="24" t="s">
        <v>712</v>
      </c>
      <c r="X814" s="24" t="s">
        <v>8972</v>
      </c>
      <c r="Y814" s="24" t="s">
        <v>9131</v>
      </c>
      <c r="Z814" s="24" t="s">
        <v>12373</v>
      </c>
      <c r="AA814" s="1" t="s">
        <v>12376</v>
      </c>
      <c r="AB814" s="14">
        <f t="shared" si="24"/>
        <v>26.257020769444445</v>
      </c>
      <c r="AC814" s="13">
        <v>26</v>
      </c>
      <c r="AD814" s="13">
        <v>15</v>
      </c>
      <c r="AE814" s="13">
        <v>25.27477</v>
      </c>
      <c r="AF814" s="16" t="s">
        <v>12377</v>
      </c>
      <c r="AG814" s="14">
        <f t="shared" si="25"/>
        <v>-81.313615027777772</v>
      </c>
      <c r="AH814" s="13">
        <v>81</v>
      </c>
      <c r="AI814" s="13">
        <v>18</v>
      </c>
      <c r="AJ814" s="13">
        <v>49.014099999999999</v>
      </c>
      <c r="AK814" s="17">
        <v>28180</v>
      </c>
      <c r="AL814" s="24" t="s">
        <v>4523</v>
      </c>
      <c r="AM814" s="24" t="s">
        <v>4524</v>
      </c>
      <c r="AN814" s="24" t="s">
        <v>9072</v>
      </c>
      <c r="AO814" s="24" t="s">
        <v>9073</v>
      </c>
      <c r="AP814" s="24" t="s">
        <v>9074</v>
      </c>
      <c r="AQ814" s="24" t="s">
        <v>7235</v>
      </c>
      <c r="AR814" s="24" t="s">
        <v>12374</v>
      </c>
      <c r="AS814" s="24" t="s">
        <v>7235</v>
      </c>
      <c r="AT814" s="24" t="s">
        <v>7235</v>
      </c>
      <c r="AU814" s="24" t="s">
        <v>9075</v>
      </c>
      <c r="AV814" s="24" t="s">
        <v>9076</v>
      </c>
      <c r="AW814" s="24" t="s">
        <v>9077</v>
      </c>
      <c r="AX814" s="24" t="s">
        <v>9078</v>
      </c>
      <c r="AY814" s="24" t="s">
        <v>12375</v>
      </c>
      <c r="AZ814" s="24" t="s">
        <v>5692</v>
      </c>
      <c r="BA814" s="42" t="s">
        <v>9079</v>
      </c>
    </row>
    <row r="815" spans="1:53" x14ac:dyDescent="0.2">
      <c r="A815" s="5">
        <v>781</v>
      </c>
      <c r="B815" s="9">
        <v>781</v>
      </c>
      <c r="C815" s="9" t="s">
        <v>15520</v>
      </c>
      <c r="E815" s="1" t="s">
        <v>9382</v>
      </c>
      <c r="F815" s="1" t="s">
        <v>3997</v>
      </c>
      <c r="G815" s="1" t="s">
        <v>1155</v>
      </c>
      <c r="H815" s="1" t="s">
        <v>625</v>
      </c>
      <c r="I815" s="17">
        <v>27485</v>
      </c>
      <c r="J815" s="24" t="s">
        <v>18045</v>
      </c>
      <c r="L815" s="24" t="s">
        <v>5915</v>
      </c>
      <c r="N815" s="42" t="s">
        <v>6143</v>
      </c>
      <c r="O815" s="24" t="s">
        <v>1626</v>
      </c>
      <c r="P815" s="24" t="s">
        <v>4873</v>
      </c>
      <c r="Q815" s="24" t="s">
        <v>626</v>
      </c>
      <c r="S815" s="17">
        <v>27898</v>
      </c>
      <c r="T815" s="83">
        <v>11670</v>
      </c>
      <c r="U815" s="83">
        <v>11670</v>
      </c>
      <c r="V815" s="24" t="s">
        <v>627</v>
      </c>
      <c r="W815" s="24" t="s">
        <v>8509</v>
      </c>
      <c r="X815" s="24" t="s">
        <v>8972</v>
      </c>
      <c r="Y815" s="24" t="s">
        <v>588</v>
      </c>
      <c r="Z815" s="24" t="s">
        <v>7231</v>
      </c>
      <c r="AA815" s="1" t="s">
        <v>12371</v>
      </c>
      <c r="AB815" s="14">
        <f t="shared" si="24"/>
        <v>26.303626072222222</v>
      </c>
      <c r="AC815" s="13">
        <v>26</v>
      </c>
      <c r="AD815" s="13">
        <v>18</v>
      </c>
      <c r="AE815" s="13">
        <v>13.05386</v>
      </c>
      <c r="AF815" s="16" t="s">
        <v>12372</v>
      </c>
      <c r="AG815" s="14">
        <f t="shared" si="25"/>
        <v>-81.071012972222221</v>
      </c>
      <c r="AH815" s="13">
        <v>81</v>
      </c>
      <c r="AI815" s="13">
        <v>4</v>
      </c>
      <c r="AJ815" s="13">
        <v>15.646699999999999</v>
      </c>
      <c r="AK815" s="17">
        <v>27579</v>
      </c>
      <c r="AL815" s="24" t="s">
        <v>1755</v>
      </c>
      <c r="AM815" s="24" t="s">
        <v>12366</v>
      </c>
      <c r="AN815" s="24" t="s">
        <v>12250</v>
      </c>
      <c r="AO815" s="24" t="s">
        <v>12367</v>
      </c>
      <c r="AP815" s="24" t="s">
        <v>7235</v>
      </c>
      <c r="AQ815" s="24" t="s">
        <v>7235</v>
      </c>
      <c r="AR815" s="24" t="s">
        <v>12364</v>
      </c>
      <c r="AS815" s="24" t="s">
        <v>7235</v>
      </c>
      <c r="AT815" s="24" t="s">
        <v>12370</v>
      </c>
      <c r="AU815" s="24">
        <v>16.5</v>
      </c>
      <c r="AV815" s="24" t="s">
        <v>300</v>
      </c>
      <c r="AW815" s="24" t="s">
        <v>12368</v>
      </c>
      <c r="AX815" s="24" t="s">
        <v>12369</v>
      </c>
      <c r="AY815" s="24" t="s">
        <v>12365</v>
      </c>
      <c r="BA815" s="42" t="s">
        <v>3985</v>
      </c>
    </row>
    <row r="816" spans="1:53" x14ac:dyDescent="0.2">
      <c r="A816" s="5">
        <v>782</v>
      </c>
      <c r="B816" s="9">
        <v>782</v>
      </c>
      <c r="C816" s="9" t="s">
        <v>15521</v>
      </c>
      <c r="E816" s="1" t="s">
        <v>1623</v>
      </c>
      <c r="F816" s="1" t="s">
        <v>445</v>
      </c>
      <c r="G816" s="1" t="s">
        <v>675</v>
      </c>
      <c r="H816" s="1" t="s">
        <v>3986</v>
      </c>
      <c r="I816" s="17">
        <v>27485</v>
      </c>
      <c r="J816" s="24" t="s">
        <v>10262</v>
      </c>
      <c r="L816" s="24" t="s">
        <v>2730</v>
      </c>
      <c r="M816" s="24" t="s">
        <v>10262</v>
      </c>
      <c r="N816" s="24" t="s">
        <v>10262</v>
      </c>
      <c r="O816" s="24" t="s">
        <v>1626</v>
      </c>
      <c r="P816" s="24" t="s">
        <v>1077</v>
      </c>
      <c r="Q816" s="24" t="s">
        <v>3987</v>
      </c>
      <c r="R816" s="18" t="s">
        <v>10262</v>
      </c>
      <c r="S816" s="18" t="s">
        <v>10262</v>
      </c>
      <c r="T816" s="83"/>
      <c r="U816" s="81"/>
      <c r="V816" s="18" t="s">
        <v>10262</v>
      </c>
      <c r="W816" s="18" t="s">
        <v>10262</v>
      </c>
      <c r="X816" s="18" t="s">
        <v>10262</v>
      </c>
      <c r="Y816" s="24" t="s">
        <v>12360</v>
      </c>
      <c r="Z816" s="24" t="s">
        <v>12361</v>
      </c>
      <c r="AA816" s="1" t="s">
        <v>12358</v>
      </c>
      <c r="AB816" s="14">
        <f t="shared" si="24"/>
        <v>26.168547441944444</v>
      </c>
      <c r="AC816" s="13">
        <v>26</v>
      </c>
      <c r="AD816" s="13">
        <v>10</v>
      </c>
      <c r="AE816" s="13">
        <v>6.770791</v>
      </c>
      <c r="AF816" s="16" t="s">
        <v>12359</v>
      </c>
      <c r="AG816" s="14">
        <f t="shared" si="25"/>
        <v>-81.249021049999996</v>
      </c>
      <c r="AH816" s="13">
        <v>81</v>
      </c>
      <c r="AI816" s="13">
        <v>14</v>
      </c>
      <c r="AJ816" s="13">
        <v>56.47578</v>
      </c>
      <c r="AK816" s="18" t="s">
        <v>10262</v>
      </c>
      <c r="AL816" s="18" t="s">
        <v>10262</v>
      </c>
      <c r="AM816" s="18" t="s">
        <v>10262</v>
      </c>
      <c r="AN816" s="18" t="s">
        <v>10262</v>
      </c>
      <c r="AO816" s="18" t="s">
        <v>10262</v>
      </c>
      <c r="AP816" s="18" t="s">
        <v>10262</v>
      </c>
      <c r="AQ816" s="18" t="s">
        <v>10262</v>
      </c>
      <c r="AR816" s="18" t="s">
        <v>10262</v>
      </c>
      <c r="AS816" s="18" t="s">
        <v>10262</v>
      </c>
      <c r="AT816" s="18" t="s">
        <v>10262</v>
      </c>
      <c r="AU816" s="18" t="s">
        <v>10262</v>
      </c>
      <c r="AV816" s="18" t="s">
        <v>10262</v>
      </c>
      <c r="AW816" s="18" t="s">
        <v>10262</v>
      </c>
      <c r="AX816" s="18" t="s">
        <v>10262</v>
      </c>
      <c r="AY816" s="18" t="s">
        <v>10262</v>
      </c>
      <c r="AZ816" s="18" t="s">
        <v>10262</v>
      </c>
      <c r="BA816" s="42" t="s">
        <v>3988</v>
      </c>
    </row>
    <row r="817" spans="1:53" x14ac:dyDescent="0.2">
      <c r="A817" s="5">
        <v>783</v>
      </c>
      <c r="B817" s="9">
        <v>783</v>
      </c>
      <c r="C817" s="9" t="s">
        <v>15522</v>
      </c>
      <c r="E817" s="1" t="s">
        <v>9382</v>
      </c>
      <c r="F817" s="1" t="s">
        <v>445</v>
      </c>
      <c r="G817" s="1" t="s">
        <v>2925</v>
      </c>
      <c r="H817" s="1" t="s">
        <v>2926</v>
      </c>
      <c r="I817" s="17">
        <v>27485</v>
      </c>
      <c r="J817" s="24" t="s">
        <v>4678</v>
      </c>
      <c r="L817" s="24" t="s">
        <v>7224</v>
      </c>
      <c r="N817" s="42" t="s">
        <v>6143</v>
      </c>
      <c r="O817" s="24" t="s">
        <v>1626</v>
      </c>
      <c r="P817" s="24" t="s">
        <v>7226</v>
      </c>
      <c r="Q817" s="24" t="s">
        <v>2565</v>
      </c>
      <c r="S817" s="17">
        <v>27589</v>
      </c>
      <c r="T817" s="83">
        <v>11730</v>
      </c>
      <c r="U817" s="83">
        <v>11730</v>
      </c>
      <c r="V817" s="24" t="s">
        <v>2566</v>
      </c>
      <c r="Y817" s="24" t="s">
        <v>9130</v>
      </c>
      <c r="AA817" s="1" t="s">
        <v>12356</v>
      </c>
      <c r="AB817" s="14">
        <f t="shared" si="24"/>
        <v>26.374913405555557</v>
      </c>
      <c r="AC817" s="13">
        <v>26</v>
      </c>
      <c r="AD817" s="13">
        <v>22</v>
      </c>
      <c r="AE817" s="13">
        <v>29.68826</v>
      </c>
      <c r="AF817" s="16" t="s">
        <v>12357</v>
      </c>
      <c r="AG817" s="14">
        <f t="shared" si="25"/>
        <v>-81.128918280555553</v>
      </c>
      <c r="AH817" s="13">
        <v>81</v>
      </c>
      <c r="AI817" s="13">
        <v>7</v>
      </c>
      <c r="AJ817" s="13">
        <v>44.105809999999998</v>
      </c>
      <c r="AK817" s="17">
        <v>27551</v>
      </c>
      <c r="AL817" s="24" t="s">
        <v>2030</v>
      </c>
      <c r="AM817" s="24" t="s">
        <v>2140</v>
      </c>
      <c r="AN817" s="24" t="s">
        <v>12354</v>
      </c>
      <c r="AO817" s="24" t="s">
        <v>7235</v>
      </c>
      <c r="AP817" s="24" t="s">
        <v>7235</v>
      </c>
      <c r="AQ817" s="24" t="s">
        <v>7235</v>
      </c>
      <c r="AR817" s="24" t="s">
        <v>7235</v>
      </c>
      <c r="AS817" s="24" t="s">
        <v>7235</v>
      </c>
      <c r="AT817" s="24" t="s">
        <v>7235</v>
      </c>
      <c r="AU817" s="24" t="s">
        <v>7235</v>
      </c>
      <c r="AV817" s="24" t="s">
        <v>7235</v>
      </c>
      <c r="AW817" s="24" t="s">
        <v>7235</v>
      </c>
      <c r="AX817" s="24" t="s">
        <v>7235</v>
      </c>
      <c r="AY817" s="24" t="s">
        <v>12355</v>
      </c>
      <c r="BA817" s="42" t="s">
        <v>2567</v>
      </c>
    </row>
    <row r="818" spans="1:53" x14ac:dyDescent="0.2">
      <c r="A818" s="5">
        <v>784</v>
      </c>
      <c r="B818" s="9">
        <v>784</v>
      </c>
      <c r="C818" s="9" t="s">
        <v>15523</v>
      </c>
      <c r="E818" s="1" t="s">
        <v>10240</v>
      </c>
      <c r="F818" s="1" t="s">
        <v>1926</v>
      </c>
      <c r="G818" s="1" t="s">
        <v>9777</v>
      </c>
      <c r="H818" s="1" t="s">
        <v>2568</v>
      </c>
      <c r="I818" s="17">
        <v>27499</v>
      </c>
      <c r="J818" s="24" t="s">
        <v>10262</v>
      </c>
      <c r="L818" s="24" t="s">
        <v>2730</v>
      </c>
      <c r="M818" s="24" t="s">
        <v>10262</v>
      </c>
      <c r="N818" s="24" t="s">
        <v>10262</v>
      </c>
      <c r="O818" s="24" t="s">
        <v>7226</v>
      </c>
      <c r="P818" s="24" t="s">
        <v>7226</v>
      </c>
      <c r="Q818" s="24" t="s">
        <v>2569</v>
      </c>
      <c r="R818" s="18" t="s">
        <v>10262</v>
      </c>
      <c r="S818" s="18" t="s">
        <v>10262</v>
      </c>
      <c r="T818" s="83"/>
      <c r="U818" s="81"/>
      <c r="V818" s="18" t="s">
        <v>10262</v>
      </c>
      <c r="W818" s="18" t="s">
        <v>10262</v>
      </c>
      <c r="X818" s="18" t="s">
        <v>10262</v>
      </c>
      <c r="Y818" s="24" t="s">
        <v>4433</v>
      </c>
      <c r="Z818" s="24" t="s">
        <v>9129</v>
      </c>
      <c r="AA818" s="1" t="s">
        <v>12352</v>
      </c>
      <c r="AB818" s="14">
        <f t="shared" si="24"/>
        <v>26.641889077777776</v>
      </c>
      <c r="AC818" s="13">
        <v>26</v>
      </c>
      <c r="AD818" s="13">
        <v>38</v>
      </c>
      <c r="AE818" s="13">
        <v>30.80068</v>
      </c>
      <c r="AF818" s="16" t="s">
        <v>12353</v>
      </c>
      <c r="AG818" s="14">
        <f t="shared" si="25"/>
        <v>-81.694507847222226</v>
      </c>
      <c r="AH818" s="13">
        <v>81</v>
      </c>
      <c r="AI818" s="13">
        <v>41</v>
      </c>
      <c r="AJ818" s="13">
        <v>40.228250000000003</v>
      </c>
      <c r="AK818" s="18" t="s">
        <v>10262</v>
      </c>
      <c r="AL818" s="18" t="s">
        <v>10262</v>
      </c>
      <c r="AM818" s="18" t="s">
        <v>10262</v>
      </c>
      <c r="AN818" s="18" t="s">
        <v>10262</v>
      </c>
      <c r="AO818" s="18" t="s">
        <v>10262</v>
      </c>
      <c r="AP818" s="18" t="s">
        <v>10262</v>
      </c>
      <c r="AQ818" s="18" t="s">
        <v>10262</v>
      </c>
      <c r="AR818" s="18" t="s">
        <v>10262</v>
      </c>
      <c r="AS818" s="18" t="s">
        <v>10262</v>
      </c>
      <c r="AT818" s="18" t="s">
        <v>10262</v>
      </c>
      <c r="AU818" s="18" t="s">
        <v>10262</v>
      </c>
      <c r="AV818" s="18" t="s">
        <v>10262</v>
      </c>
      <c r="AW818" s="18" t="s">
        <v>10262</v>
      </c>
      <c r="AX818" s="18" t="s">
        <v>10262</v>
      </c>
      <c r="AY818" s="18" t="s">
        <v>10262</v>
      </c>
      <c r="AZ818" s="18" t="s">
        <v>10262</v>
      </c>
      <c r="BA818" s="42" t="s">
        <v>2570</v>
      </c>
    </row>
    <row r="819" spans="1:53" x14ac:dyDescent="0.2">
      <c r="A819" s="5">
        <v>785</v>
      </c>
      <c r="B819" s="9">
        <v>785</v>
      </c>
      <c r="C819" s="9" t="s">
        <v>15524</v>
      </c>
      <c r="E819" s="1" t="s">
        <v>5073</v>
      </c>
      <c r="F819" s="1" t="s">
        <v>445</v>
      </c>
      <c r="G819" s="1" t="s">
        <v>2815</v>
      </c>
      <c r="H819" s="1" t="s">
        <v>6135</v>
      </c>
      <c r="I819" s="17">
        <v>27520</v>
      </c>
      <c r="J819" s="24" t="s">
        <v>4678</v>
      </c>
      <c r="L819" s="24" t="s">
        <v>7224</v>
      </c>
      <c r="M819" s="24" t="s">
        <v>785</v>
      </c>
      <c r="N819" s="42" t="s">
        <v>4244</v>
      </c>
      <c r="O819" s="24" t="s">
        <v>7226</v>
      </c>
      <c r="P819" s="24" t="s">
        <v>2571</v>
      </c>
      <c r="Q819" s="24" t="s">
        <v>2572</v>
      </c>
      <c r="R819" s="17">
        <v>27617</v>
      </c>
      <c r="S819" s="17">
        <v>27617</v>
      </c>
      <c r="T819" s="83">
        <v>4102</v>
      </c>
      <c r="U819" s="83">
        <v>4102</v>
      </c>
      <c r="V819" s="24">
        <v>15281</v>
      </c>
      <c r="W819" s="24" t="s">
        <v>9143</v>
      </c>
      <c r="X819" s="24" t="s">
        <v>2324</v>
      </c>
      <c r="Y819" s="24" t="s">
        <v>4431</v>
      </c>
      <c r="Z819" s="24" t="s">
        <v>7231</v>
      </c>
      <c r="AA819" s="1" t="s">
        <v>12350</v>
      </c>
      <c r="AB819" s="14">
        <f t="shared" si="24"/>
        <v>29.224315774999997</v>
      </c>
      <c r="AC819" s="13">
        <v>29</v>
      </c>
      <c r="AD819" s="13">
        <v>13</v>
      </c>
      <c r="AE819" s="13">
        <v>27.53679</v>
      </c>
      <c r="AF819" s="16" t="s">
        <v>12351</v>
      </c>
      <c r="AG819" s="14">
        <f t="shared" si="25"/>
        <v>-81.738223413888889</v>
      </c>
      <c r="AH819" s="13">
        <v>81</v>
      </c>
      <c r="AI819" s="13">
        <v>44</v>
      </c>
      <c r="AJ819" s="13">
        <v>17.604289999999999</v>
      </c>
      <c r="AK819" s="17">
        <v>27588</v>
      </c>
      <c r="AL819" s="24" t="s">
        <v>3130</v>
      </c>
      <c r="AM819" s="24" t="s">
        <v>3131</v>
      </c>
      <c r="AN819" s="24" t="s">
        <v>3132</v>
      </c>
      <c r="AO819" s="24" t="s">
        <v>7235</v>
      </c>
      <c r="AP819" s="24" t="s">
        <v>7235</v>
      </c>
      <c r="AQ819" s="24" t="s">
        <v>7236</v>
      </c>
      <c r="AR819" s="24" t="s">
        <v>7226</v>
      </c>
      <c r="AS819" s="24" t="s">
        <v>7235</v>
      </c>
      <c r="AT819" s="24" t="s">
        <v>7226</v>
      </c>
      <c r="AU819" s="24" t="s">
        <v>7235</v>
      </c>
      <c r="AV819" s="24" t="s">
        <v>7235</v>
      </c>
      <c r="AW819" s="24" t="s">
        <v>7235</v>
      </c>
      <c r="AX819" s="24" t="s">
        <v>7235</v>
      </c>
      <c r="AY819" s="24" t="s">
        <v>260</v>
      </c>
      <c r="AZ819" s="24" t="s">
        <v>8754</v>
      </c>
      <c r="BA819" s="42" t="s">
        <v>261</v>
      </c>
    </row>
    <row r="820" spans="1:53" x14ac:dyDescent="0.2">
      <c r="A820" s="5">
        <v>786</v>
      </c>
      <c r="B820" s="9">
        <v>786</v>
      </c>
      <c r="C820" s="9" t="s">
        <v>15525</v>
      </c>
      <c r="E820" s="1" t="s">
        <v>10240</v>
      </c>
      <c r="F820" s="1" t="s">
        <v>8082</v>
      </c>
      <c r="G820" s="1" t="s">
        <v>9777</v>
      </c>
      <c r="H820" s="1" t="s">
        <v>262</v>
      </c>
      <c r="I820" s="17">
        <v>27520</v>
      </c>
      <c r="J820" s="24" t="s">
        <v>4678</v>
      </c>
      <c r="L820" s="24" t="s">
        <v>7224</v>
      </c>
      <c r="N820" s="42" t="s">
        <v>4449</v>
      </c>
      <c r="O820" s="24" t="s">
        <v>7226</v>
      </c>
      <c r="P820" s="24" t="s">
        <v>7226</v>
      </c>
      <c r="Q820" s="24" t="s">
        <v>263</v>
      </c>
      <c r="S820" s="17">
        <v>27593</v>
      </c>
      <c r="T820" s="83">
        <v>12100</v>
      </c>
      <c r="U820" s="83">
        <v>12100</v>
      </c>
      <c r="V820" s="24" t="s">
        <v>264</v>
      </c>
      <c r="W820" s="24">
        <v>46.9</v>
      </c>
      <c r="X820" s="24">
        <v>30.9</v>
      </c>
      <c r="Y820" s="24" t="s">
        <v>4432</v>
      </c>
      <c r="Z820" s="24" t="s">
        <v>7231</v>
      </c>
      <c r="AA820" s="1" t="s">
        <v>12348</v>
      </c>
      <c r="AB820" s="14">
        <f t="shared" si="24"/>
        <v>26.538723950000001</v>
      </c>
      <c r="AC820" s="13">
        <v>26</v>
      </c>
      <c r="AD820" s="13">
        <v>32</v>
      </c>
      <c r="AE820" s="13">
        <v>19.406220000000001</v>
      </c>
      <c r="AF820" s="16" t="s">
        <v>12349</v>
      </c>
      <c r="AG820" s="14">
        <f t="shared" si="25"/>
        <v>-81.597379452777773</v>
      </c>
      <c r="AH820" s="13">
        <v>81</v>
      </c>
      <c r="AI820" s="13">
        <v>35</v>
      </c>
      <c r="AJ820" s="13">
        <v>50.566029999999998</v>
      </c>
      <c r="AK820" s="17">
        <v>27543</v>
      </c>
      <c r="AL820" s="24" t="s">
        <v>2030</v>
      </c>
      <c r="AM820" s="24" t="s">
        <v>11926</v>
      </c>
      <c r="AN820" s="24" t="s">
        <v>1193</v>
      </c>
      <c r="AO820" s="24" t="s">
        <v>7235</v>
      </c>
      <c r="AP820" s="24" t="s">
        <v>7235</v>
      </c>
      <c r="AQ820" s="24" t="s">
        <v>4540</v>
      </c>
      <c r="AR820" s="24" t="s">
        <v>265</v>
      </c>
      <c r="AS820" s="24" t="s">
        <v>7235</v>
      </c>
      <c r="AT820" s="24" t="s">
        <v>7235</v>
      </c>
      <c r="AU820" s="24" t="s">
        <v>7235</v>
      </c>
      <c r="AV820" s="24" t="s">
        <v>7235</v>
      </c>
      <c r="AW820" s="24" t="s">
        <v>7235</v>
      </c>
      <c r="AX820" s="24" t="s">
        <v>7235</v>
      </c>
      <c r="AY820" s="24" t="s">
        <v>12347</v>
      </c>
      <c r="BA820" s="42" t="s">
        <v>2557</v>
      </c>
    </row>
    <row r="821" spans="1:53" x14ac:dyDescent="0.2">
      <c r="A821" s="5">
        <v>787</v>
      </c>
      <c r="B821" s="9">
        <v>787</v>
      </c>
      <c r="C821" s="9" t="s">
        <v>15526</v>
      </c>
      <c r="E821" s="1" t="s">
        <v>10240</v>
      </c>
      <c r="F821" s="1" t="s">
        <v>8082</v>
      </c>
      <c r="G821" s="1" t="s">
        <v>9777</v>
      </c>
      <c r="H821" s="1" t="s">
        <v>3436</v>
      </c>
      <c r="I821" s="17">
        <v>27520</v>
      </c>
      <c r="J821" s="24" t="s">
        <v>18045</v>
      </c>
      <c r="L821" s="24" t="s">
        <v>5915</v>
      </c>
      <c r="N821" s="42" t="s">
        <v>4951</v>
      </c>
      <c r="O821" s="24" t="s">
        <v>7226</v>
      </c>
      <c r="P821" s="24" t="s">
        <v>7226</v>
      </c>
      <c r="Q821" s="24" t="s">
        <v>3437</v>
      </c>
      <c r="S821" s="17">
        <v>27952</v>
      </c>
      <c r="T821" s="83">
        <v>11711</v>
      </c>
      <c r="U821" s="83">
        <v>11860</v>
      </c>
      <c r="V821" s="24" t="s">
        <v>4952</v>
      </c>
      <c r="W821" s="24">
        <v>46</v>
      </c>
      <c r="X821" s="24">
        <v>31.5</v>
      </c>
      <c r="Y821" s="24" t="s">
        <v>12339</v>
      </c>
      <c r="Z821" s="24" t="s">
        <v>12338</v>
      </c>
      <c r="AA821" s="1" t="s">
        <v>12345</v>
      </c>
      <c r="AB821" s="14">
        <f t="shared" si="24"/>
        <v>26.546481072222225</v>
      </c>
      <c r="AC821" s="13">
        <v>26</v>
      </c>
      <c r="AD821" s="13">
        <v>32</v>
      </c>
      <c r="AE821" s="13">
        <v>47.331859999999999</v>
      </c>
      <c r="AF821" s="16" t="s">
        <v>12346</v>
      </c>
      <c r="AG821" s="14">
        <f t="shared" si="25"/>
        <v>-81.565258983333337</v>
      </c>
      <c r="AH821" s="13">
        <v>81</v>
      </c>
      <c r="AI821" s="13">
        <v>33</v>
      </c>
      <c r="AJ821" s="13">
        <v>54.932340000000003</v>
      </c>
      <c r="AK821" s="17">
        <v>27798</v>
      </c>
      <c r="AL821" s="24" t="s">
        <v>3016</v>
      </c>
      <c r="AM821" s="24" t="s">
        <v>8025</v>
      </c>
      <c r="AN821" s="24" t="s">
        <v>1193</v>
      </c>
      <c r="AO821" s="24" t="s">
        <v>12340</v>
      </c>
      <c r="AP821" s="24" t="s">
        <v>12341</v>
      </c>
      <c r="AQ821" s="24" t="s">
        <v>7236</v>
      </c>
      <c r="AR821" s="24" t="s">
        <v>4953</v>
      </c>
      <c r="AS821" s="24" t="s">
        <v>7235</v>
      </c>
      <c r="AT821" s="24" t="s">
        <v>7235</v>
      </c>
      <c r="AU821" s="24" t="s">
        <v>12343</v>
      </c>
      <c r="AV821" s="24" t="s">
        <v>523</v>
      </c>
      <c r="AW821" s="24" t="s">
        <v>12344</v>
      </c>
      <c r="AX821" s="24" t="s">
        <v>12342</v>
      </c>
      <c r="AY821" s="24" t="s">
        <v>12337</v>
      </c>
      <c r="BA821" s="42" t="s">
        <v>4954</v>
      </c>
    </row>
    <row r="822" spans="1:53" x14ac:dyDescent="0.2">
      <c r="A822" s="5">
        <v>788</v>
      </c>
      <c r="B822" s="9">
        <v>788</v>
      </c>
      <c r="C822" s="9" t="s">
        <v>15527</v>
      </c>
      <c r="E822" s="1" t="s">
        <v>10240</v>
      </c>
      <c r="F822" s="1" t="s">
        <v>1926</v>
      </c>
      <c r="G822" s="1" t="s">
        <v>9777</v>
      </c>
      <c r="H822" s="1" t="s">
        <v>911</v>
      </c>
      <c r="I822" s="17">
        <v>27520</v>
      </c>
      <c r="J822" s="24" t="s">
        <v>10262</v>
      </c>
      <c r="L822" s="24" t="s">
        <v>2730</v>
      </c>
      <c r="M822" s="24" t="s">
        <v>10262</v>
      </c>
      <c r="N822" s="24" t="s">
        <v>10262</v>
      </c>
      <c r="O822" s="24" t="s">
        <v>7226</v>
      </c>
      <c r="P822" s="24" t="s">
        <v>7226</v>
      </c>
      <c r="Q822" s="24" t="s">
        <v>2569</v>
      </c>
      <c r="R822" s="18" t="s">
        <v>10262</v>
      </c>
      <c r="S822" s="18" t="s">
        <v>10262</v>
      </c>
      <c r="T822" s="83"/>
      <c r="U822" s="81"/>
      <c r="V822" s="18" t="s">
        <v>10262</v>
      </c>
      <c r="W822" s="18" t="s">
        <v>10262</v>
      </c>
      <c r="X822" s="18" t="s">
        <v>10262</v>
      </c>
      <c r="Y822" s="24" t="s">
        <v>4433</v>
      </c>
      <c r="Z822" s="24" t="s">
        <v>7231</v>
      </c>
      <c r="AA822" s="1" t="s">
        <v>12335</v>
      </c>
      <c r="AB822" s="14">
        <f t="shared" si="24"/>
        <v>26.641951275</v>
      </c>
      <c r="AC822" s="13">
        <v>26</v>
      </c>
      <c r="AD822" s="13">
        <v>38</v>
      </c>
      <c r="AE822" s="13">
        <v>31.02459</v>
      </c>
      <c r="AF822" s="16" t="s">
        <v>12336</v>
      </c>
      <c r="AG822" s="14">
        <f t="shared" si="25"/>
        <v>-81.69428564722223</v>
      </c>
      <c r="AH822" s="13">
        <v>81</v>
      </c>
      <c r="AI822" s="13">
        <v>41</v>
      </c>
      <c r="AJ822" s="13">
        <v>39.428330000000003</v>
      </c>
      <c r="AK822" s="18" t="s">
        <v>10262</v>
      </c>
      <c r="AL822" s="18" t="s">
        <v>10262</v>
      </c>
      <c r="AM822" s="18" t="s">
        <v>10262</v>
      </c>
      <c r="AN822" s="18" t="s">
        <v>10262</v>
      </c>
      <c r="AO822" s="18" t="s">
        <v>10262</v>
      </c>
      <c r="AP822" s="18" t="s">
        <v>10262</v>
      </c>
      <c r="AQ822" s="18" t="s">
        <v>10262</v>
      </c>
      <c r="AR822" s="18" t="s">
        <v>10262</v>
      </c>
      <c r="AS822" s="18" t="s">
        <v>10262</v>
      </c>
      <c r="AT822" s="18" t="s">
        <v>10262</v>
      </c>
      <c r="AU822" s="18" t="s">
        <v>10262</v>
      </c>
      <c r="AV822" s="18" t="s">
        <v>10262</v>
      </c>
      <c r="AW822" s="18" t="s">
        <v>10262</v>
      </c>
      <c r="AX822" s="18" t="s">
        <v>10262</v>
      </c>
      <c r="AY822" s="18" t="s">
        <v>10262</v>
      </c>
      <c r="AZ822" s="18" t="s">
        <v>10262</v>
      </c>
      <c r="BA822" s="42" t="s">
        <v>4955</v>
      </c>
    </row>
    <row r="823" spans="1:53" x14ac:dyDescent="0.2">
      <c r="A823" s="5">
        <v>789</v>
      </c>
      <c r="B823" s="9">
        <v>789</v>
      </c>
      <c r="C823" s="9" t="s">
        <v>15528</v>
      </c>
      <c r="E823" s="1" t="s">
        <v>9382</v>
      </c>
      <c r="F823" s="1" t="s">
        <v>445</v>
      </c>
      <c r="G823" s="1" t="s">
        <v>9801</v>
      </c>
      <c r="H823" s="1" t="s">
        <v>4956</v>
      </c>
      <c r="I823" s="17">
        <v>27534</v>
      </c>
      <c r="J823" s="24" t="s">
        <v>4678</v>
      </c>
      <c r="L823" s="24" t="s">
        <v>7224</v>
      </c>
      <c r="N823" s="42" t="s">
        <v>2010</v>
      </c>
      <c r="O823" s="24" t="s">
        <v>7226</v>
      </c>
      <c r="P823" s="24" t="s">
        <v>7226</v>
      </c>
      <c r="Q823" s="24" t="s">
        <v>4957</v>
      </c>
      <c r="S823" s="17">
        <v>27629</v>
      </c>
      <c r="T823" s="83">
        <v>12423</v>
      </c>
      <c r="U823" s="83">
        <v>12423</v>
      </c>
      <c r="V823" s="24" t="s">
        <v>4958</v>
      </c>
      <c r="W823" s="24">
        <v>44.1</v>
      </c>
      <c r="X823" s="24">
        <v>27.6</v>
      </c>
      <c r="Y823" s="24" t="s">
        <v>9128</v>
      </c>
      <c r="Z823" s="24" t="s">
        <v>7231</v>
      </c>
      <c r="AA823" s="1" t="s">
        <v>12333</v>
      </c>
      <c r="AB823" s="14">
        <f t="shared" si="24"/>
        <v>26.652005469444443</v>
      </c>
      <c r="AC823" s="13">
        <v>26</v>
      </c>
      <c r="AD823" s="13">
        <v>39</v>
      </c>
      <c r="AE823" s="13">
        <v>7.2196899999999999</v>
      </c>
      <c r="AF823" s="16" t="s">
        <v>12334</v>
      </c>
      <c r="AG823" s="14">
        <f t="shared" si="25"/>
        <v>-81.262891130555559</v>
      </c>
      <c r="AH823" s="13">
        <v>81</v>
      </c>
      <c r="AI823" s="13">
        <v>15</v>
      </c>
      <c r="AJ823" s="13">
        <v>46.408070000000002</v>
      </c>
      <c r="AK823" s="17">
        <v>27559</v>
      </c>
      <c r="AL823" s="24" t="s">
        <v>6615</v>
      </c>
      <c r="AM823" s="24" t="s">
        <v>12328</v>
      </c>
      <c r="AN823" s="24" t="s">
        <v>12330</v>
      </c>
      <c r="AO823" s="24" t="s">
        <v>12331</v>
      </c>
      <c r="AP823" s="24" t="s">
        <v>7235</v>
      </c>
      <c r="AQ823" s="24" t="s">
        <v>7235</v>
      </c>
      <c r="AR823" s="24" t="s">
        <v>7235</v>
      </c>
      <c r="AS823" s="24" t="s">
        <v>7235</v>
      </c>
      <c r="AT823" s="24" t="s">
        <v>7235</v>
      </c>
      <c r="AU823" s="24" t="s">
        <v>7235</v>
      </c>
      <c r="AV823" s="24" t="s">
        <v>7235</v>
      </c>
      <c r="AW823" s="24" t="s">
        <v>7235</v>
      </c>
      <c r="AX823" s="24" t="s">
        <v>7235</v>
      </c>
      <c r="AY823" s="24" t="s">
        <v>12332</v>
      </c>
      <c r="BA823" s="42" t="s">
        <v>4959</v>
      </c>
    </row>
    <row r="824" spans="1:53" x14ac:dyDescent="0.2">
      <c r="A824" s="5">
        <v>790</v>
      </c>
      <c r="B824" s="9">
        <v>790</v>
      </c>
      <c r="C824" s="9" t="s">
        <v>15529</v>
      </c>
      <c r="E824" s="1" t="s">
        <v>8696</v>
      </c>
      <c r="F824" s="1" t="s">
        <v>4862</v>
      </c>
      <c r="G824" s="1" t="s">
        <v>5719</v>
      </c>
      <c r="H824" s="1" t="s">
        <v>3166</v>
      </c>
      <c r="I824" s="17">
        <v>27534</v>
      </c>
      <c r="J824" s="24" t="s">
        <v>4678</v>
      </c>
      <c r="L824" s="24" t="s">
        <v>4678</v>
      </c>
      <c r="N824" s="42" t="s">
        <v>3167</v>
      </c>
      <c r="O824" s="24" t="s">
        <v>7226</v>
      </c>
      <c r="P824" s="24" t="s">
        <v>7226</v>
      </c>
      <c r="Q824" s="24" t="s">
        <v>3168</v>
      </c>
      <c r="S824" s="17">
        <v>27607</v>
      </c>
      <c r="T824" s="83">
        <v>15600</v>
      </c>
      <c r="U824" s="83">
        <v>15600</v>
      </c>
      <c r="V824" s="24" t="s">
        <v>3169</v>
      </c>
      <c r="W824" s="24">
        <v>87.12</v>
      </c>
      <c r="X824" s="24">
        <v>62.67</v>
      </c>
      <c r="Y824" s="24" t="s">
        <v>9127</v>
      </c>
      <c r="Z824" s="24" t="s">
        <v>7231</v>
      </c>
      <c r="AA824" s="1" t="s">
        <v>12326</v>
      </c>
      <c r="AB824" s="14">
        <f t="shared" si="24"/>
        <v>30.978964625</v>
      </c>
      <c r="AC824" s="13">
        <v>30</v>
      </c>
      <c r="AD824" s="13">
        <v>58</v>
      </c>
      <c r="AE824" s="13">
        <v>44.272649999999999</v>
      </c>
      <c r="AF824" s="16" t="s">
        <v>12327</v>
      </c>
      <c r="AG824" s="14">
        <f t="shared" si="25"/>
        <v>-87.234993048055557</v>
      </c>
      <c r="AH824" s="13">
        <v>87</v>
      </c>
      <c r="AI824" s="13">
        <v>14</v>
      </c>
      <c r="AJ824" s="13">
        <v>5.9749730000000003</v>
      </c>
      <c r="AK824" s="17">
        <v>27542</v>
      </c>
      <c r="AL824" s="24" t="s">
        <v>9503</v>
      </c>
      <c r="AM824" s="24" t="s">
        <v>12324</v>
      </c>
      <c r="AN824" s="24" t="s">
        <v>7235</v>
      </c>
      <c r="AO824" s="24" t="s">
        <v>7235</v>
      </c>
      <c r="AP824" s="24" t="s">
        <v>7235</v>
      </c>
      <c r="AQ824" s="24" t="s">
        <v>7236</v>
      </c>
      <c r="AR824" s="24" t="s">
        <v>3170</v>
      </c>
      <c r="AS824" s="24" t="s">
        <v>7236</v>
      </c>
      <c r="AT824" s="24" t="s">
        <v>12323</v>
      </c>
      <c r="AU824" s="24" t="s">
        <v>7235</v>
      </c>
      <c r="AV824" s="24" t="s">
        <v>7235</v>
      </c>
      <c r="AW824" s="24" t="s">
        <v>7235</v>
      </c>
      <c r="AX824" s="24" t="s">
        <v>7235</v>
      </c>
      <c r="AY824" s="24" t="s">
        <v>12325</v>
      </c>
      <c r="BA824" s="47" t="s">
        <v>5969</v>
      </c>
    </row>
    <row r="825" spans="1:53" x14ac:dyDescent="0.2">
      <c r="A825" s="5">
        <v>791</v>
      </c>
      <c r="B825" s="9">
        <v>791</v>
      </c>
      <c r="C825" s="9" t="s">
        <v>15530</v>
      </c>
      <c r="E825" s="1" t="s">
        <v>4621</v>
      </c>
      <c r="F825" s="1" t="s">
        <v>4862</v>
      </c>
      <c r="G825" s="1" t="s">
        <v>9777</v>
      </c>
      <c r="H825" s="1" t="s">
        <v>3171</v>
      </c>
      <c r="I825" s="17">
        <v>27534</v>
      </c>
      <c r="J825" s="24" t="s">
        <v>18045</v>
      </c>
      <c r="L825" s="24" t="s">
        <v>6152</v>
      </c>
      <c r="N825" s="42" t="s">
        <v>8407</v>
      </c>
      <c r="O825" s="24" t="s">
        <v>7226</v>
      </c>
      <c r="P825" s="24" t="s">
        <v>7226</v>
      </c>
      <c r="Q825" s="24" t="s">
        <v>2418</v>
      </c>
      <c r="R825" s="17">
        <v>27577</v>
      </c>
      <c r="S825" s="17">
        <v>34355</v>
      </c>
      <c r="T825" s="83">
        <v>6600</v>
      </c>
      <c r="U825" s="83">
        <v>6600</v>
      </c>
      <c r="V825" s="24" t="s">
        <v>7235</v>
      </c>
      <c r="W825" s="24" t="s">
        <v>9235</v>
      </c>
      <c r="X825" s="24" t="s">
        <v>8761</v>
      </c>
      <c r="Y825" s="24" t="s">
        <v>9126</v>
      </c>
      <c r="Z825" s="24" t="s">
        <v>7231</v>
      </c>
      <c r="AA825" s="1" t="s">
        <v>12321</v>
      </c>
      <c r="AB825" s="14">
        <f t="shared" si="24"/>
        <v>30.931101544444445</v>
      </c>
      <c r="AC825" s="13">
        <v>30</v>
      </c>
      <c r="AD825" s="13">
        <v>55</v>
      </c>
      <c r="AE825" s="13">
        <v>51.965560000000004</v>
      </c>
      <c r="AF825" s="16" t="s">
        <v>12322</v>
      </c>
      <c r="AG825" s="14">
        <f t="shared" si="25"/>
        <v>-87.144603972222228</v>
      </c>
      <c r="AH825" s="13">
        <v>87</v>
      </c>
      <c r="AI825" s="13">
        <v>8</v>
      </c>
      <c r="AJ825" s="13">
        <v>40.574300000000001</v>
      </c>
      <c r="AK825" s="17">
        <v>27555</v>
      </c>
      <c r="AL825" s="24" t="s">
        <v>1208</v>
      </c>
      <c r="AM825" s="24" t="s">
        <v>3172</v>
      </c>
      <c r="AN825" s="24" t="s">
        <v>7235</v>
      </c>
      <c r="AO825" s="24" t="s">
        <v>3173</v>
      </c>
      <c r="AP825" s="24" t="s">
        <v>3174</v>
      </c>
      <c r="AQ825" s="24" t="s">
        <v>7235</v>
      </c>
      <c r="AR825" s="24" t="s">
        <v>7235</v>
      </c>
      <c r="AS825" s="24" t="s">
        <v>7235</v>
      </c>
      <c r="AT825" s="24" t="s">
        <v>7235</v>
      </c>
      <c r="AU825" s="24" t="s">
        <v>7235</v>
      </c>
      <c r="AV825" s="24" t="s">
        <v>7235</v>
      </c>
      <c r="AW825" s="24" t="s">
        <v>7235</v>
      </c>
      <c r="AX825" s="24" t="s">
        <v>3175</v>
      </c>
      <c r="AY825" s="24" t="s">
        <v>106</v>
      </c>
      <c r="AZ825" s="24" t="s">
        <v>3300</v>
      </c>
      <c r="BA825" s="42" t="s">
        <v>969</v>
      </c>
    </row>
    <row r="826" spans="1:53" x14ac:dyDescent="0.2">
      <c r="A826" s="5">
        <v>792</v>
      </c>
      <c r="B826" s="9">
        <v>792</v>
      </c>
      <c r="C826" s="9" t="s">
        <v>15531</v>
      </c>
      <c r="E826" s="1" t="s">
        <v>10240</v>
      </c>
      <c r="F826" s="1" t="s">
        <v>1926</v>
      </c>
      <c r="G826" s="1" t="s">
        <v>9777</v>
      </c>
      <c r="H826" s="1" t="s">
        <v>911</v>
      </c>
      <c r="I826" s="17">
        <v>27576</v>
      </c>
      <c r="J826" s="24" t="s">
        <v>10262</v>
      </c>
      <c r="L826" s="24" t="s">
        <v>2730</v>
      </c>
      <c r="M826" s="24" t="s">
        <v>10262</v>
      </c>
      <c r="N826" s="24" t="s">
        <v>10262</v>
      </c>
      <c r="O826" s="24" t="s">
        <v>7226</v>
      </c>
      <c r="P826" s="24" t="s">
        <v>7226</v>
      </c>
      <c r="Q826" s="24" t="s">
        <v>1929</v>
      </c>
      <c r="R826" s="24" t="s">
        <v>10262</v>
      </c>
      <c r="S826" s="24" t="s">
        <v>10262</v>
      </c>
      <c r="T826" s="83"/>
      <c r="U826" s="81"/>
      <c r="V826" s="24" t="s">
        <v>10262</v>
      </c>
      <c r="W826" s="24" t="s">
        <v>10262</v>
      </c>
      <c r="X826" s="24" t="s">
        <v>10262</v>
      </c>
      <c r="Y826" s="24" t="s">
        <v>9125</v>
      </c>
      <c r="Z826" s="24" t="s">
        <v>7231</v>
      </c>
      <c r="AA826" s="1" t="s">
        <v>12319</v>
      </c>
      <c r="AB826" s="14">
        <f t="shared" si="24"/>
        <v>26.631110380555555</v>
      </c>
      <c r="AC826" s="13">
        <v>26</v>
      </c>
      <c r="AD826" s="13">
        <v>37</v>
      </c>
      <c r="AE826" s="13">
        <v>51.997369999999997</v>
      </c>
      <c r="AF826" s="16" t="s">
        <v>12320</v>
      </c>
      <c r="AG826" s="14">
        <f t="shared" si="25"/>
        <v>-81.699667433333332</v>
      </c>
      <c r="AH826" s="13">
        <v>81</v>
      </c>
      <c r="AI826" s="13">
        <v>41</v>
      </c>
      <c r="AJ826" s="13">
        <v>58.802759999999999</v>
      </c>
      <c r="AK826" s="18" t="s">
        <v>10262</v>
      </c>
      <c r="AL826" s="18" t="s">
        <v>10262</v>
      </c>
      <c r="AM826" s="18" t="s">
        <v>10262</v>
      </c>
      <c r="AN826" s="18" t="s">
        <v>10262</v>
      </c>
      <c r="AO826" s="18" t="s">
        <v>10262</v>
      </c>
      <c r="AP826" s="18" t="s">
        <v>10262</v>
      </c>
      <c r="AQ826" s="18" t="s">
        <v>10262</v>
      </c>
      <c r="AR826" s="18" t="s">
        <v>10262</v>
      </c>
      <c r="AS826" s="18" t="s">
        <v>10262</v>
      </c>
      <c r="AT826" s="18" t="s">
        <v>10262</v>
      </c>
      <c r="AU826" s="18" t="s">
        <v>10262</v>
      </c>
      <c r="AV826" s="18" t="s">
        <v>10262</v>
      </c>
      <c r="AW826" s="18" t="s">
        <v>10262</v>
      </c>
      <c r="AX826" s="18" t="s">
        <v>10262</v>
      </c>
      <c r="AY826" s="18" t="s">
        <v>10262</v>
      </c>
      <c r="AZ826" s="18" t="s">
        <v>10262</v>
      </c>
      <c r="BA826" s="42" t="s">
        <v>970</v>
      </c>
    </row>
    <row r="827" spans="1:53" x14ac:dyDescent="0.2">
      <c r="A827" s="5">
        <v>793</v>
      </c>
      <c r="B827" s="9">
        <v>793</v>
      </c>
      <c r="C827" s="9" t="s">
        <v>15532</v>
      </c>
      <c r="E827" s="1" t="s">
        <v>5026</v>
      </c>
      <c r="F827" s="1" t="s">
        <v>445</v>
      </c>
      <c r="G827" s="1" t="s">
        <v>7625</v>
      </c>
      <c r="H827" s="1" t="s">
        <v>9919</v>
      </c>
      <c r="I827" s="17">
        <v>27590</v>
      </c>
      <c r="J827" s="24" t="s">
        <v>4678</v>
      </c>
      <c r="L827" s="24" t="s">
        <v>7224</v>
      </c>
      <c r="N827" s="42" t="s">
        <v>7226</v>
      </c>
      <c r="O827" s="24" t="s">
        <v>7226</v>
      </c>
      <c r="P827" s="24" t="s">
        <v>7226</v>
      </c>
      <c r="Q827" s="24" t="s">
        <v>9544</v>
      </c>
      <c r="S827" s="17">
        <v>27687</v>
      </c>
      <c r="T827" s="83">
        <v>4674</v>
      </c>
      <c r="U827" s="83">
        <v>4674</v>
      </c>
      <c r="V827" s="24" t="s">
        <v>7235</v>
      </c>
      <c r="X827" s="24">
        <v>285.60000000000002</v>
      </c>
      <c r="Y827" s="24" t="s">
        <v>12312</v>
      </c>
      <c r="Z827" s="24" t="s">
        <v>7231</v>
      </c>
      <c r="AA827" s="1" t="s">
        <v>12316</v>
      </c>
      <c r="AB827" s="14">
        <f t="shared" si="24"/>
        <v>30.85274599138889</v>
      </c>
      <c r="AC827" s="13">
        <v>30</v>
      </c>
      <c r="AD827" s="13">
        <v>51</v>
      </c>
      <c r="AE827" s="13">
        <v>9.8855690000000003</v>
      </c>
      <c r="AF827" s="16" t="s">
        <v>12317</v>
      </c>
      <c r="AG827" s="14">
        <f t="shared" si="25"/>
        <v>-86.092664916666664</v>
      </c>
      <c r="AH827" s="13">
        <v>86</v>
      </c>
      <c r="AI827" s="13">
        <v>5</v>
      </c>
      <c r="AJ827" s="13">
        <v>33.593699999999998</v>
      </c>
      <c r="AK827" s="17">
        <v>27683</v>
      </c>
      <c r="AL827" s="24" t="s">
        <v>7776</v>
      </c>
      <c r="AM827" s="24" t="s">
        <v>7776</v>
      </c>
      <c r="AN827" s="24" t="s">
        <v>7235</v>
      </c>
      <c r="AO827" s="24" t="s">
        <v>7776</v>
      </c>
      <c r="AP827" s="24" t="s">
        <v>7776</v>
      </c>
      <c r="AQ827" s="24" t="s">
        <v>7776</v>
      </c>
      <c r="AR827" s="24" t="s">
        <v>7776</v>
      </c>
      <c r="AS827" s="24" t="s">
        <v>7776</v>
      </c>
      <c r="AT827" s="24" t="s">
        <v>7776</v>
      </c>
      <c r="AU827" s="24" t="s">
        <v>7776</v>
      </c>
      <c r="AV827" s="24" t="s">
        <v>7776</v>
      </c>
      <c r="AW827" s="24" t="s">
        <v>7776</v>
      </c>
      <c r="AX827" s="24" t="s">
        <v>7776</v>
      </c>
      <c r="AY827" s="24" t="s">
        <v>12314</v>
      </c>
      <c r="AZ827" s="24" t="s">
        <v>7776</v>
      </c>
      <c r="BA827" s="42" t="s">
        <v>9545</v>
      </c>
    </row>
    <row r="828" spans="1:53" x14ac:dyDescent="0.2">
      <c r="A828" s="5">
        <v>793.1</v>
      </c>
      <c r="B828" s="9" t="s">
        <v>9546</v>
      </c>
      <c r="C828" s="9" t="s">
        <v>15533</v>
      </c>
      <c r="E828" s="1" t="s">
        <v>5026</v>
      </c>
      <c r="F828" s="1" t="s">
        <v>445</v>
      </c>
      <c r="G828" s="1" t="s">
        <v>7625</v>
      </c>
      <c r="H828" s="1" t="s">
        <v>9547</v>
      </c>
      <c r="I828" s="17">
        <v>27590</v>
      </c>
      <c r="J828" s="24" t="s">
        <v>4678</v>
      </c>
      <c r="L828" s="24" t="s">
        <v>7224</v>
      </c>
      <c r="M828" s="24" t="s">
        <v>785</v>
      </c>
      <c r="N828" s="42" t="s">
        <v>7023</v>
      </c>
      <c r="O828" s="24" t="s">
        <v>7226</v>
      </c>
      <c r="P828" s="24" t="s">
        <v>7226</v>
      </c>
      <c r="Q828" s="24" t="s">
        <v>9544</v>
      </c>
      <c r="S828" s="17">
        <v>27700</v>
      </c>
      <c r="T828" s="83">
        <v>4674</v>
      </c>
      <c r="U828" s="83">
        <v>4674</v>
      </c>
      <c r="V828" s="24" t="s">
        <v>9548</v>
      </c>
      <c r="X828" s="24">
        <v>285.60000000000002</v>
      </c>
      <c r="Y828" s="24" t="s">
        <v>9124</v>
      </c>
      <c r="Z828" s="24" t="s">
        <v>7231</v>
      </c>
      <c r="AA828" s="1" t="s">
        <v>12315</v>
      </c>
      <c r="AB828" s="14">
        <f t="shared" si="24"/>
        <v>30.852815980555558</v>
      </c>
      <c r="AC828" s="13">
        <v>30</v>
      </c>
      <c r="AD828" s="13">
        <v>51</v>
      </c>
      <c r="AE828" s="13">
        <v>10.13753</v>
      </c>
      <c r="AF828" s="16" t="s">
        <v>12318</v>
      </c>
      <c r="AG828" s="14">
        <f t="shared" si="25"/>
        <v>-86.09274895555555</v>
      </c>
      <c r="AH828" s="13">
        <v>86</v>
      </c>
      <c r="AI828" s="13">
        <v>5</v>
      </c>
      <c r="AJ828" s="13">
        <v>33.896239999999999</v>
      </c>
      <c r="AK828" s="17">
        <v>27691</v>
      </c>
      <c r="AL828" s="24" t="s">
        <v>12310</v>
      </c>
      <c r="AM828" s="24" t="s">
        <v>12311</v>
      </c>
      <c r="AN828" s="24" t="s">
        <v>7235</v>
      </c>
      <c r="AO828" s="24" t="s">
        <v>7776</v>
      </c>
      <c r="AP828" s="24" t="s">
        <v>7776</v>
      </c>
      <c r="AQ828" s="24" t="s">
        <v>7236</v>
      </c>
      <c r="AR828" s="24" t="s">
        <v>4540</v>
      </c>
      <c r="AS828" s="24" t="s">
        <v>4540</v>
      </c>
      <c r="AT828" s="24" t="s">
        <v>7776</v>
      </c>
      <c r="AU828" s="24" t="s">
        <v>7776</v>
      </c>
      <c r="AV828" s="24" t="s">
        <v>7776</v>
      </c>
      <c r="AW828" s="24" t="s">
        <v>7776</v>
      </c>
      <c r="AX828" s="24" t="s">
        <v>7776</v>
      </c>
      <c r="AY828" s="24" t="s">
        <v>12313</v>
      </c>
      <c r="AZ828" s="24">
        <v>120</v>
      </c>
      <c r="BA828" s="42" t="s">
        <v>9549</v>
      </c>
    </row>
    <row r="829" spans="1:53" x14ac:dyDescent="0.2">
      <c r="A829" s="5">
        <v>794</v>
      </c>
      <c r="B829" s="9">
        <v>794</v>
      </c>
      <c r="C829" s="9" t="s">
        <v>15534</v>
      </c>
      <c r="E829" s="1" t="s">
        <v>9382</v>
      </c>
      <c r="F829" s="1" t="s">
        <v>8535</v>
      </c>
      <c r="G829" s="1" t="s">
        <v>8536</v>
      </c>
      <c r="H829" s="1" t="s">
        <v>9550</v>
      </c>
      <c r="I829" s="17">
        <v>27590</v>
      </c>
      <c r="J829" s="24" t="s">
        <v>18045</v>
      </c>
      <c r="L829" s="24" t="s">
        <v>5915</v>
      </c>
      <c r="N829" s="42" t="s">
        <v>10211</v>
      </c>
      <c r="O829" s="24" t="s">
        <v>7226</v>
      </c>
      <c r="P829" s="24" t="s">
        <v>7226</v>
      </c>
      <c r="Q829" s="24" t="s">
        <v>2239</v>
      </c>
      <c r="R829" s="17">
        <v>27629</v>
      </c>
      <c r="S829" s="17">
        <v>33584</v>
      </c>
      <c r="T829" s="83">
        <v>11575</v>
      </c>
      <c r="U829" s="83">
        <v>11575</v>
      </c>
      <c r="V829" s="24" t="s">
        <v>7235</v>
      </c>
      <c r="W829" s="24" t="s">
        <v>8874</v>
      </c>
      <c r="X829" s="24" t="s">
        <v>1617</v>
      </c>
      <c r="Y829" s="24" t="s">
        <v>9020</v>
      </c>
      <c r="AA829" s="1" t="s">
        <v>12308</v>
      </c>
      <c r="AB829" s="14">
        <f t="shared" si="24"/>
        <v>26.522996236111108</v>
      </c>
      <c r="AC829" s="13">
        <v>26</v>
      </c>
      <c r="AD829" s="13">
        <v>31</v>
      </c>
      <c r="AE829" s="13">
        <v>22.786449999999999</v>
      </c>
      <c r="AF829" s="16" t="s">
        <v>12309</v>
      </c>
      <c r="AG829" s="14">
        <f t="shared" si="25"/>
        <v>-81.433225638888899</v>
      </c>
      <c r="AH829" s="13">
        <v>81</v>
      </c>
      <c r="AI829" s="13">
        <v>25</v>
      </c>
      <c r="AJ829" s="13">
        <v>59.612299999999998</v>
      </c>
      <c r="AK829" s="17">
        <v>27593</v>
      </c>
      <c r="AL829" s="24" t="s">
        <v>107</v>
      </c>
      <c r="AM829" s="24" t="s">
        <v>12329</v>
      </c>
      <c r="AN829" s="24" t="s">
        <v>4660</v>
      </c>
      <c r="AO829" s="24" t="s">
        <v>4661</v>
      </c>
      <c r="AP829" s="24" t="s">
        <v>4662</v>
      </c>
      <c r="AQ829" s="24" t="s">
        <v>4540</v>
      </c>
      <c r="AR829" s="24" t="s">
        <v>4540</v>
      </c>
      <c r="AS829" s="24" t="s">
        <v>4540</v>
      </c>
      <c r="AT829" s="24" t="s">
        <v>7776</v>
      </c>
      <c r="AU829" s="24" t="s">
        <v>4663</v>
      </c>
      <c r="AV829" s="24" t="s">
        <v>4664</v>
      </c>
      <c r="AW829" s="24" t="s">
        <v>3128</v>
      </c>
      <c r="AX829" s="24" t="s">
        <v>3129</v>
      </c>
      <c r="AY829" s="24" t="s">
        <v>971</v>
      </c>
      <c r="AZ829" s="24" t="s">
        <v>6001</v>
      </c>
      <c r="BA829" s="42" t="s">
        <v>972</v>
      </c>
    </row>
    <row r="830" spans="1:53" x14ac:dyDescent="0.2">
      <c r="A830" s="5">
        <v>795</v>
      </c>
      <c r="B830" s="9">
        <v>795</v>
      </c>
      <c r="C830" s="9" t="s">
        <v>15535</v>
      </c>
      <c r="E830" s="1" t="s">
        <v>9929</v>
      </c>
      <c r="F830" s="1" t="s">
        <v>445</v>
      </c>
      <c r="G830" s="1" t="s">
        <v>2815</v>
      </c>
      <c r="H830" s="1" t="s">
        <v>1701</v>
      </c>
      <c r="I830" s="17">
        <v>27611</v>
      </c>
      <c r="J830" s="24" t="s">
        <v>4678</v>
      </c>
      <c r="L830" s="24" t="s">
        <v>7224</v>
      </c>
      <c r="M830" s="24" t="s">
        <v>785</v>
      </c>
      <c r="N830" s="42" t="s">
        <v>6268</v>
      </c>
      <c r="O830" s="24" t="s">
        <v>7226</v>
      </c>
      <c r="P830" s="24" t="s">
        <v>2571</v>
      </c>
      <c r="Q830" s="24" t="s">
        <v>1702</v>
      </c>
      <c r="R830" s="17">
        <v>27675</v>
      </c>
      <c r="S830" s="17">
        <v>27675</v>
      </c>
      <c r="T830" s="83">
        <v>4893</v>
      </c>
      <c r="U830" s="83">
        <v>4893</v>
      </c>
      <c r="V830" s="24" t="s">
        <v>1703</v>
      </c>
      <c r="W830" s="24" t="s">
        <v>8874</v>
      </c>
      <c r="X830" s="24" t="s">
        <v>10157</v>
      </c>
      <c r="Y830" s="24" t="s">
        <v>9019</v>
      </c>
      <c r="Z830" s="24" t="s">
        <v>7231</v>
      </c>
      <c r="AA830" s="1" t="s">
        <v>18007</v>
      </c>
      <c r="AB830" s="14">
        <f t="shared" si="24"/>
        <v>29.079602777777776</v>
      </c>
      <c r="AC830" s="13">
        <v>29</v>
      </c>
      <c r="AD830" s="13">
        <v>4</v>
      </c>
      <c r="AE830" s="13">
        <v>46.57</v>
      </c>
      <c r="AF830" s="16" t="s">
        <v>18008</v>
      </c>
      <c r="AG830" s="14">
        <f t="shared" si="25"/>
        <v>-81.519388888888884</v>
      </c>
      <c r="AH830" s="13">
        <v>81</v>
      </c>
      <c r="AI830" s="13">
        <v>31</v>
      </c>
      <c r="AJ830" s="13">
        <v>9.8000000000000007</v>
      </c>
      <c r="AK830" s="17">
        <v>27604</v>
      </c>
      <c r="AL830" s="24" t="s">
        <v>12421</v>
      </c>
      <c r="AM830" s="24" t="s">
        <v>12420</v>
      </c>
      <c r="AN830" s="24" t="s">
        <v>12419</v>
      </c>
      <c r="AO830" s="24" t="s">
        <v>12418</v>
      </c>
      <c r="AP830" s="24" t="s">
        <v>7235</v>
      </c>
      <c r="AQ830" s="24" t="s">
        <v>7236</v>
      </c>
      <c r="AR830" s="24" t="s">
        <v>7235</v>
      </c>
      <c r="AS830" s="24" t="s">
        <v>7235</v>
      </c>
      <c r="AT830" s="24" t="s">
        <v>7235</v>
      </c>
      <c r="AU830" s="24" t="s">
        <v>7235</v>
      </c>
      <c r="AV830" s="24" t="s">
        <v>7235</v>
      </c>
      <c r="AW830" s="24" t="s">
        <v>7235</v>
      </c>
      <c r="AX830" s="24" t="s">
        <v>7235</v>
      </c>
      <c r="AY830" s="24" t="s">
        <v>1704</v>
      </c>
      <c r="AZ830" s="24" t="s">
        <v>7338</v>
      </c>
      <c r="BA830" s="42" t="s">
        <v>1705</v>
      </c>
    </row>
    <row r="831" spans="1:53" x14ac:dyDescent="0.2">
      <c r="A831" s="5">
        <v>796</v>
      </c>
      <c r="B831" s="9">
        <v>796</v>
      </c>
      <c r="C831" s="9" t="s">
        <v>15536</v>
      </c>
      <c r="E831" s="1" t="s">
        <v>4621</v>
      </c>
      <c r="F831" s="1" t="s">
        <v>445</v>
      </c>
      <c r="G831" s="1" t="s">
        <v>7625</v>
      </c>
      <c r="H831" s="1" t="s">
        <v>1706</v>
      </c>
      <c r="I831" s="17">
        <v>27646</v>
      </c>
      <c r="J831" s="24" t="s">
        <v>4678</v>
      </c>
      <c r="L831" s="24" t="s">
        <v>7224</v>
      </c>
      <c r="M831" s="24" t="s">
        <v>10260</v>
      </c>
      <c r="N831" s="42" t="s">
        <v>2010</v>
      </c>
      <c r="O831" s="24" t="s">
        <v>7226</v>
      </c>
      <c r="P831" s="24" t="s">
        <v>7226</v>
      </c>
      <c r="Q831" s="24" t="s">
        <v>1707</v>
      </c>
      <c r="S831" s="17">
        <v>27736</v>
      </c>
      <c r="T831" s="83">
        <v>15760</v>
      </c>
      <c r="U831" s="83">
        <v>15760</v>
      </c>
      <c r="V831" s="24" t="s">
        <v>1708</v>
      </c>
      <c r="X831" s="24">
        <v>160</v>
      </c>
      <c r="Y831" s="24" t="s">
        <v>9018</v>
      </c>
      <c r="Z831" s="24" t="s">
        <v>7231</v>
      </c>
      <c r="AA831" s="1" t="s">
        <v>12306</v>
      </c>
      <c r="AB831" s="14">
        <f t="shared" si="24"/>
        <v>30.790766569444447</v>
      </c>
      <c r="AC831" s="13">
        <v>30</v>
      </c>
      <c r="AD831" s="13">
        <v>47</v>
      </c>
      <c r="AE831" s="13">
        <v>26.759650000000001</v>
      </c>
      <c r="AF831" s="16" t="s">
        <v>12307</v>
      </c>
      <c r="AG831" s="14">
        <f t="shared" si="25"/>
        <v>-86.877660980555547</v>
      </c>
      <c r="AH831" s="13">
        <v>86</v>
      </c>
      <c r="AI831" s="13">
        <v>52</v>
      </c>
      <c r="AJ831" s="13">
        <v>39.579529999999998</v>
      </c>
      <c r="AK831" s="17">
        <v>27684</v>
      </c>
      <c r="AL831" s="24" t="s">
        <v>12303</v>
      </c>
      <c r="AM831" s="24" t="s">
        <v>7235</v>
      </c>
      <c r="AN831" s="24" t="s">
        <v>7235</v>
      </c>
      <c r="AO831" s="24" t="s">
        <v>7235</v>
      </c>
      <c r="AP831" s="24" t="s">
        <v>7235</v>
      </c>
      <c r="AR831" s="24" t="s">
        <v>12305</v>
      </c>
      <c r="AS831" s="24" t="s">
        <v>7235</v>
      </c>
      <c r="AT831" s="24" t="s">
        <v>7235</v>
      </c>
      <c r="AU831" s="24" t="s">
        <v>7235</v>
      </c>
      <c r="AV831" s="24" t="s">
        <v>7235</v>
      </c>
      <c r="AW831" s="24" t="s">
        <v>7235</v>
      </c>
      <c r="AX831" s="24" t="s">
        <v>7235</v>
      </c>
      <c r="AY831" s="24" t="s">
        <v>12304</v>
      </c>
      <c r="AZ831" s="24">
        <v>248</v>
      </c>
      <c r="BA831" s="42" t="s">
        <v>1709</v>
      </c>
    </row>
    <row r="832" spans="1:53" x14ac:dyDescent="0.2">
      <c r="A832" s="5">
        <v>797</v>
      </c>
      <c r="B832" s="9">
        <v>797</v>
      </c>
      <c r="C832" s="9" t="s">
        <v>15537</v>
      </c>
      <c r="E832" s="1" t="s">
        <v>1623</v>
      </c>
      <c r="F832" s="1" t="s">
        <v>445</v>
      </c>
      <c r="G832" s="1" t="s">
        <v>9777</v>
      </c>
      <c r="H832" s="1" t="s">
        <v>954</v>
      </c>
      <c r="I832" s="17">
        <v>27646</v>
      </c>
      <c r="J832" s="24" t="s">
        <v>10262</v>
      </c>
      <c r="L832" s="24" t="s">
        <v>2730</v>
      </c>
      <c r="M832" s="24" t="s">
        <v>10262</v>
      </c>
      <c r="N832" s="42" t="s">
        <v>7226</v>
      </c>
      <c r="O832" s="24" t="s">
        <v>1626</v>
      </c>
      <c r="P832" s="24" t="s">
        <v>1077</v>
      </c>
      <c r="Q832" s="24" t="s">
        <v>955</v>
      </c>
      <c r="R832" s="18" t="s">
        <v>10262</v>
      </c>
      <c r="S832" s="18" t="s">
        <v>10262</v>
      </c>
      <c r="T832" s="83"/>
      <c r="U832" s="81"/>
      <c r="V832" s="18" t="s">
        <v>10262</v>
      </c>
      <c r="W832" s="18" t="s">
        <v>10262</v>
      </c>
      <c r="X832" s="18" t="s">
        <v>10262</v>
      </c>
      <c r="Y832" s="24" t="s">
        <v>9017</v>
      </c>
      <c r="Z832" s="24" t="s">
        <v>7231</v>
      </c>
      <c r="AA832" s="1" t="s">
        <v>12301</v>
      </c>
      <c r="AB832" s="14">
        <f t="shared" si="24"/>
        <v>26.170168397222223</v>
      </c>
      <c r="AC832" s="13">
        <v>26</v>
      </c>
      <c r="AD832" s="13">
        <v>10</v>
      </c>
      <c r="AE832" s="13">
        <v>12.60623</v>
      </c>
      <c r="AF832" s="16" t="s">
        <v>12302</v>
      </c>
      <c r="AG832" s="14">
        <f t="shared" si="25"/>
        <v>-81.200047361388897</v>
      </c>
      <c r="AH832" s="13">
        <v>81</v>
      </c>
      <c r="AI832" s="13">
        <v>12</v>
      </c>
      <c r="AJ832" s="13">
        <v>0.17050100000000001</v>
      </c>
      <c r="AK832" s="18" t="s">
        <v>10262</v>
      </c>
      <c r="AL832" s="18" t="s">
        <v>10262</v>
      </c>
      <c r="AM832" s="18" t="s">
        <v>10262</v>
      </c>
      <c r="AN832" s="18" t="s">
        <v>10262</v>
      </c>
      <c r="AO832" s="18" t="s">
        <v>10262</v>
      </c>
      <c r="AP832" s="18" t="s">
        <v>10262</v>
      </c>
      <c r="AQ832" s="18" t="s">
        <v>10262</v>
      </c>
      <c r="AR832" s="18" t="s">
        <v>10262</v>
      </c>
      <c r="AS832" s="18" t="s">
        <v>10262</v>
      </c>
      <c r="AT832" s="18" t="s">
        <v>10262</v>
      </c>
      <c r="AU832" s="18" t="s">
        <v>10262</v>
      </c>
      <c r="AV832" s="18" t="s">
        <v>10262</v>
      </c>
      <c r="AW832" s="18" t="s">
        <v>10262</v>
      </c>
      <c r="AX832" s="18" t="s">
        <v>10262</v>
      </c>
      <c r="AY832" s="18" t="s">
        <v>10262</v>
      </c>
      <c r="AZ832" s="18" t="s">
        <v>10262</v>
      </c>
      <c r="BA832" s="42" t="s">
        <v>956</v>
      </c>
    </row>
    <row r="833" spans="1:53" x14ac:dyDescent="0.2">
      <c r="A833" s="5">
        <v>798</v>
      </c>
      <c r="B833" s="9">
        <v>798</v>
      </c>
      <c r="C833" s="9" t="s">
        <v>15538</v>
      </c>
      <c r="E833" s="1" t="s">
        <v>1623</v>
      </c>
      <c r="F833" s="1" t="s">
        <v>445</v>
      </c>
      <c r="G833" s="1" t="s">
        <v>9777</v>
      </c>
      <c r="H833" s="1" t="s">
        <v>957</v>
      </c>
      <c r="I833" s="17">
        <v>27646</v>
      </c>
      <c r="J833" s="24" t="s">
        <v>10262</v>
      </c>
      <c r="L833" s="24" t="s">
        <v>2730</v>
      </c>
      <c r="M833" s="24" t="s">
        <v>10262</v>
      </c>
      <c r="N833" s="42" t="s">
        <v>7226</v>
      </c>
      <c r="O833" s="24" t="s">
        <v>1626</v>
      </c>
      <c r="P833" s="24" t="s">
        <v>1077</v>
      </c>
      <c r="Q833" s="24" t="s">
        <v>958</v>
      </c>
      <c r="R833" s="18" t="s">
        <v>10262</v>
      </c>
      <c r="S833" s="18" t="s">
        <v>10262</v>
      </c>
      <c r="T833" s="83"/>
      <c r="U833" s="81"/>
      <c r="V833" s="18" t="s">
        <v>10262</v>
      </c>
      <c r="W833" s="18" t="s">
        <v>10262</v>
      </c>
      <c r="X833" s="18" t="s">
        <v>10262</v>
      </c>
      <c r="Y833" s="24" t="s">
        <v>9016</v>
      </c>
      <c r="AA833" s="1" t="s">
        <v>12299</v>
      </c>
      <c r="AB833" s="14">
        <f t="shared" si="24"/>
        <v>26.169611461111113</v>
      </c>
      <c r="AC833" s="13">
        <v>26</v>
      </c>
      <c r="AD833" s="13">
        <v>10</v>
      </c>
      <c r="AE833" s="13">
        <v>10.60126</v>
      </c>
      <c r="AF833" s="16" t="s">
        <v>12300</v>
      </c>
      <c r="AG833" s="14">
        <f t="shared" si="25"/>
        <v>-81.232164152777784</v>
      </c>
      <c r="AH833" s="13">
        <v>81</v>
      </c>
      <c r="AI833" s="13">
        <v>13</v>
      </c>
      <c r="AJ833" s="13">
        <v>55.790950000000002</v>
      </c>
      <c r="AK833" s="18" t="s">
        <v>10262</v>
      </c>
      <c r="AL833" s="18" t="s">
        <v>10262</v>
      </c>
      <c r="AM833" s="18" t="s">
        <v>10262</v>
      </c>
      <c r="AN833" s="18" t="s">
        <v>10262</v>
      </c>
      <c r="AO833" s="18" t="s">
        <v>10262</v>
      </c>
      <c r="AP833" s="18" t="s">
        <v>10262</v>
      </c>
      <c r="AQ833" s="18" t="s">
        <v>10262</v>
      </c>
      <c r="AR833" s="18" t="s">
        <v>10262</v>
      </c>
      <c r="AS833" s="18" t="s">
        <v>10262</v>
      </c>
      <c r="AT833" s="18" t="s">
        <v>10262</v>
      </c>
      <c r="AU833" s="18" t="s">
        <v>10262</v>
      </c>
      <c r="AV833" s="18" t="s">
        <v>10262</v>
      </c>
      <c r="AW833" s="18" t="s">
        <v>10262</v>
      </c>
      <c r="AX833" s="18" t="s">
        <v>10262</v>
      </c>
      <c r="AY833" s="18" t="s">
        <v>10262</v>
      </c>
      <c r="AZ833" s="18" t="s">
        <v>10262</v>
      </c>
      <c r="BA833" s="42" t="s">
        <v>959</v>
      </c>
    </row>
    <row r="834" spans="1:53" x14ac:dyDescent="0.2">
      <c r="A834" s="5">
        <v>799</v>
      </c>
      <c r="B834" s="9">
        <v>799</v>
      </c>
      <c r="C834" s="9" t="s">
        <v>15539</v>
      </c>
      <c r="E834" s="1" t="s">
        <v>1623</v>
      </c>
      <c r="F834" s="1" t="s">
        <v>445</v>
      </c>
      <c r="G834" s="1" t="s">
        <v>9777</v>
      </c>
      <c r="H834" s="1" t="s">
        <v>960</v>
      </c>
      <c r="I834" s="17">
        <v>27646</v>
      </c>
      <c r="J834" s="24" t="s">
        <v>4678</v>
      </c>
      <c r="L834" s="24" t="s">
        <v>7224</v>
      </c>
      <c r="N834" s="42" t="s">
        <v>7226</v>
      </c>
      <c r="O834" s="24" t="s">
        <v>1626</v>
      </c>
      <c r="P834" s="24" t="s">
        <v>1077</v>
      </c>
      <c r="Q834" s="24" t="s">
        <v>961</v>
      </c>
      <c r="S834" s="17">
        <v>27722</v>
      </c>
      <c r="T834" s="83">
        <v>11880</v>
      </c>
      <c r="U834" s="83">
        <v>11880</v>
      </c>
      <c r="V834" s="24" t="s">
        <v>962</v>
      </c>
      <c r="W834" s="24" t="s">
        <v>2090</v>
      </c>
      <c r="Y834" s="24" t="s">
        <v>9725</v>
      </c>
      <c r="Z834" s="24" t="s">
        <v>7231</v>
      </c>
      <c r="AA834" s="1" t="s">
        <v>12297</v>
      </c>
      <c r="AB834" s="14">
        <f t="shared" ref="AB834:AB897" si="26">AC834+(AD834/60)+(AE834/3600)</f>
        <v>26.170094419444446</v>
      </c>
      <c r="AC834" s="13">
        <v>26</v>
      </c>
      <c r="AD834" s="13">
        <v>10</v>
      </c>
      <c r="AE834" s="13">
        <v>12.33991</v>
      </c>
      <c r="AF834" s="16" t="s">
        <v>12298</v>
      </c>
      <c r="AG834" s="14">
        <f t="shared" ref="AG834:AG897" si="27">-1*((AH834)+(AI834/60)+(AJ834/3600))</f>
        <v>-81.206996852777777</v>
      </c>
      <c r="AH834" s="13">
        <v>81</v>
      </c>
      <c r="AI834" s="13">
        <v>12</v>
      </c>
      <c r="AJ834" s="13">
        <v>25.188669999999998</v>
      </c>
      <c r="AK834" s="17">
        <v>27687</v>
      </c>
      <c r="AL834" s="24" t="s">
        <v>963</v>
      </c>
      <c r="AM834" s="24" t="s">
        <v>964</v>
      </c>
      <c r="AN834" s="24" t="s">
        <v>965</v>
      </c>
      <c r="AO834" s="24" t="s">
        <v>7235</v>
      </c>
      <c r="AP834" s="24" t="s">
        <v>7235</v>
      </c>
      <c r="AQ834" s="24" t="s">
        <v>7236</v>
      </c>
      <c r="AR834" s="24" t="s">
        <v>966</v>
      </c>
      <c r="AS834" s="24" t="s">
        <v>4540</v>
      </c>
      <c r="AT834" s="24" t="s">
        <v>7226</v>
      </c>
      <c r="AU834" s="24" t="s">
        <v>7235</v>
      </c>
      <c r="AV834" s="24" t="s">
        <v>7235</v>
      </c>
      <c r="AW834" s="24" t="s">
        <v>7235</v>
      </c>
      <c r="AX834" s="24" t="s">
        <v>7235</v>
      </c>
      <c r="AY834" s="24" t="s">
        <v>967</v>
      </c>
      <c r="AZ834" s="24" t="s">
        <v>6001</v>
      </c>
      <c r="BA834" s="42" t="s">
        <v>968</v>
      </c>
    </row>
    <row r="835" spans="1:53" x14ac:dyDescent="0.2">
      <c r="A835" s="5">
        <v>800</v>
      </c>
      <c r="B835" s="9">
        <v>800</v>
      </c>
      <c r="C835" s="9" t="s">
        <v>17863</v>
      </c>
      <c r="D835" s="9" t="s">
        <v>16209</v>
      </c>
      <c r="E835" s="1" t="s">
        <v>1623</v>
      </c>
      <c r="F835" s="1" t="s">
        <v>3213</v>
      </c>
      <c r="G835" s="1" t="s">
        <v>14331</v>
      </c>
      <c r="H835" s="1" t="s">
        <v>6353</v>
      </c>
      <c r="I835" s="17">
        <v>27646</v>
      </c>
      <c r="J835" s="24" t="s">
        <v>10082</v>
      </c>
      <c r="L835" s="24" t="s">
        <v>5915</v>
      </c>
      <c r="N835" s="42" t="s">
        <v>4449</v>
      </c>
      <c r="O835" s="24" t="s">
        <v>1626</v>
      </c>
      <c r="P835" s="24" t="s">
        <v>1077</v>
      </c>
      <c r="Q835" s="24" t="s">
        <v>9621</v>
      </c>
      <c r="R835" s="17">
        <v>27982</v>
      </c>
      <c r="S835" s="17"/>
      <c r="T835" s="83"/>
      <c r="U835" s="83">
        <v>12158</v>
      </c>
      <c r="V835" s="24" t="s">
        <v>6354</v>
      </c>
      <c r="W835" s="24">
        <v>33.4</v>
      </c>
      <c r="X835" s="24">
        <v>17.899999999999999</v>
      </c>
      <c r="Y835" s="24" t="s">
        <v>9724</v>
      </c>
      <c r="Z835" s="24" t="s">
        <v>13897</v>
      </c>
      <c r="AA835" s="1" t="s">
        <v>4434</v>
      </c>
      <c r="AB835" s="14">
        <f t="shared" si="26"/>
        <v>26.248333333333335</v>
      </c>
      <c r="AC835" s="13">
        <v>26</v>
      </c>
      <c r="AD835" s="13">
        <v>14</v>
      </c>
      <c r="AE835" s="13">
        <v>54</v>
      </c>
      <c r="AF835" s="16" t="s">
        <v>4250</v>
      </c>
      <c r="AG835" s="14">
        <f t="shared" si="27"/>
        <v>-81.29613333333333</v>
      </c>
      <c r="AH835" s="13">
        <v>81</v>
      </c>
      <c r="AI835" s="13">
        <v>17</v>
      </c>
      <c r="AJ835" s="13">
        <v>46.08</v>
      </c>
      <c r="AK835" s="17">
        <v>27841</v>
      </c>
      <c r="AL835" s="24" t="s">
        <v>12290</v>
      </c>
      <c r="AM835" s="24" t="s">
        <v>12291</v>
      </c>
      <c r="AN835" s="24" t="s">
        <v>12292</v>
      </c>
      <c r="AO835" s="24" t="s">
        <v>12293</v>
      </c>
      <c r="AP835" s="24" t="s">
        <v>12294</v>
      </c>
      <c r="AQ835" s="24" t="s">
        <v>7236</v>
      </c>
      <c r="AR835" s="24" t="s">
        <v>26</v>
      </c>
      <c r="AS835" s="24" t="s">
        <v>7236</v>
      </c>
      <c r="AT835" s="24" t="s">
        <v>7235</v>
      </c>
      <c r="AU835" s="24" t="s">
        <v>284</v>
      </c>
      <c r="AV835" s="24" t="s">
        <v>523</v>
      </c>
      <c r="AW835" s="24" t="s">
        <v>12295</v>
      </c>
      <c r="AX835" s="24" t="s">
        <v>12296</v>
      </c>
      <c r="BA835" s="42" t="s">
        <v>27</v>
      </c>
    </row>
    <row r="836" spans="1:53" x14ac:dyDescent="0.2">
      <c r="A836" s="5">
        <v>801</v>
      </c>
      <c r="B836" s="9">
        <v>801</v>
      </c>
      <c r="C836" s="9" t="s">
        <v>15540</v>
      </c>
      <c r="E836" s="1" t="s">
        <v>1623</v>
      </c>
      <c r="F836" s="1" t="s">
        <v>3213</v>
      </c>
      <c r="G836" s="1" t="s">
        <v>1008</v>
      </c>
      <c r="H836" s="1" t="s">
        <v>28</v>
      </c>
      <c r="I836" s="17">
        <v>27676</v>
      </c>
      <c r="J836" s="24" t="s">
        <v>18045</v>
      </c>
      <c r="L836" s="24" t="s">
        <v>5915</v>
      </c>
      <c r="N836" s="42" t="s">
        <v>2010</v>
      </c>
      <c r="O836" s="24" t="s">
        <v>1626</v>
      </c>
      <c r="P836" s="24" t="s">
        <v>1077</v>
      </c>
      <c r="Q836" s="24" t="s">
        <v>29</v>
      </c>
      <c r="S836" s="17">
        <v>28078</v>
      </c>
      <c r="T836" s="83">
        <v>11608</v>
      </c>
      <c r="U836" s="83">
        <v>11608</v>
      </c>
      <c r="V836" s="24" t="s">
        <v>30</v>
      </c>
      <c r="W836" s="24">
        <v>34.299999999999997</v>
      </c>
      <c r="X836" s="24">
        <v>18.8</v>
      </c>
      <c r="Y836" s="24" t="s">
        <v>9723</v>
      </c>
      <c r="Z836" s="24" t="s">
        <v>7231</v>
      </c>
      <c r="AA836" s="1" t="s">
        <v>4435</v>
      </c>
      <c r="AB836" s="14">
        <f t="shared" si="26"/>
        <v>26.248416666666667</v>
      </c>
      <c r="AC836" s="13">
        <v>26</v>
      </c>
      <c r="AD836" s="13">
        <v>14</v>
      </c>
      <c r="AE836" s="13">
        <v>54.3</v>
      </c>
      <c r="AF836" s="16" t="s">
        <v>4436</v>
      </c>
      <c r="AG836" s="14">
        <f t="shared" si="27"/>
        <v>-81.304444444444442</v>
      </c>
      <c r="AH836" s="13">
        <v>81</v>
      </c>
      <c r="AI836" s="13">
        <v>18</v>
      </c>
      <c r="AJ836" s="13">
        <v>16</v>
      </c>
      <c r="AK836" s="17">
        <v>28004</v>
      </c>
      <c r="AL836" s="24" t="s">
        <v>12285</v>
      </c>
      <c r="AM836" s="24" t="s">
        <v>12286</v>
      </c>
      <c r="AN836" s="24" t="s">
        <v>12287</v>
      </c>
      <c r="AO836" s="24" t="s">
        <v>12288</v>
      </c>
      <c r="AP836" s="24" t="s">
        <v>12289</v>
      </c>
      <c r="AQ836" s="24" t="s">
        <v>7236</v>
      </c>
      <c r="AR836" s="24" t="s">
        <v>31</v>
      </c>
      <c r="AS836" s="24" t="s">
        <v>7236</v>
      </c>
      <c r="AT836" s="24" t="s">
        <v>7235</v>
      </c>
      <c r="AU836" s="24" t="s">
        <v>12283</v>
      </c>
      <c r="AV836" s="24" t="s">
        <v>523</v>
      </c>
      <c r="AW836" s="24" t="s">
        <v>12284</v>
      </c>
      <c r="AX836" s="24" t="s">
        <v>12282</v>
      </c>
      <c r="AY836" s="24" t="s">
        <v>12281</v>
      </c>
      <c r="BA836" s="42" t="s">
        <v>32</v>
      </c>
    </row>
    <row r="837" spans="1:53" x14ac:dyDescent="0.2">
      <c r="A837" s="5">
        <v>802</v>
      </c>
      <c r="B837" s="9">
        <v>802</v>
      </c>
      <c r="C837" s="9" t="s">
        <v>15541</v>
      </c>
      <c r="E837" s="1" t="s">
        <v>1623</v>
      </c>
      <c r="F837" s="1" t="s">
        <v>3213</v>
      </c>
      <c r="G837" s="1" t="s">
        <v>9777</v>
      </c>
      <c r="H837" s="1" t="s">
        <v>33</v>
      </c>
      <c r="I837" s="17">
        <v>27646</v>
      </c>
      <c r="J837" s="24" t="s">
        <v>18045</v>
      </c>
      <c r="L837" s="24" t="s">
        <v>5915</v>
      </c>
      <c r="N837" s="42" t="s">
        <v>6214</v>
      </c>
      <c r="O837" s="24" t="s">
        <v>1626</v>
      </c>
      <c r="P837" s="24" t="s">
        <v>7226</v>
      </c>
      <c r="Q837" s="24" t="s">
        <v>5288</v>
      </c>
      <c r="S837" s="17">
        <v>27911</v>
      </c>
      <c r="T837" s="83">
        <v>11612</v>
      </c>
      <c r="U837" s="83">
        <v>11612</v>
      </c>
      <c r="V837" s="24" t="s">
        <v>3344</v>
      </c>
      <c r="W837" s="24">
        <v>33.299999999999997</v>
      </c>
      <c r="X837" s="24">
        <v>18.399999999999999</v>
      </c>
      <c r="Y837" s="24" t="s">
        <v>9722</v>
      </c>
      <c r="Z837" s="24" t="s">
        <v>7231</v>
      </c>
      <c r="AA837" s="1" t="s">
        <v>12257</v>
      </c>
      <c r="AB837" s="14">
        <f t="shared" si="26"/>
        <v>26.247125002777778</v>
      </c>
      <c r="AC837" s="13">
        <v>26</v>
      </c>
      <c r="AD837" s="13">
        <v>14</v>
      </c>
      <c r="AE837" s="13">
        <v>49.650010000000002</v>
      </c>
      <c r="AF837" s="16" t="s">
        <v>12258</v>
      </c>
      <c r="AG837" s="14">
        <f t="shared" si="27"/>
        <v>-81.361367788888884</v>
      </c>
      <c r="AH837" s="13">
        <v>81</v>
      </c>
      <c r="AI837" s="13">
        <v>21</v>
      </c>
      <c r="AJ837" s="13">
        <v>40.924039999999998</v>
      </c>
      <c r="AK837" s="17">
        <v>27731</v>
      </c>
      <c r="AL837" s="24" t="s">
        <v>1755</v>
      </c>
      <c r="AM837" s="24" t="s">
        <v>9639</v>
      </c>
      <c r="AN837" s="24" t="s">
        <v>12250</v>
      </c>
      <c r="AO837" s="24" t="s">
        <v>12251</v>
      </c>
      <c r="AP837" s="24" t="s">
        <v>12252</v>
      </c>
      <c r="AR837" s="24" t="s">
        <v>12253</v>
      </c>
      <c r="AS837" s="24" t="s">
        <v>7236</v>
      </c>
      <c r="AT837" s="24" t="s">
        <v>7235</v>
      </c>
      <c r="AU837" s="24" t="s">
        <v>12255</v>
      </c>
      <c r="AV837" s="24" t="s">
        <v>523</v>
      </c>
      <c r="AW837" s="24" t="s">
        <v>12256</v>
      </c>
      <c r="AX837" s="24" t="s">
        <v>12254</v>
      </c>
      <c r="AY837" s="24" t="s">
        <v>12249</v>
      </c>
      <c r="BA837" s="42" t="s">
        <v>3345</v>
      </c>
    </row>
    <row r="838" spans="1:53" x14ac:dyDescent="0.2">
      <c r="A838" s="5">
        <v>803</v>
      </c>
      <c r="B838" s="9">
        <v>803</v>
      </c>
      <c r="C838" s="9" t="s">
        <v>15542</v>
      </c>
      <c r="E838" s="1" t="s">
        <v>1623</v>
      </c>
      <c r="F838" s="1" t="s">
        <v>445</v>
      </c>
      <c r="G838" s="1" t="s">
        <v>8360</v>
      </c>
      <c r="H838" s="1" t="s">
        <v>3769</v>
      </c>
      <c r="I838" s="17">
        <v>27646</v>
      </c>
      <c r="J838" s="24" t="s">
        <v>4678</v>
      </c>
      <c r="L838" s="24" t="s">
        <v>7224</v>
      </c>
      <c r="N838" s="42" t="s">
        <v>2010</v>
      </c>
      <c r="O838" s="24" t="s">
        <v>1626</v>
      </c>
      <c r="P838" s="24" t="s">
        <v>1077</v>
      </c>
      <c r="Q838" s="24" t="s">
        <v>4979</v>
      </c>
      <c r="S838" s="17">
        <v>27735</v>
      </c>
      <c r="T838" s="83">
        <v>13255</v>
      </c>
      <c r="U838" s="83">
        <v>13255</v>
      </c>
      <c r="V838" s="24" t="s">
        <v>4980</v>
      </c>
      <c r="Y838" s="24" t="s">
        <v>9721</v>
      </c>
      <c r="Z838" s="24" t="s">
        <v>7231</v>
      </c>
      <c r="AA838" s="1" t="s">
        <v>12247</v>
      </c>
      <c r="AB838" s="14">
        <f t="shared" si="26"/>
        <v>25.975868002777776</v>
      </c>
      <c r="AC838" s="13">
        <v>25</v>
      </c>
      <c r="AD838" s="13">
        <v>58</v>
      </c>
      <c r="AE838" s="13">
        <v>33.124809999999997</v>
      </c>
      <c r="AF838" s="16" t="s">
        <v>12248</v>
      </c>
      <c r="AG838" s="14">
        <f t="shared" si="27"/>
        <v>-81.242108702777784</v>
      </c>
      <c r="AH838" s="13">
        <v>81</v>
      </c>
      <c r="AI838" s="13">
        <v>14</v>
      </c>
      <c r="AJ838" s="13">
        <v>31.591329999999999</v>
      </c>
      <c r="AK838" s="17">
        <v>27678</v>
      </c>
      <c r="AL838" s="24" t="s">
        <v>12243</v>
      </c>
      <c r="AM838" s="24" t="s">
        <v>12244</v>
      </c>
      <c r="AN838" s="24" t="s">
        <v>12245</v>
      </c>
      <c r="AO838" s="24" t="s">
        <v>7235</v>
      </c>
      <c r="AP838" s="24" t="s">
        <v>7235</v>
      </c>
      <c r="AQ838" s="24" t="s">
        <v>7236</v>
      </c>
      <c r="AR838" s="24" t="s">
        <v>12246</v>
      </c>
      <c r="AS838" s="24" t="s">
        <v>7236</v>
      </c>
      <c r="AT838" s="24" t="s">
        <v>7235</v>
      </c>
      <c r="AU838" s="24" t="s">
        <v>7235</v>
      </c>
      <c r="AV838" s="24" t="s">
        <v>7235</v>
      </c>
      <c r="AW838" s="24" t="s">
        <v>7235</v>
      </c>
      <c r="AX838" s="24" t="s">
        <v>7235</v>
      </c>
      <c r="AY838" s="24" t="s">
        <v>12242</v>
      </c>
      <c r="BA838" s="42" t="s">
        <v>4981</v>
      </c>
    </row>
    <row r="839" spans="1:53" x14ac:dyDescent="0.2">
      <c r="A839" s="5">
        <v>804</v>
      </c>
      <c r="B839" s="9">
        <v>804</v>
      </c>
      <c r="C839" s="9" t="s">
        <v>15543</v>
      </c>
      <c r="E839" s="1" t="s">
        <v>10240</v>
      </c>
      <c r="F839" s="1" t="s">
        <v>1926</v>
      </c>
      <c r="G839" s="1" t="s">
        <v>9777</v>
      </c>
      <c r="H839" s="1" t="s">
        <v>4982</v>
      </c>
      <c r="I839" s="17">
        <v>27667</v>
      </c>
      <c r="J839" s="24" t="s">
        <v>18045</v>
      </c>
      <c r="L839" s="24" t="s">
        <v>5915</v>
      </c>
      <c r="N839" s="42" t="s">
        <v>4983</v>
      </c>
      <c r="O839" s="24" t="s">
        <v>7226</v>
      </c>
      <c r="P839" s="24" t="s">
        <v>7226</v>
      </c>
      <c r="Q839" s="24" t="s">
        <v>4984</v>
      </c>
      <c r="R839" s="17">
        <v>27814</v>
      </c>
      <c r="S839" s="17">
        <v>33086</v>
      </c>
      <c r="T839" s="83">
        <v>11475.03</v>
      </c>
      <c r="U839" s="83">
        <v>12210</v>
      </c>
      <c r="V839" s="24" t="s">
        <v>7235</v>
      </c>
      <c r="W839" s="24">
        <v>36.5</v>
      </c>
      <c r="X839" s="24">
        <v>22</v>
      </c>
      <c r="Y839" s="24" t="s">
        <v>12230</v>
      </c>
      <c r="Z839" s="24" t="s">
        <v>12231</v>
      </c>
      <c r="AA839" s="1" t="s">
        <v>12240</v>
      </c>
      <c r="AB839" s="14">
        <f t="shared" si="26"/>
        <v>26.6243576</v>
      </c>
      <c r="AC839" s="13">
        <v>26</v>
      </c>
      <c r="AD839" s="13">
        <v>37</v>
      </c>
      <c r="AE839" s="13">
        <v>27.687360000000002</v>
      </c>
      <c r="AF839" s="16" t="s">
        <v>12241</v>
      </c>
      <c r="AG839" s="14">
        <f t="shared" si="27"/>
        <v>-81.698876941666668</v>
      </c>
      <c r="AH839" s="13">
        <v>81</v>
      </c>
      <c r="AI839" s="13">
        <v>41</v>
      </c>
      <c r="AJ839" s="13">
        <v>55.956989999999998</v>
      </c>
      <c r="AK839" s="17">
        <v>27703</v>
      </c>
      <c r="AL839" s="24" t="s">
        <v>12236</v>
      </c>
      <c r="AM839" s="24" t="s">
        <v>8025</v>
      </c>
      <c r="AN839" s="24" t="s">
        <v>12237</v>
      </c>
      <c r="AO839" s="24" t="s">
        <v>12238</v>
      </c>
      <c r="AP839" s="24" t="s">
        <v>12239</v>
      </c>
      <c r="AQ839" s="24" t="s">
        <v>7235</v>
      </c>
      <c r="AR839" s="24" t="s">
        <v>7235</v>
      </c>
      <c r="AS839" s="24" t="s">
        <v>7236</v>
      </c>
      <c r="AT839" s="24" t="s">
        <v>7235</v>
      </c>
      <c r="AU839" s="24" t="s">
        <v>12234</v>
      </c>
      <c r="AV839" s="24" t="s">
        <v>12232</v>
      </c>
      <c r="AW839" s="24" t="s">
        <v>12235</v>
      </c>
      <c r="AX839" s="24" t="s">
        <v>12233</v>
      </c>
      <c r="AY839" s="24" t="s">
        <v>12229</v>
      </c>
      <c r="BA839" s="42" t="s">
        <v>4985</v>
      </c>
    </row>
    <row r="840" spans="1:53" x14ac:dyDescent="0.2">
      <c r="A840" s="5">
        <v>805</v>
      </c>
      <c r="B840" s="9">
        <v>805</v>
      </c>
      <c r="C840" s="9" t="s">
        <v>15544</v>
      </c>
      <c r="E840" s="1" t="s">
        <v>4621</v>
      </c>
      <c r="F840" s="1" t="s">
        <v>445</v>
      </c>
      <c r="G840" s="1" t="s">
        <v>6392</v>
      </c>
      <c r="H840" s="1" t="s">
        <v>6749</v>
      </c>
      <c r="I840" s="17">
        <v>27667</v>
      </c>
      <c r="J840" s="24" t="s">
        <v>4678</v>
      </c>
      <c r="L840" s="24" t="s">
        <v>7224</v>
      </c>
      <c r="N840" s="42" t="s">
        <v>7474</v>
      </c>
      <c r="O840" s="24" t="s">
        <v>7226</v>
      </c>
      <c r="P840" s="24" t="s">
        <v>7226</v>
      </c>
      <c r="Q840" s="24" t="s">
        <v>6750</v>
      </c>
      <c r="S840" s="17">
        <v>27738</v>
      </c>
      <c r="T840" s="83">
        <v>15701</v>
      </c>
      <c r="U840" s="83">
        <v>15701</v>
      </c>
      <c r="V840" s="24" t="s">
        <v>3686</v>
      </c>
      <c r="W840" s="24">
        <v>172.7</v>
      </c>
      <c r="X840" s="24">
        <v>145.69999999999999</v>
      </c>
      <c r="Y840" s="24" t="s">
        <v>9720</v>
      </c>
      <c r="Z840" s="24" t="s">
        <v>7231</v>
      </c>
      <c r="AA840" s="1" t="s">
        <v>12227</v>
      </c>
      <c r="AB840" s="14">
        <f t="shared" si="26"/>
        <v>30.890168505555554</v>
      </c>
      <c r="AC840" s="13">
        <v>30</v>
      </c>
      <c r="AD840" s="13">
        <v>53</v>
      </c>
      <c r="AE840" s="13">
        <v>24.606619999999999</v>
      </c>
      <c r="AF840" s="16" t="s">
        <v>12228</v>
      </c>
      <c r="AG840" s="14">
        <f t="shared" si="27"/>
        <v>-87.086633430555551</v>
      </c>
      <c r="AH840" s="13">
        <v>87</v>
      </c>
      <c r="AI840" s="13">
        <v>5</v>
      </c>
      <c r="AJ840" s="13">
        <v>11.88035</v>
      </c>
      <c r="AK840" s="17">
        <v>27675</v>
      </c>
      <c r="AL840" s="24" t="s">
        <v>12225</v>
      </c>
      <c r="AM840" s="24" t="s">
        <v>12224</v>
      </c>
      <c r="AN840" s="24" t="s">
        <v>7235</v>
      </c>
      <c r="AO840" s="24" t="s">
        <v>7235</v>
      </c>
      <c r="AP840" s="24" t="s">
        <v>7235</v>
      </c>
      <c r="AQ840" s="24" t="s">
        <v>7236</v>
      </c>
      <c r="AR840" s="24" t="s">
        <v>12226</v>
      </c>
      <c r="AS840" s="24" t="s">
        <v>4540</v>
      </c>
      <c r="AT840" s="24" t="s">
        <v>7235</v>
      </c>
      <c r="AU840" s="24" t="s">
        <v>7235</v>
      </c>
      <c r="AV840" s="24" t="s">
        <v>7235</v>
      </c>
      <c r="AW840" s="24" t="s">
        <v>7235</v>
      </c>
      <c r="AX840" s="24" t="s">
        <v>7235</v>
      </c>
      <c r="AY840" s="24" t="s">
        <v>12223</v>
      </c>
      <c r="BA840" s="42" t="s">
        <v>3687</v>
      </c>
    </row>
    <row r="841" spans="1:53" x14ac:dyDescent="0.2">
      <c r="A841" s="5">
        <v>806</v>
      </c>
      <c r="B841" s="9">
        <v>806</v>
      </c>
      <c r="C841" s="9" t="s">
        <v>15545</v>
      </c>
      <c r="E841" s="1" t="s">
        <v>9382</v>
      </c>
      <c r="F841" s="1" t="s">
        <v>8535</v>
      </c>
      <c r="G841" s="1" t="s">
        <v>8536</v>
      </c>
      <c r="H841" s="1" t="s">
        <v>7548</v>
      </c>
      <c r="I841" s="17">
        <v>27688</v>
      </c>
      <c r="J841" s="24" t="s">
        <v>18045</v>
      </c>
      <c r="L841" s="24" t="s">
        <v>5915</v>
      </c>
      <c r="N841" s="42" t="s">
        <v>10211</v>
      </c>
      <c r="O841" s="24" t="s">
        <v>7226</v>
      </c>
      <c r="P841" s="24" t="s">
        <v>7226</v>
      </c>
      <c r="Q841" s="24" t="s">
        <v>10204</v>
      </c>
      <c r="R841" s="17">
        <v>27735</v>
      </c>
      <c r="S841" s="17">
        <v>33591</v>
      </c>
      <c r="T841" s="83">
        <v>11600</v>
      </c>
      <c r="U841" s="83">
        <v>11600</v>
      </c>
      <c r="V841" s="24" t="s">
        <v>7235</v>
      </c>
      <c r="W841" s="24" t="s">
        <v>7524</v>
      </c>
      <c r="X841" s="24" t="s">
        <v>1694</v>
      </c>
      <c r="Y841" s="24" t="s">
        <v>4437</v>
      </c>
      <c r="Z841" s="24" t="s">
        <v>7231</v>
      </c>
      <c r="AA841" s="1" t="s">
        <v>12218</v>
      </c>
      <c r="AB841" s="14">
        <f t="shared" si="26"/>
        <v>26.535971093333334</v>
      </c>
      <c r="AC841" s="13">
        <v>26</v>
      </c>
      <c r="AD841" s="13">
        <v>32</v>
      </c>
      <c r="AE841" s="13">
        <v>9.4959360000000004</v>
      </c>
      <c r="AF841" s="16" t="s">
        <v>12219</v>
      </c>
      <c r="AG841" s="14">
        <f t="shared" si="27"/>
        <v>-81.434963431944453</v>
      </c>
      <c r="AH841" s="13">
        <v>81</v>
      </c>
      <c r="AI841" s="13">
        <v>26</v>
      </c>
      <c r="AJ841" s="13">
        <v>5.8683550000000002</v>
      </c>
      <c r="AK841" s="17">
        <v>27695</v>
      </c>
      <c r="AL841" s="24" t="s">
        <v>7549</v>
      </c>
      <c r="AM841" s="24" t="s">
        <v>7550</v>
      </c>
      <c r="AN841" s="24" t="s">
        <v>6140</v>
      </c>
      <c r="AO841" s="24" t="s">
        <v>4492</v>
      </c>
      <c r="AP841" s="24" t="s">
        <v>4493</v>
      </c>
      <c r="AQ841" s="24" t="s">
        <v>4540</v>
      </c>
      <c r="AR841" s="24" t="s">
        <v>4540</v>
      </c>
      <c r="AS841" s="24" t="s">
        <v>4540</v>
      </c>
      <c r="AT841" s="24" t="s">
        <v>7226</v>
      </c>
      <c r="AU841" s="24" t="s">
        <v>12221</v>
      </c>
      <c r="AV841" s="24" t="s">
        <v>4494</v>
      </c>
      <c r="AW841" s="24" t="s">
        <v>12222</v>
      </c>
      <c r="AX841" s="24" t="s">
        <v>4495</v>
      </c>
      <c r="AY841" s="24" t="s">
        <v>12220</v>
      </c>
      <c r="BA841" s="42" t="s">
        <v>2392</v>
      </c>
    </row>
    <row r="842" spans="1:53" x14ac:dyDescent="0.2">
      <c r="A842" s="5">
        <v>807</v>
      </c>
      <c r="B842" s="9">
        <v>807</v>
      </c>
      <c r="C842" s="9" t="s">
        <v>15546</v>
      </c>
      <c r="E842" s="1" t="s">
        <v>4543</v>
      </c>
      <c r="F842" s="1" t="s">
        <v>445</v>
      </c>
      <c r="G842" s="1" t="s">
        <v>2393</v>
      </c>
      <c r="H842" s="1" t="s">
        <v>2394</v>
      </c>
      <c r="I842" s="17">
        <v>27688</v>
      </c>
      <c r="J842" s="24" t="s">
        <v>10262</v>
      </c>
      <c r="L842" s="24" t="s">
        <v>2730</v>
      </c>
      <c r="M842" s="24" t="s">
        <v>10262</v>
      </c>
      <c r="N842" s="24" t="s">
        <v>10262</v>
      </c>
      <c r="O842" s="24" t="s">
        <v>7226</v>
      </c>
      <c r="P842" s="24" t="s">
        <v>7226</v>
      </c>
      <c r="Q842" s="24" t="s">
        <v>7226</v>
      </c>
      <c r="R842" s="18" t="s">
        <v>7776</v>
      </c>
      <c r="S842" s="18" t="s">
        <v>7776</v>
      </c>
      <c r="T842" s="83"/>
      <c r="U842" s="81"/>
      <c r="V842" s="18" t="s">
        <v>7776</v>
      </c>
      <c r="W842" s="18" t="s">
        <v>7776</v>
      </c>
      <c r="X842" s="18" t="s">
        <v>7776</v>
      </c>
      <c r="Y842" s="24" t="s">
        <v>1508</v>
      </c>
      <c r="Z842" s="24" t="s">
        <v>7231</v>
      </c>
      <c r="AA842" s="1" t="s">
        <v>1509</v>
      </c>
      <c r="AB842" s="14">
        <f t="shared" si="26"/>
        <v>30.394444444444446</v>
      </c>
      <c r="AC842" s="13">
        <v>30</v>
      </c>
      <c r="AD842" s="13">
        <v>23</v>
      </c>
      <c r="AE842" s="13">
        <v>40</v>
      </c>
      <c r="AF842" s="16" t="s">
        <v>1510</v>
      </c>
      <c r="AG842" s="14">
        <f t="shared" si="27"/>
        <v>-86.406666666666666</v>
      </c>
      <c r="AH842" s="13">
        <v>86</v>
      </c>
      <c r="AI842" s="13">
        <v>24</v>
      </c>
      <c r="AJ842" s="13">
        <v>24</v>
      </c>
      <c r="AK842" s="18" t="s">
        <v>10262</v>
      </c>
      <c r="AL842" s="18" t="s">
        <v>10262</v>
      </c>
      <c r="AM842" s="18" t="s">
        <v>10262</v>
      </c>
      <c r="AN842" s="18" t="s">
        <v>10262</v>
      </c>
      <c r="AO842" s="18" t="s">
        <v>10262</v>
      </c>
      <c r="AP842" s="18" t="s">
        <v>10262</v>
      </c>
      <c r="AQ842" s="18" t="s">
        <v>10262</v>
      </c>
      <c r="AR842" s="18" t="s">
        <v>10262</v>
      </c>
      <c r="AS842" s="18" t="s">
        <v>10262</v>
      </c>
      <c r="AT842" s="18" t="s">
        <v>10262</v>
      </c>
      <c r="AU842" s="18" t="s">
        <v>10262</v>
      </c>
      <c r="AV842" s="18" t="s">
        <v>10262</v>
      </c>
      <c r="AW842" s="18" t="s">
        <v>10262</v>
      </c>
      <c r="AX842" s="18" t="s">
        <v>10262</v>
      </c>
      <c r="AY842" s="18" t="s">
        <v>10262</v>
      </c>
      <c r="AZ842" s="18" t="s">
        <v>10262</v>
      </c>
      <c r="BA842" s="42" t="s">
        <v>2395</v>
      </c>
    </row>
    <row r="843" spans="1:53" x14ac:dyDescent="0.2">
      <c r="A843" s="5">
        <v>808</v>
      </c>
      <c r="B843" s="9">
        <v>808</v>
      </c>
      <c r="C843" s="9" t="s">
        <v>17864</v>
      </c>
      <c r="D843" s="9" t="s">
        <v>15547</v>
      </c>
      <c r="E843" s="1" t="s">
        <v>4621</v>
      </c>
      <c r="F843" s="1" t="s">
        <v>4862</v>
      </c>
      <c r="G843" s="1" t="s">
        <v>13898</v>
      </c>
      <c r="H843" s="1" t="s">
        <v>2396</v>
      </c>
      <c r="I843" s="17">
        <v>27730</v>
      </c>
      <c r="J843" s="24" t="s">
        <v>3455</v>
      </c>
      <c r="L843" s="24" t="s">
        <v>6152</v>
      </c>
      <c r="N843" s="42" t="s">
        <v>10248</v>
      </c>
      <c r="O843" s="24" t="s">
        <v>7226</v>
      </c>
      <c r="P843" s="24" t="s">
        <v>7226</v>
      </c>
      <c r="Q843" s="24" t="s">
        <v>1692</v>
      </c>
      <c r="S843" s="17">
        <v>28432</v>
      </c>
      <c r="T843" s="83">
        <v>11037</v>
      </c>
      <c r="U843" s="83">
        <v>11037</v>
      </c>
      <c r="V843" s="24" t="s">
        <v>7235</v>
      </c>
      <c r="W843" s="24">
        <v>181.4</v>
      </c>
      <c r="X843" s="24">
        <v>155.30000000000001</v>
      </c>
      <c r="Y843" s="24" t="s">
        <v>1511</v>
      </c>
      <c r="Z843" s="24" t="s">
        <v>7231</v>
      </c>
      <c r="AA843" s="1" t="s">
        <v>1512</v>
      </c>
      <c r="AB843" s="14">
        <f t="shared" si="26"/>
        <v>30.963333333333331</v>
      </c>
      <c r="AC843" s="13">
        <v>30</v>
      </c>
      <c r="AD843" s="13">
        <v>57</v>
      </c>
      <c r="AE843" s="13">
        <v>48</v>
      </c>
      <c r="AF843" s="16" t="s">
        <v>1513</v>
      </c>
      <c r="AG843" s="14">
        <f t="shared" si="27"/>
        <v>-87.183055555555555</v>
      </c>
      <c r="AH843" s="13">
        <v>87</v>
      </c>
      <c r="AI843" s="13">
        <v>10</v>
      </c>
      <c r="AJ843" s="13">
        <v>59</v>
      </c>
      <c r="AK843" s="17">
        <v>28201</v>
      </c>
      <c r="AL843" s="24" t="s">
        <v>12214</v>
      </c>
      <c r="AM843" s="24" t="s">
        <v>12215</v>
      </c>
      <c r="AN843" s="24" t="s">
        <v>7235</v>
      </c>
      <c r="AO843" s="24" t="s">
        <v>12216</v>
      </c>
      <c r="AP843" s="24" t="s">
        <v>4514</v>
      </c>
      <c r="AQ843" s="24" t="s">
        <v>7235</v>
      </c>
      <c r="AR843" s="24" t="s">
        <v>7235</v>
      </c>
      <c r="AS843" s="24" t="s">
        <v>7235</v>
      </c>
      <c r="AT843" s="24" t="s">
        <v>7235</v>
      </c>
      <c r="AU843" s="24" t="s">
        <v>7235</v>
      </c>
      <c r="AV843" s="24" t="s">
        <v>7235</v>
      </c>
      <c r="AW843" s="24" t="s">
        <v>7235</v>
      </c>
      <c r="AX843" s="24" t="s">
        <v>12217</v>
      </c>
      <c r="BA843" s="42" t="s">
        <v>2397</v>
      </c>
    </row>
    <row r="844" spans="1:53" x14ac:dyDescent="0.2">
      <c r="A844" s="5">
        <v>809</v>
      </c>
      <c r="B844" s="9">
        <v>809</v>
      </c>
      <c r="C844" s="9" t="s">
        <v>15548</v>
      </c>
      <c r="E844" s="1" t="s">
        <v>9382</v>
      </c>
      <c r="F844" s="1" t="s">
        <v>8535</v>
      </c>
      <c r="G844" s="1" t="s">
        <v>8536</v>
      </c>
      <c r="H844" s="1" t="s">
        <v>2398</v>
      </c>
      <c r="I844" s="17">
        <v>27716</v>
      </c>
      <c r="J844" s="24" t="s">
        <v>18045</v>
      </c>
      <c r="L844" s="24" t="s">
        <v>5915</v>
      </c>
      <c r="N844" s="42" t="s">
        <v>2010</v>
      </c>
      <c r="O844" s="24" t="s">
        <v>7226</v>
      </c>
      <c r="P844" s="24" t="s">
        <v>7226</v>
      </c>
      <c r="Q844" s="24" t="s">
        <v>10204</v>
      </c>
      <c r="R844" s="17">
        <v>29308</v>
      </c>
      <c r="S844" s="17">
        <v>34038</v>
      </c>
      <c r="T844" s="83">
        <v>11590</v>
      </c>
      <c r="U844" s="83">
        <v>11590</v>
      </c>
      <c r="V844" s="24" t="s">
        <v>7235</v>
      </c>
      <c r="W844" s="24" t="s">
        <v>8018</v>
      </c>
      <c r="X844" s="24" t="s">
        <v>4283</v>
      </c>
      <c r="Y844" s="24" t="s">
        <v>9719</v>
      </c>
      <c r="Z844" s="24" t="s">
        <v>7231</v>
      </c>
      <c r="AA844" s="1" t="s">
        <v>12210</v>
      </c>
      <c r="AB844" s="14">
        <f t="shared" si="26"/>
        <v>26.53082603888889</v>
      </c>
      <c r="AC844" s="13">
        <v>26</v>
      </c>
      <c r="AD844" s="13">
        <v>31</v>
      </c>
      <c r="AE844" s="13">
        <v>50.973739999999999</v>
      </c>
      <c r="AF844" s="16" t="s">
        <v>12211</v>
      </c>
      <c r="AG844" s="14">
        <f t="shared" si="27"/>
        <v>-81.442098927777778</v>
      </c>
      <c r="AH844" s="13">
        <v>81</v>
      </c>
      <c r="AI844" s="13">
        <v>26</v>
      </c>
      <c r="AJ844" s="13">
        <v>31.556139999999999</v>
      </c>
      <c r="AK844" s="17">
        <v>29266</v>
      </c>
      <c r="AL844" s="24" t="s">
        <v>2399</v>
      </c>
      <c r="AM844" s="24" t="s">
        <v>6114</v>
      </c>
      <c r="AN844" s="24" t="s">
        <v>2400</v>
      </c>
      <c r="AO844" s="24" t="s">
        <v>2401</v>
      </c>
      <c r="AP844" s="24" t="s">
        <v>2402</v>
      </c>
      <c r="AQ844" s="24" t="s">
        <v>4540</v>
      </c>
      <c r="AR844" s="24" t="s">
        <v>7226</v>
      </c>
      <c r="AS844" s="24" t="s">
        <v>7235</v>
      </c>
      <c r="AT844" s="24" t="s">
        <v>7226</v>
      </c>
      <c r="AU844" s="24" t="s">
        <v>12212</v>
      </c>
      <c r="AV844" s="24" t="s">
        <v>2123</v>
      </c>
      <c r="AW844" s="24" t="s">
        <v>12213</v>
      </c>
      <c r="AX844" s="24" t="s">
        <v>5725</v>
      </c>
      <c r="AY844" s="24" t="s">
        <v>12209</v>
      </c>
      <c r="BA844" s="42" t="s">
        <v>5726</v>
      </c>
    </row>
    <row r="845" spans="1:53" x14ac:dyDescent="0.2">
      <c r="A845" s="5">
        <v>810</v>
      </c>
      <c r="B845" s="9">
        <v>810</v>
      </c>
      <c r="C845" s="9" t="s">
        <v>15549</v>
      </c>
      <c r="E845" s="1" t="s">
        <v>9382</v>
      </c>
      <c r="F845" s="1" t="s">
        <v>8082</v>
      </c>
      <c r="G845" s="1" t="s">
        <v>304</v>
      </c>
      <c r="H845" s="1" t="s">
        <v>5727</v>
      </c>
      <c r="I845" s="17">
        <v>27730</v>
      </c>
      <c r="J845" s="24" t="s">
        <v>18045</v>
      </c>
      <c r="L845" s="24" t="s">
        <v>3135</v>
      </c>
      <c r="N845" s="42" t="s">
        <v>2010</v>
      </c>
      <c r="O845" s="24" t="s">
        <v>7226</v>
      </c>
      <c r="P845" s="24" t="s">
        <v>7226</v>
      </c>
      <c r="Q845" s="24" t="s">
        <v>5728</v>
      </c>
      <c r="R845" s="17">
        <v>27785</v>
      </c>
      <c r="S845" s="17">
        <v>37012</v>
      </c>
      <c r="T845" s="83">
        <v>11600</v>
      </c>
      <c r="U845" s="83">
        <v>11600</v>
      </c>
      <c r="V845" s="24" t="s">
        <v>5729</v>
      </c>
      <c r="W845" s="24" t="s">
        <v>8508</v>
      </c>
      <c r="X845" s="24" t="s">
        <v>4093</v>
      </c>
      <c r="Y845" s="24" t="s">
        <v>9718</v>
      </c>
      <c r="Z845" s="24" t="s">
        <v>7231</v>
      </c>
      <c r="AA845" s="1" t="s">
        <v>1514</v>
      </c>
      <c r="AB845" s="14">
        <f t="shared" si="26"/>
        <v>26.551388888888891</v>
      </c>
      <c r="AC845" s="13">
        <v>26</v>
      </c>
      <c r="AD845" s="13">
        <v>33</v>
      </c>
      <c r="AE845" s="13">
        <v>5</v>
      </c>
      <c r="AF845" s="16" t="s">
        <v>7386</v>
      </c>
      <c r="AG845" s="14">
        <f t="shared" si="27"/>
        <v>-81.553888888888892</v>
      </c>
      <c r="AH845" s="13">
        <v>81</v>
      </c>
      <c r="AI845" s="13">
        <v>33</v>
      </c>
      <c r="AJ845" s="13">
        <v>14</v>
      </c>
      <c r="AK845" s="17">
        <v>27731</v>
      </c>
      <c r="AL845" s="24" t="s">
        <v>1755</v>
      </c>
      <c r="AM845" s="24" t="s">
        <v>1756</v>
      </c>
      <c r="AN845" s="24" t="s">
        <v>1757</v>
      </c>
      <c r="AO845" s="24" t="s">
        <v>1758</v>
      </c>
      <c r="AP845" s="24" t="s">
        <v>1759</v>
      </c>
      <c r="AQ845" s="24" t="s">
        <v>7235</v>
      </c>
      <c r="AR845" s="24" t="s">
        <v>1760</v>
      </c>
      <c r="AS845" s="24" t="s">
        <v>7236</v>
      </c>
      <c r="AT845" s="24" t="s">
        <v>7226</v>
      </c>
      <c r="AU845" s="24" t="s">
        <v>1761</v>
      </c>
      <c r="AV845" s="24" t="s">
        <v>1762</v>
      </c>
      <c r="AW845" s="24" t="s">
        <v>1869</v>
      </c>
      <c r="AX845" s="24" t="s">
        <v>12207</v>
      </c>
      <c r="AY845" s="24" t="s">
        <v>12208</v>
      </c>
      <c r="BA845" s="42" t="s">
        <v>1763</v>
      </c>
    </row>
    <row r="846" spans="1:53" x14ac:dyDescent="0.2">
      <c r="A846" s="5">
        <v>811</v>
      </c>
      <c r="B846" s="9">
        <v>811</v>
      </c>
      <c r="C846" s="9" t="s">
        <v>15550</v>
      </c>
      <c r="E846" s="1" t="s">
        <v>4621</v>
      </c>
      <c r="F846" s="1" t="s">
        <v>3446</v>
      </c>
      <c r="G846" s="1" t="s">
        <v>9652</v>
      </c>
      <c r="H846" s="1" t="s">
        <v>9653</v>
      </c>
      <c r="I846" s="17">
        <v>27744</v>
      </c>
      <c r="J846" s="24" t="s">
        <v>4678</v>
      </c>
      <c r="L846" s="24" t="s">
        <v>7224</v>
      </c>
      <c r="N846" s="42" t="s">
        <v>10248</v>
      </c>
      <c r="O846" s="24" t="s">
        <v>7226</v>
      </c>
      <c r="P846" s="24" t="s">
        <v>7226</v>
      </c>
      <c r="Q846" s="24" t="s">
        <v>9654</v>
      </c>
      <c r="S846" s="17">
        <v>27854</v>
      </c>
      <c r="T846" s="83">
        <v>15479</v>
      </c>
      <c r="U846" s="83">
        <v>15479</v>
      </c>
      <c r="V846" s="24" t="s">
        <v>6087</v>
      </c>
      <c r="W846" s="24">
        <v>266</v>
      </c>
      <c r="X846" s="24">
        <v>246.9</v>
      </c>
      <c r="Y846" s="24" t="s">
        <v>9717</v>
      </c>
      <c r="Z846" s="24" t="s">
        <v>7231</v>
      </c>
      <c r="AA846" s="1" t="s">
        <v>12205</v>
      </c>
      <c r="AB846" s="14">
        <f t="shared" si="26"/>
        <v>30.970427572222221</v>
      </c>
      <c r="AC846" s="13">
        <v>30</v>
      </c>
      <c r="AD846" s="13">
        <v>58</v>
      </c>
      <c r="AE846" s="13">
        <v>13.539260000000001</v>
      </c>
      <c r="AF846" s="16" t="s">
        <v>12206</v>
      </c>
      <c r="AG846" s="14">
        <f t="shared" si="27"/>
        <v>-87.124825805555545</v>
      </c>
      <c r="AH846" s="13">
        <v>87</v>
      </c>
      <c r="AI846" s="13">
        <v>7</v>
      </c>
      <c r="AJ846" s="13">
        <v>29.372900000000001</v>
      </c>
      <c r="AK846" s="17">
        <v>27784</v>
      </c>
      <c r="AL846" s="24" t="s">
        <v>12202</v>
      </c>
      <c r="AM846" s="24" t="s">
        <v>12203</v>
      </c>
      <c r="AN846" s="24" t="s">
        <v>7235</v>
      </c>
      <c r="AO846" s="24" t="s">
        <v>7235</v>
      </c>
      <c r="AP846" s="24" t="s">
        <v>7235</v>
      </c>
      <c r="AQ846" s="24" t="s">
        <v>7235</v>
      </c>
      <c r="AR846" s="24" t="s">
        <v>7235</v>
      </c>
      <c r="AS846" s="24" t="s">
        <v>7235</v>
      </c>
      <c r="AT846" s="24" t="s">
        <v>7235</v>
      </c>
      <c r="AU846" s="24" t="s">
        <v>7235</v>
      </c>
      <c r="AV846" s="24" t="s">
        <v>7235</v>
      </c>
      <c r="AW846" s="24" t="s">
        <v>7235</v>
      </c>
      <c r="AX846" s="24" t="s">
        <v>7235</v>
      </c>
      <c r="AY846" s="24" t="s">
        <v>12204</v>
      </c>
      <c r="BA846" s="42" t="s">
        <v>6088</v>
      </c>
    </row>
    <row r="847" spans="1:53" x14ac:dyDescent="0.2">
      <c r="A847" s="5">
        <v>812</v>
      </c>
      <c r="B847" s="9">
        <v>812</v>
      </c>
      <c r="C847" s="9" t="s">
        <v>15551</v>
      </c>
      <c r="E847" s="1" t="s">
        <v>10240</v>
      </c>
      <c r="F847" s="1" t="s">
        <v>1926</v>
      </c>
      <c r="G847" s="1" t="s">
        <v>9777</v>
      </c>
      <c r="H847" s="1" t="s">
        <v>6089</v>
      </c>
      <c r="I847" s="17">
        <v>27792</v>
      </c>
      <c r="J847" s="24" t="s">
        <v>18045</v>
      </c>
      <c r="L847" s="24" t="s">
        <v>4724</v>
      </c>
      <c r="N847" s="42" t="s">
        <v>7226</v>
      </c>
      <c r="O847" s="24" t="s">
        <v>7226</v>
      </c>
      <c r="P847" s="24" t="s">
        <v>7226</v>
      </c>
      <c r="Q847" s="24" t="s">
        <v>3013</v>
      </c>
      <c r="R847" s="17">
        <v>27872</v>
      </c>
      <c r="S847" s="17">
        <v>31867</v>
      </c>
      <c r="T847" s="83">
        <v>11618.99</v>
      </c>
      <c r="U847" s="83">
        <v>11740</v>
      </c>
      <c r="V847" s="24" t="s">
        <v>3014</v>
      </c>
      <c r="W847" s="24" t="s">
        <v>712</v>
      </c>
      <c r="X847" s="24" t="s">
        <v>3606</v>
      </c>
      <c r="Y847" s="24" t="s">
        <v>9716</v>
      </c>
      <c r="Z847" s="24" t="s">
        <v>3015</v>
      </c>
      <c r="AA847" s="1" t="s">
        <v>12199</v>
      </c>
      <c r="AB847" s="14">
        <f t="shared" si="26"/>
        <v>26.627058952777777</v>
      </c>
      <c r="AC847" s="13">
        <v>26</v>
      </c>
      <c r="AD847" s="13">
        <v>37</v>
      </c>
      <c r="AE847" s="13">
        <v>37.412230000000001</v>
      </c>
      <c r="AF847" s="16" t="s">
        <v>12200</v>
      </c>
      <c r="AG847" s="14">
        <f t="shared" si="27"/>
        <v>-81.706633427777774</v>
      </c>
      <c r="AH847" s="13">
        <v>81</v>
      </c>
      <c r="AI847" s="13">
        <v>42</v>
      </c>
      <c r="AJ847" s="13">
        <v>23.88034</v>
      </c>
      <c r="AK847" s="17">
        <v>27819</v>
      </c>
      <c r="AL847" s="24" t="s">
        <v>3016</v>
      </c>
      <c r="AM847" s="24" t="s">
        <v>3017</v>
      </c>
      <c r="AN847" s="24" t="s">
        <v>3018</v>
      </c>
      <c r="AO847" s="24" t="s">
        <v>7235</v>
      </c>
      <c r="AP847" s="24" t="s">
        <v>3019</v>
      </c>
      <c r="AQ847" s="24" t="s">
        <v>7236</v>
      </c>
      <c r="AR847" s="24" t="s">
        <v>3020</v>
      </c>
      <c r="AS847" s="24" t="s">
        <v>4540</v>
      </c>
      <c r="AT847" s="24" t="s">
        <v>7226</v>
      </c>
      <c r="AU847" s="24" t="s">
        <v>7235</v>
      </c>
      <c r="AV847" s="24" t="s">
        <v>7235</v>
      </c>
      <c r="AW847" s="24" t="s">
        <v>7235</v>
      </c>
      <c r="AX847" s="24" t="s">
        <v>7235</v>
      </c>
      <c r="AY847" s="24" t="s">
        <v>12201</v>
      </c>
      <c r="BA847" s="42" t="s">
        <v>3021</v>
      </c>
    </row>
    <row r="848" spans="1:53" x14ac:dyDescent="0.2">
      <c r="A848" s="5">
        <v>813</v>
      </c>
      <c r="B848" s="9">
        <v>813</v>
      </c>
      <c r="C848" s="9" t="s">
        <v>15552</v>
      </c>
      <c r="E848" s="1" t="s">
        <v>10240</v>
      </c>
      <c r="F848" s="1" t="s">
        <v>1926</v>
      </c>
      <c r="G848" s="1" t="s">
        <v>9777</v>
      </c>
      <c r="H848" s="1" t="s">
        <v>3022</v>
      </c>
      <c r="I848" s="17">
        <v>27792</v>
      </c>
      <c r="J848" s="24" t="s">
        <v>4678</v>
      </c>
      <c r="L848" s="24" t="s">
        <v>7224</v>
      </c>
      <c r="N848" s="42" t="s">
        <v>7226</v>
      </c>
      <c r="O848" s="24" t="s">
        <v>7226</v>
      </c>
      <c r="P848" s="24" t="s">
        <v>7226</v>
      </c>
      <c r="Q848" s="24" t="s">
        <v>3023</v>
      </c>
      <c r="S848" s="17">
        <v>28445</v>
      </c>
      <c r="T848" s="83">
        <v>12166</v>
      </c>
      <c r="U848" s="83">
        <v>12166</v>
      </c>
      <c r="V848" s="24" t="s">
        <v>3024</v>
      </c>
      <c r="W848" s="24">
        <v>48.8</v>
      </c>
      <c r="X848" s="24">
        <v>25</v>
      </c>
      <c r="Y848" s="24" t="s">
        <v>9651</v>
      </c>
      <c r="Z848" s="24" t="s">
        <v>7231</v>
      </c>
      <c r="AA848" s="1" t="s">
        <v>12197</v>
      </c>
      <c r="AB848" s="14">
        <f t="shared" si="26"/>
        <v>26.621398477777777</v>
      </c>
      <c r="AC848" s="13">
        <v>26</v>
      </c>
      <c r="AD848" s="13">
        <v>37</v>
      </c>
      <c r="AE848" s="13">
        <v>17.034520000000001</v>
      </c>
      <c r="AF848" s="16" t="s">
        <v>12198</v>
      </c>
      <c r="AG848" s="14">
        <f t="shared" si="27"/>
        <v>-81.702690803611119</v>
      </c>
      <c r="AH848" s="13">
        <v>81</v>
      </c>
      <c r="AI848" s="13">
        <v>42</v>
      </c>
      <c r="AJ848" s="13">
        <v>9.6868929999999995</v>
      </c>
      <c r="AK848" s="17">
        <v>28391</v>
      </c>
      <c r="AL848" s="24" t="s">
        <v>11970</v>
      </c>
      <c r="AM848" s="24" t="s">
        <v>1221</v>
      </c>
      <c r="AN848" s="24" t="s">
        <v>12072</v>
      </c>
      <c r="AO848" s="24" t="s">
        <v>7235</v>
      </c>
      <c r="AP848" s="24" t="s">
        <v>7235</v>
      </c>
      <c r="AQ848" s="24" t="s">
        <v>7236</v>
      </c>
      <c r="AR848" s="24" t="s">
        <v>12196</v>
      </c>
      <c r="AS848" s="24" t="s">
        <v>4540</v>
      </c>
      <c r="AT848" s="24" t="s">
        <v>7235</v>
      </c>
      <c r="AU848" s="24" t="s">
        <v>7235</v>
      </c>
      <c r="AV848" s="24" t="s">
        <v>7235</v>
      </c>
      <c r="AW848" s="24" t="s">
        <v>7235</v>
      </c>
      <c r="AX848" s="24" t="s">
        <v>7235</v>
      </c>
      <c r="AY848" s="24" t="s">
        <v>12195</v>
      </c>
      <c r="BA848" s="42" t="s">
        <v>3025</v>
      </c>
    </row>
    <row r="849" spans="1:53" x14ac:dyDescent="0.2">
      <c r="A849" s="5">
        <v>814</v>
      </c>
      <c r="B849" s="9">
        <v>814</v>
      </c>
      <c r="C849" s="9" t="s">
        <v>15553</v>
      </c>
      <c r="E849" s="1" t="s">
        <v>7598</v>
      </c>
      <c r="F849" s="1" t="s">
        <v>445</v>
      </c>
      <c r="G849" s="1" t="s">
        <v>9777</v>
      </c>
      <c r="H849" s="1" t="s">
        <v>3026</v>
      </c>
      <c r="I849" s="17">
        <v>27828</v>
      </c>
      <c r="J849" s="24" t="s">
        <v>4678</v>
      </c>
      <c r="K849" s="24" t="s">
        <v>785</v>
      </c>
      <c r="L849" s="24" t="s">
        <v>7224</v>
      </c>
      <c r="M849" s="24" t="s">
        <v>785</v>
      </c>
      <c r="N849" s="42" t="s">
        <v>2010</v>
      </c>
      <c r="O849" s="24" t="s">
        <v>7226</v>
      </c>
      <c r="P849" s="24" t="s">
        <v>7226</v>
      </c>
      <c r="Q849" s="24" t="s">
        <v>3027</v>
      </c>
      <c r="R849" s="17">
        <v>28017</v>
      </c>
      <c r="S849" s="17">
        <v>28017</v>
      </c>
      <c r="T849" s="83">
        <v>11950</v>
      </c>
      <c r="U849" s="83">
        <v>11950</v>
      </c>
      <c r="V849" s="24" t="s">
        <v>3028</v>
      </c>
      <c r="W849" s="24" t="s">
        <v>8508</v>
      </c>
      <c r="X849" s="24" t="s">
        <v>4093</v>
      </c>
      <c r="Y849" s="24" t="s">
        <v>9650</v>
      </c>
      <c r="Z849" s="24" t="s">
        <v>7231</v>
      </c>
      <c r="AA849" s="1" t="s">
        <v>12193</v>
      </c>
      <c r="AB849" s="14">
        <f t="shared" si="26"/>
        <v>29.950298512499998</v>
      </c>
      <c r="AC849" s="13">
        <v>29</v>
      </c>
      <c r="AD849" s="13">
        <v>57</v>
      </c>
      <c r="AE849" s="13">
        <v>1.0746450000000001</v>
      </c>
      <c r="AF849" s="16" t="s">
        <v>12194</v>
      </c>
      <c r="AG849" s="14">
        <f t="shared" si="27"/>
        <v>-84.847817644444433</v>
      </c>
      <c r="AH849" s="13">
        <v>84</v>
      </c>
      <c r="AI849" s="13">
        <v>50</v>
      </c>
      <c r="AJ849" s="13">
        <v>52.143520000000002</v>
      </c>
      <c r="AK849" s="17">
        <v>27921</v>
      </c>
      <c r="AL849" s="24" t="s">
        <v>3029</v>
      </c>
      <c r="AM849" s="24" t="s">
        <v>3030</v>
      </c>
      <c r="AN849" s="24" t="s">
        <v>5539</v>
      </c>
      <c r="AO849" s="24" t="s">
        <v>7235</v>
      </c>
      <c r="AP849" s="24" t="s">
        <v>7235</v>
      </c>
      <c r="AQ849" s="24" t="s">
        <v>7236</v>
      </c>
      <c r="AR849" s="24" t="s">
        <v>5540</v>
      </c>
      <c r="AS849" s="24" t="s">
        <v>7236</v>
      </c>
      <c r="AT849" s="24" t="s">
        <v>7235</v>
      </c>
      <c r="AU849" s="24" t="s">
        <v>7235</v>
      </c>
      <c r="AV849" s="24" t="s">
        <v>7235</v>
      </c>
      <c r="AW849" s="24" t="s">
        <v>7235</v>
      </c>
      <c r="AX849" s="24" t="s">
        <v>7235</v>
      </c>
      <c r="AY849" s="24" t="s">
        <v>5541</v>
      </c>
      <c r="AZ849" s="24" t="s">
        <v>2867</v>
      </c>
      <c r="BA849" s="42" t="s">
        <v>5542</v>
      </c>
    </row>
    <row r="850" spans="1:53" x14ac:dyDescent="0.2">
      <c r="A850" s="5">
        <v>815</v>
      </c>
      <c r="B850" s="9">
        <v>815</v>
      </c>
      <c r="C850" s="9" t="s">
        <v>17865</v>
      </c>
      <c r="D850" s="9" t="s">
        <v>15554</v>
      </c>
      <c r="E850" s="1" t="s">
        <v>4621</v>
      </c>
      <c r="F850" s="1" t="s">
        <v>894</v>
      </c>
      <c r="G850" s="1" t="s">
        <v>18105</v>
      </c>
      <c r="H850" s="1" t="s">
        <v>5543</v>
      </c>
      <c r="I850" s="17">
        <v>27842</v>
      </c>
      <c r="J850" s="24" t="s">
        <v>4298</v>
      </c>
      <c r="L850" s="24" t="s">
        <v>4987</v>
      </c>
      <c r="N850" s="42" t="s">
        <v>2010</v>
      </c>
      <c r="O850" s="24" t="s">
        <v>7226</v>
      </c>
      <c r="P850" s="24" t="s">
        <v>7226</v>
      </c>
      <c r="Q850" s="24" t="s">
        <v>5544</v>
      </c>
      <c r="S850" s="17">
        <v>28061</v>
      </c>
      <c r="T850" s="83">
        <v>16226</v>
      </c>
      <c r="U850" s="83">
        <v>16226</v>
      </c>
      <c r="V850" s="24" t="s">
        <v>5545</v>
      </c>
      <c r="W850" s="24">
        <v>231.7</v>
      </c>
      <c r="X850" s="24">
        <v>209</v>
      </c>
      <c r="Y850" s="24" t="s">
        <v>9649</v>
      </c>
      <c r="Z850" s="24" t="s">
        <v>7231</v>
      </c>
      <c r="AA850" s="1" t="s">
        <v>1515</v>
      </c>
      <c r="AB850" s="14">
        <f t="shared" si="26"/>
        <v>30.858055555555556</v>
      </c>
      <c r="AC850" s="13">
        <v>30</v>
      </c>
      <c r="AD850" s="13">
        <v>51</v>
      </c>
      <c r="AE850" s="13">
        <v>29</v>
      </c>
      <c r="AF850" s="16" t="s">
        <v>1516</v>
      </c>
      <c r="AG850" s="14">
        <f t="shared" si="27"/>
        <v>-87.135277777777787</v>
      </c>
      <c r="AH850" s="13">
        <v>87</v>
      </c>
      <c r="AI850" s="13">
        <v>8</v>
      </c>
      <c r="AJ850" s="13">
        <v>7</v>
      </c>
      <c r="AK850" s="17">
        <v>27911</v>
      </c>
      <c r="AL850" s="24" t="s">
        <v>11347</v>
      </c>
      <c r="AM850" s="24" t="s">
        <v>12188</v>
      </c>
      <c r="AN850" s="24" t="s">
        <v>7235</v>
      </c>
      <c r="AO850" s="24" t="s">
        <v>12189</v>
      </c>
      <c r="AP850" s="24" t="s">
        <v>12190</v>
      </c>
      <c r="AQ850" s="24" t="s">
        <v>7236</v>
      </c>
      <c r="AR850" s="24" t="s">
        <v>12191</v>
      </c>
      <c r="AS850" s="24" t="s">
        <v>7236</v>
      </c>
      <c r="AT850" s="24" t="s">
        <v>7235</v>
      </c>
      <c r="AU850" s="24" t="s">
        <v>7235</v>
      </c>
      <c r="AV850" s="24" t="s">
        <v>7235</v>
      </c>
      <c r="AW850" s="24" t="s">
        <v>7235</v>
      </c>
      <c r="AX850" s="24" t="s">
        <v>12192</v>
      </c>
      <c r="BA850" s="42" t="s">
        <v>5546</v>
      </c>
    </row>
    <row r="851" spans="1:53" x14ac:dyDescent="0.2">
      <c r="A851" s="5">
        <v>816</v>
      </c>
      <c r="B851" s="9">
        <v>816</v>
      </c>
      <c r="C851" s="9" t="s">
        <v>15555</v>
      </c>
      <c r="E851" s="1" t="s">
        <v>10240</v>
      </c>
      <c r="F851" s="1" t="s">
        <v>1926</v>
      </c>
      <c r="G851" s="1" t="s">
        <v>9777</v>
      </c>
      <c r="H851" s="1" t="s">
        <v>1471</v>
      </c>
      <c r="I851" s="17">
        <v>27842</v>
      </c>
      <c r="J851" s="24" t="s">
        <v>10262</v>
      </c>
      <c r="L851" s="24" t="s">
        <v>2730</v>
      </c>
      <c r="M851" s="24" t="s">
        <v>10262</v>
      </c>
      <c r="N851" s="24" t="s">
        <v>10262</v>
      </c>
      <c r="O851" s="24" t="s">
        <v>7226</v>
      </c>
      <c r="P851" s="24" t="s">
        <v>7226</v>
      </c>
      <c r="Q851" s="24" t="s">
        <v>1472</v>
      </c>
      <c r="R851" s="18" t="s">
        <v>10262</v>
      </c>
      <c r="S851" s="18" t="s">
        <v>10262</v>
      </c>
      <c r="T851" s="83"/>
      <c r="U851" s="81"/>
      <c r="V851" s="18" t="s">
        <v>10262</v>
      </c>
      <c r="W851" s="18" t="s">
        <v>10262</v>
      </c>
      <c r="X851" s="18" t="s">
        <v>10262</v>
      </c>
      <c r="Y851" s="24" t="s">
        <v>9648</v>
      </c>
      <c r="Z851" s="24" t="s">
        <v>7231</v>
      </c>
      <c r="AA851" s="1" t="s">
        <v>12186</v>
      </c>
      <c r="AB851" s="14">
        <f t="shared" si="26"/>
        <v>26.631157552777779</v>
      </c>
      <c r="AC851" s="13">
        <v>26</v>
      </c>
      <c r="AD851" s="13">
        <v>37</v>
      </c>
      <c r="AE851" s="13">
        <v>52.167189999999998</v>
      </c>
      <c r="AF851" s="16" t="s">
        <v>12187</v>
      </c>
      <c r="AG851" s="14">
        <f t="shared" si="27"/>
        <v>-81.714965200000009</v>
      </c>
      <c r="AH851" s="13">
        <v>81</v>
      </c>
      <c r="AI851" s="13">
        <v>42</v>
      </c>
      <c r="AJ851" s="13">
        <v>53.874720000000003</v>
      </c>
      <c r="AK851" s="18" t="s">
        <v>10262</v>
      </c>
      <c r="AL851" s="18" t="s">
        <v>10262</v>
      </c>
      <c r="AM851" s="18" t="s">
        <v>10262</v>
      </c>
      <c r="AN851" s="18" t="s">
        <v>10262</v>
      </c>
      <c r="AO851" s="18" t="s">
        <v>10262</v>
      </c>
      <c r="AP851" s="18" t="s">
        <v>10262</v>
      </c>
      <c r="AQ851" s="18" t="s">
        <v>10262</v>
      </c>
      <c r="AR851" s="18" t="s">
        <v>10262</v>
      </c>
      <c r="AS851" s="18" t="s">
        <v>10262</v>
      </c>
      <c r="AT851" s="18" t="s">
        <v>10262</v>
      </c>
      <c r="AU851" s="18" t="s">
        <v>10262</v>
      </c>
      <c r="AV851" s="18" t="s">
        <v>10262</v>
      </c>
      <c r="AW851" s="18" t="s">
        <v>10262</v>
      </c>
      <c r="AX851" s="18" t="s">
        <v>10262</v>
      </c>
      <c r="AY851" s="18" t="s">
        <v>10262</v>
      </c>
      <c r="AZ851" s="18" t="s">
        <v>10262</v>
      </c>
      <c r="BA851" s="42" t="s">
        <v>1473</v>
      </c>
    </row>
    <row r="852" spans="1:53" x14ac:dyDescent="0.2">
      <c r="A852" s="5">
        <v>817</v>
      </c>
      <c r="B852" s="9">
        <v>817</v>
      </c>
      <c r="C852" s="9" t="s">
        <v>15556</v>
      </c>
      <c r="E852" s="1" t="s">
        <v>10240</v>
      </c>
      <c r="F852" s="1" t="s">
        <v>8082</v>
      </c>
      <c r="G852" s="1" t="s">
        <v>9777</v>
      </c>
      <c r="H852" s="1" t="s">
        <v>1474</v>
      </c>
      <c r="I852" s="17">
        <v>27870</v>
      </c>
      <c r="J852" s="24" t="s">
        <v>4678</v>
      </c>
      <c r="L852" s="24" t="s">
        <v>7224</v>
      </c>
      <c r="N852" s="42" t="s">
        <v>6143</v>
      </c>
      <c r="O852" s="24" t="s">
        <v>7226</v>
      </c>
      <c r="P852" s="24" t="s">
        <v>7226</v>
      </c>
      <c r="Q852" s="24" t="s">
        <v>1182</v>
      </c>
      <c r="S852" s="17">
        <v>27928</v>
      </c>
      <c r="T852" s="83">
        <v>11549.99</v>
      </c>
      <c r="U852" s="83">
        <v>11567</v>
      </c>
      <c r="V852" s="24" t="s">
        <v>2519</v>
      </c>
      <c r="W852" s="24">
        <v>54.4</v>
      </c>
      <c r="X852" s="24">
        <v>31.2</v>
      </c>
      <c r="Y852" s="24" t="s">
        <v>245</v>
      </c>
      <c r="Z852" s="24" t="s">
        <v>12181</v>
      </c>
      <c r="AA852" s="1" t="s">
        <v>12184</v>
      </c>
      <c r="AB852" s="14">
        <f t="shared" si="26"/>
        <v>26.574653894444445</v>
      </c>
      <c r="AC852" s="13">
        <v>26</v>
      </c>
      <c r="AD852" s="13">
        <v>34</v>
      </c>
      <c r="AE852" s="13">
        <v>28.754020000000001</v>
      </c>
      <c r="AF852" s="16" t="s">
        <v>12185</v>
      </c>
      <c r="AG852" s="14">
        <f t="shared" si="27"/>
        <v>-81.600314836944435</v>
      </c>
      <c r="AH852" s="13">
        <v>81</v>
      </c>
      <c r="AI852" s="13">
        <v>36</v>
      </c>
      <c r="AJ852" s="13">
        <v>1.133413</v>
      </c>
      <c r="AK852" s="17">
        <v>27880</v>
      </c>
      <c r="AL852" s="24" t="s">
        <v>12182</v>
      </c>
      <c r="AM852" s="24" t="s">
        <v>8025</v>
      </c>
      <c r="AN852" s="24" t="s">
        <v>12021</v>
      </c>
      <c r="AO852" s="24" t="s">
        <v>7235</v>
      </c>
      <c r="AP852" s="24" t="s">
        <v>7235</v>
      </c>
      <c r="AQ852" s="24" t="s">
        <v>7235</v>
      </c>
      <c r="AR852" s="24" t="s">
        <v>7235</v>
      </c>
      <c r="AS852" s="24" t="s">
        <v>7235</v>
      </c>
      <c r="AT852" s="24" t="s">
        <v>7235</v>
      </c>
      <c r="AU852" s="24" t="s">
        <v>7235</v>
      </c>
      <c r="AV852" s="24" t="s">
        <v>7235</v>
      </c>
      <c r="AW852" s="24" t="s">
        <v>7235</v>
      </c>
      <c r="AX852" s="24" t="s">
        <v>7235</v>
      </c>
      <c r="AY852" s="24" t="s">
        <v>12183</v>
      </c>
      <c r="BA852" s="42" t="s">
        <v>2520</v>
      </c>
    </row>
    <row r="853" spans="1:53" x14ac:dyDescent="0.2">
      <c r="A853" s="5">
        <v>818</v>
      </c>
      <c r="B853" s="9">
        <v>818</v>
      </c>
      <c r="C853" s="9" t="s">
        <v>15557</v>
      </c>
      <c r="E853" s="1" t="s">
        <v>1623</v>
      </c>
      <c r="F853" s="1" t="s">
        <v>445</v>
      </c>
      <c r="G853" s="1" t="s">
        <v>2521</v>
      </c>
      <c r="H853" s="1" t="s">
        <v>2522</v>
      </c>
      <c r="I853" s="17">
        <v>27884</v>
      </c>
      <c r="J853" s="24" t="s">
        <v>10262</v>
      </c>
      <c r="L853" s="24" t="s">
        <v>2730</v>
      </c>
      <c r="M853" s="24" t="s">
        <v>10262</v>
      </c>
      <c r="N853" s="24" t="s">
        <v>10262</v>
      </c>
      <c r="O853" s="24" t="s">
        <v>1626</v>
      </c>
      <c r="P853" s="24" t="s">
        <v>7226</v>
      </c>
      <c r="Q853" s="24" t="s">
        <v>2523</v>
      </c>
      <c r="R853" s="18" t="s">
        <v>10262</v>
      </c>
      <c r="S853" s="18" t="s">
        <v>10262</v>
      </c>
      <c r="T853" s="83"/>
      <c r="U853" s="81"/>
      <c r="V853" s="18" t="s">
        <v>10262</v>
      </c>
      <c r="W853" s="18" t="s">
        <v>10262</v>
      </c>
      <c r="X853" s="18" t="s">
        <v>10262</v>
      </c>
      <c r="Y853" s="24" t="s">
        <v>244</v>
      </c>
      <c r="Z853" s="24" t="s">
        <v>7231</v>
      </c>
      <c r="AA853" s="1" t="s">
        <v>12177</v>
      </c>
      <c r="AB853" s="14">
        <f t="shared" si="26"/>
        <v>26.444929694444443</v>
      </c>
      <c r="AC853" s="13">
        <v>26</v>
      </c>
      <c r="AD853" s="13">
        <v>26</v>
      </c>
      <c r="AE853" s="13">
        <v>41.746899999999997</v>
      </c>
      <c r="AF853" s="16" t="s">
        <v>12180</v>
      </c>
      <c r="AG853" s="14">
        <f t="shared" si="27"/>
        <v>-81.300814281388881</v>
      </c>
      <c r="AH853" s="13">
        <v>81</v>
      </c>
      <c r="AI853" s="13">
        <v>18</v>
      </c>
      <c r="AJ853" s="13">
        <v>2.931413</v>
      </c>
      <c r="AK853" s="18" t="s">
        <v>10262</v>
      </c>
      <c r="AL853" s="18" t="s">
        <v>10262</v>
      </c>
      <c r="AM853" s="18" t="s">
        <v>10262</v>
      </c>
      <c r="AN853" s="18" t="s">
        <v>10262</v>
      </c>
      <c r="AO853" s="18" t="s">
        <v>10262</v>
      </c>
      <c r="AP853" s="18" t="s">
        <v>10262</v>
      </c>
      <c r="AQ853" s="18" t="s">
        <v>10262</v>
      </c>
      <c r="AR853" s="18" t="s">
        <v>10262</v>
      </c>
      <c r="AS853" s="18" t="s">
        <v>10262</v>
      </c>
      <c r="AT853" s="18" t="s">
        <v>10262</v>
      </c>
      <c r="AU853" s="18" t="s">
        <v>10262</v>
      </c>
      <c r="AV853" s="18" t="s">
        <v>10262</v>
      </c>
      <c r="AW853" s="18" t="s">
        <v>10262</v>
      </c>
      <c r="AX853" s="18" t="s">
        <v>10262</v>
      </c>
      <c r="AY853" s="18" t="s">
        <v>10262</v>
      </c>
      <c r="AZ853" s="18" t="s">
        <v>10262</v>
      </c>
      <c r="BA853" s="42" t="s">
        <v>2524</v>
      </c>
    </row>
    <row r="854" spans="1:53" x14ac:dyDescent="0.2">
      <c r="A854" s="5">
        <v>819</v>
      </c>
      <c r="B854" s="9">
        <v>819</v>
      </c>
      <c r="C854" s="9" t="s">
        <v>15558</v>
      </c>
      <c r="E854" s="1" t="s">
        <v>1623</v>
      </c>
      <c r="F854" s="1" t="s">
        <v>445</v>
      </c>
      <c r="G854" s="1" t="s">
        <v>8360</v>
      </c>
      <c r="H854" s="1" t="s">
        <v>2525</v>
      </c>
      <c r="I854" s="17">
        <v>27884</v>
      </c>
      <c r="J854" s="24" t="s">
        <v>10262</v>
      </c>
      <c r="L854" s="24" t="s">
        <v>2730</v>
      </c>
      <c r="M854" s="24" t="s">
        <v>10262</v>
      </c>
      <c r="N854" s="24" t="s">
        <v>10262</v>
      </c>
      <c r="O854" s="24" t="s">
        <v>1626</v>
      </c>
      <c r="P854" s="24" t="s">
        <v>7226</v>
      </c>
      <c r="Q854" s="24" t="s">
        <v>2526</v>
      </c>
      <c r="R854" s="18" t="s">
        <v>10262</v>
      </c>
      <c r="S854" s="18" t="s">
        <v>10262</v>
      </c>
      <c r="T854" s="83"/>
      <c r="U854" s="81"/>
      <c r="V854" s="18" t="s">
        <v>10262</v>
      </c>
      <c r="W854" s="18" t="s">
        <v>10262</v>
      </c>
      <c r="X854" s="18" t="s">
        <v>10262</v>
      </c>
      <c r="Y854" s="24" t="s">
        <v>243</v>
      </c>
      <c r="Z854" s="24" t="s">
        <v>7231</v>
      </c>
      <c r="AA854" s="1" t="s">
        <v>12176</v>
      </c>
      <c r="AB854" s="14">
        <f t="shared" si="26"/>
        <v>26.046389686111112</v>
      </c>
      <c r="AC854" s="13">
        <v>26</v>
      </c>
      <c r="AD854" s="13">
        <v>2</v>
      </c>
      <c r="AE854" s="13">
        <v>47.002870000000001</v>
      </c>
      <c r="AF854" s="16" t="s">
        <v>12179</v>
      </c>
      <c r="AG854" s="14">
        <f t="shared" si="27"/>
        <v>-81.584150993611104</v>
      </c>
      <c r="AH854" s="13">
        <v>81</v>
      </c>
      <c r="AI854" s="13">
        <v>35</v>
      </c>
      <c r="AJ854" s="13">
        <v>2.9435769999999999</v>
      </c>
      <c r="AK854" s="18" t="s">
        <v>10262</v>
      </c>
      <c r="AL854" s="18" t="s">
        <v>10262</v>
      </c>
      <c r="AM854" s="18" t="s">
        <v>10262</v>
      </c>
      <c r="AN854" s="18" t="s">
        <v>10262</v>
      </c>
      <c r="AO854" s="18" t="s">
        <v>10262</v>
      </c>
      <c r="AP854" s="18" t="s">
        <v>10262</v>
      </c>
      <c r="AQ854" s="18" t="s">
        <v>10262</v>
      </c>
      <c r="AR854" s="18" t="s">
        <v>10262</v>
      </c>
      <c r="AS854" s="18" t="s">
        <v>10262</v>
      </c>
      <c r="AT854" s="18" t="s">
        <v>10262</v>
      </c>
      <c r="AU854" s="18" t="s">
        <v>10262</v>
      </c>
      <c r="AV854" s="18" t="s">
        <v>10262</v>
      </c>
      <c r="AW854" s="18" t="s">
        <v>10262</v>
      </c>
      <c r="AX854" s="18" t="s">
        <v>10262</v>
      </c>
      <c r="AY854" s="18" t="s">
        <v>10262</v>
      </c>
      <c r="AZ854" s="18" t="s">
        <v>10262</v>
      </c>
      <c r="BA854" s="42" t="s">
        <v>2527</v>
      </c>
    </row>
    <row r="855" spans="1:53" x14ac:dyDescent="0.2">
      <c r="A855" s="5">
        <v>820</v>
      </c>
      <c r="B855" s="9">
        <v>820</v>
      </c>
      <c r="C855" s="9" t="s">
        <v>15559</v>
      </c>
      <c r="E855" s="1" t="s">
        <v>1623</v>
      </c>
      <c r="F855" s="1" t="s">
        <v>445</v>
      </c>
      <c r="G855" s="1" t="s">
        <v>8360</v>
      </c>
      <c r="H855" s="1" t="s">
        <v>2528</v>
      </c>
      <c r="I855" s="17">
        <v>27884</v>
      </c>
      <c r="J855" s="24" t="s">
        <v>10262</v>
      </c>
      <c r="L855" s="24" t="s">
        <v>2730</v>
      </c>
      <c r="M855" s="24" t="s">
        <v>10262</v>
      </c>
      <c r="N855" s="24" t="s">
        <v>10262</v>
      </c>
      <c r="O855" s="24" t="s">
        <v>1626</v>
      </c>
      <c r="P855" s="24" t="s">
        <v>1077</v>
      </c>
      <c r="Q855" s="24" t="s">
        <v>2529</v>
      </c>
      <c r="R855" s="18" t="s">
        <v>10262</v>
      </c>
      <c r="S855" s="18" t="s">
        <v>10262</v>
      </c>
      <c r="T855" s="83"/>
      <c r="U855" s="81"/>
      <c r="V855" s="18" t="s">
        <v>10262</v>
      </c>
      <c r="W855" s="18" t="s">
        <v>10262</v>
      </c>
      <c r="X855" s="18" t="s">
        <v>10262</v>
      </c>
      <c r="Y855" s="24" t="s">
        <v>242</v>
      </c>
      <c r="Z855" s="24" t="s">
        <v>7231</v>
      </c>
      <c r="AA855" s="1" t="s">
        <v>12175</v>
      </c>
      <c r="AB855" s="14">
        <f t="shared" si="26"/>
        <v>25.859018463888891</v>
      </c>
      <c r="AC855" s="13">
        <v>25</v>
      </c>
      <c r="AD855" s="13">
        <v>51</v>
      </c>
      <c r="AE855" s="13">
        <v>32.466470000000001</v>
      </c>
      <c r="AF855" s="16" t="s">
        <v>12178</v>
      </c>
      <c r="AG855" s="14">
        <f t="shared" si="27"/>
        <v>-81.16111690000001</v>
      </c>
      <c r="AH855" s="13">
        <v>81</v>
      </c>
      <c r="AI855" s="13">
        <v>9</v>
      </c>
      <c r="AJ855" s="13">
        <v>40.02084</v>
      </c>
      <c r="AK855" s="18" t="s">
        <v>10262</v>
      </c>
      <c r="AL855" s="18" t="s">
        <v>10262</v>
      </c>
      <c r="AM855" s="18" t="s">
        <v>10262</v>
      </c>
      <c r="AN855" s="18" t="s">
        <v>10262</v>
      </c>
      <c r="AO855" s="18" t="s">
        <v>10262</v>
      </c>
      <c r="AP855" s="18" t="s">
        <v>10262</v>
      </c>
      <c r="AQ855" s="18" t="s">
        <v>10262</v>
      </c>
      <c r="AR855" s="18" t="s">
        <v>10262</v>
      </c>
      <c r="AS855" s="18" t="s">
        <v>10262</v>
      </c>
      <c r="AT855" s="18" t="s">
        <v>10262</v>
      </c>
      <c r="AU855" s="18" t="s">
        <v>10262</v>
      </c>
      <c r="AV855" s="18" t="s">
        <v>10262</v>
      </c>
      <c r="AW855" s="18" t="s">
        <v>10262</v>
      </c>
      <c r="AX855" s="18" t="s">
        <v>10262</v>
      </c>
      <c r="AY855" s="18" t="s">
        <v>10262</v>
      </c>
      <c r="AZ855" s="18" t="s">
        <v>10262</v>
      </c>
      <c r="BA855" s="42" t="s">
        <v>2530</v>
      </c>
    </row>
    <row r="856" spans="1:53" x14ac:dyDescent="0.2">
      <c r="A856" s="5">
        <v>821</v>
      </c>
      <c r="B856" s="9">
        <v>821</v>
      </c>
      <c r="C856" s="9" t="s">
        <v>15560</v>
      </c>
      <c r="E856" s="1" t="s">
        <v>1623</v>
      </c>
      <c r="F856" s="1" t="s">
        <v>3213</v>
      </c>
      <c r="G856" s="1" t="s">
        <v>9777</v>
      </c>
      <c r="H856" s="1" t="s">
        <v>2531</v>
      </c>
      <c r="I856" s="17">
        <v>27884</v>
      </c>
      <c r="J856" s="24" t="s">
        <v>4678</v>
      </c>
      <c r="L856" s="24" t="s">
        <v>7224</v>
      </c>
      <c r="N856" s="42" t="s">
        <v>6143</v>
      </c>
      <c r="O856" s="24" t="s">
        <v>1626</v>
      </c>
      <c r="P856" s="24" t="s">
        <v>1077</v>
      </c>
      <c r="Q856" s="24" t="s">
        <v>5565</v>
      </c>
      <c r="R856" s="17">
        <v>27948</v>
      </c>
      <c r="S856" s="17">
        <v>27949</v>
      </c>
      <c r="T856" s="83">
        <v>11659</v>
      </c>
      <c r="U856" s="83">
        <v>11659</v>
      </c>
      <c r="V856" s="24" t="s">
        <v>7864</v>
      </c>
      <c r="W856" s="24">
        <v>31.8</v>
      </c>
      <c r="X856" s="24">
        <v>17.2</v>
      </c>
      <c r="Y856" s="24" t="s">
        <v>241</v>
      </c>
      <c r="AA856" s="1" t="s">
        <v>12173</v>
      </c>
      <c r="AB856" s="14">
        <f t="shared" si="26"/>
        <v>26.233226055555555</v>
      </c>
      <c r="AC856" s="13">
        <v>26</v>
      </c>
      <c r="AD856" s="13">
        <v>13</v>
      </c>
      <c r="AE856" s="13">
        <v>59.613799999999998</v>
      </c>
      <c r="AF856" s="16" t="s">
        <v>12174</v>
      </c>
      <c r="AG856" s="14">
        <f t="shared" si="27"/>
        <v>-81.271226997222215</v>
      </c>
      <c r="AH856" s="13">
        <v>81</v>
      </c>
      <c r="AI856" s="13">
        <v>16</v>
      </c>
      <c r="AJ856" s="13">
        <v>16.417190000000002</v>
      </c>
      <c r="AK856" s="17">
        <v>27916</v>
      </c>
      <c r="AL856" s="24" t="s">
        <v>3193</v>
      </c>
      <c r="AM856" s="24" t="s">
        <v>12170</v>
      </c>
      <c r="AN856" s="24" t="s">
        <v>12171</v>
      </c>
      <c r="AO856" s="24" t="s">
        <v>7235</v>
      </c>
      <c r="AP856" s="24" t="s">
        <v>7235</v>
      </c>
      <c r="AQ856" s="24" t="s">
        <v>4540</v>
      </c>
      <c r="AR856" s="24" t="s">
        <v>12172</v>
      </c>
      <c r="AS856" s="24" t="s">
        <v>7236</v>
      </c>
      <c r="AT856" s="24" t="s">
        <v>12169</v>
      </c>
      <c r="AU856" s="24" t="s">
        <v>7235</v>
      </c>
      <c r="AV856" s="24" t="s">
        <v>7235</v>
      </c>
      <c r="AW856" s="24" t="s">
        <v>7235</v>
      </c>
      <c r="AX856" s="24" t="s">
        <v>7235</v>
      </c>
      <c r="AY856" s="24" t="s">
        <v>12168</v>
      </c>
      <c r="BA856" s="42" t="s">
        <v>7865</v>
      </c>
    </row>
    <row r="857" spans="1:53" x14ac:dyDescent="0.2">
      <c r="A857" s="5">
        <v>822</v>
      </c>
      <c r="B857" s="9">
        <v>822</v>
      </c>
      <c r="C857" s="9" t="s">
        <v>15561</v>
      </c>
      <c r="E857" s="1" t="s">
        <v>1623</v>
      </c>
      <c r="F857" s="1" t="s">
        <v>3213</v>
      </c>
      <c r="G857" s="1" t="s">
        <v>1008</v>
      </c>
      <c r="H857" s="1" t="s">
        <v>7866</v>
      </c>
      <c r="I857" s="17">
        <v>27884</v>
      </c>
      <c r="J857" s="24" t="s">
        <v>18045</v>
      </c>
      <c r="L857" s="24" t="s">
        <v>10140</v>
      </c>
      <c r="N857" s="42" t="s">
        <v>5434</v>
      </c>
      <c r="O857" s="24" t="s">
        <v>1626</v>
      </c>
      <c r="P857" s="24" t="s">
        <v>1077</v>
      </c>
      <c r="Q857" s="24" t="s">
        <v>29</v>
      </c>
      <c r="R857" s="17">
        <v>28227</v>
      </c>
      <c r="S857" s="17">
        <v>37299</v>
      </c>
      <c r="T857" s="83">
        <v>11603.6</v>
      </c>
      <c r="U857" s="83">
        <v>12248</v>
      </c>
      <c r="V857" s="24" t="s">
        <v>7867</v>
      </c>
      <c r="W857" s="24" t="s">
        <v>4283</v>
      </c>
      <c r="X857" s="24" t="s">
        <v>3557</v>
      </c>
      <c r="Y857" s="24" t="s">
        <v>240</v>
      </c>
      <c r="Z857" s="24" t="s">
        <v>7868</v>
      </c>
      <c r="AA857" s="1" t="s">
        <v>1517</v>
      </c>
      <c r="AB857" s="14">
        <f t="shared" si="26"/>
        <v>26.248055555555556</v>
      </c>
      <c r="AC857" s="13">
        <v>26</v>
      </c>
      <c r="AD857" s="13">
        <v>14</v>
      </c>
      <c r="AE857" s="13">
        <v>53</v>
      </c>
      <c r="AF857" s="16" t="s">
        <v>1518</v>
      </c>
      <c r="AG857" s="14">
        <f t="shared" si="27"/>
        <v>-81.304722222222225</v>
      </c>
      <c r="AH857" s="13">
        <v>81</v>
      </c>
      <c r="AI857" s="13">
        <v>18</v>
      </c>
      <c r="AJ857" s="13">
        <v>17</v>
      </c>
      <c r="AK857" s="17">
        <v>28129</v>
      </c>
      <c r="AL857" s="24" t="s">
        <v>12167</v>
      </c>
      <c r="AM857" s="24" t="s">
        <v>8817</v>
      </c>
      <c r="AN857" s="24" t="s">
        <v>8818</v>
      </c>
      <c r="AO857" s="24" t="s">
        <v>8819</v>
      </c>
      <c r="AP857" s="24" t="s">
        <v>8820</v>
      </c>
      <c r="AQ857" s="24" t="s">
        <v>7235</v>
      </c>
      <c r="AR857" s="24" t="s">
        <v>8821</v>
      </c>
      <c r="AS857" s="24" t="s">
        <v>7236</v>
      </c>
      <c r="AT857" s="24" t="s">
        <v>7235</v>
      </c>
      <c r="AU857" s="24" t="s">
        <v>12166</v>
      </c>
      <c r="AV857" s="24" t="s">
        <v>523</v>
      </c>
      <c r="AW857" s="24" t="s">
        <v>11869</v>
      </c>
      <c r="AX857" s="24" t="s">
        <v>3494</v>
      </c>
      <c r="AY857" s="24" t="s">
        <v>12165</v>
      </c>
      <c r="AZ857" s="24">
        <v>172</v>
      </c>
      <c r="BA857" s="42" t="s">
        <v>3495</v>
      </c>
    </row>
    <row r="858" spans="1:53" x14ac:dyDescent="0.2">
      <c r="A858" s="5">
        <v>823</v>
      </c>
      <c r="B858" s="9">
        <v>823</v>
      </c>
      <c r="C858" s="9" t="s">
        <v>15562</v>
      </c>
      <c r="E858" s="1" t="s">
        <v>1623</v>
      </c>
      <c r="F858" s="1" t="s">
        <v>3213</v>
      </c>
      <c r="G858" s="1" t="s">
        <v>1008</v>
      </c>
      <c r="H858" s="1" t="s">
        <v>3496</v>
      </c>
      <c r="I858" s="17">
        <v>28068</v>
      </c>
      <c r="J858" s="24" t="s">
        <v>18045</v>
      </c>
      <c r="L858" s="24" t="s">
        <v>4987</v>
      </c>
      <c r="N858" s="42" t="s">
        <v>4244</v>
      </c>
      <c r="O858" s="24" t="s">
        <v>1626</v>
      </c>
      <c r="P858" s="24" t="s">
        <v>1077</v>
      </c>
      <c r="Q858" s="24" t="s">
        <v>3497</v>
      </c>
      <c r="S858" s="17">
        <v>32605</v>
      </c>
      <c r="T858" s="83">
        <v>11610</v>
      </c>
      <c r="U858" s="83">
        <v>12180</v>
      </c>
      <c r="V858" s="24" t="s">
        <v>3498</v>
      </c>
      <c r="W858" s="24">
        <v>34.299999999999997</v>
      </c>
      <c r="X858" s="24">
        <v>18.8</v>
      </c>
      <c r="Y858" s="24" t="s">
        <v>239</v>
      </c>
      <c r="Z858" s="24" t="s">
        <v>12161</v>
      </c>
      <c r="AA858" s="1" t="s">
        <v>12163</v>
      </c>
      <c r="AB858" s="14">
        <f t="shared" si="26"/>
        <v>26.248120886111113</v>
      </c>
      <c r="AC858" s="13">
        <v>26</v>
      </c>
      <c r="AD858" s="13">
        <v>14</v>
      </c>
      <c r="AE858" s="13">
        <v>53.235190000000003</v>
      </c>
      <c r="AF858" s="16" t="s">
        <v>12164</v>
      </c>
      <c r="AG858" s="14">
        <f t="shared" si="27"/>
        <v>-81.304509924999991</v>
      </c>
      <c r="AH858" s="13">
        <v>81</v>
      </c>
      <c r="AI858" s="13">
        <v>18</v>
      </c>
      <c r="AJ858" s="13">
        <v>16.23573</v>
      </c>
      <c r="AK858" s="17">
        <v>28191</v>
      </c>
      <c r="AL858" s="24" t="s">
        <v>3812</v>
      </c>
      <c r="AM858" s="24" t="s">
        <v>12158</v>
      </c>
      <c r="AN858" s="24" t="s">
        <v>12159</v>
      </c>
      <c r="AO858" s="24" t="s">
        <v>12160</v>
      </c>
      <c r="AP858" s="24" t="s">
        <v>7235</v>
      </c>
      <c r="AQ858" s="24" t="s">
        <v>4540</v>
      </c>
      <c r="AR858" s="24" t="s">
        <v>3499</v>
      </c>
      <c r="AS858" s="24" t="s">
        <v>7235</v>
      </c>
      <c r="AT858" s="24" t="s">
        <v>7235</v>
      </c>
      <c r="AU858" s="24" t="s">
        <v>7235</v>
      </c>
      <c r="AV858" s="24" t="s">
        <v>7235</v>
      </c>
      <c r="AW858" s="24" t="s">
        <v>7235</v>
      </c>
      <c r="AX858" s="24" t="s">
        <v>12162</v>
      </c>
      <c r="AY858" s="24" t="s">
        <v>12157</v>
      </c>
      <c r="AZ858" s="24">
        <v>178</v>
      </c>
      <c r="BA858" s="42" t="s">
        <v>3500</v>
      </c>
    </row>
    <row r="859" spans="1:53" x14ac:dyDescent="0.2">
      <c r="A859" s="5">
        <v>824</v>
      </c>
      <c r="B859" s="9">
        <v>824</v>
      </c>
      <c r="C859" s="9" t="s">
        <v>15563</v>
      </c>
      <c r="E859" s="1" t="s">
        <v>1623</v>
      </c>
      <c r="F859" s="1" t="s">
        <v>3213</v>
      </c>
      <c r="G859" s="1" t="s">
        <v>9777</v>
      </c>
      <c r="H859" s="1" t="s">
        <v>3501</v>
      </c>
      <c r="I859" s="17">
        <v>27884</v>
      </c>
      <c r="J859" s="24" t="s">
        <v>18045</v>
      </c>
      <c r="L859" s="24" t="s">
        <v>5915</v>
      </c>
      <c r="N859" s="42" t="s">
        <v>3502</v>
      </c>
      <c r="O859" s="24" t="s">
        <v>1626</v>
      </c>
      <c r="P859" s="24" t="s">
        <v>1077</v>
      </c>
      <c r="Q859" s="24" t="s">
        <v>3503</v>
      </c>
      <c r="R859" s="17">
        <v>28236</v>
      </c>
      <c r="S859" s="17">
        <v>33507</v>
      </c>
      <c r="T859" s="83">
        <v>11616.23</v>
      </c>
      <c r="U859" s="83">
        <v>11754</v>
      </c>
      <c r="V859" s="24" t="s">
        <v>3504</v>
      </c>
      <c r="W859" s="24" t="s">
        <v>338</v>
      </c>
      <c r="X859" s="24" t="s">
        <v>5025</v>
      </c>
      <c r="Y859" s="24" t="s">
        <v>1519</v>
      </c>
      <c r="Z859" s="24" t="s">
        <v>3505</v>
      </c>
      <c r="AA859" s="1" t="s">
        <v>12155</v>
      </c>
      <c r="AB859" s="14">
        <f t="shared" si="26"/>
        <v>26.227393608333333</v>
      </c>
      <c r="AC859" s="13">
        <v>26</v>
      </c>
      <c r="AD859" s="13">
        <v>13</v>
      </c>
      <c r="AE859" s="13">
        <v>38.616990000000001</v>
      </c>
      <c r="AF859" s="16" t="s">
        <v>12156</v>
      </c>
      <c r="AG859" s="14">
        <f t="shared" si="27"/>
        <v>-81.285213655833331</v>
      </c>
      <c r="AH859" s="13">
        <v>81</v>
      </c>
      <c r="AI859" s="13">
        <v>17</v>
      </c>
      <c r="AJ859" s="13">
        <v>6.7691610000000004</v>
      </c>
      <c r="AK859" s="17">
        <v>27960</v>
      </c>
      <c r="AL859" s="24" t="s">
        <v>3506</v>
      </c>
      <c r="AM859" s="24" t="s">
        <v>3507</v>
      </c>
      <c r="AN859" s="24" t="s">
        <v>3508</v>
      </c>
      <c r="AO859" s="24" t="s">
        <v>3509</v>
      </c>
      <c r="AP859" s="24" t="s">
        <v>3510</v>
      </c>
      <c r="AQ859" s="24" t="s">
        <v>7236</v>
      </c>
      <c r="AR859" s="24" t="s">
        <v>3511</v>
      </c>
      <c r="AS859" s="24" t="s">
        <v>7236</v>
      </c>
      <c r="AT859" s="24" t="s">
        <v>7226</v>
      </c>
      <c r="AU859" s="24" t="s">
        <v>8892</v>
      </c>
      <c r="AV859" s="24" t="s">
        <v>300</v>
      </c>
      <c r="AW859" s="24" t="s">
        <v>3512</v>
      </c>
      <c r="AX859" s="24" t="s">
        <v>3513</v>
      </c>
      <c r="AY859" s="24" t="s">
        <v>4781</v>
      </c>
      <c r="AZ859" s="24" t="s">
        <v>8220</v>
      </c>
      <c r="BA859" s="42" t="s">
        <v>4782</v>
      </c>
    </row>
    <row r="860" spans="1:53" x14ac:dyDescent="0.2">
      <c r="A860" s="5">
        <v>825</v>
      </c>
      <c r="B860" s="9">
        <v>825</v>
      </c>
      <c r="C860" s="9" t="s">
        <v>15564</v>
      </c>
      <c r="E860" s="1" t="s">
        <v>1623</v>
      </c>
      <c r="F860" s="1" t="s">
        <v>3213</v>
      </c>
      <c r="G860" s="1" t="s">
        <v>1008</v>
      </c>
      <c r="H860" s="1" t="s">
        <v>4783</v>
      </c>
      <c r="I860" s="17">
        <v>27884</v>
      </c>
      <c r="J860" s="24" t="s">
        <v>18045</v>
      </c>
      <c r="L860" s="24" t="s">
        <v>4987</v>
      </c>
      <c r="N860" s="42" t="s">
        <v>4784</v>
      </c>
      <c r="O860" s="24" t="s">
        <v>1626</v>
      </c>
      <c r="P860" s="24" t="s">
        <v>1077</v>
      </c>
      <c r="Q860" s="24" t="s">
        <v>4785</v>
      </c>
      <c r="R860" s="17">
        <v>28703</v>
      </c>
      <c r="S860" s="17">
        <v>33478</v>
      </c>
      <c r="T860" s="83">
        <v>11636</v>
      </c>
      <c r="U860" s="83">
        <v>11636</v>
      </c>
      <c r="V860" s="24" t="s">
        <v>4786</v>
      </c>
      <c r="W860" s="24">
        <v>43.1</v>
      </c>
      <c r="X860" s="24">
        <v>17.2</v>
      </c>
      <c r="Y860" s="24" t="s">
        <v>238</v>
      </c>
      <c r="Z860" s="24" t="s">
        <v>7231</v>
      </c>
      <c r="AA860" s="1" t="s">
        <v>12152</v>
      </c>
      <c r="AB860" s="14">
        <f t="shared" si="26"/>
        <v>26.219281125555554</v>
      </c>
      <c r="AC860" s="13">
        <v>26</v>
      </c>
      <c r="AD860" s="13">
        <v>13</v>
      </c>
      <c r="AE860" s="13">
        <v>9.4120519999999992</v>
      </c>
      <c r="AF860" s="16" t="s">
        <v>12153</v>
      </c>
      <c r="AG860" s="14">
        <f t="shared" si="27"/>
        <v>-81.285675337777775</v>
      </c>
      <c r="AH860" s="13">
        <v>81</v>
      </c>
      <c r="AI860" s="13">
        <v>17</v>
      </c>
      <c r="AJ860" s="13">
        <v>8.4312159999999992</v>
      </c>
      <c r="AK860" s="17">
        <v>28390</v>
      </c>
      <c r="AL860" s="24" t="s">
        <v>8023</v>
      </c>
      <c r="AM860" s="24" t="s">
        <v>12146</v>
      </c>
      <c r="AN860" s="24" t="s">
        <v>12147</v>
      </c>
      <c r="AO860" s="24" t="s">
        <v>12148</v>
      </c>
      <c r="AP860" s="24" t="s">
        <v>12150</v>
      </c>
      <c r="AQ860" s="24" t="s">
        <v>7236</v>
      </c>
      <c r="AR860" s="24" t="s">
        <v>4787</v>
      </c>
      <c r="AS860" s="24" t="s">
        <v>7236</v>
      </c>
      <c r="AX860" s="24" t="s">
        <v>12149</v>
      </c>
      <c r="AY860" s="24" t="s">
        <v>12145</v>
      </c>
      <c r="BA860" s="42" t="s">
        <v>4788</v>
      </c>
    </row>
    <row r="861" spans="1:53" x14ac:dyDescent="0.2">
      <c r="A861" s="5">
        <v>826</v>
      </c>
      <c r="B861" s="9">
        <v>826</v>
      </c>
      <c r="C861" s="9" t="s">
        <v>15565</v>
      </c>
      <c r="E861" s="1" t="s">
        <v>1623</v>
      </c>
      <c r="F861" s="1" t="s">
        <v>3213</v>
      </c>
      <c r="G861" s="1" t="s">
        <v>9777</v>
      </c>
      <c r="H861" s="1" t="s">
        <v>4789</v>
      </c>
      <c r="I861" s="17">
        <v>27884</v>
      </c>
      <c r="J861" s="24" t="s">
        <v>10262</v>
      </c>
      <c r="L861" s="24" t="s">
        <v>2730</v>
      </c>
      <c r="M861" s="24" t="s">
        <v>10262</v>
      </c>
      <c r="N861" s="24" t="s">
        <v>10262</v>
      </c>
      <c r="O861" s="24" t="s">
        <v>1626</v>
      </c>
      <c r="P861" s="24" t="s">
        <v>1077</v>
      </c>
      <c r="Q861" s="24" t="s">
        <v>9779</v>
      </c>
      <c r="R861" s="18" t="s">
        <v>10262</v>
      </c>
      <c r="S861" s="18" t="s">
        <v>10262</v>
      </c>
      <c r="T861" s="83"/>
      <c r="U861" s="81"/>
      <c r="V861" s="18" t="s">
        <v>10262</v>
      </c>
      <c r="W861" s="18" t="s">
        <v>10262</v>
      </c>
      <c r="X861" s="18" t="s">
        <v>10262</v>
      </c>
      <c r="Y861" s="24" t="s">
        <v>237</v>
      </c>
      <c r="Z861" s="24" t="s">
        <v>7231</v>
      </c>
      <c r="AA861" s="1" t="s">
        <v>12151</v>
      </c>
      <c r="AB861" s="14">
        <f t="shared" si="26"/>
        <v>26.225054602777774</v>
      </c>
      <c r="AC861" s="13">
        <v>26</v>
      </c>
      <c r="AD861" s="13">
        <v>13</v>
      </c>
      <c r="AE861" s="13">
        <v>30.196570000000001</v>
      </c>
      <c r="AF861" s="16" t="s">
        <v>12144</v>
      </c>
      <c r="AG861" s="14">
        <f t="shared" si="27"/>
        <v>-81.279598994444441</v>
      </c>
      <c r="AH861" s="13">
        <v>81</v>
      </c>
      <c r="AI861" s="13">
        <v>16</v>
      </c>
      <c r="AJ861" s="13">
        <v>46.556379999999997</v>
      </c>
      <c r="AK861" s="18" t="s">
        <v>10262</v>
      </c>
      <c r="AL861" s="18" t="s">
        <v>10262</v>
      </c>
      <c r="AM861" s="18" t="s">
        <v>10262</v>
      </c>
      <c r="AN861" s="18" t="s">
        <v>10262</v>
      </c>
      <c r="AO861" s="18" t="s">
        <v>10262</v>
      </c>
      <c r="AP861" s="18" t="s">
        <v>10262</v>
      </c>
      <c r="AQ861" s="18" t="s">
        <v>10262</v>
      </c>
      <c r="AR861" s="18" t="s">
        <v>10262</v>
      </c>
      <c r="AS861" s="18" t="s">
        <v>10262</v>
      </c>
      <c r="AT861" s="18" t="s">
        <v>10262</v>
      </c>
      <c r="AU861" s="18" t="s">
        <v>10262</v>
      </c>
      <c r="AV861" s="18" t="s">
        <v>10262</v>
      </c>
      <c r="AW861" s="18" t="s">
        <v>10262</v>
      </c>
      <c r="AX861" s="18" t="s">
        <v>10262</v>
      </c>
      <c r="AY861" s="18" t="s">
        <v>10262</v>
      </c>
      <c r="AZ861" s="18" t="s">
        <v>10262</v>
      </c>
      <c r="BA861" s="42" t="s">
        <v>4790</v>
      </c>
    </row>
    <row r="862" spans="1:53" x14ac:dyDescent="0.2">
      <c r="A862" s="5">
        <v>827</v>
      </c>
      <c r="B862" s="9">
        <v>827</v>
      </c>
      <c r="C862" s="9" t="s">
        <v>15566</v>
      </c>
      <c r="E862" s="1" t="s">
        <v>1623</v>
      </c>
      <c r="F862" s="1" t="s">
        <v>3213</v>
      </c>
      <c r="G862" s="1" t="s">
        <v>9777</v>
      </c>
      <c r="H862" s="1" t="s">
        <v>4791</v>
      </c>
      <c r="I862" s="17">
        <v>27884</v>
      </c>
      <c r="J862" s="24" t="s">
        <v>18045</v>
      </c>
      <c r="L862" s="24" t="s">
        <v>5915</v>
      </c>
      <c r="N862" s="42" t="s">
        <v>7226</v>
      </c>
      <c r="O862" s="24" t="s">
        <v>1626</v>
      </c>
      <c r="P862" s="24" t="s">
        <v>7226</v>
      </c>
      <c r="Q862" s="24" t="s">
        <v>4792</v>
      </c>
      <c r="R862" s="17">
        <v>28227</v>
      </c>
      <c r="S862" s="17">
        <v>33242</v>
      </c>
      <c r="T862" s="83">
        <v>11712.91</v>
      </c>
      <c r="U862" s="83">
        <v>11855</v>
      </c>
      <c r="V862" s="24" t="s">
        <v>4793</v>
      </c>
      <c r="W862" s="24">
        <v>44</v>
      </c>
      <c r="X862" s="24">
        <v>18.3</v>
      </c>
      <c r="Y862" s="24" t="s">
        <v>236</v>
      </c>
      <c r="Z862" s="24" t="s">
        <v>12135</v>
      </c>
      <c r="AA862" s="1" t="s">
        <v>12142</v>
      </c>
      <c r="AB862" s="14">
        <f t="shared" si="26"/>
        <v>26.258685933333332</v>
      </c>
      <c r="AC862" s="13">
        <v>26</v>
      </c>
      <c r="AD862" s="13">
        <v>15</v>
      </c>
      <c r="AE862" s="13">
        <v>31.269359999999999</v>
      </c>
      <c r="AF862" s="16" t="s">
        <v>12143</v>
      </c>
      <c r="AG862" s="14">
        <f t="shared" si="27"/>
        <v>-81.304111980555547</v>
      </c>
      <c r="AH862" s="13">
        <v>81</v>
      </c>
      <c r="AI862" s="13">
        <v>18</v>
      </c>
      <c r="AJ862" s="13">
        <v>14.803129999999999</v>
      </c>
      <c r="AK862" s="17">
        <v>28113</v>
      </c>
      <c r="AL862" s="24" t="s">
        <v>5494</v>
      </c>
      <c r="AM862" s="24" t="s">
        <v>11443</v>
      </c>
      <c r="AN862" s="24" t="s">
        <v>12136</v>
      </c>
      <c r="AO862" s="24" t="s">
        <v>12137</v>
      </c>
      <c r="AP862" s="24" t="s">
        <v>12140</v>
      </c>
      <c r="AQ862" s="24" t="s">
        <v>7236</v>
      </c>
      <c r="AR862" s="24" t="s">
        <v>4794</v>
      </c>
      <c r="AT862" s="24" t="s">
        <v>4540</v>
      </c>
      <c r="AU862" s="24" t="s">
        <v>12138</v>
      </c>
      <c r="AV862" s="24" t="s">
        <v>523</v>
      </c>
      <c r="AW862" s="24" t="s">
        <v>12141</v>
      </c>
      <c r="AX862" s="24" t="s">
        <v>12139</v>
      </c>
      <c r="AY862" s="24" t="s">
        <v>12134</v>
      </c>
      <c r="BA862" s="42" t="s">
        <v>4795</v>
      </c>
    </row>
    <row r="863" spans="1:53" x14ac:dyDescent="0.2">
      <c r="A863" s="5">
        <v>828</v>
      </c>
      <c r="B863" s="9">
        <v>828</v>
      </c>
      <c r="C863" s="9" t="s">
        <v>15567</v>
      </c>
      <c r="E863" s="1" t="s">
        <v>1623</v>
      </c>
      <c r="F863" s="1" t="s">
        <v>4796</v>
      </c>
      <c r="G863" s="1" t="s">
        <v>9777</v>
      </c>
      <c r="H863" s="1" t="s">
        <v>4797</v>
      </c>
      <c r="I863" s="17">
        <v>27898</v>
      </c>
      <c r="J863" s="24" t="s">
        <v>10262</v>
      </c>
      <c r="L863" s="24" t="s">
        <v>2730</v>
      </c>
      <c r="M863" s="24" t="s">
        <v>10262</v>
      </c>
      <c r="N863" s="24" t="s">
        <v>10262</v>
      </c>
      <c r="O863" s="24" t="s">
        <v>1626</v>
      </c>
      <c r="P863" s="24" t="s">
        <v>1077</v>
      </c>
      <c r="Q863" s="24" t="s">
        <v>4798</v>
      </c>
      <c r="R863" s="18" t="s">
        <v>10262</v>
      </c>
      <c r="S863" s="18" t="s">
        <v>10262</v>
      </c>
      <c r="T863" s="83"/>
      <c r="U863" s="81"/>
      <c r="V863" s="18" t="s">
        <v>10262</v>
      </c>
      <c r="W863" s="18" t="s">
        <v>10262</v>
      </c>
      <c r="X863" s="18" t="s">
        <v>10262</v>
      </c>
      <c r="Y863" s="24" t="s">
        <v>235</v>
      </c>
      <c r="Z863" s="24" t="s">
        <v>7231</v>
      </c>
      <c r="AA863" s="1" t="s">
        <v>12132</v>
      </c>
      <c r="AB863" s="14">
        <f t="shared" si="26"/>
        <v>25.982356530555553</v>
      </c>
      <c r="AC863" s="13">
        <v>25</v>
      </c>
      <c r="AD863" s="13">
        <v>58</v>
      </c>
      <c r="AE863" s="13">
        <v>56.483510000000003</v>
      </c>
      <c r="AF863" s="16" t="s">
        <v>12133</v>
      </c>
      <c r="AG863" s="14">
        <f t="shared" si="27"/>
        <v>-80.925584138888894</v>
      </c>
      <c r="AH863" s="13">
        <v>80</v>
      </c>
      <c r="AI863" s="13">
        <v>55</v>
      </c>
      <c r="AJ863" s="13">
        <v>32.102899999999998</v>
      </c>
      <c r="AK863" s="18" t="s">
        <v>10262</v>
      </c>
      <c r="AL863" s="18" t="s">
        <v>10262</v>
      </c>
      <c r="AM863" s="18" t="s">
        <v>10262</v>
      </c>
      <c r="AN863" s="18" t="s">
        <v>10262</v>
      </c>
      <c r="AO863" s="18" t="s">
        <v>10262</v>
      </c>
      <c r="AP863" s="18" t="s">
        <v>10262</v>
      </c>
      <c r="AQ863" s="18" t="s">
        <v>10262</v>
      </c>
      <c r="AR863" s="18" t="s">
        <v>10262</v>
      </c>
      <c r="AS863" s="18" t="s">
        <v>10262</v>
      </c>
      <c r="AT863" s="18" t="s">
        <v>10262</v>
      </c>
      <c r="AU863" s="18" t="s">
        <v>10262</v>
      </c>
      <c r="AV863" s="18" t="s">
        <v>10262</v>
      </c>
      <c r="AW863" s="18" t="s">
        <v>10262</v>
      </c>
      <c r="AX863" s="18" t="s">
        <v>10262</v>
      </c>
      <c r="AY863" s="18" t="s">
        <v>10262</v>
      </c>
      <c r="AZ863" s="18" t="s">
        <v>10262</v>
      </c>
      <c r="BA863" s="42" t="s">
        <v>4799</v>
      </c>
    </row>
    <row r="864" spans="1:53" x14ac:dyDescent="0.2">
      <c r="A864" s="5">
        <v>829</v>
      </c>
      <c r="B864" s="9">
        <v>829</v>
      </c>
      <c r="C864" s="9" t="s">
        <v>15568</v>
      </c>
      <c r="E864" s="1" t="s">
        <v>1623</v>
      </c>
      <c r="F864" s="1" t="s">
        <v>4796</v>
      </c>
      <c r="G864" s="1" t="s">
        <v>9777</v>
      </c>
      <c r="H864" s="1" t="s">
        <v>4800</v>
      </c>
      <c r="I864" s="17">
        <v>27898</v>
      </c>
      <c r="J864" s="24" t="s">
        <v>18045</v>
      </c>
      <c r="L864" s="24" t="s">
        <v>5915</v>
      </c>
      <c r="M864" s="24" t="s">
        <v>785</v>
      </c>
      <c r="N864" s="42" t="s">
        <v>6214</v>
      </c>
      <c r="O864" s="24" t="s">
        <v>1626</v>
      </c>
      <c r="P864" s="24" t="s">
        <v>1077</v>
      </c>
      <c r="Q864" s="24" t="s">
        <v>4801</v>
      </c>
      <c r="R864" s="17">
        <v>28301</v>
      </c>
      <c r="S864" s="17">
        <v>33560</v>
      </c>
      <c r="T864" s="83">
        <v>11658</v>
      </c>
      <c r="U864" s="83">
        <v>11658</v>
      </c>
      <c r="V864" s="24" t="s">
        <v>4802</v>
      </c>
      <c r="W864" s="24" t="s">
        <v>8509</v>
      </c>
      <c r="X864" s="24" t="s">
        <v>7785</v>
      </c>
      <c r="Y864" s="24" t="s">
        <v>234</v>
      </c>
      <c r="Z864" s="24" t="s">
        <v>7231</v>
      </c>
      <c r="AA864" s="1" t="s">
        <v>12130</v>
      </c>
      <c r="AB864" s="14">
        <f t="shared" si="26"/>
        <v>25.982611677777776</v>
      </c>
      <c r="AC864" s="13">
        <v>25</v>
      </c>
      <c r="AD864" s="13">
        <v>58</v>
      </c>
      <c r="AE864" s="13">
        <v>57.40204</v>
      </c>
      <c r="AF864" s="16" t="s">
        <v>12131</v>
      </c>
      <c r="AG864" s="14">
        <f t="shared" si="27"/>
        <v>-80.925615866666675</v>
      </c>
      <c r="AH864" s="13">
        <v>80</v>
      </c>
      <c r="AI864" s="13">
        <v>55</v>
      </c>
      <c r="AJ864" s="13">
        <v>32.217120000000001</v>
      </c>
      <c r="AK864" s="17">
        <v>28238</v>
      </c>
      <c r="AL864" s="24" t="s">
        <v>4803</v>
      </c>
      <c r="AM864" s="24" t="s">
        <v>4804</v>
      </c>
      <c r="AN864" s="24" t="s">
        <v>323</v>
      </c>
      <c r="AO864" s="24" t="s">
        <v>324</v>
      </c>
      <c r="AP864" s="24" t="s">
        <v>325</v>
      </c>
      <c r="AQ864" s="24" t="s">
        <v>7236</v>
      </c>
      <c r="AR864" s="24" t="s">
        <v>326</v>
      </c>
      <c r="AS864" s="24" t="s">
        <v>7236</v>
      </c>
      <c r="AT864" s="24" t="s">
        <v>4540</v>
      </c>
      <c r="AU864" s="24" t="s">
        <v>327</v>
      </c>
      <c r="AV864" s="24" t="s">
        <v>300</v>
      </c>
      <c r="AW864" s="24" t="s">
        <v>328</v>
      </c>
      <c r="AX864" s="24" t="s">
        <v>5340</v>
      </c>
      <c r="AY864" s="24" t="s">
        <v>12129</v>
      </c>
      <c r="AZ864" s="24">
        <v>174</v>
      </c>
      <c r="BA864" s="42" t="s">
        <v>5341</v>
      </c>
    </row>
    <row r="865" spans="1:53" x14ac:dyDescent="0.2">
      <c r="A865" s="5">
        <v>830</v>
      </c>
      <c r="B865" s="9">
        <v>830</v>
      </c>
      <c r="C865" s="9" t="s">
        <v>15569</v>
      </c>
      <c r="E865" s="1" t="s">
        <v>9382</v>
      </c>
      <c r="F865" s="1" t="s">
        <v>3997</v>
      </c>
      <c r="G865" s="1" t="s">
        <v>1155</v>
      </c>
      <c r="H865" s="1" t="s">
        <v>1156</v>
      </c>
      <c r="I865" s="17">
        <v>27884</v>
      </c>
      <c r="J865" s="24" t="s">
        <v>18045</v>
      </c>
      <c r="L865" s="24" t="s">
        <v>5915</v>
      </c>
      <c r="N865" s="42" t="s">
        <v>6143</v>
      </c>
      <c r="O865" s="24" t="s">
        <v>1626</v>
      </c>
      <c r="P865" s="24" t="s">
        <v>7226</v>
      </c>
      <c r="Q865" s="24" t="s">
        <v>1157</v>
      </c>
      <c r="R865" s="17">
        <v>28322</v>
      </c>
      <c r="S865" s="17">
        <v>28957</v>
      </c>
      <c r="T865" s="83">
        <v>11654</v>
      </c>
      <c r="U865" s="83">
        <v>11654</v>
      </c>
      <c r="V865" s="24" t="s">
        <v>1634</v>
      </c>
      <c r="W865" s="24">
        <v>38</v>
      </c>
      <c r="X865" s="24" t="s">
        <v>12119</v>
      </c>
      <c r="Y865" s="24" t="s">
        <v>233</v>
      </c>
      <c r="Z865" s="24" t="s">
        <v>7231</v>
      </c>
      <c r="AA865" s="1" t="s">
        <v>12114</v>
      </c>
      <c r="AB865" s="14">
        <f t="shared" si="26"/>
        <v>26.303658911111111</v>
      </c>
      <c r="AC865" s="13">
        <v>26</v>
      </c>
      <c r="AD865" s="13">
        <v>18</v>
      </c>
      <c r="AE865" s="13">
        <v>13.172079999999999</v>
      </c>
      <c r="AF865" s="16" t="s">
        <v>12115</v>
      </c>
      <c r="AG865" s="14">
        <f t="shared" si="27"/>
        <v>-81.087333700000002</v>
      </c>
      <c r="AH865" s="13">
        <v>81</v>
      </c>
      <c r="AI865" s="13">
        <v>5</v>
      </c>
      <c r="AJ865" s="13">
        <v>14.40132</v>
      </c>
      <c r="AK865" s="17">
        <v>28154</v>
      </c>
      <c r="AL865" s="24" t="s">
        <v>12120</v>
      </c>
      <c r="AM865" s="24" t="s">
        <v>12121</v>
      </c>
      <c r="AN865" s="24" t="s">
        <v>12122</v>
      </c>
      <c r="AO865" s="24" t="s">
        <v>12123</v>
      </c>
      <c r="AP865" s="24" t="s">
        <v>12124</v>
      </c>
      <c r="AQ865" s="24" t="s">
        <v>7236</v>
      </c>
      <c r="AR865" s="24" t="s">
        <v>12128</v>
      </c>
      <c r="AS865" s="24" t="s">
        <v>7235</v>
      </c>
      <c r="AT865" s="24" t="s">
        <v>4540</v>
      </c>
      <c r="AU865" s="24" t="s">
        <v>12116</v>
      </c>
      <c r="AV865" s="24" t="s">
        <v>523</v>
      </c>
      <c r="AW865" s="24" t="s">
        <v>12117</v>
      </c>
      <c r="AX865" s="24" t="s">
        <v>12118</v>
      </c>
      <c r="AY865" s="24" t="s">
        <v>12127</v>
      </c>
      <c r="BA865" s="42" t="s">
        <v>4562</v>
      </c>
    </row>
    <row r="866" spans="1:53" x14ac:dyDescent="0.2">
      <c r="A866" s="5">
        <v>831</v>
      </c>
      <c r="B866" s="9">
        <v>831</v>
      </c>
      <c r="C866" s="9" t="s">
        <v>15570</v>
      </c>
      <c r="E866" s="1" t="s">
        <v>1623</v>
      </c>
      <c r="F866" s="1" t="s">
        <v>445</v>
      </c>
      <c r="G866" s="1" t="s">
        <v>675</v>
      </c>
      <c r="H866" s="1" t="s">
        <v>4563</v>
      </c>
      <c r="I866" s="17">
        <v>27884</v>
      </c>
      <c r="J866" s="24" t="s">
        <v>4678</v>
      </c>
      <c r="L866" s="24" t="s">
        <v>7224</v>
      </c>
      <c r="N866" s="42" t="s">
        <v>7226</v>
      </c>
      <c r="O866" s="24" t="s">
        <v>1626</v>
      </c>
      <c r="P866" s="24" t="s">
        <v>1077</v>
      </c>
      <c r="Q866" s="24" t="s">
        <v>4564</v>
      </c>
      <c r="S866" s="17">
        <v>27953</v>
      </c>
      <c r="T866" s="83">
        <v>11941</v>
      </c>
      <c r="U866" s="83">
        <v>11941</v>
      </c>
      <c r="V866" s="24" t="s">
        <v>4565</v>
      </c>
      <c r="W866" s="24" t="s">
        <v>7235</v>
      </c>
      <c r="X866" s="24" t="s">
        <v>7235</v>
      </c>
      <c r="Y866" s="24" t="s">
        <v>232</v>
      </c>
      <c r="Z866" s="24" t="s">
        <v>7231</v>
      </c>
      <c r="AA866" s="1" t="s">
        <v>12112</v>
      </c>
      <c r="AB866" s="14">
        <f t="shared" si="26"/>
        <v>26.177009866666669</v>
      </c>
      <c r="AC866" s="13">
        <v>26</v>
      </c>
      <c r="AD866" s="13">
        <v>10</v>
      </c>
      <c r="AE866" s="13">
        <v>37.235520000000001</v>
      </c>
      <c r="AF866" s="16" t="s">
        <v>12113</v>
      </c>
      <c r="AG866" s="14">
        <f t="shared" si="27"/>
        <v>-81.254803072222217</v>
      </c>
      <c r="AH866" s="13">
        <v>81</v>
      </c>
      <c r="AI866" s="13">
        <v>15</v>
      </c>
      <c r="AJ866" s="13">
        <v>17.291060000000002</v>
      </c>
      <c r="AK866" s="17">
        <v>27898</v>
      </c>
      <c r="AL866" s="24" t="s">
        <v>3812</v>
      </c>
      <c r="AM866" s="24" t="s">
        <v>12107</v>
      </c>
      <c r="AN866" s="24" t="s">
        <v>12108</v>
      </c>
      <c r="AO866" s="24" t="s">
        <v>7235</v>
      </c>
      <c r="AP866" s="24" t="s">
        <v>7235</v>
      </c>
      <c r="AQ866" s="24" t="s">
        <v>4540</v>
      </c>
      <c r="AR866" s="24" t="s">
        <v>12109</v>
      </c>
      <c r="AS866" s="24" t="s">
        <v>7236</v>
      </c>
      <c r="AT866" s="24" t="s">
        <v>12111</v>
      </c>
      <c r="AU866" s="24" t="s">
        <v>7235</v>
      </c>
      <c r="AV866" s="24" t="s">
        <v>7235</v>
      </c>
      <c r="AW866" s="24" t="s">
        <v>7235</v>
      </c>
      <c r="AX866" s="24" t="s">
        <v>7235</v>
      </c>
      <c r="AY866" s="24" t="s">
        <v>12110</v>
      </c>
      <c r="AZ866" s="24">
        <v>188</v>
      </c>
      <c r="BA866" s="42" t="s">
        <v>4566</v>
      </c>
    </row>
    <row r="867" spans="1:53" x14ac:dyDescent="0.2">
      <c r="A867" s="5">
        <v>832</v>
      </c>
      <c r="B867" s="9">
        <v>832</v>
      </c>
      <c r="C867" s="9" t="s">
        <v>15571</v>
      </c>
      <c r="E867" s="1" t="s">
        <v>1623</v>
      </c>
      <c r="F867" s="1" t="s">
        <v>3213</v>
      </c>
      <c r="G867" s="1" t="s">
        <v>1961</v>
      </c>
      <c r="H867" s="1" t="s">
        <v>5501</v>
      </c>
      <c r="I867" s="17">
        <v>27884</v>
      </c>
      <c r="J867" s="24" t="s">
        <v>10262</v>
      </c>
      <c r="L867" s="24" t="s">
        <v>2730</v>
      </c>
      <c r="M867" s="24" t="s">
        <v>10262</v>
      </c>
      <c r="N867" s="24" t="s">
        <v>10262</v>
      </c>
      <c r="O867" s="24" t="s">
        <v>1626</v>
      </c>
      <c r="P867" s="24" t="s">
        <v>1077</v>
      </c>
      <c r="Q867" s="24" t="s">
        <v>5502</v>
      </c>
      <c r="R867" s="18" t="s">
        <v>10262</v>
      </c>
      <c r="S867" s="18" t="s">
        <v>10262</v>
      </c>
      <c r="T867" s="83"/>
      <c r="U867" s="81"/>
      <c r="V867" s="18" t="s">
        <v>10262</v>
      </c>
      <c r="W867" s="18" t="s">
        <v>10262</v>
      </c>
      <c r="X867" s="18" t="s">
        <v>10262</v>
      </c>
      <c r="Y867" s="24" t="s">
        <v>231</v>
      </c>
      <c r="Z867" s="24" t="s">
        <v>7231</v>
      </c>
      <c r="AA867" s="1" t="s">
        <v>12103</v>
      </c>
      <c r="AB867" s="14">
        <f t="shared" si="26"/>
        <v>26.242148697222223</v>
      </c>
      <c r="AC867" s="13">
        <v>26</v>
      </c>
      <c r="AD867" s="13">
        <v>14</v>
      </c>
      <c r="AE867" s="13">
        <v>31.735309999999998</v>
      </c>
      <c r="AF867" s="16" t="s">
        <v>12106</v>
      </c>
      <c r="AG867" s="14">
        <f t="shared" si="27"/>
        <v>-81.264319827777783</v>
      </c>
      <c r="AH867" s="13">
        <v>81</v>
      </c>
      <c r="AI867" s="13">
        <v>15</v>
      </c>
      <c r="AJ867" s="13">
        <v>51.551380000000002</v>
      </c>
      <c r="AK867" s="18" t="s">
        <v>10262</v>
      </c>
      <c r="AL867" s="18" t="s">
        <v>10262</v>
      </c>
      <c r="AM867" s="18" t="s">
        <v>10262</v>
      </c>
      <c r="AN867" s="18" t="s">
        <v>10262</v>
      </c>
      <c r="AO867" s="18" t="s">
        <v>10262</v>
      </c>
      <c r="AP867" s="18" t="s">
        <v>10262</v>
      </c>
      <c r="AQ867" s="18" t="s">
        <v>10262</v>
      </c>
      <c r="AR867" s="18" t="s">
        <v>10262</v>
      </c>
      <c r="AS867" s="18" t="s">
        <v>10262</v>
      </c>
      <c r="AT867" s="18" t="s">
        <v>10262</v>
      </c>
      <c r="AU867" s="18" t="s">
        <v>10262</v>
      </c>
      <c r="AV867" s="18" t="s">
        <v>10262</v>
      </c>
      <c r="AW867" s="18" t="s">
        <v>10262</v>
      </c>
      <c r="AX867" s="18" t="s">
        <v>10262</v>
      </c>
      <c r="AY867" s="18" t="s">
        <v>10262</v>
      </c>
      <c r="AZ867" s="18" t="s">
        <v>10262</v>
      </c>
      <c r="BA867" s="42" t="s">
        <v>5503</v>
      </c>
    </row>
    <row r="868" spans="1:53" x14ac:dyDescent="0.2">
      <c r="A868" s="5">
        <v>833</v>
      </c>
      <c r="B868" s="9">
        <v>833</v>
      </c>
      <c r="C868" s="9" t="s">
        <v>15572</v>
      </c>
      <c r="E868" s="1" t="s">
        <v>1623</v>
      </c>
      <c r="F868" s="1" t="s">
        <v>3213</v>
      </c>
      <c r="G868" s="1" t="s">
        <v>1961</v>
      </c>
      <c r="H868" s="1" t="s">
        <v>5504</v>
      </c>
      <c r="I868" s="17">
        <v>27884</v>
      </c>
      <c r="J868" s="24" t="s">
        <v>10262</v>
      </c>
      <c r="L868" s="24" t="s">
        <v>2730</v>
      </c>
      <c r="M868" s="24" t="s">
        <v>10262</v>
      </c>
      <c r="N868" s="24" t="s">
        <v>10262</v>
      </c>
      <c r="O868" s="24" t="s">
        <v>1626</v>
      </c>
      <c r="P868" s="24" t="s">
        <v>1077</v>
      </c>
      <c r="Q868" s="24" t="s">
        <v>5505</v>
      </c>
      <c r="R868" s="18" t="s">
        <v>10262</v>
      </c>
      <c r="S868" s="18" t="s">
        <v>10262</v>
      </c>
      <c r="T868" s="83"/>
      <c r="U868" s="81"/>
      <c r="V868" s="18" t="s">
        <v>10262</v>
      </c>
      <c r="W868" s="18" t="s">
        <v>10262</v>
      </c>
      <c r="X868" s="18" t="s">
        <v>10262</v>
      </c>
      <c r="Y868" s="24" t="s">
        <v>552</v>
      </c>
      <c r="Z868" s="24" t="s">
        <v>7231</v>
      </c>
      <c r="AA868" s="1" t="s">
        <v>12102</v>
      </c>
      <c r="AB868" s="14">
        <f t="shared" si="26"/>
        <v>26.234849979166668</v>
      </c>
      <c r="AC868" s="13">
        <v>26</v>
      </c>
      <c r="AD868" s="13">
        <v>14</v>
      </c>
      <c r="AE868" s="13">
        <v>5.4599250000000001</v>
      </c>
      <c r="AF868" s="16" t="s">
        <v>12105</v>
      </c>
      <c r="AG868" s="14">
        <f t="shared" si="27"/>
        <v>-81.264211836111116</v>
      </c>
      <c r="AH868" s="13">
        <v>81</v>
      </c>
      <c r="AI868" s="13">
        <v>15</v>
      </c>
      <c r="AJ868" s="13">
        <v>51.162610000000001</v>
      </c>
      <c r="AK868" s="18" t="s">
        <v>10262</v>
      </c>
      <c r="AL868" s="18" t="s">
        <v>10262</v>
      </c>
      <c r="AM868" s="18" t="s">
        <v>10262</v>
      </c>
      <c r="AN868" s="18" t="s">
        <v>10262</v>
      </c>
      <c r="AO868" s="18" t="s">
        <v>10262</v>
      </c>
      <c r="AP868" s="18" t="s">
        <v>10262</v>
      </c>
      <c r="AQ868" s="18" t="s">
        <v>10262</v>
      </c>
      <c r="AR868" s="18" t="s">
        <v>10262</v>
      </c>
      <c r="AS868" s="18" t="s">
        <v>10262</v>
      </c>
      <c r="AT868" s="18" t="s">
        <v>10262</v>
      </c>
      <c r="AU868" s="18" t="s">
        <v>10262</v>
      </c>
      <c r="AV868" s="18" t="s">
        <v>10262</v>
      </c>
      <c r="AW868" s="18" t="s">
        <v>10262</v>
      </c>
      <c r="AX868" s="18" t="s">
        <v>10262</v>
      </c>
      <c r="AY868" s="18" t="s">
        <v>10262</v>
      </c>
      <c r="AZ868" s="18" t="s">
        <v>10262</v>
      </c>
      <c r="BA868" s="42" t="s">
        <v>5506</v>
      </c>
    </row>
    <row r="869" spans="1:53" x14ac:dyDescent="0.2">
      <c r="A869" s="5">
        <v>834</v>
      </c>
      <c r="B869" s="9">
        <v>834</v>
      </c>
      <c r="C869" s="9" t="s">
        <v>15573</v>
      </c>
      <c r="E869" s="1" t="s">
        <v>1623</v>
      </c>
      <c r="F869" s="1" t="s">
        <v>3213</v>
      </c>
      <c r="G869" s="1" t="s">
        <v>1961</v>
      </c>
      <c r="H869" s="1" t="s">
        <v>5507</v>
      </c>
      <c r="I869" s="17">
        <v>28080</v>
      </c>
      <c r="J869" s="24" t="s">
        <v>10262</v>
      </c>
      <c r="L869" s="24" t="s">
        <v>2730</v>
      </c>
      <c r="M869" s="24" t="s">
        <v>10262</v>
      </c>
      <c r="N869" s="24" t="s">
        <v>10262</v>
      </c>
      <c r="O869" s="24" t="s">
        <v>1626</v>
      </c>
      <c r="P869" s="24" t="s">
        <v>7226</v>
      </c>
      <c r="Q869" s="24" t="s">
        <v>5508</v>
      </c>
      <c r="R869" s="18" t="s">
        <v>10262</v>
      </c>
      <c r="S869" s="18" t="s">
        <v>10262</v>
      </c>
      <c r="T869" s="83"/>
      <c r="U869" s="81"/>
      <c r="V869" s="18" t="s">
        <v>10262</v>
      </c>
      <c r="W869" s="18" t="s">
        <v>10262</v>
      </c>
      <c r="X869" s="18" t="s">
        <v>10262</v>
      </c>
      <c r="Y869" s="24" t="s">
        <v>230</v>
      </c>
      <c r="Z869" s="24" t="s">
        <v>7231</v>
      </c>
      <c r="AA869" s="1" t="s">
        <v>12101</v>
      </c>
      <c r="AB869" s="14">
        <f t="shared" si="26"/>
        <v>26.258060038888889</v>
      </c>
      <c r="AC869" s="13">
        <v>26</v>
      </c>
      <c r="AD869" s="13">
        <v>15</v>
      </c>
      <c r="AE869" s="13">
        <v>29.01614</v>
      </c>
      <c r="AF869" s="16" t="s">
        <v>12104</v>
      </c>
      <c r="AG869" s="14">
        <f t="shared" si="27"/>
        <v>-81.297112702777781</v>
      </c>
      <c r="AH869" s="13">
        <v>81</v>
      </c>
      <c r="AI869" s="13">
        <v>17</v>
      </c>
      <c r="AJ869" s="13">
        <v>49.605730000000001</v>
      </c>
      <c r="AK869" s="18" t="s">
        <v>10262</v>
      </c>
      <c r="AL869" s="18" t="s">
        <v>10262</v>
      </c>
      <c r="AM869" s="18" t="s">
        <v>10262</v>
      </c>
      <c r="AN869" s="18" t="s">
        <v>10262</v>
      </c>
      <c r="AO869" s="18" t="s">
        <v>10262</v>
      </c>
      <c r="AP869" s="18" t="s">
        <v>10262</v>
      </c>
      <c r="AQ869" s="18" t="s">
        <v>10262</v>
      </c>
      <c r="AR869" s="18" t="s">
        <v>10262</v>
      </c>
      <c r="AS869" s="18" t="s">
        <v>10262</v>
      </c>
      <c r="AT869" s="18" t="s">
        <v>10262</v>
      </c>
      <c r="AU869" s="18" t="s">
        <v>10262</v>
      </c>
      <c r="AV869" s="18" t="s">
        <v>10262</v>
      </c>
      <c r="AW869" s="18" t="s">
        <v>10262</v>
      </c>
      <c r="AX869" s="18" t="s">
        <v>10262</v>
      </c>
      <c r="AY869" s="18" t="s">
        <v>10262</v>
      </c>
      <c r="AZ869" s="18" t="s">
        <v>10262</v>
      </c>
      <c r="BA869" s="42" t="s">
        <v>5509</v>
      </c>
    </row>
    <row r="870" spans="1:53" x14ac:dyDescent="0.2">
      <c r="A870" s="5">
        <v>835</v>
      </c>
      <c r="B870" s="9">
        <v>835</v>
      </c>
      <c r="C870" s="9" t="s">
        <v>15574</v>
      </c>
      <c r="E870" s="1" t="s">
        <v>1623</v>
      </c>
      <c r="F870" s="1" t="s">
        <v>445</v>
      </c>
      <c r="G870" s="1" t="s">
        <v>2521</v>
      </c>
      <c r="H870" s="1" t="s">
        <v>5510</v>
      </c>
      <c r="I870" s="17">
        <v>27898</v>
      </c>
      <c r="J870" s="24" t="s">
        <v>4678</v>
      </c>
      <c r="L870" s="24" t="s">
        <v>7224</v>
      </c>
      <c r="N870" s="42" t="s">
        <v>6370</v>
      </c>
      <c r="O870" s="24" t="s">
        <v>1626</v>
      </c>
      <c r="P870" s="24" t="s">
        <v>7226</v>
      </c>
      <c r="Q870" s="24" t="s">
        <v>4002</v>
      </c>
      <c r="R870" s="17">
        <v>28004</v>
      </c>
      <c r="S870" s="17">
        <v>28010</v>
      </c>
      <c r="T870" s="83">
        <v>12830</v>
      </c>
      <c r="U870" s="83">
        <v>12830</v>
      </c>
      <c r="V870" s="24" t="s">
        <v>4003</v>
      </c>
      <c r="W870" s="24">
        <v>45</v>
      </c>
      <c r="X870" s="24">
        <v>28</v>
      </c>
      <c r="Y870" s="24" t="s">
        <v>229</v>
      </c>
      <c r="Z870" s="24" t="s">
        <v>7231</v>
      </c>
      <c r="AA870" s="1" t="s">
        <v>12099</v>
      </c>
      <c r="AB870" s="14">
        <f t="shared" si="26"/>
        <v>26.459618413888887</v>
      </c>
      <c r="AC870" s="13">
        <v>26</v>
      </c>
      <c r="AD870" s="13">
        <v>27</v>
      </c>
      <c r="AE870" s="13">
        <v>34.626289999999997</v>
      </c>
      <c r="AF870" s="16" t="s">
        <v>12100</v>
      </c>
      <c r="AG870" s="14">
        <f t="shared" si="27"/>
        <v>-81.324919972222219</v>
      </c>
      <c r="AH870" s="13">
        <v>81</v>
      </c>
      <c r="AI870" s="13">
        <v>19</v>
      </c>
      <c r="AJ870" s="13">
        <v>29.7119</v>
      </c>
      <c r="AK870" s="17">
        <v>27965</v>
      </c>
      <c r="AL870" s="24" t="s">
        <v>8397</v>
      </c>
      <c r="AM870" s="24" t="s">
        <v>2314</v>
      </c>
      <c r="AN870" s="24" t="s">
        <v>6115</v>
      </c>
      <c r="AO870" s="24" t="s">
        <v>7235</v>
      </c>
      <c r="AP870" s="24" t="s">
        <v>7235</v>
      </c>
      <c r="AQ870" s="24" t="s">
        <v>7236</v>
      </c>
      <c r="AR870" s="24" t="s">
        <v>7235</v>
      </c>
      <c r="AS870" s="24" t="s">
        <v>7235</v>
      </c>
      <c r="AT870" s="24" t="s">
        <v>7235</v>
      </c>
      <c r="AU870" s="24" t="s">
        <v>7235</v>
      </c>
      <c r="AV870" s="24" t="s">
        <v>7235</v>
      </c>
      <c r="AW870" s="24" t="s">
        <v>7235</v>
      </c>
      <c r="AX870" s="24" t="s">
        <v>7235</v>
      </c>
      <c r="AY870" s="24" t="s">
        <v>12098</v>
      </c>
      <c r="BA870" s="42" t="s">
        <v>2864</v>
      </c>
    </row>
    <row r="871" spans="1:53" x14ac:dyDescent="0.2">
      <c r="A871" s="5">
        <v>836</v>
      </c>
      <c r="B871" s="9">
        <v>836</v>
      </c>
      <c r="C871" s="9" t="s">
        <v>15575</v>
      </c>
      <c r="E871" s="1" t="s">
        <v>1623</v>
      </c>
      <c r="F871" s="1" t="s">
        <v>3213</v>
      </c>
      <c r="G871" s="1" t="s">
        <v>1961</v>
      </c>
      <c r="H871" s="1" t="s">
        <v>2865</v>
      </c>
      <c r="I871" s="17">
        <v>27898</v>
      </c>
      <c r="J871" s="24" t="s">
        <v>18045</v>
      </c>
      <c r="L871" s="24" t="s">
        <v>5915</v>
      </c>
      <c r="N871" s="42" t="s">
        <v>6143</v>
      </c>
      <c r="O871" s="24" t="s">
        <v>1626</v>
      </c>
      <c r="P871" s="24" t="s">
        <v>7226</v>
      </c>
      <c r="Q871" s="24" t="s">
        <v>5817</v>
      </c>
      <c r="R871" s="17">
        <v>27953</v>
      </c>
      <c r="S871" s="17">
        <v>32827</v>
      </c>
      <c r="T871" s="83">
        <v>11587.51</v>
      </c>
      <c r="U871" s="83">
        <v>11730</v>
      </c>
      <c r="V871" s="24" t="s">
        <v>2866</v>
      </c>
      <c r="W871" s="24" t="s">
        <v>7230</v>
      </c>
      <c r="X871" s="24" t="s">
        <v>6508</v>
      </c>
      <c r="Y871" s="24" t="s">
        <v>228</v>
      </c>
      <c r="Z871" s="24" t="s">
        <v>12094</v>
      </c>
      <c r="AA871" s="1" t="s">
        <v>12095</v>
      </c>
      <c r="AB871" s="14">
        <f t="shared" si="26"/>
        <v>26.257431841666666</v>
      </c>
      <c r="AC871" s="13">
        <v>26</v>
      </c>
      <c r="AD871" s="13">
        <v>15</v>
      </c>
      <c r="AE871" s="13">
        <v>26.754629999999999</v>
      </c>
      <c r="AF871" s="16" t="s">
        <v>12097</v>
      </c>
      <c r="AG871" s="14">
        <f t="shared" si="27"/>
        <v>-81.297320430555558</v>
      </c>
      <c r="AH871" s="13">
        <v>81</v>
      </c>
      <c r="AI871" s="13">
        <v>17</v>
      </c>
      <c r="AJ871" s="13">
        <v>50.353549999999998</v>
      </c>
      <c r="AK871" s="17">
        <v>27912</v>
      </c>
      <c r="AL871" s="24" t="s">
        <v>2872</v>
      </c>
      <c r="AM871" s="24" t="s">
        <v>2873</v>
      </c>
      <c r="AN871" s="24" t="s">
        <v>2874</v>
      </c>
      <c r="AO871" s="24" t="s">
        <v>3849</v>
      </c>
      <c r="AP871" s="24" t="s">
        <v>7235</v>
      </c>
      <c r="AQ871" s="24" t="s">
        <v>7235</v>
      </c>
      <c r="AR871" s="24" t="s">
        <v>2875</v>
      </c>
      <c r="AS871" s="24" t="s">
        <v>7236</v>
      </c>
      <c r="AT871" s="24" t="s">
        <v>7226</v>
      </c>
      <c r="AU871" s="24" t="s">
        <v>2876</v>
      </c>
      <c r="AV871" s="24" t="s">
        <v>523</v>
      </c>
      <c r="AW871" s="24" t="s">
        <v>2877</v>
      </c>
      <c r="AX871" s="24" t="s">
        <v>8446</v>
      </c>
      <c r="AY871" s="24" t="s">
        <v>2878</v>
      </c>
      <c r="AZ871" s="24" t="s">
        <v>1237</v>
      </c>
      <c r="BA871" s="42" t="s">
        <v>2879</v>
      </c>
    </row>
    <row r="872" spans="1:53" x14ac:dyDescent="0.2">
      <c r="A872" s="5">
        <v>837</v>
      </c>
      <c r="B872" s="9">
        <v>837</v>
      </c>
      <c r="C872" s="9" t="s">
        <v>15576</v>
      </c>
      <c r="E872" s="1" t="s">
        <v>1623</v>
      </c>
      <c r="F872" s="1" t="s">
        <v>445</v>
      </c>
      <c r="G872" s="1" t="s">
        <v>675</v>
      </c>
      <c r="H872" s="1" t="s">
        <v>2880</v>
      </c>
      <c r="I872" s="17">
        <v>27898</v>
      </c>
      <c r="J872" s="24" t="s">
        <v>10262</v>
      </c>
      <c r="L872" s="24" t="s">
        <v>2730</v>
      </c>
      <c r="M872" s="24" t="s">
        <v>10262</v>
      </c>
      <c r="N872" s="24" t="s">
        <v>10262</v>
      </c>
      <c r="O872" s="24" t="s">
        <v>1626</v>
      </c>
      <c r="P872" s="24" t="s">
        <v>1077</v>
      </c>
      <c r="Q872" s="24" t="s">
        <v>2881</v>
      </c>
      <c r="R872" s="18" t="s">
        <v>10262</v>
      </c>
      <c r="S872" s="18" t="s">
        <v>10262</v>
      </c>
      <c r="T872" s="83"/>
      <c r="U872" s="81"/>
      <c r="V872" s="18" t="s">
        <v>10262</v>
      </c>
      <c r="W872" s="18" t="s">
        <v>10262</v>
      </c>
      <c r="X872" s="18" t="s">
        <v>10262</v>
      </c>
      <c r="Y872" s="24" t="s">
        <v>227</v>
      </c>
      <c r="Z872" s="24" t="s">
        <v>7231</v>
      </c>
      <c r="AA872" s="1" t="s">
        <v>12092</v>
      </c>
      <c r="AB872" s="14">
        <f t="shared" si="26"/>
        <v>26.174130569444447</v>
      </c>
      <c r="AC872" s="13">
        <v>26</v>
      </c>
      <c r="AD872" s="13">
        <v>10</v>
      </c>
      <c r="AE872" s="13">
        <v>26.870049999999999</v>
      </c>
      <c r="AF872" s="16" t="s">
        <v>12096</v>
      </c>
      <c r="AG872" s="14">
        <f t="shared" si="27"/>
        <v>-81.269642002777772</v>
      </c>
      <c r="AH872" s="13">
        <v>81</v>
      </c>
      <c r="AI872" s="13">
        <v>16</v>
      </c>
      <c r="AJ872" s="13">
        <v>10.711209999999999</v>
      </c>
      <c r="AK872" s="18" t="s">
        <v>10262</v>
      </c>
      <c r="AL872" s="18" t="s">
        <v>10262</v>
      </c>
      <c r="AM872" s="18" t="s">
        <v>10262</v>
      </c>
      <c r="AN872" s="18" t="s">
        <v>10262</v>
      </c>
      <c r="AO872" s="18" t="s">
        <v>10262</v>
      </c>
      <c r="AP872" s="18" t="s">
        <v>10262</v>
      </c>
      <c r="AQ872" s="18" t="s">
        <v>10262</v>
      </c>
      <c r="AR872" s="18" t="s">
        <v>10262</v>
      </c>
      <c r="AS872" s="18" t="s">
        <v>10262</v>
      </c>
      <c r="AT872" s="18" t="s">
        <v>10262</v>
      </c>
      <c r="AU872" s="18" t="s">
        <v>10262</v>
      </c>
      <c r="AV872" s="18" t="s">
        <v>10262</v>
      </c>
      <c r="AW872" s="18" t="s">
        <v>10262</v>
      </c>
      <c r="AX872" s="18" t="s">
        <v>10262</v>
      </c>
      <c r="AY872" s="18" t="s">
        <v>10262</v>
      </c>
      <c r="AZ872" s="18" t="s">
        <v>10262</v>
      </c>
      <c r="BA872" s="42" t="s">
        <v>2882</v>
      </c>
    </row>
    <row r="873" spans="1:53" x14ac:dyDescent="0.2">
      <c r="A873" s="5">
        <v>838</v>
      </c>
      <c r="B873" s="9">
        <v>838</v>
      </c>
      <c r="C873" s="9" t="s">
        <v>15577</v>
      </c>
      <c r="E873" s="1" t="s">
        <v>1623</v>
      </c>
      <c r="F873" s="1" t="s">
        <v>3213</v>
      </c>
      <c r="G873" s="1" t="s">
        <v>9777</v>
      </c>
      <c r="H873" s="1" t="s">
        <v>2883</v>
      </c>
      <c r="I873" s="17">
        <v>27898</v>
      </c>
      <c r="J873" s="24" t="s">
        <v>18045</v>
      </c>
      <c r="L873" s="24" t="s">
        <v>12089</v>
      </c>
      <c r="N873" s="42" t="s">
        <v>7226</v>
      </c>
      <c r="O873" s="24" t="s">
        <v>1626</v>
      </c>
      <c r="P873" s="24" t="s">
        <v>1077</v>
      </c>
      <c r="Q873" s="24" t="s">
        <v>2884</v>
      </c>
      <c r="R873" s="17">
        <v>28235</v>
      </c>
      <c r="S873" s="17">
        <v>32556</v>
      </c>
      <c r="T873" s="83">
        <v>11613</v>
      </c>
      <c r="U873" s="83">
        <v>11613</v>
      </c>
      <c r="V873" s="24" t="s">
        <v>2885</v>
      </c>
      <c r="W873" s="24">
        <v>33.4</v>
      </c>
      <c r="X873" s="24">
        <v>17.8</v>
      </c>
      <c r="Y873" s="24" t="s">
        <v>226</v>
      </c>
      <c r="Z873" s="24" t="s">
        <v>7231</v>
      </c>
      <c r="AA873" s="1" t="s">
        <v>12090</v>
      </c>
      <c r="AB873" s="14">
        <f t="shared" si="26"/>
        <v>26.241208166666667</v>
      </c>
      <c r="AC873" s="13">
        <v>26</v>
      </c>
      <c r="AD873" s="13">
        <v>14</v>
      </c>
      <c r="AE873" s="13">
        <v>28.349399999999999</v>
      </c>
      <c r="AF873" s="16" t="s">
        <v>12091</v>
      </c>
      <c r="AG873" s="14">
        <f t="shared" si="27"/>
        <v>-81.280123697222223</v>
      </c>
      <c r="AH873" s="13">
        <v>81</v>
      </c>
      <c r="AI873" s="13">
        <v>16</v>
      </c>
      <c r="AJ873" s="13">
        <v>48.445309999999999</v>
      </c>
      <c r="AK873" s="17">
        <v>28050</v>
      </c>
      <c r="AL873" s="24" t="s">
        <v>12082</v>
      </c>
      <c r="AM873" s="24" t="s">
        <v>12083</v>
      </c>
      <c r="AN873" s="24" t="s">
        <v>12084</v>
      </c>
      <c r="AO873" s="24" t="s">
        <v>12085</v>
      </c>
      <c r="AP873" s="24" t="s">
        <v>8027</v>
      </c>
      <c r="AQ873" s="24" t="s">
        <v>7236</v>
      </c>
      <c r="AR873" s="24" t="s">
        <v>2886</v>
      </c>
      <c r="AS873" s="24" t="s">
        <v>7235</v>
      </c>
      <c r="AT873" s="24" t="s">
        <v>7235</v>
      </c>
      <c r="AU873" s="24" t="s">
        <v>12087</v>
      </c>
      <c r="AV873" s="24" t="s">
        <v>523</v>
      </c>
      <c r="AW873" s="24" t="s">
        <v>12088</v>
      </c>
      <c r="AX873" s="24" t="s">
        <v>12086</v>
      </c>
      <c r="AY873" s="24" t="s">
        <v>12081</v>
      </c>
      <c r="BA873" s="42" t="s">
        <v>8075</v>
      </c>
    </row>
    <row r="874" spans="1:53" x14ac:dyDescent="0.2">
      <c r="A874" s="5">
        <v>839</v>
      </c>
      <c r="B874" s="9">
        <v>839</v>
      </c>
      <c r="C874" s="9" t="s">
        <v>15578</v>
      </c>
      <c r="E874" s="1" t="s">
        <v>1623</v>
      </c>
      <c r="F874" s="1" t="s">
        <v>3213</v>
      </c>
      <c r="G874" s="1" t="s">
        <v>9777</v>
      </c>
      <c r="H874" s="1" t="s">
        <v>8076</v>
      </c>
      <c r="I874" s="17">
        <v>27898</v>
      </c>
      <c r="J874" s="24" t="s">
        <v>10262</v>
      </c>
      <c r="L874" s="24" t="s">
        <v>2730</v>
      </c>
      <c r="M874" s="24" t="s">
        <v>10262</v>
      </c>
      <c r="N874" s="24" t="s">
        <v>10262</v>
      </c>
      <c r="O874" s="24" t="s">
        <v>1626</v>
      </c>
      <c r="P874" s="24" t="s">
        <v>1077</v>
      </c>
      <c r="Q874" s="24" t="s">
        <v>2884</v>
      </c>
      <c r="R874" s="18" t="s">
        <v>10262</v>
      </c>
      <c r="S874" s="18" t="s">
        <v>10262</v>
      </c>
      <c r="T874" s="83"/>
      <c r="U874" s="81"/>
      <c r="V874" s="18" t="s">
        <v>10262</v>
      </c>
      <c r="W874" s="18" t="s">
        <v>10262</v>
      </c>
      <c r="X874" s="18" t="s">
        <v>10262</v>
      </c>
      <c r="Y874" s="24" t="s">
        <v>225</v>
      </c>
      <c r="Z874" s="24" t="s">
        <v>7231</v>
      </c>
      <c r="AA874" s="1" t="s">
        <v>12078</v>
      </c>
      <c r="AB874" s="14">
        <f t="shared" si="26"/>
        <v>26.232561280555554</v>
      </c>
      <c r="AC874" s="13">
        <v>26</v>
      </c>
      <c r="AD874" s="13">
        <v>13</v>
      </c>
      <c r="AE874" s="13">
        <v>57.220610000000001</v>
      </c>
      <c r="AF874" s="16" t="s">
        <v>12079</v>
      </c>
      <c r="AG874" s="14">
        <f t="shared" si="27"/>
        <v>-81.282350955555557</v>
      </c>
      <c r="AH874" s="13">
        <v>81</v>
      </c>
      <c r="AI874" s="13">
        <v>16</v>
      </c>
      <c r="AJ874" s="13">
        <v>56.463439999999999</v>
      </c>
      <c r="AK874" s="18" t="s">
        <v>10262</v>
      </c>
      <c r="AL874" s="18" t="s">
        <v>10262</v>
      </c>
      <c r="AM874" s="18" t="s">
        <v>10262</v>
      </c>
      <c r="AN874" s="18" t="s">
        <v>10262</v>
      </c>
      <c r="AO874" s="18" t="s">
        <v>10262</v>
      </c>
      <c r="AP874" s="18" t="s">
        <v>10262</v>
      </c>
      <c r="AQ874" s="18" t="s">
        <v>10262</v>
      </c>
      <c r="AR874" s="18" t="s">
        <v>10262</v>
      </c>
      <c r="AS874" s="18" t="s">
        <v>10262</v>
      </c>
      <c r="AT874" s="18" t="s">
        <v>10262</v>
      </c>
      <c r="AU874" s="18" t="s">
        <v>10262</v>
      </c>
      <c r="AV874" s="18" t="s">
        <v>10262</v>
      </c>
      <c r="AW874" s="18" t="s">
        <v>10262</v>
      </c>
      <c r="AX874" s="18" t="s">
        <v>10262</v>
      </c>
      <c r="AY874" s="18" t="s">
        <v>10262</v>
      </c>
      <c r="AZ874" s="18" t="s">
        <v>10262</v>
      </c>
      <c r="BA874" s="42" t="s">
        <v>8077</v>
      </c>
    </row>
    <row r="875" spans="1:53" x14ac:dyDescent="0.2">
      <c r="A875" s="5">
        <v>840</v>
      </c>
      <c r="B875" s="9">
        <v>840</v>
      </c>
      <c r="C875" s="9" t="s">
        <v>15579</v>
      </c>
      <c r="E875" s="1" t="s">
        <v>1623</v>
      </c>
      <c r="F875" s="1" t="s">
        <v>3213</v>
      </c>
      <c r="G875" s="1" t="s">
        <v>9777</v>
      </c>
      <c r="H875" s="1" t="s">
        <v>8078</v>
      </c>
      <c r="I875" s="17">
        <v>27898</v>
      </c>
      <c r="J875" s="24" t="s">
        <v>10262</v>
      </c>
      <c r="L875" s="24" t="s">
        <v>2730</v>
      </c>
      <c r="M875" s="24" t="s">
        <v>10262</v>
      </c>
      <c r="N875" s="24" t="s">
        <v>10262</v>
      </c>
      <c r="O875" s="24" t="s">
        <v>1626</v>
      </c>
      <c r="P875" s="24" t="s">
        <v>1077</v>
      </c>
      <c r="Q875" s="24" t="s">
        <v>8079</v>
      </c>
      <c r="R875" s="18" t="s">
        <v>10262</v>
      </c>
      <c r="S875" s="18" t="s">
        <v>10262</v>
      </c>
      <c r="T875" s="83"/>
      <c r="U875" s="81"/>
      <c r="V875" s="18" t="s">
        <v>10262</v>
      </c>
      <c r="W875" s="18" t="s">
        <v>10262</v>
      </c>
      <c r="X875" s="18" t="s">
        <v>10262</v>
      </c>
      <c r="Y875" s="24" t="s">
        <v>224</v>
      </c>
      <c r="Z875" s="24" t="s">
        <v>7231</v>
      </c>
      <c r="AA875" s="1" t="s">
        <v>12077</v>
      </c>
      <c r="AB875" s="14">
        <f t="shared" si="26"/>
        <v>26.225019994444441</v>
      </c>
      <c r="AC875" s="13">
        <v>26</v>
      </c>
      <c r="AD875" s="13">
        <v>13</v>
      </c>
      <c r="AE875" s="13">
        <v>30.07198</v>
      </c>
      <c r="AF875" s="16" t="s">
        <v>12080</v>
      </c>
      <c r="AG875" s="14">
        <f t="shared" si="27"/>
        <v>-81.279598338888889</v>
      </c>
      <c r="AH875" s="13">
        <v>81</v>
      </c>
      <c r="AI875" s="13">
        <v>16</v>
      </c>
      <c r="AJ875" s="13">
        <v>46.554020000000001</v>
      </c>
      <c r="AK875" s="18" t="s">
        <v>10262</v>
      </c>
      <c r="AL875" s="18" t="s">
        <v>10262</v>
      </c>
      <c r="AM875" s="18" t="s">
        <v>10262</v>
      </c>
      <c r="AN875" s="18" t="s">
        <v>10262</v>
      </c>
      <c r="AO875" s="18" t="s">
        <v>10262</v>
      </c>
      <c r="AP875" s="18" t="s">
        <v>10262</v>
      </c>
      <c r="AQ875" s="18" t="s">
        <v>10262</v>
      </c>
      <c r="AR875" s="18" t="s">
        <v>10262</v>
      </c>
      <c r="AS875" s="18" t="s">
        <v>10262</v>
      </c>
      <c r="AT875" s="18" t="s">
        <v>10262</v>
      </c>
      <c r="AU875" s="18" t="s">
        <v>10262</v>
      </c>
      <c r="AV875" s="18" t="s">
        <v>10262</v>
      </c>
      <c r="AW875" s="18" t="s">
        <v>10262</v>
      </c>
      <c r="AX875" s="18" t="s">
        <v>10262</v>
      </c>
      <c r="AY875" s="18" t="s">
        <v>10262</v>
      </c>
      <c r="AZ875" s="18" t="s">
        <v>10262</v>
      </c>
      <c r="BA875" s="42" t="s">
        <v>8080</v>
      </c>
    </row>
    <row r="876" spans="1:53" x14ac:dyDescent="0.2">
      <c r="A876" s="5">
        <v>841</v>
      </c>
      <c r="B876" s="9">
        <v>841</v>
      </c>
      <c r="C876" s="9" t="s">
        <v>17866</v>
      </c>
      <c r="D876" s="9" t="s">
        <v>15580</v>
      </c>
      <c r="E876" s="1" t="s">
        <v>10240</v>
      </c>
      <c r="F876" s="1" t="s">
        <v>1926</v>
      </c>
      <c r="G876" s="1" t="s">
        <v>14331</v>
      </c>
      <c r="H876" s="1" t="s">
        <v>6746</v>
      </c>
      <c r="I876" s="17">
        <v>27912</v>
      </c>
      <c r="J876" s="24" t="s">
        <v>10082</v>
      </c>
      <c r="L876" s="24" t="s">
        <v>5915</v>
      </c>
      <c r="M876" s="24" t="s">
        <v>785</v>
      </c>
      <c r="N876" s="42" t="s">
        <v>2676</v>
      </c>
      <c r="O876" s="24" t="s">
        <v>7226</v>
      </c>
      <c r="P876" s="24" t="s">
        <v>7226</v>
      </c>
      <c r="Q876" s="24" t="s">
        <v>6747</v>
      </c>
      <c r="R876" s="17">
        <v>28029</v>
      </c>
      <c r="T876" s="83">
        <v>11598.43</v>
      </c>
      <c r="U876" s="83">
        <v>11940</v>
      </c>
      <c r="V876" s="24" t="s">
        <v>6748</v>
      </c>
      <c r="W876" s="24" t="s">
        <v>9917</v>
      </c>
      <c r="X876" s="24" t="s">
        <v>9423</v>
      </c>
      <c r="Y876" s="24" t="s">
        <v>223</v>
      </c>
      <c r="Z876" s="24" t="s">
        <v>12076</v>
      </c>
      <c r="AA876" s="1" t="s">
        <v>12125</v>
      </c>
      <c r="AB876" s="14">
        <f t="shared" si="26"/>
        <v>26.619733333333333</v>
      </c>
      <c r="AC876" s="13">
        <v>26</v>
      </c>
      <c r="AD876" s="13">
        <v>37</v>
      </c>
      <c r="AE876" s="13">
        <v>11.04</v>
      </c>
      <c r="AF876" s="16" t="s">
        <v>12093</v>
      </c>
      <c r="AG876" s="14">
        <f t="shared" si="27"/>
        <v>-81.691633333333343</v>
      </c>
      <c r="AH876" s="13">
        <v>81</v>
      </c>
      <c r="AI876" s="13">
        <v>41</v>
      </c>
      <c r="AJ876" s="13">
        <v>29.88</v>
      </c>
      <c r="AK876" s="17">
        <v>27936</v>
      </c>
      <c r="AL876" s="24" t="s">
        <v>8023</v>
      </c>
      <c r="AM876" s="24" t="s">
        <v>8024</v>
      </c>
      <c r="AN876" s="24" t="s">
        <v>8025</v>
      </c>
      <c r="AO876" s="24" t="s">
        <v>8026</v>
      </c>
      <c r="AP876" s="24" t="s">
        <v>8027</v>
      </c>
      <c r="AQ876" s="24" t="s">
        <v>7236</v>
      </c>
      <c r="AR876" s="24" t="s">
        <v>8028</v>
      </c>
      <c r="AS876" s="24" t="s">
        <v>7236</v>
      </c>
      <c r="AT876" s="24" t="s">
        <v>4540</v>
      </c>
      <c r="AU876" s="24" t="s">
        <v>8029</v>
      </c>
      <c r="AV876" s="24" t="s">
        <v>300</v>
      </c>
      <c r="AW876" s="24" t="s">
        <v>4713</v>
      </c>
      <c r="AX876" s="24" t="s">
        <v>8030</v>
      </c>
      <c r="AZ876" s="24">
        <v>194</v>
      </c>
      <c r="BA876" s="42" t="s">
        <v>8031</v>
      </c>
    </row>
    <row r="877" spans="1:53" x14ac:dyDescent="0.2">
      <c r="A877" s="5">
        <v>842</v>
      </c>
      <c r="B877" s="9">
        <v>842</v>
      </c>
      <c r="C877" s="9" t="s">
        <v>15581</v>
      </c>
      <c r="E877" s="1" t="s">
        <v>10240</v>
      </c>
      <c r="F877" s="1" t="s">
        <v>1926</v>
      </c>
      <c r="G877" s="1" t="s">
        <v>9777</v>
      </c>
      <c r="H877" s="1" t="s">
        <v>8032</v>
      </c>
      <c r="I877" s="17">
        <v>27912</v>
      </c>
      <c r="J877" s="24" t="s">
        <v>4678</v>
      </c>
      <c r="L877" s="24" t="s">
        <v>7224</v>
      </c>
      <c r="N877" s="42" t="s">
        <v>7226</v>
      </c>
      <c r="O877" s="24" t="s">
        <v>7226</v>
      </c>
      <c r="P877" s="24" t="s">
        <v>7226</v>
      </c>
      <c r="Q877" s="24" t="s">
        <v>8033</v>
      </c>
      <c r="S877" s="17">
        <v>28463</v>
      </c>
      <c r="T877" s="83">
        <v>11387.41</v>
      </c>
      <c r="U877" s="83">
        <v>11578</v>
      </c>
      <c r="V877" s="24" t="s">
        <v>8034</v>
      </c>
      <c r="W877" s="24">
        <v>48.8</v>
      </c>
      <c r="X877" s="24">
        <v>25</v>
      </c>
      <c r="Y877" s="24" t="s">
        <v>222</v>
      </c>
      <c r="Z877" s="24" t="s">
        <v>12071</v>
      </c>
      <c r="AA877" s="1" t="s">
        <v>12074</v>
      </c>
      <c r="AB877" s="14">
        <f t="shared" si="26"/>
        <v>26.619887900000002</v>
      </c>
      <c r="AC877" s="13">
        <v>26</v>
      </c>
      <c r="AD877" s="13">
        <v>37</v>
      </c>
      <c r="AE877" s="13">
        <v>11.596439999999999</v>
      </c>
      <c r="AF877" s="16" t="s">
        <v>12075</v>
      </c>
      <c r="AG877" s="14">
        <f t="shared" si="27"/>
        <v>-81.691870272222232</v>
      </c>
      <c r="AH877" s="13">
        <v>81</v>
      </c>
      <c r="AI877" s="13">
        <v>41</v>
      </c>
      <c r="AJ877" s="13">
        <v>30.732980000000001</v>
      </c>
      <c r="AK877" s="17">
        <v>28446</v>
      </c>
      <c r="AL877" s="24" t="s">
        <v>11970</v>
      </c>
      <c r="AM877" s="24" t="s">
        <v>1221</v>
      </c>
      <c r="AN877" s="24" t="s">
        <v>12072</v>
      </c>
      <c r="AO877" s="24" t="s">
        <v>7235</v>
      </c>
      <c r="AP877" s="24" t="s">
        <v>7235</v>
      </c>
      <c r="AQ877" s="24" t="s">
        <v>4540</v>
      </c>
      <c r="AR877" s="24" t="s">
        <v>8544</v>
      </c>
      <c r="AS877" s="24" t="s">
        <v>7235</v>
      </c>
      <c r="AT877" s="24" t="s">
        <v>7235</v>
      </c>
      <c r="AU877" s="24" t="s">
        <v>7235</v>
      </c>
      <c r="AV877" s="24" t="s">
        <v>7235</v>
      </c>
      <c r="AW877" s="24" t="s">
        <v>7235</v>
      </c>
      <c r="AX877" s="24" t="s">
        <v>7235</v>
      </c>
      <c r="AY877" s="24" t="s">
        <v>12073</v>
      </c>
      <c r="BA877" s="42" t="s">
        <v>8545</v>
      </c>
    </row>
    <row r="878" spans="1:53" x14ac:dyDescent="0.2">
      <c r="A878" s="5">
        <v>843</v>
      </c>
      <c r="B878" s="9">
        <v>843</v>
      </c>
      <c r="C878" s="9" t="s">
        <v>15582</v>
      </c>
      <c r="E878" s="1" t="s">
        <v>1623</v>
      </c>
      <c r="F878" s="1" t="s">
        <v>445</v>
      </c>
      <c r="G878" s="1" t="s">
        <v>675</v>
      </c>
      <c r="H878" s="1" t="s">
        <v>8546</v>
      </c>
      <c r="I878" s="17">
        <v>27961</v>
      </c>
      <c r="J878" s="24" t="s">
        <v>10262</v>
      </c>
      <c r="L878" s="24" t="s">
        <v>2730</v>
      </c>
      <c r="M878" s="24" t="s">
        <v>10262</v>
      </c>
      <c r="N878" s="24" t="s">
        <v>10262</v>
      </c>
      <c r="O878" s="24" t="s">
        <v>1626</v>
      </c>
      <c r="P878" s="24" t="s">
        <v>1077</v>
      </c>
      <c r="Q878" s="24" t="s">
        <v>3987</v>
      </c>
      <c r="R878" s="18" t="s">
        <v>10262</v>
      </c>
      <c r="S878" s="18" t="s">
        <v>10262</v>
      </c>
      <c r="T878" s="83"/>
      <c r="U878" s="81"/>
      <c r="V878" s="18" t="s">
        <v>10262</v>
      </c>
      <c r="W878" s="18" t="s">
        <v>10262</v>
      </c>
      <c r="X878" s="18" t="s">
        <v>10262</v>
      </c>
      <c r="Y878" s="24" t="s">
        <v>221</v>
      </c>
      <c r="Z878" s="24" t="s">
        <v>7231</v>
      </c>
      <c r="AA878" s="1" t="s">
        <v>12067</v>
      </c>
      <c r="AB878" s="14">
        <f t="shared" si="26"/>
        <v>26.176871105555556</v>
      </c>
      <c r="AC878" s="13">
        <v>26</v>
      </c>
      <c r="AD878" s="13">
        <v>10</v>
      </c>
      <c r="AE878" s="13">
        <v>36.735979999999998</v>
      </c>
      <c r="AF878" s="16" t="s">
        <v>12070</v>
      </c>
      <c r="AG878" s="14">
        <f t="shared" si="27"/>
        <v>-81.248261483333337</v>
      </c>
      <c r="AH878" s="13">
        <v>81</v>
      </c>
      <c r="AI878" s="13">
        <v>14</v>
      </c>
      <c r="AJ878" s="13">
        <v>53.741340000000001</v>
      </c>
      <c r="AK878" s="18" t="s">
        <v>10262</v>
      </c>
      <c r="AL878" s="18" t="s">
        <v>10262</v>
      </c>
      <c r="AM878" s="18" t="s">
        <v>10262</v>
      </c>
      <c r="AN878" s="18" t="s">
        <v>10262</v>
      </c>
      <c r="AO878" s="18" t="s">
        <v>10262</v>
      </c>
      <c r="AP878" s="18" t="s">
        <v>10262</v>
      </c>
      <c r="AQ878" s="18" t="s">
        <v>10262</v>
      </c>
      <c r="AR878" s="18" t="s">
        <v>10262</v>
      </c>
      <c r="AS878" s="18" t="s">
        <v>10262</v>
      </c>
      <c r="AT878" s="18" t="s">
        <v>10262</v>
      </c>
      <c r="AU878" s="18" t="s">
        <v>10262</v>
      </c>
      <c r="AV878" s="18" t="s">
        <v>10262</v>
      </c>
      <c r="AW878" s="18" t="s">
        <v>10262</v>
      </c>
      <c r="AX878" s="18" t="s">
        <v>10262</v>
      </c>
      <c r="AY878" s="18" t="s">
        <v>10262</v>
      </c>
      <c r="AZ878" s="18" t="s">
        <v>10262</v>
      </c>
      <c r="BA878" s="42" t="s">
        <v>8547</v>
      </c>
    </row>
    <row r="879" spans="1:53" x14ac:dyDescent="0.2">
      <c r="A879" s="5">
        <v>844</v>
      </c>
      <c r="B879" s="9">
        <v>844</v>
      </c>
      <c r="C879" s="9" t="s">
        <v>15583</v>
      </c>
      <c r="E879" s="1" t="s">
        <v>1623</v>
      </c>
      <c r="F879" s="1" t="s">
        <v>445</v>
      </c>
      <c r="G879" s="1" t="s">
        <v>675</v>
      </c>
      <c r="H879" s="1" t="s">
        <v>18101</v>
      </c>
      <c r="I879" s="17">
        <v>27961</v>
      </c>
      <c r="J879" s="24" t="s">
        <v>10262</v>
      </c>
      <c r="L879" s="24" t="s">
        <v>2730</v>
      </c>
      <c r="M879" s="24" t="s">
        <v>10262</v>
      </c>
      <c r="N879" s="24" t="s">
        <v>10262</v>
      </c>
      <c r="O879" s="24" t="s">
        <v>1626</v>
      </c>
      <c r="P879" s="24" t="s">
        <v>1077</v>
      </c>
      <c r="Q879" s="24" t="s">
        <v>8580</v>
      </c>
      <c r="R879" s="18" t="s">
        <v>10262</v>
      </c>
      <c r="S879" s="18" t="s">
        <v>10262</v>
      </c>
      <c r="T879" s="83"/>
      <c r="U879" s="81"/>
      <c r="V879" s="18" t="s">
        <v>10262</v>
      </c>
      <c r="W879" s="18" t="s">
        <v>10262</v>
      </c>
      <c r="X879" s="18" t="s">
        <v>10262</v>
      </c>
      <c r="Y879" s="24" t="s">
        <v>220</v>
      </c>
      <c r="Z879" s="24" t="s">
        <v>7231</v>
      </c>
      <c r="AA879" s="1" t="s">
        <v>12066</v>
      </c>
      <c r="AB879" s="14">
        <f t="shared" si="26"/>
        <v>26.192446513888889</v>
      </c>
      <c r="AC879" s="13">
        <v>26</v>
      </c>
      <c r="AD879" s="13">
        <v>11</v>
      </c>
      <c r="AE879" s="13">
        <v>32.807450000000003</v>
      </c>
      <c r="AF879" s="16" t="s">
        <v>12069</v>
      </c>
      <c r="AG879" s="14">
        <f t="shared" si="27"/>
        <v>-81.183904928888893</v>
      </c>
      <c r="AH879" s="13">
        <v>81</v>
      </c>
      <c r="AI879" s="13">
        <v>11</v>
      </c>
      <c r="AJ879" s="13">
        <v>2.057744</v>
      </c>
      <c r="AK879" s="18" t="s">
        <v>10262</v>
      </c>
      <c r="AL879" s="18" t="s">
        <v>10262</v>
      </c>
      <c r="AM879" s="18" t="s">
        <v>10262</v>
      </c>
      <c r="AN879" s="18" t="s">
        <v>10262</v>
      </c>
      <c r="AO879" s="18" t="s">
        <v>10262</v>
      </c>
      <c r="AP879" s="18" t="s">
        <v>10262</v>
      </c>
      <c r="AQ879" s="18" t="s">
        <v>10262</v>
      </c>
      <c r="AR879" s="18" t="s">
        <v>10262</v>
      </c>
      <c r="AS879" s="18" t="s">
        <v>10262</v>
      </c>
      <c r="AT879" s="18" t="s">
        <v>10262</v>
      </c>
      <c r="AU879" s="18" t="s">
        <v>10262</v>
      </c>
      <c r="AV879" s="18" t="s">
        <v>10262</v>
      </c>
      <c r="AW879" s="18" t="s">
        <v>10262</v>
      </c>
      <c r="AX879" s="18" t="s">
        <v>10262</v>
      </c>
      <c r="AY879" s="18" t="s">
        <v>10262</v>
      </c>
      <c r="AZ879" s="18" t="s">
        <v>10262</v>
      </c>
      <c r="BA879" s="42" t="s">
        <v>8581</v>
      </c>
    </row>
    <row r="880" spans="1:53" x14ac:dyDescent="0.2">
      <c r="A880" s="5">
        <v>845</v>
      </c>
      <c r="B880" s="9">
        <v>845</v>
      </c>
      <c r="C880" s="9" t="s">
        <v>15584</v>
      </c>
      <c r="E880" s="1" t="s">
        <v>1623</v>
      </c>
      <c r="F880" s="1" t="s">
        <v>445</v>
      </c>
      <c r="G880" s="1" t="s">
        <v>675</v>
      </c>
      <c r="H880" s="1" t="s">
        <v>18102</v>
      </c>
      <c r="I880" s="17">
        <v>27961</v>
      </c>
      <c r="J880" s="24" t="s">
        <v>10262</v>
      </c>
      <c r="L880" s="24" t="s">
        <v>2730</v>
      </c>
      <c r="M880" s="24" t="s">
        <v>10262</v>
      </c>
      <c r="N880" s="24" t="s">
        <v>10262</v>
      </c>
      <c r="O880" s="24" t="s">
        <v>1626</v>
      </c>
      <c r="P880" s="24" t="s">
        <v>1077</v>
      </c>
      <c r="Q880" s="24" t="s">
        <v>4598</v>
      </c>
      <c r="R880" s="18" t="s">
        <v>10262</v>
      </c>
      <c r="S880" s="18" t="s">
        <v>10262</v>
      </c>
      <c r="T880" s="83"/>
      <c r="U880" s="81"/>
      <c r="V880" s="18" t="s">
        <v>10262</v>
      </c>
      <c r="W880" s="18" t="s">
        <v>10262</v>
      </c>
      <c r="X880" s="18" t="s">
        <v>10262</v>
      </c>
      <c r="Y880" s="24" t="s">
        <v>219</v>
      </c>
      <c r="Z880" s="24" t="s">
        <v>7231</v>
      </c>
      <c r="AA880" s="1" t="s">
        <v>12065</v>
      </c>
      <c r="AB880" s="14">
        <f t="shared" si="26"/>
        <v>26.176471236111112</v>
      </c>
      <c r="AC880" s="13">
        <v>26</v>
      </c>
      <c r="AD880" s="13">
        <v>10</v>
      </c>
      <c r="AE880" s="13">
        <v>35.29645</v>
      </c>
      <c r="AF880" s="16" t="s">
        <v>12068</v>
      </c>
      <c r="AG880" s="14">
        <f t="shared" si="27"/>
        <v>-81.262943897222229</v>
      </c>
      <c r="AH880" s="13">
        <v>81</v>
      </c>
      <c r="AI880" s="13">
        <v>15</v>
      </c>
      <c r="AJ880" s="13">
        <v>46.598030000000001</v>
      </c>
      <c r="AK880" s="18" t="s">
        <v>10262</v>
      </c>
      <c r="AL880" s="18" t="s">
        <v>10262</v>
      </c>
      <c r="AM880" s="18" t="s">
        <v>10262</v>
      </c>
      <c r="AN880" s="18" t="s">
        <v>10262</v>
      </c>
      <c r="AO880" s="18" t="s">
        <v>10262</v>
      </c>
      <c r="AP880" s="18" t="s">
        <v>10262</v>
      </c>
      <c r="AQ880" s="18" t="s">
        <v>10262</v>
      </c>
      <c r="AR880" s="18" t="s">
        <v>10262</v>
      </c>
      <c r="AS880" s="18" t="s">
        <v>10262</v>
      </c>
      <c r="AT880" s="18" t="s">
        <v>10262</v>
      </c>
      <c r="AU880" s="18" t="s">
        <v>10262</v>
      </c>
      <c r="AV880" s="18" t="s">
        <v>10262</v>
      </c>
      <c r="AW880" s="18" t="s">
        <v>10262</v>
      </c>
      <c r="AX880" s="18" t="s">
        <v>10262</v>
      </c>
      <c r="AY880" s="18" t="s">
        <v>10262</v>
      </c>
      <c r="AZ880" s="18" t="s">
        <v>10262</v>
      </c>
      <c r="BA880" s="42" t="s">
        <v>4599</v>
      </c>
    </row>
    <row r="881" spans="1:53" x14ac:dyDescent="0.2">
      <c r="A881" s="5">
        <v>846</v>
      </c>
      <c r="B881" s="9">
        <v>846</v>
      </c>
      <c r="C881" s="9" t="s">
        <v>15585</v>
      </c>
      <c r="E881" s="1" t="s">
        <v>1695</v>
      </c>
      <c r="F881" s="1" t="s">
        <v>445</v>
      </c>
      <c r="G881" s="1" t="s">
        <v>9777</v>
      </c>
      <c r="H881" s="1" t="s">
        <v>4600</v>
      </c>
      <c r="I881" s="17">
        <v>27940</v>
      </c>
      <c r="J881" s="24" t="s">
        <v>4678</v>
      </c>
      <c r="L881" s="24" t="s">
        <v>7224</v>
      </c>
      <c r="M881" s="24" t="s">
        <v>785</v>
      </c>
      <c r="N881" s="42" t="s">
        <v>6214</v>
      </c>
      <c r="O881" s="24" t="s">
        <v>7226</v>
      </c>
      <c r="P881" s="24" t="s">
        <v>7226</v>
      </c>
      <c r="Q881" s="24" t="s">
        <v>4601</v>
      </c>
      <c r="S881" s="17">
        <v>28069</v>
      </c>
      <c r="T881" s="83">
        <v>13606</v>
      </c>
      <c r="U881" s="83">
        <v>13606</v>
      </c>
      <c r="V881" s="24" t="s">
        <v>4602</v>
      </c>
      <c r="W881" s="24">
        <v>59</v>
      </c>
      <c r="X881" s="24">
        <v>41.8</v>
      </c>
      <c r="Y881" s="24" t="s">
        <v>218</v>
      </c>
      <c r="Z881" s="24" t="s">
        <v>7231</v>
      </c>
      <c r="AA881" s="1" t="s">
        <v>12063</v>
      </c>
      <c r="AB881" s="14">
        <f t="shared" si="26"/>
        <v>30.116329547222225</v>
      </c>
      <c r="AC881" s="13">
        <v>30</v>
      </c>
      <c r="AD881" s="13">
        <v>6</v>
      </c>
      <c r="AE881" s="13">
        <v>58.786369999999998</v>
      </c>
      <c r="AF881" s="16" t="s">
        <v>12064</v>
      </c>
      <c r="AG881" s="14">
        <f t="shared" si="27"/>
        <v>-85.269493991666664</v>
      </c>
      <c r="AH881" s="13">
        <v>85</v>
      </c>
      <c r="AI881" s="13">
        <v>16</v>
      </c>
      <c r="AJ881" s="13">
        <v>10.178369999999999</v>
      </c>
      <c r="AK881" s="17">
        <v>27979</v>
      </c>
      <c r="AL881" s="24" t="s">
        <v>12058</v>
      </c>
      <c r="AM881" s="24" t="s">
        <v>12059</v>
      </c>
      <c r="AN881" s="24" t="s">
        <v>12060</v>
      </c>
      <c r="AO881" s="24" t="s">
        <v>7235</v>
      </c>
      <c r="AP881" s="24" t="s">
        <v>7235</v>
      </c>
      <c r="AQ881" s="24" t="s">
        <v>7236</v>
      </c>
      <c r="AR881" s="24" t="s">
        <v>12062</v>
      </c>
      <c r="AS881" s="24" t="s">
        <v>7235</v>
      </c>
      <c r="AT881" s="24" t="s">
        <v>7235</v>
      </c>
      <c r="AU881" s="24" t="s">
        <v>7235</v>
      </c>
      <c r="AV881" s="24" t="s">
        <v>7235</v>
      </c>
      <c r="AW881" s="24" t="s">
        <v>7235</v>
      </c>
      <c r="AX881" s="24" t="s">
        <v>7235</v>
      </c>
      <c r="AY881" s="24" t="s">
        <v>12061</v>
      </c>
      <c r="BA881" s="42" t="s">
        <v>4603</v>
      </c>
    </row>
    <row r="882" spans="1:53" x14ac:dyDescent="0.2">
      <c r="A882" s="5">
        <v>847</v>
      </c>
      <c r="B882" s="9">
        <v>847</v>
      </c>
      <c r="C882" s="9" t="s">
        <v>15586</v>
      </c>
      <c r="E882" s="1" t="s">
        <v>10240</v>
      </c>
      <c r="F882" s="1" t="s">
        <v>445</v>
      </c>
      <c r="G882" s="1" t="s">
        <v>9777</v>
      </c>
      <c r="H882" s="1" t="s">
        <v>4604</v>
      </c>
      <c r="I882" s="17">
        <v>27961</v>
      </c>
      <c r="J882" s="24" t="s">
        <v>4678</v>
      </c>
      <c r="L882" s="24" t="s">
        <v>7224</v>
      </c>
      <c r="N882" s="42" t="s">
        <v>7226</v>
      </c>
      <c r="O882" s="24" t="s">
        <v>7226</v>
      </c>
      <c r="P882" s="24" t="s">
        <v>7226</v>
      </c>
      <c r="Q882" s="24" t="s">
        <v>4605</v>
      </c>
      <c r="R882" s="17">
        <v>28037</v>
      </c>
      <c r="S882" s="17">
        <v>28080</v>
      </c>
      <c r="T882" s="83">
        <v>11622</v>
      </c>
      <c r="U882" s="83">
        <v>11622</v>
      </c>
      <c r="V882" s="24" t="s">
        <v>4606</v>
      </c>
      <c r="W882" s="24">
        <v>43.2</v>
      </c>
      <c r="X882" s="24">
        <v>20.2</v>
      </c>
      <c r="Y882" s="24" t="s">
        <v>217</v>
      </c>
      <c r="Z882" s="24" t="s">
        <v>7231</v>
      </c>
      <c r="AA882" s="1" t="s">
        <v>12056</v>
      </c>
      <c r="AB882" s="14">
        <f t="shared" si="26"/>
        <v>26.653274869444441</v>
      </c>
      <c r="AC882" s="13">
        <v>26</v>
      </c>
      <c r="AD882" s="13">
        <v>39</v>
      </c>
      <c r="AE882" s="13">
        <v>11.789529999999999</v>
      </c>
      <c r="AF882" s="16" t="s">
        <v>12057</v>
      </c>
      <c r="AG882" s="14">
        <f t="shared" si="27"/>
        <v>-81.748978719444452</v>
      </c>
      <c r="AH882" s="13">
        <v>81</v>
      </c>
      <c r="AI882" s="13">
        <v>44</v>
      </c>
      <c r="AJ882" s="13">
        <v>56.323390000000003</v>
      </c>
      <c r="AK882" s="17">
        <v>28003</v>
      </c>
      <c r="AL882" s="24" t="s">
        <v>12033</v>
      </c>
      <c r="AM882" s="24" t="s">
        <v>12014</v>
      </c>
      <c r="AN882" s="24" t="s">
        <v>1193</v>
      </c>
      <c r="AO882" s="24" t="s">
        <v>7235</v>
      </c>
      <c r="AP882" s="24" t="s">
        <v>7235</v>
      </c>
      <c r="AQ882" s="24" t="s">
        <v>7235</v>
      </c>
      <c r="AR882" s="24" t="s">
        <v>7235</v>
      </c>
      <c r="AS882" s="24" t="s">
        <v>7235</v>
      </c>
      <c r="AT882" s="24" t="s">
        <v>7235</v>
      </c>
      <c r="AU882" s="24" t="s">
        <v>7235</v>
      </c>
      <c r="AV882" s="24" t="s">
        <v>7235</v>
      </c>
      <c r="AW882" s="24" t="s">
        <v>7235</v>
      </c>
      <c r="AX882" s="24" t="s">
        <v>7235</v>
      </c>
      <c r="AY882" s="24" t="s">
        <v>12055</v>
      </c>
      <c r="BA882" s="42" t="s">
        <v>4607</v>
      </c>
    </row>
    <row r="883" spans="1:53" x14ac:dyDescent="0.2">
      <c r="A883" s="5">
        <v>848</v>
      </c>
      <c r="B883" s="9">
        <v>848</v>
      </c>
      <c r="C883" s="9" t="s">
        <v>15587</v>
      </c>
      <c r="E883" s="1" t="s">
        <v>9382</v>
      </c>
      <c r="F883" s="1" t="s">
        <v>445</v>
      </c>
      <c r="G883" s="1" t="s">
        <v>2521</v>
      </c>
      <c r="H883" s="1" t="s">
        <v>4608</v>
      </c>
      <c r="I883" s="17">
        <v>27975</v>
      </c>
      <c r="J883" s="24" t="s">
        <v>4678</v>
      </c>
      <c r="L883" s="24" t="s">
        <v>7224</v>
      </c>
      <c r="N883" s="42" t="s">
        <v>2010</v>
      </c>
      <c r="O883" s="24" t="s">
        <v>7226</v>
      </c>
      <c r="P883" s="24" t="s">
        <v>7226</v>
      </c>
      <c r="Q883" s="24" t="s">
        <v>4609</v>
      </c>
      <c r="R883" s="17">
        <v>28830</v>
      </c>
      <c r="S883" s="17">
        <v>28833</v>
      </c>
      <c r="T883" s="83">
        <v>12340</v>
      </c>
      <c r="U883" s="83">
        <v>12340</v>
      </c>
      <c r="V883" s="24" t="s">
        <v>4610</v>
      </c>
      <c r="W883" s="24">
        <v>44.1</v>
      </c>
      <c r="X883" s="24">
        <v>29</v>
      </c>
      <c r="Y883" s="24" t="s">
        <v>216</v>
      </c>
      <c r="Z883" s="24" t="s">
        <v>7231</v>
      </c>
      <c r="AA883" s="1" t="s">
        <v>12053</v>
      </c>
      <c r="AB883" s="14">
        <f t="shared" si="26"/>
        <v>26.613625405555556</v>
      </c>
      <c r="AC883" s="13">
        <v>26</v>
      </c>
      <c r="AD883" s="13">
        <v>36</v>
      </c>
      <c r="AE883" s="13">
        <v>49.051459999999999</v>
      </c>
      <c r="AF883" s="16" t="s">
        <v>12054</v>
      </c>
      <c r="AG883" s="14">
        <f t="shared" si="27"/>
        <v>-81.343761747222217</v>
      </c>
      <c r="AH883" s="13">
        <v>81</v>
      </c>
      <c r="AI883" s="13">
        <v>20</v>
      </c>
      <c r="AJ883" s="13">
        <v>37.542290000000001</v>
      </c>
      <c r="AK883" s="17">
        <v>28777</v>
      </c>
      <c r="AL883" s="24" t="s">
        <v>12050</v>
      </c>
      <c r="AM883" s="24" t="s">
        <v>12051</v>
      </c>
      <c r="AN883" s="24" t="s">
        <v>8592</v>
      </c>
      <c r="AO883" s="24" t="s">
        <v>7235</v>
      </c>
      <c r="AP883" s="24" t="s">
        <v>7235</v>
      </c>
      <c r="AQ883" s="24" t="s">
        <v>7235</v>
      </c>
      <c r="AR883" s="24" t="s">
        <v>12052</v>
      </c>
      <c r="AS883" s="24" t="s">
        <v>7236</v>
      </c>
      <c r="AT883" s="24" t="s">
        <v>7235</v>
      </c>
      <c r="AU883" s="24" t="s">
        <v>7235</v>
      </c>
      <c r="AV883" s="24" t="s">
        <v>7235</v>
      </c>
      <c r="AW883" s="24" t="s">
        <v>7235</v>
      </c>
      <c r="AX883" s="24" t="s">
        <v>7235</v>
      </c>
      <c r="AY883" s="24" t="s">
        <v>12049</v>
      </c>
      <c r="BA883" s="42" t="s">
        <v>4611</v>
      </c>
    </row>
    <row r="884" spans="1:53" x14ac:dyDescent="0.2">
      <c r="A884" s="5">
        <v>849</v>
      </c>
      <c r="B884" s="9">
        <v>849</v>
      </c>
      <c r="C884" s="9" t="s">
        <v>15588</v>
      </c>
      <c r="E884" s="1" t="s">
        <v>1623</v>
      </c>
      <c r="F884" s="1" t="s">
        <v>10017</v>
      </c>
      <c r="G884" s="1" t="s">
        <v>6659</v>
      </c>
      <c r="H884" s="1" t="s">
        <v>4612</v>
      </c>
      <c r="I884" s="17">
        <v>27975</v>
      </c>
      <c r="J884" s="24" t="s">
        <v>4678</v>
      </c>
      <c r="L884" s="24" t="s">
        <v>7224</v>
      </c>
      <c r="N884" s="42" t="s">
        <v>6143</v>
      </c>
      <c r="O884" s="24" t="s">
        <v>7226</v>
      </c>
      <c r="P884" s="24" t="s">
        <v>7226</v>
      </c>
      <c r="Q884" s="24" t="s">
        <v>4613</v>
      </c>
      <c r="S884" s="17">
        <v>28069</v>
      </c>
      <c r="T884" s="83">
        <v>11901</v>
      </c>
      <c r="U884" s="83">
        <v>11901</v>
      </c>
      <c r="V884" s="24" t="s">
        <v>4614</v>
      </c>
      <c r="W884" s="24">
        <v>38</v>
      </c>
      <c r="X884" s="24">
        <v>20</v>
      </c>
      <c r="Y884" s="24" t="s">
        <v>215</v>
      </c>
      <c r="Z884" s="24" t="s">
        <v>7231</v>
      </c>
      <c r="AA884" s="1" t="s">
        <v>12047</v>
      </c>
      <c r="AB884" s="14">
        <f t="shared" si="26"/>
        <v>26.404039202777778</v>
      </c>
      <c r="AC884" s="13">
        <v>26</v>
      </c>
      <c r="AD884" s="13">
        <v>24</v>
      </c>
      <c r="AE884" s="13">
        <v>14.541130000000001</v>
      </c>
      <c r="AF884" s="16" t="s">
        <v>12048</v>
      </c>
      <c r="AG884" s="14">
        <f t="shared" si="27"/>
        <v>-81.524775911111107</v>
      </c>
      <c r="AH884" s="13">
        <v>81</v>
      </c>
      <c r="AI884" s="13">
        <v>31</v>
      </c>
      <c r="AJ884" s="13">
        <v>29.193280000000001</v>
      </c>
      <c r="AK884" s="17">
        <v>28030</v>
      </c>
      <c r="AL884" s="24" t="s">
        <v>10976</v>
      </c>
      <c r="AM884" s="24" t="s">
        <v>12044</v>
      </c>
      <c r="AN884" s="24" t="s">
        <v>12045</v>
      </c>
      <c r="AO884" s="24" t="s">
        <v>7235</v>
      </c>
      <c r="AP884" s="24" t="s">
        <v>7235</v>
      </c>
      <c r="AQ884" s="24" t="s">
        <v>7236</v>
      </c>
      <c r="AR884" s="24" t="s">
        <v>12046</v>
      </c>
      <c r="AS884" s="24" t="s">
        <v>7236</v>
      </c>
      <c r="AT884" s="24" t="s">
        <v>7235</v>
      </c>
      <c r="AU884" s="24" t="s">
        <v>7235</v>
      </c>
      <c r="AV884" s="24" t="s">
        <v>7235</v>
      </c>
      <c r="AW884" s="24" t="s">
        <v>7235</v>
      </c>
      <c r="AX884" s="24" t="s">
        <v>7235</v>
      </c>
      <c r="AY884" s="24" t="s">
        <v>12043</v>
      </c>
      <c r="BA884" s="42" t="s">
        <v>4615</v>
      </c>
    </row>
    <row r="885" spans="1:53" x14ac:dyDescent="0.2">
      <c r="A885" s="5">
        <v>850</v>
      </c>
      <c r="B885" s="9">
        <v>850</v>
      </c>
      <c r="C885" s="9" t="s">
        <v>15589</v>
      </c>
      <c r="E885" s="1" t="s">
        <v>10240</v>
      </c>
      <c r="F885" s="1" t="s">
        <v>1926</v>
      </c>
      <c r="G885" s="1" t="s">
        <v>9777</v>
      </c>
      <c r="H885" s="1" t="s">
        <v>4616</v>
      </c>
      <c r="I885" s="17">
        <v>28010</v>
      </c>
      <c r="J885" s="24" t="s">
        <v>18045</v>
      </c>
      <c r="L885" s="24" t="s">
        <v>5915</v>
      </c>
      <c r="N885" s="42" t="s">
        <v>4617</v>
      </c>
      <c r="O885" s="24" t="s">
        <v>7226</v>
      </c>
      <c r="P885" s="24" t="s">
        <v>7226</v>
      </c>
      <c r="Q885" s="24" t="s">
        <v>4618</v>
      </c>
      <c r="R885" s="17">
        <v>28167</v>
      </c>
      <c r="S885" s="17">
        <v>33078</v>
      </c>
      <c r="T885" s="83">
        <v>11474.57</v>
      </c>
      <c r="U885" s="83">
        <v>12464</v>
      </c>
      <c r="V885" s="24" t="s">
        <v>4619</v>
      </c>
      <c r="W885" s="24">
        <v>46.1</v>
      </c>
      <c r="X885" s="24">
        <v>22</v>
      </c>
      <c r="Y885" s="24" t="s">
        <v>214</v>
      </c>
      <c r="Z885" s="24" t="s">
        <v>12037</v>
      </c>
      <c r="AA885" s="1" t="s">
        <v>12041</v>
      </c>
      <c r="AB885" s="14">
        <f t="shared" si="26"/>
        <v>26.631371238888889</v>
      </c>
      <c r="AC885" s="13">
        <v>26</v>
      </c>
      <c r="AD885" s="13">
        <v>37</v>
      </c>
      <c r="AE885" s="13">
        <v>52.936459999999997</v>
      </c>
      <c r="AF885" s="16" t="s">
        <v>12042</v>
      </c>
      <c r="AG885" s="14">
        <f t="shared" si="27"/>
        <v>-81.699634472222229</v>
      </c>
      <c r="AH885" s="13">
        <v>81</v>
      </c>
      <c r="AI885" s="13">
        <v>41</v>
      </c>
      <c r="AJ885" s="13">
        <v>58.684100000000001</v>
      </c>
      <c r="AK885" s="17">
        <v>28046</v>
      </c>
      <c r="AL885" s="24" t="s">
        <v>12033</v>
      </c>
      <c r="AM885" s="24" t="s">
        <v>12034</v>
      </c>
      <c r="AN885" s="24" t="s">
        <v>1193</v>
      </c>
      <c r="AO885" s="24" t="s">
        <v>12035</v>
      </c>
      <c r="AP885" s="24" t="s">
        <v>12036</v>
      </c>
      <c r="AQ885" s="24" t="s">
        <v>4540</v>
      </c>
      <c r="AR885" s="24" t="s">
        <v>4620</v>
      </c>
      <c r="AS885" s="24" t="s">
        <v>7236</v>
      </c>
      <c r="AT885" s="24" t="s">
        <v>7235</v>
      </c>
      <c r="AU885" s="24" t="s">
        <v>12038</v>
      </c>
      <c r="AV885" s="24" t="s">
        <v>7284</v>
      </c>
      <c r="AW885" s="24" t="s">
        <v>12039</v>
      </c>
      <c r="AX885" s="24" t="s">
        <v>12040</v>
      </c>
      <c r="AY885" s="24" t="s">
        <v>12032</v>
      </c>
      <c r="AZ885" s="24">
        <v>190</v>
      </c>
      <c r="BA885" s="42" t="s">
        <v>7671</v>
      </c>
    </row>
    <row r="886" spans="1:53" x14ac:dyDescent="0.2">
      <c r="A886" s="5">
        <v>851</v>
      </c>
      <c r="B886" s="9">
        <v>851</v>
      </c>
      <c r="C886" s="9" t="s">
        <v>15590</v>
      </c>
      <c r="E886" s="1" t="s">
        <v>10240</v>
      </c>
      <c r="F886" s="1" t="s">
        <v>445</v>
      </c>
      <c r="G886" s="1" t="s">
        <v>7672</v>
      </c>
      <c r="H886" s="1" t="s">
        <v>7673</v>
      </c>
      <c r="I886" s="17">
        <v>28010</v>
      </c>
      <c r="J886" s="24" t="s">
        <v>4678</v>
      </c>
      <c r="K886" s="24" t="s">
        <v>785</v>
      </c>
      <c r="L886" s="24" t="s">
        <v>7224</v>
      </c>
      <c r="M886" s="24" t="s">
        <v>785</v>
      </c>
      <c r="N886" s="42" t="s">
        <v>4244</v>
      </c>
      <c r="O886" s="24" t="s">
        <v>7226</v>
      </c>
      <c r="P886" s="24" t="s">
        <v>7226</v>
      </c>
      <c r="Q886" s="24" t="s">
        <v>7674</v>
      </c>
      <c r="S886" s="17">
        <v>28103</v>
      </c>
      <c r="T886" s="83">
        <v>11927</v>
      </c>
      <c r="U886" s="83">
        <v>11927</v>
      </c>
      <c r="V886" s="24" t="s">
        <v>7675</v>
      </c>
      <c r="W886" s="24">
        <v>37.72</v>
      </c>
      <c r="X886" s="24">
        <v>20.309999999999999</v>
      </c>
      <c r="Y886" s="24" t="s">
        <v>213</v>
      </c>
      <c r="Z886" s="24" t="s">
        <v>7231</v>
      </c>
      <c r="AA886" s="1" t="s">
        <v>12030</v>
      </c>
      <c r="AB886" s="14">
        <f t="shared" si="26"/>
        <v>26.431986286111112</v>
      </c>
      <c r="AC886" s="13">
        <v>26</v>
      </c>
      <c r="AD886" s="13">
        <v>25</v>
      </c>
      <c r="AE886" s="13">
        <v>55.15063</v>
      </c>
      <c r="AF886" s="16" t="s">
        <v>12031</v>
      </c>
      <c r="AG886" s="14">
        <f t="shared" si="27"/>
        <v>-81.679380322222229</v>
      </c>
      <c r="AH886" s="13">
        <v>81</v>
      </c>
      <c r="AI886" s="13">
        <v>40</v>
      </c>
      <c r="AJ886" s="13">
        <v>45.769159999999999</v>
      </c>
      <c r="AK886" s="17">
        <v>28071</v>
      </c>
      <c r="AL886" s="24" t="s">
        <v>12027</v>
      </c>
      <c r="AM886" s="24" t="s">
        <v>12028</v>
      </c>
      <c r="AN886" s="24" t="s">
        <v>4855</v>
      </c>
      <c r="AO886" s="24" t="s">
        <v>7235</v>
      </c>
      <c r="AP886" s="24" t="s">
        <v>7235</v>
      </c>
      <c r="AQ886" s="24" t="s">
        <v>7236</v>
      </c>
      <c r="AR886" s="24" t="s">
        <v>12029</v>
      </c>
      <c r="AS886" s="24" t="s">
        <v>7235</v>
      </c>
      <c r="AT886" s="24" t="s">
        <v>7235</v>
      </c>
      <c r="AU886" s="24" t="s">
        <v>7235</v>
      </c>
      <c r="AV886" s="24" t="s">
        <v>7235</v>
      </c>
      <c r="AW886" s="24" t="s">
        <v>7235</v>
      </c>
      <c r="AX886" s="24" t="s">
        <v>7235</v>
      </c>
      <c r="AY886" s="24" t="s">
        <v>12026</v>
      </c>
      <c r="BA886" s="42" t="s">
        <v>7676</v>
      </c>
    </row>
    <row r="887" spans="1:53" x14ac:dyDescent="0.2">
      <c r="A887" s="5">
        <v>852</v>
      </c>
      <c r="B887" s="9">
        <v>852</v>
      </c>
      <c r="C887" s="9" t="s">
        <v>15591</v>
      </c>
      <c r="E887" s="1" t="s">
        <v>1623</v>
      </c>
      <c r="F887" s="1" t="s">
        <v>8082</v>
      </c>
      <c r="G887" s="1" t="s">
        <v>7672</v>
      </c>
      <c r="H887" s="1" t="s">
        <v>7677</v>
      </c>
      <c r="I887" s="17">
        <v>28010</v>
      </c>
      <c r="J887" s="24" t="s">
        <v>4678</v>
      </c>
      <c r="L887" s="24" t="s">
        <v>7224</v>
      </c>
      <c r="N887" s="42" t="s">
        <v>4244</v>
      </c>
      <c r="O887" s="24" t="s">
        <v>7226</v>
      </c>
      <c r="P887" s="24" t="s">
        <v>7226</v>
      </c>
      <c r="Q887" s="24" t="s">
        <v>7678</v>
      </c>
      <c r="S887" s="17">
        <v>28064</v>
      </c>
      <c r="T887" s="83">
        <v>12477</v>
      </c>
      <c r="U887" s="83">
        <v>12477</v>
      </c>
      <c r="V887" s="24" t="s">
        <v>7679</v>
      </c>
      <c r="W887" s="24">
        <v>47.6</v>
      </c>
      <c r="X887" s="24">
        <v>31.1</v>
      </c>
      <c r="Y887" s="24" t="s">
        <v>212</v>
      </c>
      <c r="Z887" s="24" t="s">
        <v>7231</v>
      </c>
      <c r="AA887" s="1" t="s">
        <v>12024</v>
      </c>
      <c r="AB887" s="14">
        <f t="shared" si="26"/>
        <v>26.510190722222223</v>
      </c>
      <c r="AC887" s="13">
        <v>26</v>
      </c>
      <c r="AD887" s="13">
        <v>30</v>
      </c>
      <c r="AE887" s="13">
        <v>36.686599999999999</v>
      </c>
      <c r="AF887" s="16" t="s">
        <v>12025</v>
      </c>
      <c r="AG887" s="14">
        <f t="shared" si="27"/>
        <v>-81.542660086111113</v>
      </c>
      <c r="AH887" s="13">
        <v>81</v>
      </c>
      <c r="AI887" s="13">
        <v>32</v>
      </c>
      <c r="AJ887" s="13">
        <v>33.576309999999999</v>
      </c>
      <c r="AK887" s="17">
        <v>28026</v>
      </c>
      <c r="AL887" s="24" t="s">
        <v>5494</v>
      </c>
      <c r="AM887" s="24" t="s">
        <v>12020</v>
      </c>
      <c r="AN887" s="24" t="s">
        <v>12021</v>
      </c>
      <c r="AO887" s="24" t="s">
        <v>7235</v>
      </c>
      <c r="AP887" s="24" t="s">
        <v>7235</v>
      </c>
      <c r="AQ887" s="24" t="s">
        <v>7236</v>
      </c>
      <c r="AR887" s="24" t="s">
        <v>7680</v>
      </c>
      <c r="AS887" s="24" t="s">
        <v>7235</v>
      </c>
      <c r="AT887" s="24" t="s">
        <v>7235</v>
      </c>
      <c r="AU887" s="24" t="s">
        <v>7235</v>
      </c>
      <c r="AV887" s="24" t="s">
        <v>7235</v>
      </c>
      <c r="AW887" s="24" t="s">
        <v>7235</v>
      </c>
      <c r="AX887" s="24" t="s">
        <v>7235</v>
      </c>
      <c r="AY887" s="24" t="s">
        <v>12019</v>
      </c>
      <c r="BA887" s="42" t="s">
        <v>7681</v>
      </c>
    </row>
    <row r="888" spans="1:53" x14ac:dyDescent="0.2">
      <c r="A888" s="5">
        <v>853</v>
      </c>
      <c r="B888" s="9">
        <v>853</v>
      </c>
      <c r="C888" s="9" t="s">
        <v>15592</v>
      </c>
      <c r="E888" s="1" t="s">
        <v>1623</v>
      </c>
      <c r="F888" s="1" t="s">
        <v>445</v>
      </c>
      <c r="G888" s="1" t="s">
        <v>7672</v>
      </c>
      <c r="H888" s="1" t="s">
        <v>7682</v>
      </c>
      <c r="I888" s="17">
        <v>28010</v>
      </c>
      <c r="J888" s="24" t="s">
        <v>4678</v>
      </c>
      <c r="L888" s="24" t="s">
        <v>7224</v>
      </c>
      <c r="M888" s="24" t="s">
        <v>785</v>
      </c>
      <c r="N888" s="42" t="s">
        <v>2236</v>
      </c>
      <c r="O888" s="24" t="s">
        <v>7226</v>
      </c>
      <c r="P888" s="24" t="s">
        <v>7226</v>
      </c>
      <c r="Q888" s="24" t="s">
        <v>7683</v>
      </c>
      <c r="S888" s="17">
        <v>28147</v>
      </c>
      <c r="T888" s="83">
        <v>11814</v>
      </c>
      <c r="U888" s="83">
        <v>11814</v>
      </c>
      <c r="V888" s="24" t="s">
        <v>7684</v>
      </c>
      <c r="W888" s="24">
        <v>37</v>
      </c>
      <c r="X888" s="24">
        <v>21.6</v>
      </c>
      <c r="Y888" s="24" t="s">
        <v>211</v>
      </c>
      <c r="Z888" s="24" t="s">
        <v>7231</v>
      </c>
      <c r="AA888" s="1" t="s">
        <v>12017</v>
      </c>
      <c r="AB888" s="14">
        <f t="shared" si="26"/>
        <v>26.443350677777779</v>
      </c>
      <c r="AC888" s="13">
        <v>26</v>
      </c>
      <c r="AD888" s="13">
        <v>26</v>
      </c>
      <c r="AE888" s="13">
        <v>36.062440000000002</v>
      </c>
      <c r="AF888" s="16" t="s">
        <v>12018</v>
      </c>
      <c r="AG888" s="14">
        <f t="shared" si="27"/>
        <v>-81.517224964444438</v>
      </c>
      <c r="AH888" s="13">
        <v>81</v>
      </c>
      <c r="AI888" s="13">
        <v>31</v>
      </c>
      <c r="AJ888" s="13">
        <v>2.0098720000000001</v>
      </c>
      <c r="AK888" s="17">
        <v>28111</v>
      </c>
      <c r="AL888" s="24" t="s">
        <v>1884</v>
      </c>
      <c r="AM888" s="24" t="s">
        <v>12014</v>
      </c>
      <c r="AN888" s="24" t="s">
        <v>12015</v>
      </c>
      <c r="AO888" s="24" t="s">
        <v>7235</v>
      </c>
      <c r="AP888" s="24" t="s">
        <v>7235</v>
      </c>
      <c r="AQ888" s="24" t="s">
        <v>7236</v>
      </c>
      <c r="AR888" s="24" t="s">
        <v>12013</v>
      </c>
      <c r="AS888" s="24" t="s">
        <v>7236</v>
      </c>
      <c r="AT888" s="24" t="s">
        <v>7235</v>
      </c>
      <c r="AU888" s="24" t="s">
        <v>7235</v>
      </c>
      <c r="AV888" s="24" t="s">
        <v>7235</v>
      </c>
      <c r="AW888" s="24" t="s">
        <v>7235</v>
      </c>
      <c r="AX888" s="24" t="s">
        <v>7235</v>
      </c>
      <c r="AY888" s="24" t="s">
        <v>12016</v>
      </c>
      <c r="AZ888" s="24">
        <v>190</v>
      </c>
      <c r="BA888" s="42" t="s">
        <v>7685</v>
      </c>
    </row>
    <row r="889" spans="1:53" x14ac:dyDescent="0.2">
      <c r="A889" s="5">
        <v>854</v>
      </c>
      <c r="B889" s="9">
        <v>854</v>
      </c>
      <c r="C889" s="9" t="s">
        <v>15593</v>
      </c>
      <c r="E889" s="1" t="s">
        <v>3930</v>
      </c>
      <c r="F889" s="1" t="s">
        <v>445</v>
      </c>
      <c r="G889" s="1" t="s">
        <v>4324</v>
      </c>
      <c r="H889" s="1" t="s">
        <v>4665</v>
      </c>
      <c r="I889" s="17">
        <v>28024</v>
      </c>
      <c r="J889" s="24" t="s">
        <v>4678</v>
      </c>
      <c r="L889" s="24" t="s">
        <v>7224</v>
      </c>
      <c r="M889" s="24" t="s">
        <v>785</v>
      </c>
      <c r="N889" s="42" t="s">
        <v>6143</v>
      </c>
      <c r="O889" s="24" t="s">
        <v>7226</v>
      </c>
      <c r="P889" s="24" t="s">
        <v>7226</v>
      </c>
      <c r="Q889" s="24" t="s">
        <v>4666</v>
      </c>
      <c r="R889" s="17">
        <v>28104</v>
      </c>
      <c r="S889" s="17">
        <v>28107</v>
      </c>
      <c r="T889" s="83">
        <v>7340</v>
      </c>
      <c r="U889" s="83">
        <v>7340</v>
      </c>
      <c r="V889" s="24" t="s">
        <v>7235</v>
      </c>
      <c r="W889" s="24" t="s">
        <v>91</v>
      </c>
      <c r="X889" s="24" t="s">
        <v>6359</v>
      </c>
      <c r="Y889" s="24" t="s">
        <v>210</v>
      </c>
      <c r="Z889" s="24" t="s">
        <v>7231</v>
      </c>
      <c r="AA889" s="1" t="s">
        <v>12011</v>
      </c>
      <c r="AB889" s="14">
        <f t="shared" si="26"/>
        <v>27.950559957222222</v>
      </c>
      <c r="AC889" s="13">
        <v>27</v>
      </c>
      <c r="AD889" s="13">
        <v>57</v>
      </c>
      <c r="AE889" s="13">
        <v>2.0158459999999998</v>
      </c>
      <c r="AF889" s="16" t="s">
        <v>12012</v>
      </c>
      <c r="AG889" s="14">
        <f t="shared" si="27"/>
        <v>-81.526138533333338</v>
      </c>
      <c r="AH889" s="13">
        <v>81</v>
      </c>
      <c r="AI889" s="13">
        <v>31</v>
      </c>
      <c r="AJ889" s="13">
        <v>34.09872</v>
      </c>
      <c r="AK889" s="17">
        <v>28074</v>
      </c>
      <c r="AL889" s="24" t="s">
        <v>1636</v>
      </c>
      <c r="AM889" s="24" t="s">
        <v>1637</v>
      </c>
      <c r="AN889" s="24" t="s">
        <v>1638</v>
      </c>
      <c r="AO889" s="24" t="s">
        <v>7235</v>
      </c>
      <c r="AP889" s="24" t="s">
        <v>7235</v>
      </c>
      <c r="AQ889" s="24" t="s">
        <v>7235</v>
      </c>
      <c r="AR889" s="24" t="s">
        <v>7235</v>
      </c>
      <c r="AS889" s="24" t="s">
        <v>7235</v>
      </c>
      <c r="AT889" s="24" t="s">
        <v>7226</v>
      </c>
      <c r="AU889" s="24" t="s">
        <v>7235</v>
      </c>
      <c r="AV889" s="24" t="s">
        <v>7235</v>
      </c>
      <c r="AW889" s="24" t="s">
        <v>7235</v>
      </c>
      <c r="AX889" s="24" t="s">
        <v>7235</v>
      </c>
      <c r="AY889" s="24" t="s">
        <v>12010</v>
      </c>
      <c r="AZ889" s="24" t="s">
        <v>7214</v>
      </c>
      <c r="BA889" s="42" t="s">
        <v>1639</v>
      </c>
    </row>
    <row r="890" spans="1:53" x14ac:dyDescent="0.2">
      <c r="A890" s="5">
        <v>855</v>
      </c>
      <c r="B890" s="9">
        <v>855</v>
      </c>
      <c r="C890" s="9" t="s">
        <v>15594</v>
      </c>
      <c r="E890" s="1" t="s">
        <v>4621</v>
      </c>
      <c r="F890" s="1" t="s">
        <v>445</v>
      </c>
      <c r="G890" s="1" t="s">
        <v>1640</v>
      </c>
      <c r="H890" s="1" t="s">
        <v>1641</v>
      </c>
      <c r="I890" s="17">
        <v>28024</v>
      </c>
      <c r="J890" s="24" t="s">
        <v>4678</v>
      </c>
      <c r="L890" s="24" t="s">
        <v>7224</v>
      </c>
      <c r="N890" s="42" t="s">
        <v>7023</v>
      </c>
      <c r="O890" s="24" t="s">
        <v>7226</v>
      </c>
      <c r="P890" s="24" t="s">
        <v>7226</v>
      </c>
      <c r="Q890" s="24" t="s">
        <v>1642</v>
      </c>
      <c r="R890" s="17">
        <v>28069</v>
      </c>
      <c r="S890" s="17">
        <v>28072</v>
      </c>
      <c r="T890" s="83">
        <v>16728</v>
      </c>
      <c r="U890" s="83">
        <v>16728</v>
      </c>
      <c r="V890" s="24" t="s">
        <v>1643</v>
      </c>
      <c r="W890" s="24">
        <v>259</v>
      </c>
      <c r="X890" s="24">
        <v>229</v>
      </c>
      <c r="Y890" s="24" t="s">
        <v>209</v>
      </c>
      <c r="Z890" s="24" t="s">
        <v>7231</v>
      </c>
      <c r="AA890" s="1" t="s">
        <v>9968</v>
      </c>
      <c r="AB890" s="14">
        <f t="shared" si="26"/>
        <v>30.781388888888888</v>
      </c>
      <c r="AC890" s="13">
        <v>30</v>
      </c>
      <c r="AD890" s="13">
        <v>46</v>
      </c>
      <c r="AE890" s="13">
        <v>53</v>
      </c>
      <c r="AF890" s="16" t="s">
        <v>12008</v>
      </c>
      <c r="AG890" s="14">
        <f t="shared" si="27"/>
        <v>-87.056666666666658</v>
      </c>
      <c r="AH890" s="13">
        <v>87</v>
      </c>
      <c r="AI890" s="13">
        <v>3</v>
      </c>
      <c r="AJ890" s="13">
        <v>24</v>
      </c>
      <c r="AK890" s="17">
        <v>28024</v>
      </c>
      <c r="AL890" s="24" t="s">
        <v>12005</v>
      </c>
      <c r="AM890" s="24" t="s">
        <v>12006</v>
      </c>
      <c r="AN890" s="24" t="s">
        <v>7235</v>
      </c>
      <c r="AO890" s="24" t="s">
        <v>7235</v>
      </c>
      <c r="AP890" s="24" t="s">
        <v>7235</v>
      </c>
      <c r="AQ890" s="24" t="s">
        <v>7235</v>
      </c>
      <c r="AR890" s="24">
        <v>16295</v>
      </c>
      <c r="AS890" s="24" t="s">
        <v>7235</v>
      </c>
      <c r="AT890" s="24" t="s">
        <v>7235</v>
      </c>
      <c r="AU890" s="24" t="s">
        <v>7235</v>
      </c>
      <c r="AV890" s="24" t="s">
        <v>7235</v>
      </c>
      <c r="AW890" s="24" t="s">
        <v>7235</v>
      </c>
      <c r="AX890" s="24" t="s">
        <v>7235</v>
      </c>
      <c r="AY890" s="24" t="s">
        <v>12007</v>
      </c>
      <c r="BA890" s="42" t="s">
        <v>8351</v>
      </c>
    </row>
    <row r="891" spans="1:53" x14ac:dyDescent="0.2">
      <c r="A891" s="5">
        <v>856</v>
      </c>
      <c r="B891" s="9">
        <v>856</v>
      </c>
      <c r="C891" s="9" t="s">
        <v>17867</v>
      </c>
      <c r="D891" s="9" t="s">
        <v>15595</v>
      </c>
      <c r="E891" s="1" t="s">
        <v>1623</v>
      </c>
      <c r="F891" s="1" t="s">
        <v>3213</v>
      </c>
      <c r="G891" s="1" t="s">
        <v>14331</v>
      </c>
      <c r="H891" s="1" t="s">
        <v>9491</v>
      </c>
      <c r="I891" s="17">
        <v>28038</v>
      </c>
      <c r="J891" s="24" t="s">
        <v>3455</v>
      </c>
      <c r="L891" s="24" t="s">
        <v>6152</v>
      </c>
      <c r="N891" s="42" t="s">
        <v>7203</v>
      </c>
      <c r="O891" s="24" t="s">
        <v>1626</v>
      </c>
      <c r="P891" s="24" t="s">
        <v>7226</v>
      </c>
      <c r="Q891" s="24" t="s">
        <v>4792</v>
      </c>
      <c r="R891" s="17">
        <v>28174</v>
      </c>
      <c r="T891" s="83">
        <v>2500</v>
      </c>
      <c r="U891" s="83">
        <v>2500</v>
      </c>
      <c r="V891" s="24" t="s">
        <v>7235</v>
      </c>
      <c r="W891" s="24" t="s">
        <v>712</v>
      </c>
      <c r="X891" s="24" t="s">
        <v>8972</v>
      </c>
      <c r="Y891" s="24" t="s">
        <v>208</v>
      </c>
      <c r="Z891" s="24" t="s">
        <v>7231</v>
      </c>
      <c r="AA891" s="1" t="s">
        <v>12126</v>
      </c>
      <c r="AB891" s="14">
        <f t="shared" si="26"/>
        <v>26.259203254222221</v>
      </c>
      <c r="AC891" s="13">
        <v>26</v>
      </c>
      <c r="AD891" s="13">
        <v>15</v>
      </c>
      <c r="AE891" s="13">
        <v>33.131715200000002</v>
      </c>
      <c r="AF891" s="16" t="s">
        <v>12009</v>
      </c>
      <c r="AG891" s="14">
        <f t="shared" si="27"/>
        <v>-81.303066458333333</v>
      </c>
      <c r="AH891" s="13">
        <v>81</v>
      </c>
      <c r="AI891" s="13">
        <v>18</v>
      </c>
      <c r="AJ891" s="13">
        <v>11.039249999999999</v>
      </c>
      <c r="AK891" s="17">
        <v>28135</v>
      </c>
      <c r="AL891" s="24" t="s">
        <v>7235</v>
      </c>
      <c r="AM891" s="24" t="s">
        <v>7204</v>
      </c>
      <c r="AN891" s="24" t="s">
        <v>7205</v>
      </c>
      <c r="AO891" s="24" t="s">
        <v>7235</v>
      </c>
      <c r="AP891" s="24" t="s">
        <v>7206</v>
      </c>
      <c r="AQ891" s="24" t="s">
        <v>7235</v>
      </c>
      <c r="AR891" s="24" t="s">
        <v>7235</v>
      </c>
      <c r="AS891" s="24" t="s">
        <v>7235</v>
      </c>
      <c r="AT891" s="24" t="s">
        <v>7226</v>
      </c>
      <c r="AU891" s="24" t="s">
        <v>7235</v>
      </c>
      <c r="AV891" s="24" t="s">
        <v>7235</v>
      </c>
      <c r="AW891" s="24" t="s">
        <v>7235</v>
      </c>
      <c r="AX891" s="24" t="s">
        <v>7235</v>
      </c>
      <c r="AY891" s="24" t="s">
        <v>7235</v>
      </c>
      <c r="BA891" s="42" t="s">
        <v>7207</v>
      </c>
    </row>
    <row r="892" spans="1:53" x14ac:dyDescent="0.2">
      <c r="A892" s="5">
        <v>857</v>
      </c>
      <c r="B892" s="9">
        <v>857</v>
      </c>
      <c r="C892" s="9" t="s">
        <v>15596</v>
      </c>
      <c r="E892" s="1" t="s">
        <v>10240</v>
      </c>
      <c r="F892" s="1" t="s">
        <v>1926</v>
      </c>
      <c r="G892" s="1" t="s">
        <v>9777</v>
      </c>
      <c r="H892" s="1" t="s">
        <v>2568</v>
      </c>
      <c r="I892" s="17">
        <v>28038</v>
      </c>
      <c r="J892" s="24" t="s">
        <v>10262</v>
      </c>
      <c r="L892" s="24" t="s">
        <v>2730</v>
      </c>
      <c r="M892" s="24" t="s">
        <v>10262</v>
      </c>
      <c r="N892" s="24" t="s">
        <v>10262</v>
      </c>
      <c r="O892" s="24" t="s">
        <v>7226</v>
      </c>
      <c r="P892" s="24" t="s">
        <v>7226</v>
      </c>
      <c r="Q892" s="24" t="s">
        <v>2569</v>
      </c>
      <c r="R892" s="18" t="s">
        <v>10262</v>
      </c>
      <c r="S892" s="18" t="s">
        <v>10262</v>
      </c>
      <c r="T892" s="83"/>
      <c r="U892" s="81"/>
      <c r="V892" s="18" t="s">
        <v>10262</v>
      </c>
      <c r="W892" s="18" t="s">
        <v>10262</v>
      </c>
      <c r="X892" s="18" t="s">
        <v>10262</v>
      </c>
      <c r="Y892" s="24" t="s">
        <v>207</v>
      </c>
      <c r="Z892" s="24" t="s">
        <v>12000</v>
      </c>
      <c r="AA892" s="1" t="s">
        <v>12003</v>
      </c>
      <c r="AB892" s="14">
        <f t="shared" si="26"/>
        <v>26.641689011111112</v>
      </c>
      <c r="AC892" s="13">
        <v>26</v>
      </c>
      <c r="AD892" s="13">
        <v>38</v>
      </c>
      <c r="AE892" s="13">
        <v>30.080439999999999</v>
      </c>
      <c r="AF892" s="16" t="s">
        <v>12004</v>
      </c>
      <c r="AG892" s="14">
        <f t="shared" si="27"/>
        <v>-81.694258322222225</v>
      </c>
      <c r="AH892" s="13">
        <v>81</v>
      </c>
      <c r="AI892" s="13">
        <v>41</v>
      </c>
      <c r="AJ892" s="13">
        <v>39.32996</v>
      </c>
      <c r="AK892" s="18" t="s">
        <v>10262</v>
      </c>
      <c r="AL892" s="18" t="s">
        <v>10262</v>
      </c>
      <c r="AM892" s="18" t="s">
        <v>10262</v>
      </c>
      <c r="AN892" s="18" t="s">
        <v>10262</v>
      </c>
      <c r="AO892" s="18" t="s">
        <v>10262</v>
      </c>
      <c r="AP892" s="18" t="s">
        <v>10262</v>
      </c>
      <c r="AQ892" s="18" t="s">
        <v>10262</v>
      </c>
      <c r="AR892" s="18" t="s">
        <v>10262</v>
      </c>
      <c r="AS892" s="18" t="s">
        <v>10262</v>
      </c>
      <c r="AT892" s="18" t="s">
        <v>10262</v>
      </c>
      <c r="AU892" s="18" t="s">
        <v>10262</v>
      </c>
      <c r="AV892" s="18" t="s">
        <v>10262</v>
      </c>
      <c r="AW892" s="18" t="s">
        <v>10262</v>
      </c>
      <c r="AX892" s="18" t="s">
        <v>10262</v>
      </c>
      <c r="AY892" s="18" t="s">
        <v>10262</v>
      </c>
      <c r="AZ892" s="18" t="s">
        <v>10262</v>
      </c>
      <c r="BA892" s="42" t="s">
        <v>7208</v>
      </c>
    </row>
    <row r="893" spans="1:53" x14ac:dyDescent="0.2">
      <c r="A893" s="5">
        <v>858</v>
      </c>
      <c r="B893" s="9">
        <v>858</v>
      </c>
      <c r="C893" s="9" t="s">
        <v>15597</v>
      </c>
      <c r="E893" s="1" t="s">
        <v>10240</v>
      </c>
      <c r="F893" s="1" t="s">
        <v>1926</v>
      </c>
      <c r="G893" s="1" t="s">
        <v>9777</v>
      </c>
      <c r="H893" s="1" t="s">
        <v>5819</v>
      </c>
      <c r="I893" s="17">
        <v>28222</v>
      </c>
      <c r="J893" s="24" t="s">
        <v>18045</v>
      </c>
      <c r="L893" s="24" t="s">
        <v>5915</v>
      </c>
      <c r="M893" s="24" t="s">
        <v>785</v>
      </c>
      <c r="N893" s="42" t="s">
        <v>5820</v>
      </c>
      <c r="O893" s="24" t="s">
        <v>7226</v>
      </c>
      <c r="P893" s="24" t="s">
        <v>7226</v>
      </c>
      <c r="Q893" s="24" t="s">
        <v>5821</v>
      </c>
      <c r="R893" s="17">
        <v>28409</v>
      </c>
      <c r="S893" s="17">
        <v>33387</v>
      </c>
      <c r="T893" s="83">
        <v>11463.06</v>
      </c>
      <c r="U893" s="83">
        <v>11834</v>
      </c>
      <c r="V893" s="24" t="s">
        <v>3810</v>
      </c>
      <c r="W893" s="24" t="s">
        <v>11995</v>
      </c>
      <c r="X893" s="24" t="s">
        <v>3557</v>
      </c>
      <c r="Y893" s="24" t="s">
        <v>206</v>
      </c>
      <c r="Z893" s="24" t="s">
        <v>3811</v>
      </c>
      <c r="AA893" s="1" t="s">
        <v>11996</v>
      </c>
      <c r="AB893" s="14">
        <f t="shared" si="26"/>
        <v>26.628804905555555</v>
      </c>
      <c r="AC893" s="13">
        <v>26</v>
      </c>
      <c r="AD893" s="13">
        <v>37</v>
      </c>
      <c r="AE893" s="13">
        <v>43.697659999999999</v>
      </c>
      <c r="AF893" s="16" t="s">
        <v>11997</v>
      </c>
      <c r="AG893" s="14">
        <f t="shared" si="27"/>
        <v>-81.67945010555556</v>
      </c>
      <c r="AH893" s="13">
        <v>81</v>
      </c>
      <c r="AI893" s="13">
        <v>40</v>
      </c>
      <c r="AJ893" s="13">
        <v>46.020380000000003</v>
      </c>
      <c r="AK893" s="17">
        <v>28326</v>
      </c>
      <c r="AL893" s="24" t="s">
        <v>3812</v>
      </c>
      <c r="AM893" s="24" t="s">
        <v>3813</v>
      </c>
      <c r="AN893" s="24" t="s">
        <v>295</v>
      </c>
      <c r="AO893" s="24" t="s">
        <v>3814</v>
      </c>
      <c r="AP893" s="24" t="s">
        <v>3815</v>
      </c>
      <c r="AQ893" s="24" t="s">
        <v>7236</v>
      </c>
      <c r="AR893" s="24" t="s">
        <v>3816</v>
      </c>
      <c r="AS893" s="24" t="s">
        <v>4540</v>
      </c>
      <c r="AT893" s="24" t="s">
        <v>7226</v>
      </c>
      <c r="AU893" s="24" t="s">
        <v>3817</v>
      </c>
      <c r="AV893" s="24" t="s">
        <v>7284</v>
      </c>
      <c r="AW893" s="24" t="s">
        <v>3818</v>
      </c>
      <c r="AX893" s="24" t="s">
        <v>3819</v>
      </c>
      <c r="AY893" s="24" t="s">
        <v>12002</v>
      </c>
      <c r="AZ893" s="24" t="s">
        <v>7596</v>
      </c>
      <c r="BA893" s="42" t="s">
        <v>3820</v>
      </c>
    </row>
    <row r="894" spans="1:53" x14ac:dyDescent="0.2">
      <c r="A894" s="5">
        <v>859</v>
      </c>
      <c r="B894" s="9">
        <v>859</v>
      </c>
      <c r="C894" s="9" t="s">
        <v>15598</v>
      </c>
      <c r="E894" s="1" t="s">
        <v>10240</v>
      </c>
      <c r="F894" s="1" t="s">
        <v>1926</v>
      </c>
      <c r="G894" s="1" t="s">
        <v>9777</v>
      </c>
      <c r="H894" s="1" t="s">
        <v>3821</v>
      </c>
      <c r="I894" s="17">
        <v>28038</v>
      </c>
      <c r="J894" s="24" t="s">
        <v>4678</v>
      </c>
      <c r="L894" s="24" t="s">
        <v>7224</v>
      </c>
      <c r="M894" s="24" t="s">
        <v>785</v>
      </c>
      <c r="N894" s="42" t="s">
        <v>4244</v>
      </c>
      <c r="O894" s="24" t="s">
        <v>7226</v>
      </c>
      <c r="P894" s="24" t="s">
        <v>7226</v>
      </c>
      <c r="Q894" s="24" t="s">
        <v>3822</v>
      </c>
      <c r="S894" s="17">
        <v>28326</v>
      </c>
      <c r="T894" s="83">
        <v>11455.41</v>
      </c>
      <c r="U894" s="83">
        <v>11785</v>
      </c>
      <c r="V894" s="24" t="s">
        <v>3823</v>
      </c>
      <c r="W894" s="24" t="s">
        <v>11995</v>
      </c>
      <c r="X894" s="24" t="s">
        <v>3557</v>
      </c>
      <c r="Y894" s="24" t="s">
        <v>205</v>
      </c>
      <c r="Z894" s="24" t="s">
        <v>12001</v>
      </c>
      <c r="AA894" s="1" t="s">
        <v>11996</v>
      </c>
      <c r="AB894" s="14">
        <f t="shared" si="26"/>
        <v>26.628804905555555</v>
      </c>
      <c r="AC894" s="13">
        <v>26</v>
      </c>
      <c r="AD894" s="13">
        <v>37</v>
      </c>
      <c r="AE894" s="13">
        <v>43.697659999999999</v>
      </c>
      <c r="AF894" s="16" t="s">
        <v>11997</v>
      </c>
      <c r="AG894" s="14">
        <f t="shared" si="27"/>
        <v>-81.67945010555556</v>
      </c>
      <c r="AH894" s="13">
        <v>81</v>
      </c>
      <c r="AI894" s="13">
        <v>40</v>
      </c>
      <c r="AJ894" s="13">
        <v>46.020380000000003</v>
      </c>
      <c r="AK894" s="17">
        <v>28289</v>
      </c>
      <c r="AL894" s="24" t="s">
        <v>3812</v>
      </c>
      <c r="AM894" s="24" t="s">
        <v>3813</v>
      </c>
      <c r="AN894" s="24" t="s">
        <v>295</v>
      </c>
      <c r="AO894" s="24" t="s">
        <v>7235</v>
      </c>
      <c r="AP894" s="24" t="s">
        <v>7235</v>
      </c>
      <c r="AQ894" s="24" t="s">
        <v>7236</v>
      </c>
      <c r="AR894" s="24" t="s">
        <v>3824</v>
      </c>
      <c r="AS894" s="24" t="s">
        <v>7236</v>
      </c>
      <c r="AT894" s="24" t="s">
        <v>7235</v>
      </c>
      <c r="AU894" s="24" t="s">
        <v>7235</v>
      </c>
      <c r="AV894" s="24" t="s">
        <v>7235</v>
      </c>
      <c r="AW894" s="24" t="s">
        <v>7235</v>
      </c>
      <c r="AX894" s="24" t="s">
        <v>7235</v>
      </c>
      <c r="AY894" s="24" t="s">
        <v>11994</v>
      </c>
      <c r="AZ894" s="24">
        <v>105</v>
      </c>
      <c r="BA894" s="42" t="s">
        <v>3825</v>
      </c>
    </row>
    <row r="895" spans="1:53" x14ac:dyDescent="0.2">
      <c r="A895" s="5">
        <v>860</v>
      </c>
      <c r="B895" s="9">
        <v>860</v>
      </c>
      <c r="C895" s="9" t="s">
        <v>15599</v>
      </c>
      <c r="E895" s="1" t="s">
        <v>4621</v>
      </c>
      <c r="F895" s="1" t="s">
        <v>445</v>
      </c>
      <c r="G895" s="1" t="s">
        <v>1640</v>
      </c>
      <c r="H895" s="1" t="s">
        <v>3826</v>
      </c>
      <c r="I895" s="17">
        <v>28068</v>
      </c>
      <c r="J895" s="24" t="s">
        <v>10262</v>
      </c>
      <c r="L895" s="24" t="s">
        <v>2730</v>
      </c>
      <c r="M895" s="24" t="s">
        <v>10262</v>
      </c>
      <c r="N895" s="42" t="s">
        <v>7226</v>
      </c>
      <c r="O895" s="24" t="s">
        <v>7226</v>
      </c>
      <c r="P895" s="24" t="s">
        <v>7226</v>
      </c>
      <c r="Q895" s="24" t="s">
        <v>2305</v>
      </c>
      <c r="R895" s="18" t="s">
        <v>10262</v>
      </c>
      <c r="S895" s="18" t="s">
        <v>10262</v>
      </c>
      <c r="T895" s="83"/>
      <c r="U895" s="81"/>
      <c r="V895" s="18" t="s">
        <v>10262</v>
      </c>
      <c r="W895" s="18" t="s">
        <v>10262</v>
      </c>
      <c r="X895" s="18" t="s">
        <v>10262</v>
      </c>
      <c r="Y895" s="24" t="s">
        <v>2136</v>
      </c>
      <c r="Z895" s="24" t="s">
        <v>7231</v>
      </c>
      <c r="AA895" s="1" t="s">
        <v>12022</v>
      </c>
      <c r="AB895" s="14">
        <f t="shared" si="26"/>
        <v>30.772499999999997</v>
      </c>
      <c r="AC895" s="13">
        <v>30</v>
      </c>
      <c r="AD895" s="13">
        <v>46</v>
      </c>
      <c r="AE895" s="13">
        <v>21</v>
      </c>
      <c r="AF895" s="16" t="s">
        <v>9969</v>
      </c>
      <c r="AG895" s="14">
        <f t="shared" si="27"/>
        <v>-87.053055555555559</v>
      </c>
      <c r="AH895" s="13">
        <v>87</v>
      </c>
      <c r="AI895" s="13">
        <v>3</v>
      </c>
      <c r="AJ895" s="13">
        <v>11</v>
      </c>
      <c r="AK895" s="18" t="s">
        <v>10262</v>
      </c>
      <c r="AL895" s="18" t="s">
        <v>10262</v>
      </c>
      <c r="AM895" s="18" t="s">
        <v>10262</v>
      </c>
      <c r="AN895" s="18" t="s">
        <v>10262</v>
      </c>
      <c r="AO895" s="18" t="s">
        <v>10262</v>
      </c>
      <c r="AP895" s="18" t="s">
        <v>10262</v>
      </c>
      <c r="AQ895" s="18" t="s">
        <v>10262</v>
      </c>
      <c r="AR895" s="18" t="s">
        <v>10262</v>
      </c>
      <c r="AS895" s="18" t="s">
        <v>10262</v>
      </c>
      <c r="AT895" s="18" t="s">
        <v>10262</v>
      </c>
      <c r="AU895" s="18" t="s">
        <v>10262</v>
      </c>
      <c r="AV895" s="18" t="s">
        <v>10262</v>
      </c>
      <c r="AW895" s="18" t="s">
        <v>10262</v>
      </c>
      <c r="AX895" s="18" t="s">
        <v>10262</v>
      </c>
      <c r="AY895" s="18" t="s">
        <v>10262</v>
      </c>
      <c r="BA895" s="42" t="s">
        <v>2306</v>
      </c>
    </row>
    <row r="896" spans="1:53" x14ac:dyDescent="0.2">
      <c r="A896" s="5">
        <v>861</v>
      </c>
      <c r="B896" s="9">
        <v>861</v>
      </c>
      <c r="C896" s="9" t="s">
        <v>15600</v>
      </c>
      <c r="E896" s="1" t="s">
        <v>4621</v>
      </c>
      <c r="F896" s="1" t="s">
        <v>445</v>
      </c>
      <c r="G896" s="1" t="s">
        <v>1640</v>
      </c>
      <c r="H896" s="1" t="s">
        <v>2307</v>
      </c>
      <c r="I896" s="17">
        <v>28068</v>
      </c>
      <c r="J896" s="24" t="s">
        <v>10262</v>
      </c>
      <c r="L896" s="24" t="s">
        <v>2730</v>
      </c>
      <c r="M896" s="24" t="s">
        <v>10262</v>
      </c>
      <c r="N896" s="42" t="s">
        <v>7226</v>
      </c>
      <c r="O896" s="24" t="s">
        <v>7226</v>
      </c>
      <c r="P896" s="24" t="s">
        <v>7226</v>
      </c>
      <c r="Q896" s="24" t="s">
        <v>2308</v>
      </c>
      <c r="R896" s="18" t="s">
        <v>10262</v>
      </c>
      <c r="S896" s="18" t="s">
        <v>10262</v>
      </c>
      <c r="T896" s="83"/>
      <c r="U896" s="81"/>
      <c r="V896" s="18" t="s">
        <v>10262</v>
      </c>
      <c r="W896" s="18" t="s">
        <v>10262</v>
      </c>
      <c r="X896" s="18" t="s">
        <v>10262</v>
      </c>
      <c r="Y896" s="24" t="s">
        <v>2135</v>
      </c>
      <c r="Z896" s="24" t="s">
        <v>7231</v>
      </c>
      <c r="AA896" s="1" t="s">
        <v>12023</v>
      </c>
      <c r="AB896" s="14">
        <f t="shared" si="26"/>
        <v>30.781111111111109</v>
      </c>
      <c r="AC896" s="13">
        <v>30</v>
      </c>
      <c r="AD896" s="13">
        <v>46</v>
      </c>
      <c r="AE896" s="13">
        <v>52</v>
      </c>
      <c r="AF896" s="16" t="s">
        <v>2518</v>
      </c>
      <c r="AG896" s="14">
        <f t="shared" si="27"/>
        <v>-87.061944444444435</v>
      </c>
      <c r="AH896" s="13">
        <v>87</v>
      </c>
      <c r="AI896" s="13">
        <v>3</v>
      </c>
      <c r="AJ896" s="13">
        <v>43</v>
      </c>
      <c r="AK896" s="18" t="s">
        <v>10262</v>
      </c>
      <c r="AL896" s="18" t="s">
        <v>10262</v>
      </c>
      <c r="AM896" s="18" t="s">
        <v>10262</v>
      </c>
      <c r="AN896" s="18" t="s">
        <v>10262</v>
      </c>
      <c r="AO896" s="18" t="s">
        <v>10262</v>
      </c>
      <c r="AP896" s="18" t="s">
        <v>10262</v>
      </c>
      <c r="AQ896" s="18" t="s">
        <v>10262</v>
      </c>
      <c r="AR896" s="18" t="s">
        <v>10262</v>
      </c>
      <c r="AS896" s="18" t="s">
        <v>10262</v>
      </c>
      <c r="AT896" s="18" t="s">
        <v>10262</v>
      </c>
      <c r="AU896" s="18" t="s">
        <v>10262</v>
      </c>
      <c r="AV896" s="18" t="s">
        <v>10262</v>
      </c>
      <c r="AW896" s="18" t="s">
        <v>10262</v>
      </c>
      <c r="AX896" s="18" t="s">
        <v>10262</v>
      </c>
      <c r="AY896" s="18" t="s">
        <v>10262</v>
      </c>
      <c r="BA896" s="42" t="s">
        <v>2309</v>
      </c>
    </row>
    <row r="897" spans="1:53" x14ac:dyDescent="0.2">
      <c r="A897" s="5">
        <v>862</v>
      </c>
      <c r="B897" s="9">
        <v>862</v>
      </c>
      <c r="C897" s="9" t="s">
        <v>15601</v>
      </c>
      <c r="E897" s="1" t="s">
        <v>2756</v>
      </c>
      <c r="F897" s="1" t="s">
        <v>445</v>
      </c>
      <c r="G897" s="1" t="s">
        <v>2815</v>
      </c>
      <c r="H897" s="1" t="s">
        <v>2310</v>
      </c>
      <c r="I897" s="17">
        <v>28080</v>
      </c>
      <c r="J897" s="24" t="s">
        <v>4678</v>
      </c>
      <c r="L897" s="24" t="s">
        <v>7224</v>
      </c>
      <c r="M897" s="24" t="s">
        <v>785</v>
      </c>
      <c r="N897" s="42" t="s">
        <v>6214</v>
      </c>
      <c r="O897" s="24" t="s">
        <v>7226</v>
      </c>
      <c r="P897" s="24" t="s">
        <v>7226</v>
      </c>
      <c r="Q897" s="24" t="s">
        <v>2311</v>
      </c>
      <c r="R897" s="17">
        <v>28170</v>
      </c>
      <c r="S897" s="17">
        <v>28176</v>
      </c>
      <c r="T897" s="83">
        <v>12625</v>
      </c>
      <c r="U897" s="83">
        <v>12625</v>
      </c>
      <c r="V897" s="24" t="s">
        <v>2312</v>
      </c>
      <c r="W897" s="24" t="s">
        <v>1618</v>
      </c>
      <c r="X897" s="24" t="s">
        <v>4592</v>
      </c>
      <c r="Y897" s="24" t="s">
        <v>2134</v>
      </c>
      <c r="Z897" s="24" t="s">
        <v>7231</v>
      </c>
      <c r="AA897" s="1" t="s">
        <v>11992</v>
      </c>
      <c r="AB897" s="14">
        <f t="shared" si="26"/>
        <v>27.116646616666667</v>
      </c>
      <c r="AC897" s="13">
        <v>27</v>
      </c>
      <c r="AD897" s="13">
        <v>6</v>
      </c>
      <c r="AE897" s="13">
        <v>59.927819999999997</v>
      </c>
      <c r="AF897" s="16" t="s">
        <v>11993</v>
      </c>
      <c r="AG897" s="14">
        <f t="shared" si="27"/>
        <v>-81.361475808333324</v>
      </c>
      <c r="AH897" s="13">
        <v>81</v>
      </c>
      <c r="AI897" s="13">
        <v>21</v>
      </c>
      <c r="AJ897" s="13">
        <v>41.312910000000002</v>
      </c>
      <c r="AK897" s="17">
        <v>28126</v>
      </c>
      <c r="AL897" s="24" t="s">
        <v>2313</v>
      </c>
      <c r="AM897" s="24" t="s">
        <v>2314</v>
      </c>
      <c r="AN897" s="24" t="s">
        <v>2315</v>
      </c>
      <c r="AO897" s="24" t="s">
        <v>7235</v>
      </c>
      <c r="AP897" s="24" t="s">
        <v>7235</v>
      </c>
      <c r="AQ897" s="24" t="s">
        <v>7236</v>
      </c>
      <c r="AR897" s="24" t="s">
        <v>2316</v>
      </c>
      <c r="AS897" s="24" t="s">
        <v>7236</v>
      </c>
      <c r="AT897" s="24" t="s">
        <v>7226</v>
      </c>
      <c r="AU897" s="24" t="s">
        <v>7235</v>
      </c>
      <c r="AV897" s="24" t="s">
        <v>7235</v>
      </c>
      <c r="AW897" s="24" t="s">
        <v>7235</v>
      </c>
      <c r="AX897" s="24" t="s">
        <v>7235</v>
      </c>
      <c r="AY897" s="24" t="s">
        <v>2317</v>
      </c>
      <c r="AZ897" s="24" t="s">
        <v>7515</v>
      </c>
      <c r="BA897" s="42" t="s">
        <v>2318</v>
      </c>
    </row>
    <row r="898" spans="1:53" x14ac:dyDescent="0.2">
      <c r="A898" s="5">
        <v>863</v>
      </c>
      <c r="B898" s="9">
        <v>863</v>
      </c>
      <c r="C898" s="9" t="s">
        <v>15602</v>
      </c>
      <c r="E898" s="1" t="s">
        <v>4621</v>
      </c>
      <c r="F898" s="1" t="s">
        <v>445</v>
      </c>
      <c r="G898" s="1" t="s">
        <v>2319</v>
      </c>
      <c r="H898" s="1" t="s">
        <v>2320</v>
      </c>
      <c r="I898" s="17">
        <v>28080</v>
      </c>
      <c r="J898" s="24" t="s">
        <v>4678</v>
      </c>
      <c r="L898" s="24" t="s">
        <v>7224</v>
      </c>
      <c r="N898" s="42" t="s">
        <v>6143</v>
      </c>
      <c r="O898" s="24" t="s">
        <v>7226</v>
      </c>
      <c r="P898" s="24" t="s">
        <v>7226</v>
      </c>
      <c r="Q898" s="24" t="s">
        <v>2321</v>
      </c>
      <c r="R898" s="17">
        <v>28142</v>
      </c>
      <c r="S898" s="17">
        <v>28172</v>
      </c>
      <c r="T898" s="83">
        <v>16680</v>
      </c>
      <c r="U898" s="83">
        <v>16680</v>
      </c>
      <c r="V898" s="24" t="s">
        <v>6811</v>
      </c>
      <c r="W898" s="24">
        <v>181</v>
      </c>
      <c r="X898" s="24">
        <v>164</v>
      </c>
      <c r="Y898" s="24" t="s">
        <v>2133</v>
      </c>
      <c r="Z898" s="24" t="s">
        <v>7231</v>
      </c>
      <c r="AA898" s="1" t="s">
        <v>11989</v>
      </c>
      <c r="AB898" s="14">
        <f t="shared" ref="AB898:AB961" si="28">AC898+(AD898/60)+(AE898/3600)</f>
        <v>30.818399235000001</v>
      </c>
      <c r="AC898" s="13">
        <v>30</v>
      </c>
      <c r="AD898" s="13">
        <v>49</v>
      </c>
      <c r="AE898" s="13">
        <v>6.2372459999999998</v>
      </c>
      <c r="AF898" s="16" t="s">
        <v>11990</v>
      </c>
      <c r="AG898" s="14">
        <f t="shared" ref="AG898:AG961" si="29">-1*((AH898)+(AI898/60)+(AJ898/3600))</f>
        <v>-87.104950383333332</v>
      </c>
      <c r="AH898" s="13">
        <v>87</v>
      </c>
      <c r="AI898" s="13">
        <v>6</v>
      </c>
      <c r="AJ898" s="13">
        <v>17.821380000000001</v>
      </c>
      <c r="AK898" s="17">
        <v>28095</v>
      </c>
      <c r="AL898" s="24" t="s">
        <v>11834</v>
      </c>
      <c r="AM898" s="24" t="s">
        <v>11987</v>
      </c>
      <c r="AN898" s="24" t="s">
        <v>7235</v>
      </c>
      <c r="AO898" s="24" t="s">
        <v>7235</v>
      </c>
      <c r="AP898" s="24" t="s">
        <v>7235</v>
      </c>
      <c r="AQ898" s="24" t="s">
        <v>7236</v>
      </c>
      <c r="AR898" s="24" t="s">
        <v>11991</v>
      </c>
      <c r="AS898" s="24" t="s">
        <v>7235</v>
      </c>
      <c r="AT898" s="24" t="s">
        <v>7235</v>
      </c>
      <c r="AU898" s="24" t="s">
        <v>7235</v>
      </c>
      <c r="AV898" s="24" t="s">
        <v>7235</v>
      </c>
      <c r="AW898" s="24" t="s">
        <v>7235</v>
      </c>
      <c r="AX898" s="24" t="s">
        <v>7235</v>
      </c>
      <c r="AY898" s="24" t="s">
        <v>11988</v>
      </c>
      <c r="BA898" s="42" t="s">
        <v>6812</v>
      </c>
    </row>
    <row r="899" spans="1:53" x14ac:dyDescent="0.2">
      <c r="A899" s="5">
        <v>864</v>
      </c>
      <c r="B899" s="9">
        <v>864</v>
      </c>
      <c r="C899" s="9" t="s">
        <v>15603</v>
      </c>
      <c r="E899" s="1" t="s">
        <v>9382</v>
      </c>
      <c r="F899" s="1" t="s">
        <v>445</v>
      </c>
      <c r="G899" s="1" t="s">
        <v>7080</v>
      </c>
      <c r="H899" s="1" t="s">
        <v>7081</v>
      </c>
      <c r="I899" s="17">
        <v>28080</v>
      </c>
      <c r="J899" s="24" t="s">
        <v>4678</v>
      </c>
      <c r="L899" s="24" t="s">
        <v>7224</v>
      </c>
      <c r="M899" s="24" t="s">
        <v>785</v>
      </c>
      <c r="N899" s="42" t="s">
        <v>4244</v>
      </c>
      <c r="O899" s="24" t="s">
        <v>1626</v>
      </c>
      <c r="P899" s="24" t="s">
        <v>7226</v>
      </c>
      <c r="Q899" s="24" t="s">
        <v>9964</v>
      </c>
      <c r="S899" s="17">
        <v>28152</v>
      </c>
      <c r="T899" s="83">
        <v>11864</v>
      </c>
      <c r="U899" s="83">
        <v>11864</v>
      </c>
      <c r="V899" s="24" t="s">
        <v>9965</v>
      </c>
      <c r="W899" s="24">
        <v>41.5</v>
      </c>
      <c r="X899" s="24">
        <v>25</v>
      </c>
      <c r="Y899" s="24" t="s">
        <v>18103</v>
      </c>
      <c r="Z899" s="24" t="s">
        <v>7231</v>
      </c>
      <c r="AA899" s="1" t="s">
        <v>11985</v>
      </c>
      <c r="AB899" s="14">
        <f t="shared" si="28"/>
        <v>26.37297666111111</v>
      </c>
      <c r="AC899" s="13">
        <v>26</v>
      </c>
      <c r="AD899" s="13">
        <v>22</v>
      </c>
      <c r="AE899" s="13">
        <v>22.715979999999998</v>
      </c>
      <c r="AF899" s="16" t="s">
        <v>11986</v>
      </c>
      <c r="AG899" s="14">
        <f t="shared" si="29"/>
        <v>-81.266815679166669</v>
      </c>
      <c r="AH899" s="13">
        <v>81</v>
      </c>
      <c r="AI899" s="13">
        <v>16</v>
      </c>
      <c r="AJ899" s="13">
        <v>0.53644499999999995</v>
      </c>
      <c r="AK899" s="17">
        <v>28115</v>
      </c>
      <c r="AL899" s="24" t="s">
        <v>11981</v>
      </c>
      <c r="AM899" s="24" t="s">
        <v>11982</v>
      </c>
      <c r="AN899" s="24" t="s">
        <v>11983</v>
      </c>
      <c r="AO899" s="24" t="s">
        <v>7235</v>
      </c>
      <c r="AP899" s="24" t="s">
        <v>7235</v>
      </c>
      <c r="AQ899" s="24" t="s">
        <v>7236</v>
      </c>
      <c r="AR899" s="24" t="s">
        <v>11984</v>
      </c>
      <c r="AS899" s="24" t="s">
        <v>7236</v>
      </c>
      <c r="AT899" s="24" t="s">
        <v>7235</v>
      </c>
      <c r="AU899" s="24" t="s">
        <v>7235</v>
      </c>
      <c r="AV899" s="24" t="s">
        <v>7235</v>
      </c>
      <c r="AW899" s="24" t="s">
        <v>7235</v>
      </c>
      <c r="AX899" s="24" t="s">
        <v>7235</v>
      </c>
      <c r="AY899" s="24" t="s">
        <v>11980</v>
      </c>
      <c r="AZ899" s="24">
        <v>175</v>
      </c>
      <c r="BA899" s="42" t="s">
        <v>9966</v>
      </c>
    </row>
    <row r="900" spans="1:53" x14ac:dyDescent="0.2">
      <c r="A900" s="5">
        <v>865</v>
      </c>
      <c r="B900" s="9">
        <v>865</v>
      </c>
      <c r="C900" s="9" t="s">
        <v>15604</v>
      </c>
      <c r="E900" s="1" t="s">
        <v>1623</v>
      </c>
      <c r="F900" s="1" t="s">
        <v>9967</v>
      </c>
      <c r="G900" s="1" t="s">
        <v>1941</v>
      </c>
      <c r="H900" s="1" t="s">
        <v>6438</v>
      </c>
      <c r="I900" s="17">
        <v>28080</v>
      </c>
      <c r="J900" s="24" t="s">
        <v>18045</v>
      </c>
      <c r="K900" s="24" t="s">
        <v>785</v>
      </c>
      <c r="L900" s="24" t="s">
        <v>5915</v>
      </c>
      <c r="M900" s="24" t="s">
        <v>785</v>
      </c>
      <c r="N900" s="42" t="s">
        <v>6268</v>
      </c>
      <c r="O900" s="24" t="s">
        <v>1626</v>
      </c>
      <c r="P900" s="24" t="s">
        <v>1077</v>
      </c>
      <c r="Q900" s="24" t="s">
        <v>6439</v>
      </c>
      <c r="S900" s="17">
        <v>28348</v>
      </c>
      <c r="T900" s="83">
        <v>11823</v>
      </c>
      <c r="U900" s="83">
        <v>11823</v>
      </c>
      <c r="V900" s="24" t="s">
        <v>6440</v>
      </c>
      <c r="W900" s="24">
        <v>29</v>
      </c>
      <c r="X900" s="24">
        <v>14.6</v>
      </c>
      <c r="Y900" s="24" t="s">
        <v>588</v>
      </c>
      <c r="Z900" s="24" t="s">
        <v>7231</v>
      </c>
      <c r="AA900" s="1" t="s">
        <v>11978</v>
      </c>
      <c r="AB900" s="14">
        <f t="shared" si="28"/>
        <v>26.171674955555556</v>
      </c>
      <c r="AC900" s="13">
        <v>26</v>
      </c>
      <c r="AD900" s="13">
        <v>10</v>
      </c>
      <c r="AE900" s="13">
        <v>18.02984</v>
      </c>
      <c r="AF900" s="16" t="s">
        <v>11979</v>
      </c>
      <c r="AG900" s="14">
        <f t="shared" si="29"/>
        <v>-81.167122597222232</v>
      </c>
      <c r="AH900" s="13">
        <v>81</v>
      </c>
      <c r="AI900" s="13">
        <v>10</v>
      </c>
      <c r="AJ900" s="13">
        <v>1.6413500000000001</v>
      </c>
      <c r="AK900" s="17">
        <v>28267</v>
      </c>
      <c r="AL900" s="24" t="s">
        <v>11970</v>
      </c>
      <c r="AM900" s="24" t="s">
        <v>11971</v>
      </c>
      <c r="AN900" s="24" t="s">
        <v>11972</v>
      </c>
      <c r="AO900" s="24" t="s">
        <v>11973</v>
      </c>
      <c r="AP900" s="24" t="s">
        <v>7235</v>
      </c>
      <c r="AQ900" s="24" t="s">
        <v>7235</v>
      </c>
      <c r="AR900" s="24" t="s">
        <v>11977</v>
      </c>
      <c r="AS900" s="24" t="s">
        <v>7236</v>
      </c>
      <c r="AT900" s="24" t="s">
        <v>11974</v>
      </c>
      <c r="AU900" s="24" t="s">
        <v>7283</v>
      </c>
      <c r="AV900" s="24" t="s">
        <v>7284</v>
      </c>
      <c r="AW900" s="24" t="s">
        <v>11975</v>
      </c>
      <c r="AX900" s="24" t="s">
        <v>11976</v>
      </c>
      <c r="AY900" s="24" t="s">
        <v>11969</v>
      </c>
      <c r="AZ900" s="24">
        <v>200</v>
      </c>
      <c r="BA900" s="42" t="s">
        <v>6441</v>
      </c>
    </row>
    <row r="901" spans="1:53" x14ac:dyDescent="0.2">
      <c r="A901" s="5">
        <v>866</v>
      </c>
      <c r="B901" s="9">
        <v>866</v>
      </c>
      <c r="C901" s="9" t="s">
        <v>15605</v>
      </c>
      <c r="E901" s="1" t="s">
        <v>1623</v>
      </c>
      <c r="F901" s="1" t="s">
        <v>445</v>
      </c>
      <c r="G901" s="1" t="s">
        <v>4299</v>
      </c>
      <c r="H901" s="1" t="s">
        <v>4300</v>
      </c>
      <c r="I901" s="17">
        <v>28080</v>
      </c>
      <c r="J901" s="24" t="s">
        <v>10262</v>
      </c>
      <c r="L901" s="24" t="s">
        <v>2730</v>
      </c>
      <c r="M901" s="24" t="s">
        <v>10262</v>
      </c>
      <c r="N901" s="24" t="s">
        <v>10262</v>
      </c>
      <c r="O901" s="24" t="s">
        <v>1626</v>
      </c>
      <c r="P901" s="24" t="s">
        <v>1077</v>
      </c>
      <c r="Q901" s="24" t="s">
        <v>4301</v>
      </c>
      <c r="R901" s="18" t="s">
        <v>10262</v>
      </c>
      <c r="S901" s="18" t="s">
        <v>10262</v>
      </c>
      <c r="T901" s="83"/>
      <c r="U901" s="81"/>
      <c r="V901" s="18" t="s">
        <v>10262</v>
      </c>
      <c r="W901" s="18" t="s">
        <v>10262</v>
      </c>
      <c r="X901" s="18" t="s">
        <v>10262</v>
      </c>
      <c r="Y901" s="24" t="s">
        <v>2370</v>
      </c>
      <c r="Z901" s="24" t="s">
        <v>7231</v>
      </c>
      <c r="AA901" s="1" t="s">
        <v>11966</v>
      </c>
      <c r="AB901" s="14">
        <f t="shared" si="28"/>
        <v>26.250564310000001</v>
      </c>
      <c r="AC901" s="13">
        <v>26</v>
      </c>
      <c r="AD901" s="13">
        <v>15</v>
      </c>
      <c r="AE901" s="13">
        <v>2.0315159999999999</v>
      </c>
      <c r="AF901" s="16" t="s">
        <v>11968</v>
      </c>
      <c r="AG901" s="14">
        <f t="shared" si="29"/>
        <v>-81.216219630555557</v>
      </c>
      <c r="AH901" s="13">
        <v>81</v>
      </c>
      <c r="AI901" s="13">
        <v>12</v>
      </c>
      <c r="AJ901" s="13">
        <v>58.39067</v>
      </c>
      <c r="AK901" s="18" t="s">
        <v>10262</v>
      </c>
      <c r="AL901" s="18" t="s">
        <v>10262</v>
      </c>
      <c r="AM901" s="18" t="s">
        <v>10262</v>
      </c>
      <c r="AN901" s="18" t="s">
        <v>10262</v>
      </c>
      <c r="AO901" s="18" t="s">
        <v>10262</v>
      </c>
      <c r="AP901" s="18" t="s">
        <v>10262</v>
      </c>
      <c r="AQ901" s="18" t="s">
        <v>10262</v>
      </c>
      <c r="AR901" s="18" t="s">
        <v>10262</v>
      </c>
      <c r="AS901" s="18" t="s">
        <v>10262</v>
      </c>
      <c r="AT901" s="18" t="s">
        <v>10262</v>
      </c>
      <c r="AU901" s="18" t="s">
        <v>10262</v>
      </c>
      <c r="AV901" s="18" t="s">
        <v>10262</v>
      </c>
      <c r="AW901" s="18" t="s">
        <v>10262</v>
      </c>
      <c r="AX901" s="18" t="s">
        <v>10262</v>
      </c>
      <c r="AY901" s="18" t="s">
        <v>10262</v>
      </c>
      <c r="AZ901" s="18" t="s">
        <v>10262</v>
      </c>
      <c r="BA901" s="42" t="s">
        <v>4302</v>
      </c>
    </row>
    <row r="902" spans="1:53" x14ac:dyDescent="0.2">
      <c r="A902" s="5">
        <v>867</v>
      </c>
      <c r="B902" s="9">
        <v>867</v>
      </c>
      <c r="C902" s="9" t="s">
        <v>15606</v>
      </c>
      <c r="E902" s="1" t="s">
        <v>1623</v>
      </c>
      <c r="F902" s="1" t="s">
        <v>445</v>
      </c>
      <c r="G902" s="1" t="s">
        <v>4299</v>
      </c>
      <c r="H902" s="1" t="s">
        <v>4303</v>
      </c>
      <c r="I902" s="17">
        <v>28080</v>
      </c>
      <c r="J902" s="24" t="s">
        <v>10262</v>
      </c>
      <c r="L902" s="24" t="s">
        <v>2730</v>
      </c>
      <c r="M902" s="24" t="s">
        <v>10262</v>
      </c>
      <c r="N902" s="24" t="s">
        <v>10262</v>
      </c>
      <c r="O902" s="24" t="s">
        <v>1626</v>
      </c>
      <c r="P902" s="24" t="s">
        <v>1077</v>
      </c>
      <c r="Q902" s="24" t="s">
        <v>4304</v>
      </c>
      <c r="R902" s="18" t="s">
        <v>10262</v>
      </c>
      <c r="S902" s="18" t="s">
        <v>10262</v>
      </c>
      <c r="T902" s="83"/>
      <c r="U902" s="81"/>
      <c r="V902" s="18" t="s">
        <v>10262</v>
      </c>
      <c r="W902" s="18" t="s">
        <v>10262</v>
      </c>
      <c r="X902" s="18" t="s">
        <v>10262</v>
      </c>
      <c r="Y902" s="24" t="s">
        <v>721</v>
      </c>
      <c r="Z902" s="24" t="s">
        <v>7231</v>
      </c>
      <c r="AA902" s="1" t="s">
        <v>11965</v>
      </c>
      <c r="AB902" s="14">
        <f t="shared" si="28"/>
        <v>26.242949613888889</v>
      </c>
      <c r="AC902" s="13">
        <v>26</v>
      </c>
      <c r="AD902" s="13">
        <v>14</v>
      </c>
      <c r="AE902" s="13">
        <v>34.618609999999997</v>
      </c>
      <c r="AF902" s="16" t="s">
        <v>11967</v>
      </c>
      <c r="AG902" s="14">
        <f t="shared" si="29"/>
        <v>-81.224339841666662</v>
      </c>
      <c r="AH902" s="13">
        <v>81</v>
      </c>
      <c r="AI902" s="13">
        <v>13</v>
      </c>
      <c r="AJ902" s="13">
        <v>27.623429999999999</v>
      </c>
      <c r="AK902" s="18" t="s">
        <v>10262</v>
      </c>
      <c r="AL902" s="18" t="s">
        <v>10262</v>
      </c>
      <c r="AM902" s="18" t="s">
        <v>10262</v>
      </c>
      <c r="AN902" s="18" t="s">
        <v>10262</v>
      </c>
      <c r="AO902" s="18" t="s">
        <v>10262</v>
      </c>
      <c r="AP902" s="18" t="s">
        <v>10262</v>
      </c>
      <c r="AQ902" s="18" t="s">
        <v>10262</v>
      </c>
      <c r="AR902" s="18" t="s">
        <v>10262</v>
      </c>
      <c r="AS902" s="18" t="s">
        <v>10262</v>
      </c>
      <c r="AT902" s="18" t="s">
        <v>10262</v>
      </c>
      <c r="AU902" s="18" t="s">
        <v>10262</v>
      </c>
      <c r="AV902" s="18" t="s">
        <v>10262</v>
      </c>
      <c r="AW902" s="18" t="s">
        <v>10262</v>
      </c>
      <c r="AX902" s="18" t="s">
        <v>10262</v>
      </c>
      <c r="AY902" s="18" t="s">
        <v>10262</v>
      </c>
      <c r="AZ902" s="18" t="s">
        <v>10262</v>
      </c>
      <c r="BA902" s="42" t="s">
        <v>4305</v>
      </c>
    </row>
    <row r="903" spans="1:53" x14ac:dyDescent="0.2">
      <c r="A903" s="5">
        <v>868</v>
      </c>
      <c r="B903" s="9">
        <v>868</v>
      </c>
      <c r="C903" s="9" t="s">
        <v>15607</v>
      </c>
      <c r="E903" s="1" t="s">
        <v>1623</v>
      </c>
      <c r="F903" s="1" t="s">
        <v>445</v>
      </c>
      <c r="G903" s="1" t="s">
        <v>1961</v>
      </c>
      <c r="H903" s="1" t="s">
        <v>4306</v>
      </c>
      <c r="I903" s="17">
        <v>28080</v>
      </c>
      <c r="J903" s="24" t="s">
        <v>4678</v>
      </c>
      <c r="L903" s="24" t="s">
        <v>7224</v>
      </c>
      <c r="N903" s="42" t="s">
        <v>7116</v>
      </c>
      <c r="O903" s="24" t="s">
        <v>1626</v>
      </c>
      <c r="P903" s="24" t="s">
        <v>7226</v>
      </c>
      <c r="Q903" s="24" t="s">
        <v>4307</v>
      </c>
      <c r="R903" s="17">
        <v>28122</v>
      </c>
      <c r="S903" s="17">
        <v>28125</v>
      </c>
      <c r="T903" s="83">
        <v>11668</v>
      </c>
      <c r="U903" s="83">
        <v>11668</v>
      </c>
      <c r="V903" s="24">
        <v>13488</v>
      </c>
      <c r="W903" s="24">
        <v>22</v>
      </c>
      <c r="Y903" s="24" t="s">
        <v>721</v>
      </c>
      <c r="Z903" s="24" t="s">
        <v>7231</v>
      </c>
      <c r="AA903" s="1" t="s">
        <v>11963</v>
      </c>
      <c r="AB903" s="14">
        <f t="shared" si="28"/>
        <v>26.255738266666668</v>
      </c>
      <c r="AC903" s="13">
        <v>26</v>
      </c>
      <c r="AD903" s="13">
        <v>15</v>
      </c>
      <c r="AE903" s="13">
        <v>20.65776</v>
      </c>
      <c r="AF903" s="16" t="s">
        <v>11964</v>
      </c>
      <c r="AG903" s="14">
        <f t="shared" si="29"/>
        <v>-81.3377466111111</v>
      </c>
      <c r="AH903" s="13">
        <v>81</v>
      </c>
      <c r="AI903" s="13">
        <v>20</v>
      </c>
      <c r="AJ903" s="13">
        <v>15.8878</v>
      </c>
      <c r="AK903" s="17">
        <v>28094</v>
      </c>
      <c r="AL903" s="24" t="s">
        <v>3857</v>
      </c>
      <c r="AM903" s="24" t="s">
        <v>11960</v>
      </c>
      <c r="AN903" s="24" t="s">
        <v>11961</v>
      </c>
      <c r="AO903" s="24" t="s">
        <v>7235</v>
      </c>
      <c r="AP903" s="24" t="s">
        <v>7235</v>
      </c>
      <c r="AQ903" s="24" t="s">
        <v>7235</v>
      </c>
      <c r="AR903" s="24" t="s">
        <v>11962</v>
      </c>
      <c r="AS903" s="24" t="s">
        <v>7236</v>
      </c>
      <c r="AT903" s="24" t="s">
        <v>7235</v>
      </c>
      <c r="AU903" s="24" t="s">
        <v>7235</v>
      </c>
      <c r="AV903" s="24" t="s">
        <v>7235</v>
      </c>
      <c r="AW903" s="24" t="s">
        <v>7235</v>
      </c>
      <c r="AX903" s="24" t="s">
        <v>7235</v>
      </c>
      <c r="AY903" s="24" t="s">
        <v>11959</v>
      </c>
      <c r="BA903" s="42" t="s">
        <v>9588</v>
      </c>
    </row>
    <row r="904" spans="1:53" x14ac:dyDescent="0.2">
      <c r="A904" s="5">
        <v>869</v>
      </c>
      <c r="B904" s="9">
        <v>869</v>
      </c>
      <c r="C904" s="9" t="s">
        <v>15608</v>
      </c>
      <c r="E904" s="1" t="s">
        <v>1623</v>
      </c>
      <c r="F904" s="1" t="s">
        <v>445</v>
      </c>
      <c r="G904" s="1" t="s">
        <v>4299</v>
      </c>
      <c r="H904" s="1" t="s">
        <v>9589</v>
      </c>
      <c r="I904" s="17">
        <v>28101</v>
      </c>
      <c r="J904" s="24" t="s">
        <v>10262</v>
      </c>
      <c r="L904" s="24" t="s">
        <v>2730</v>
      </c>
      <c r="M904" s="24" t="s">
        <v>10262</v>
      </c>
      <c r="N904" s="24" t="s">
        <v>10262</v>
      </c>
      <c r="O904" s="24" t="s">
        <v>1626</v>
      </c>
      <c r="P904" s="24" t="s">
        <v>1077</v>
      </c>
      <c r="Q904" s="24" t="s">
        <v>9590</v>
      </c>
      <c r="R904" s="18" t="s">
        <v>10262</v>
      </c>
      <c r="S904" s="18" t="s">
        <v>10262</v>
      </c>
      <c r="T904" s="83"/>
      <c r="U904" s="81"/>
      <c r="V904" s="18" t="s">
        <v>10262</v>
      </c>
      <c r="W904" s="18" t="s">
        <v>10262</v>
      </c>
      <c r="X904" s="18" t="s">
        <v>10262</v>
      </c>
      <c r="Y904" s="24" t="s">
        <v>588</v>
      </c>
      <c r="Z904" s="24" t="s">
        <v>7231</v>
      </c>
      <c r="AA904" s="1" t="s">
        <v>11956</v>
      </c>
      <c r="AB904" s="14">
        <f t="shared" si="28"/>
        <v>26.243120597222223</v>
      </c>
      <c r="AC904" s="13">
        <v>26</v>
      </c>
      <c r="AD904" s="13">
        <v>14</v>
      </c>
      <c r="AE904" s="13">
        <v>35.23415</v>
      </c>
      <c r="AF904" s="16" t="s">
        <v>11958</v>
      </c>
      <c r="AG904" s="14">
        <f t="shared" si="29"/>
        <v>-81.216314644444452</v>
      </c>
      <c r="AH904" s="13">
        <v>81</v>
      </c>
      <c r="AI904" s="13">
        <v>12</v>
      </c>
      <c r="AJ904" s="13">
        <v>58.73272</v>
      </c>
      <c r="AK904" s="18" t="s">
        <v>10262</v>
      </c>
      <c r="AL904" s="18" t="s">
        <v>10262</v>
      </c>
      <c r="AM904" s="18" t="s">
        <v>10262</v>
      </c>
      <c r="AN904" s="18" t="s">
        <v>10262</v>
      </c>
      <c r="AO904" s="18" t="s">
        <v>10262</v>
      </c>
      <c r="AP904" s="18" t="s">
        <v>10262</v>
      </c>
      <c r="AQ904" s="18" t="s">
        <v>10262</v>
      </c>
      <c r="AR904" s="18" t="s">
        <v>10262</v>
      </c>
      <c r="AS904" s="18" t="s">
        <v>10262</v>
      </c>
      <c r="AT904" s="18" t="s">
        <v>10262</v>
      </c>
      <c r="AU904" s="18" t="s">
        <v>10262</v>
      </c>
      <c r="AV904" s="18" t="s">
        <v>10262</v>
      </c>
      <c r="AW904" s="18" t="s">
        <v>10262</v>
      </c>
      <c r="AX904" s="18" t="s">
        <v>10262</v>
      </c>
      <c r="AY904" s="18" t="s">
        <v>10262</v>
      </c>
      <c r="AZ904" s="18" t="s">
        <v>10262</v>
      </c>
      <c r="BA904" s="42" t="s">
        <v>9591</v>
      </c>
    </row>
    <row r="905" spans="1:53" x14ac:dyDescent="0.2">
      <c r="A905" s="5">
        <v>870</v>
      </c>
      <c r="B905" s="9">
        <v>870</v>
      </c>
      <c r="C905" s="9" t="s">
        <v>15609</v>
      </c>
      <c r="E905" s="1" t="s">
        <v>1623</v>
      </c>
      <c r="F905" s="1" t="s">
        <v>445</v>
      </c>
      <c r="G905" s="1" t="s">
        <v>4299</v>
      </c>
      <c r="H905" s="1" t="s">
        <v>9592</v>
      </c>
      <c r="I905" s="17">
        <v>28101</v>
      </c>
      <c r="J905" s="24" t="s">
        <v>10262</v>
      </c>
      <c r="L905" s="24" t="s">
        <v>2730</v>
      </c>
      <c r="M905" s="24" t="s">
        <v>10262</v>
      </c>
      <c r="N905" s="24" t="s">
        <v>10262</v>
      </c>
      <c r="O905" s="24" t="s">
        <v>1626</v>
      </c>
      <c r="P905" s="24" t="s">
        <v>1077</v>
      </c>
      <c r="Q905" s="24" t="s">
        <v>9593</v>
      </c>
      <c r="R905" s="18" t="s">
        <v>10262</v>
      </c>
      <c r="S905" s="18" t="s">
        <v>10262</v>
      </c>
      <c r="T905" s="83"/>
      <c r="U905" s="81"/>
      <c r="V905" s="18" t="s">
        <v>10262</v>
      </c>
      <c r="W905" s="18" t="s">
        <v>10262</v>
      </c>
      <c r="X905" s="18" t="s">
        <v>10262</v>
      </c>
      <c r="Y905" s="24" t="s">
        <v>2132</v>
      </c>
      <c r="Z905" s="24" t="s">
        <v>7231</v>
      </c>
      <c r="AA905" s="1" t="s">
        <v>11955</v>
      </c>
      <c r="AB905" s="14">
        <f t="shared" si="28"/>
        <v>26.236067481666666</v>
      </c>
      <c r="AC905" s="13">
        <v>26</v>
      </c>
      <c r="AD905" s="13">
        <v>14</v>
      </c>
      <c r="AE905" s="13">
        <v>9.8429339999999996</v>
      </c>
      <c r="AF905" s="16" t="s">
        <v>11957</v>
      </c>
      <c r="AG905" s="14">
        <f t="shared" si="29"/>
        <v>-81.225530572222226</v>
      </c>
      <c r="AH905" s="13">
        <v>81</v>
      </c>
      <c r="AI905" s="13">
        <v>13</v>
      </c>
      <c r="AJ905" s="13">
        <v>31.910060000000001</v>
      </c>
      <c r="AK905" s="18" t="s">
        <v>10262</v>
      </c>
      <c r="AL905" s="18" t="s">
        <v>10262</v>
      </c>
      <c r="AM905" s="18" t="s">
        <v>10262</v>
      </c>
      <c r="AN905" s="18" t="s">
        <v>10262</v>
      </c>
      <c r="AO905" s="18" t="s">
        <v>10262</v>
      </c>
      <c r="AP905" s="18" t="s">
        <v>10262</v>
      </c>
      <c r="AQ905" s="18" t="s">
        <v>10262</v>
      </c>
      <c r="AR905" s="18" t="s">
        <v>10262</v>
      </c>
      <c r="AS905" s="18" t="s">
        <v>10262</v>
      </c>
      <c r="AT905" s="18" t="s">
        <v>10262</v>
      </c>
      <c r="AU905" s="18" t="s">
        <v>10262</v>
      </c>
      <c r="AV905" s="18" t="s">
        <v>10262</v>
      </c>
      <c r="AW905" s="18" t="s">
        <v>10262</v>
      </c>
      <c r="AX905" s="18" t="s">
        <v>10262</v>
      </c>
      <c r="AY905" s="18" t="s">
        <v>10262</v>
      </c>
      <c r="AZ905" s="18" t="s">
        <v>10262</v>
      </c>
      <c r="BA905" s="42" t="s">
        <v>9594</v>
      </c>
    </row>
    <row r="906" spans="1:53" x14ac:dyDescent="0.2">
      <c r="A906" s="5">
        <v>871</v>
      </c>
      <c r="B906" s="9">
        <v>871</v>
      </c>
      <c r="C906" s="9" t="s">
        <v>15610</v>
      </c>
      <c r="E906" s="1" t="s">
        <v>1623</v>
      </c>
      <c r="F906" s="1" t="s">
        <v>445</v>
      </c>
      <c r="G906" s="1" t="s">
        <v>9777</v>
      </c>
      <c r="H906" s="1" t="s">
        <v>9595</v>
      </c>
      <c r="I906" s="17">
        <v>28101</v>
      </c>
      <c r="J906" s="24" t="s">
        <v>4678</v>
      </c>
      <c r="L906" s="24" t="s">
        <v>7224</v>
      </c>
      <c r="M906" s="24" t="s">
        <v>785</v>
      </c>
      <c r="N906" s="42" t="s">
        <v>2010</v>
      </c>
      <c r="O906" s="24" t="s">
        <v>1626</v>
      </c>
      <c r="P906" s="24" t="s">
        <v>1077</v>
      </c>
      <c r="Q906" s="24" t="s">
        <v>9596</v>
      </c>
      <c r="S906" s="17">
        <v>28284</v>
      </c>
      <c r="T906" s="83">
        <v>11920</v>
      </c>
      <c r="U906" s="83">
        <v>11920</v>
      </c>
      <c r="V906" s="24" t="s">
        <v>6552</v>
      </c>
      <c r="W906" s="24">
        <v>38.1</v>
      </c>
      <c r="X906" s="24">
        <v>14.2</v>
      </c>
      <c r="Y906" s="24" t="s">
        <v>2131</v>
      </c>
      <c r="Z906" s="24" t="s">
        <v>7231</v>
      </c>
      <c r="AA906" s="1" t="s">
        <v>11953</v>
      </c>
      <c r="AB906" s="14">
        <f t="shared" si="28"/>
        <v>26.146058302777778</v>
      </c>
      <c r="AC906" s="13">
        <v>26</v>
      </c>
      <c r="AD906" s="13">
        <v>8</v>
      </c>
      <c r="AE906" s="13">
        <v>45.809890000000003</v>
      </c>
      <c r="AF906" s="16" t="s">
        <v>11954</v>
      </c>
      <c r="AG906" s="14">
        <f t="shared" si="29"/>
        <v>-81.222618752777777</v>
      </c>
      <c r="AH906" s="13">
        <v>81</v>
      </c>
      <c r="AI906" s="13">
        <v>13</v>
      </c>
      <c r="AJ906" s="13">
        <v>21.427510000000002</v>
      </c>
      <c r="AK906" s="17">
        <v>28246</v>
      </c>
      <c r="AL906" s="24" t="s">
        <v>11858</v>
      </c>
      <c r="AM906" s="24" t="s">
        <v>11827</v>
      </c>
      <c r="AN906" s="24" t="s">
        <v>11950</v>
      </c>
      <c r="AO906" s="24" t="s">
        <v>7235</v>
      </c>
      <c r="AP906" s="24" t="s">
        <v>7235</v>
      </c>
      <c r="AQ906" s="24" t="s">
        <v>7236</v>
      </c>
      <c r="AR906" s="24" t="s">
        <v>11952</v>
      </c>
      <c r="AS906" s="24" t="s">
        <v>7235</v>
      </c>
      <c r="AT906" s="24" t="s">
        <v>7235</v>
      </c>
      <c r="AU906" s="24" t="s">
        <v>7235</v>
      </c>
      <c r="AV906" s="24" t="s">
        <v>7235</v>
      </c>
      <c r="AW906" s="24" t="s">
        <v>7235</v>
      </c>
      <c r="AX906" s="24" t="s">
        <v>7235</v>
      </c>
      <c r="AY906" s="24" t="s">
        <v>11951</v>
      </c>
      <c r="AZ906" s="24">
        <v>166</v>
      </c>
      <c r="BA906" s="42" t="s">
        <v>6553</v>
      </c>
    </row>
    <row r="907" spans="1:53" x14ac:dyDescent="0.2">
      <c r="A907" s="5">
        <v>872</v>
      </c>
      <c r="B907" s="9">
        <v>872</v>
      </c>
      <c r="C907" s="9" t="s">
        <v>15611</v>
      </c>
      <c r="E907" s="1" t="s">
        <v>1623</v>
      </c>
      <c r="F907" s="1" t="s">
        <v>445</v>
      </c>
      <c r="G907" s="1" t="s">
        <v>9777</v>
      </c>
      <c r="H907" s="1" t="s">
        <v>6554</v>
      </c>
      <c r="I907" s="17">
        <v>28101</v>
      </c>
      <c r="J907" s="24" t="s">
        <v>10262</v>
      </c>
      <c r="L907" s="24" t="s">
        <v>2730</v>
      </c>
      <c r="M907" s="24" t="s">
        <v>10262</v>
      </c>
      <c r="N907" s="24" t="s">
        <v>10262</v>
      </c>
      <c r="O907" s="24" t="s">
        <v>1626</v>
      </c>
      <c r="P907" s="24" t="s">
        <v>1077</v>
      </c>
      <c r="Q907" s="24" t="s">
        <v>6555</v>
      </c>
      <c r="R907" s="18" t="s">
        <v>10262</v>
      </c>
      <c r="S907" s="18" t="s">
        <v>10262</v>
      </c>
      <c r="T907" s="83"/>
      <c r="U907" s="81"/>
      <c r="V907" s="18" t="s">
        <v>10262</v>
      </c>
      <c r="W907" s="18" t="s">
        <v>10262</v>
      </c>
      <c r="X907" s="18" t="s">
        <v>10262</v>
      </c>
      <c r="Y907" s="24" t="s">
        <v>191</v>
      </c>
      <c r="Z907" s="24" t="s">
        <v>7231</v>
      </c>
      <c r="AA907" s="1" t="s">
        <v>11948</v>
      </c>
      <c r="AB907" s="14">
        <f t="shared" si="28"/>
        <v>26.160660719444444</v>
      </c>
      <c r="AC907" s="13">
        <v>26</v>
      </c>
      <c r="AD907" s="13">
        <v>9</v>
      </c>
      <c r="AE907" s="13">
        <v>38.378590000000003</v>
      </c>
      <c r="AF907" s="16" t="s">
        <v>11949</v>
      </c>
      <c r="AG907" s="14">
        <f t="shared" si="29"/>
        <v>-81.164818016666672</v>
      </c>
      <c r="AH907" s="13">
        <v>81</v>
      </c>
      <c r="AI907" s="13">
        <v>9</v>
      </c>
      <c r="AJ907" s="13">
        <v>53.344859999999997</v>
      </c>
      <c r="AK907" s="18" t="s">
        <v>10262</v>
      </c>
      <c r="AL907" s="18" t="s">
        <v>10262</v>
      </c>
      <c r="AM907" s="18" t="s">
        <v>10262</v>
      </c>
      <c r="AN907" s="18" t="s">
        <v>10262</v>
      </c>
      <c r="AO907" s="18" t="s">
        <v>10262</v>
      </c>
      <c r="AP907" s="18" t="s">
        <v>10262</v>
      </c>
      <c r="AQ907" s="18" t="s">
        <v>10262</v>
      </c>
      <c r="AR907" s="18" t="s">
        <v>10262</v>
      </c>
      <c r="AS907" s="18" t="s">
        <v>10262</v>
      </c>
      <c r="AT907" s="18" t="s">
        <v>10262</v>
      </c>
      <c r="AU907" s="18" t="s">
        <v>10262</v>
      </c>
      <c r="AV907" s="18" t="s">
        <v>10262</v>
      </c>
      <c r="AW907" s="18" t="s">
        <v>10262</v>
      </c>
      <c r="AX907" s="18" t="s">
        <v>10262</v>
      </c>
      <c r="AY907" s="18" t="s">
        <v>10262</v>
      </c>
      <c r="AZ907" s="18" t="s">
        <v>10262</v>
      </c>
      <c r="BA907" s="42" t="s">
        <v>6556</v>
      </c>
    </row>
    <row r="908" spans="1:53" x14ac:dyDescent="0.2">
      <c r="A908" s="5">
        <v>873</v>
      </c>
      <c r="B908" s="9">
        <v>873</v>
      </c>
      <c r="C908" s="9" t="s">
        <v>15612</v>
      </c>
      <c r="E908" s="1" t="s">
        <v>1623</v>
      </c>
      <c r="F908" s="1" t="s">
        <v>445</v>
      </c>
      <c r="G908" s="1" t="s">
        <v>9777</v>
      </c>
      <c r="H908" s="1" t="s">
        <v>6557</v>
      </c>
      <c r="I908" s="17">
        <v>28101</v>
      </c>
      <c r="J908" s="24" t="s">
        <v>4678</v>
      </c>
      <c r="L908" s="24" t="s">
        <v>7224</v>
      </c>
      <c r="N908" s="42" t="s">
        <v>6214</v>
      </c>
      <c r="O908" s="24" t="s">
        <v>1626</v>
      </c>
      <c r="P908" s="24" t="s">
        <v>1077</v>
      </c>
      <c r="Q908" s="24" t="s">
        <v>6558</v>
      </c>
      <c r="R908" s="17">
        <v>28567</v>
      </c>
      <c r="S908" s="17">
        <v>28571</v>
      </c>
      <c r="T908" s="83">
        <v>11705</v>
      </c>
      <c r="U908" s="83">
        <v>11705</v>
      </c>
      <c r="V908" s="24" t="s">
        <v>6559</v>
      </c>
      <c r="W908" s="24">
        <v>36.5</v>
      </c>
      <c r="X908" s="24">
        <v>10.6</v>
      </c>
      <c r="Y908" s="24" t="s">
        <v>190</v>
      </c>
      <c r="Z908" s="24" t="s">
        <v>7231</v>
      </c>
      <c r="AA908" s="1" t="s">
        <v>11946</v>
      </c>
      <c r="AB908" s="14">
        <f t="shared" si="28"/>
        <v>25.946672486111112</v>
      </c>
      <c r="AC908" s="13">
        <v>25</v>
      </c>
      <c r="AD908" s="13">
        <v>56</v>
      </c>
      <c r="AE908" s="13">
        <v>48.020949999999999</v>
      </c>
      <c r="AF908" s="16" t="s">
        <v>11947</v>
      </c>
      <c r="AG908" s="14">
        <f t="shared" si="29"/>
        <v>-80.943631197222231</v>
      </c>
      <c r="AH908" s="13">
        <v>80</v>
      </c>
      <c r="AI908" s="13">
        <v>56</v>
      </c>
      <c r="AJ908" s="13">
        <v>37.072310000000002</v>
      </c>
      <c r="AK908" s="17">
        <v>28529</v>
      </c>
      <c r="AL908" s="24" t="s">
        <v>11942</v>
      </c>
      <c r="AM908" s="24" t="s">
        <v>11943</v>
      </c>
      <c r="AN908" s="24" t="s">
        <v>11944</v>
      </c>
      <c r="AO908" s="24" t="s">
        <v>7235</v>
      </c>
      <c r="AP908" s="24" t="s">
        <v>7235</v>
      </c>
      <c r="AQ908" s="24" t="s">
        <v>7235</v>
      </c>
      <c r="AR908" s="24" t="s">
        <v>7235</v>
      </c>
      <c r="AS908" s="24" t="s">
        <v>7235</v>
      </c>
      <c r="AT908" s="24" t="s">
        <v>7235</v>
      </c>
      <c r="AU908" s="24" t="s">
        <v>7235</v>
      </c>
      <c r="AV908" s="24" t="s">
        <v>7235</v>
      </c>
      <c r="AW908" s="24" t="s">
        <v>7235</v>
      </c>
      <c r="AX908" s="24" t="s">
        <v>7235</v>
      </c>
      <c r="AY908" s="24" t="s">
        <v>11945</v>
      </c>
      <c r="AZ908" s="24">
        <v>153</v>
      </c>
      <c r="BA908" s="42" t="s">
        <v>6560</v>
      </c>
    </row>
    <row r="909" spans="1:53" x14ac:dyDescent="0.2">
      <c r="A909" s="5">
        <v>874</v>
      </c>
      <c r="B909" s="9">
        <v>874</v>
      </c>
      <c r="C909" s="9" t="s">
        <v>15613</v>
      </c>
      <c r="E909" s="1" t="s">
        <v>5026</v>
      </c>
      <c r="F909" s="1" t="s">
        <v>445</v>
      </c>
      <c r="G909" s="1" t="s">
        <v>4239</v>
      </c>
      <c r="H909" s="1" t="s">
        <v>4240</v>
      </c>
      <c r="I909" s="17">
        <v>28101</v>
      </c>
      <c r="J909" s="24" t="s">
        <v>4678</v>
      </c>
      <c r="L909" s="24" t="s">
        <v>7224</v>
      </c>
      <c r="M909" s="24" t="s">
        <v>785</v>
      </c>
      <c r="N909" s="42" t="s">
        <v>7226</v>
      </c>
      <c r="O909" s="24" t="s">
        <v>7226</v>
      </c>
      <c r="P909" s="24" t="s">
        <v>7226</v>
      </c>
      <c r="Q909" s="24" t="s">
        <v>9573</v>
      </c>
      <c r="R909" s="17">
        <v>28207</v>
      </c>
      <c r="S909" s="17">
        <v>28209</v>
      </c>
      <c r="T909" s="83">
        <v>5102</v>
      </c>
      <c r="U909" s="83">
        <v>5102</v>
      </c>
      <c r="V909" s="24" t="s">
        <v>9574</v>
      </c>
      <c r="W909" s="24">
        <v>55</v>
      </c>
      <c r="X909" s="24">
        <v>42</v>
      </c>
      <c r="Y909" s="24" t="s">
        <v>189</v>
      </c>
      <c r="Z909" s="24" t="s">
        <v>7231</v>
      </c>
      <c r="AA909" s="1" t="s">
        <v>11939</v>
      </c>
      <c r="AB909" s="14">
        <f t="shared" si="28"/>
        <v>30.477365966666664</v>
      </c>
      <c r="AC909" s="13">
        <v>30</v>
      </c>
      <c r="AD909" s="13">
        <v>28</v>
      </c>
      <c r="AE909" s="13">
        <v>38.517479999999999</v>
      </c>
      <c r="AF909" s="16" t="s">
        <v>11940</v>
      </c>
      <c r="AG909" s="14">
        <f t="shared" si="29"/>
        <v>-86.060415352777781</v>
      </c>
      <c r="AH909" s="13">
        <v>86</v>
      </c>
      <c r="AI909" s="13">
        <v>3</v>
      </c>
      <c r="AJ909" s="13">
        <v>37.495269999999998</v>
      </c>
      <c r="AK909" s="17">
        <v>28193</v>
      </c>
      <c r="AL909" s="24" t="s">
        <v>11937</v>
      </c>
      <c r="AM909" s="24" t="s">
        <v>11938</v>
      </c>
      <c r="AN909" s="24" t="s">
        <v>7235</v>
      </c>
      <c r="AO909" s="24" t="s">
        <v>7235</v>
      </c>
      <c r="AP909" s="24" t="s">
        <v>7235</v>
      </c>
      <c r="AQ909" s="24" t="s">
        <v>7236</v>
      </c>
      <c r="AR909" s="24" t="s">
        <v>7235</v>
      </c>
      <c r="AS909" s="24" t="s">
        <v>7235</v>
      </c>
      <c r="AT909" s="24" t="s">
        <v>7235</v>
      </c>
      <c r="AU909" s="24" t="s">
        <v>7235</v>
      </c>
      <c r="AV909" s="24" t="s">
        <v>7235</v>
      </c>
      <c r="AW909" s="24" t="s">
        <v>7235</v>
      </c>
      <c r="AX909" s="24" t="s">
        <v>7235</v>
      </c>
      <c r="AY909" s="24" t="s">
        <v>11941</v>
      </c>
      <c r="AZ909" s="24">
        <v>142</v>
      </c>
      <c r="BA909" s="42" t="s">
        <v>9575</v>
      </c>
    </row>
    <row r="910" spans="1:53" x14ac:dyDescent="0.2">
      <c r="A910" s="5">
        <v>875</v>
      </c>
      <c r="B910" s="9">
        <v>875</v>
      </c>
      <c r="C910" s="9" t="s">
        <v>15614</v>
      </c>
      <c r="E910" s="1" t="s">
        <v>8488</v>
      </c>
      <c r="F910" s="1" t="s">
        <v>445</v>
      </c>
      <c r="G910" s="1" t="s">
        <v>9576</v>
      </c>
      <c r="H910" s="1" t="s">
        <v>9792</v>
      </c>
      <c r="I910" s="17">
        <v>28114</v>
      </c>
      <c r="J910" s="24" t="s">
        <v>4678</v>
      </c>
      <c r="L910" s="24" t="s">
        <v>7224</v>
      </c>
      <c r="M910" s="24" t="s">
        <v>785</v>
      </c>
      <c r="N910" s="42" t="s">
        <v>10248</v>
      </c>
      <c r="O910" s="24" t="s">
        <v>7226</v>
      </c>
      <c r="P910" s="24" t="s">
        <v>7226</v>
      </c>
      <c r="Q910" s="24" t="s">
        <v>9577</v>
      </c>
      <c r="R910" s="17">
        <v>28538</v>
      </c>
      <c r="S910" s="17">
        <v>28538</v>
      </c>
      <c r="T910" s="83">
        <v>9333</v>
      </c>
      <c r="U910" s="83">
        <v>9333</v>
      </c>
      <c r="V910" s="24" t="s">
        <v>9578</v>
      </c>
      <c r="W910" s="24" t="s">
        <v>8966</v>
      </c>
      <c r="X910" s="24" t="s">
        <v>10157</v>
      </c>
      <c r="Y910" s="24" t="s">
        <v>188</v>
      </c>
      <c r="Z910" s="24" t="s">
        <v>7231</v>
      </c>
      <c r="AA910" s="1" t="s">
        <v>11931</v>
      </c>
      <c r="AB910" s="14">
        <f t="shared" si="28"/>
        <v>28.228329172222221</v>
      </c>
      <c r="AC910" s="13">
        <v>28</v>
      </c>
      <c r="AD910" s="13">
        <v>13</v>
      </c>
      <c r="AE910" s="13">
        <v>41.985019999999999</v>
      </c>
      <c r="AF910" s="16" t="s">
        <v>11932</v>
      </c>
      <c r="AG910" s="14">
        <f t="shared" si="29"/>
        <v>-82.572745341666661</v>
      </c>
      <c r="AH910" s="13">
        <v>82</v>
      </c>
      <c r="AI910" s="13">
        <v>34</v>
      </c>
      <c r="AJ910" s="13">
        <v>21.883230000000001</v>
      </c>
      <c r="AK910" s="17">
        <v>28504</v>
      </c>
      <c r="AL910" s="24" t="s">
        <v>11934</v>
      </c>
      <c r="AM910" s="24" t="s">
        <v>11933</v>
      </c>
      <c r="AN910" s="24" t="s">
        <v>11936</v>
      </c>
      <c r="AO910" s="24" t="s">
        <v>7235</v>
      </c>
      <c r="AP910" s="24" t="s">
        <v>7235</v>
      </c>
      <c r="AQ910" s="24" t="s">
        <v>7236</v>
      </c>
      <c r="AR910" s="24" t="s">
        <v>7226</v>
      </c>
      <c r="AS910" s="24" t="s">
        <v>7235</v>
      </c>
      <c r="AT910" s="24" t="s">
        <v>11935</v>
      </c>
      <c r="AU910" s="24" t="s">
        <v>7235</v>
      </c>
      <c r="AV910" s="24" t="s">
        <v>7235</v>
      </c>
      <c r="AW910" s="24" t="s">
        <v>9579</v>
      </c>
      <c r="AX910" s="24" t="s">
        <v>7235</v>
      </c>
      <c r="AY910" s="24" t="s">
        <v>1847</v>
      </c>
      <c r="BA910" s="42" t="s">
        <v>1848</v>
      </c>
    </row>
    <row r="911" spans="1:53" x14ac:dyDescent="0.2">
      <c r="A911" s="5">
        <v>876</v>
      </c>
      <c r="B911" s="9">
        <v>876</v>
      </c>
      <c r="C911" s="9" t="s">
        <v>15615</v>
      </c>
      <c r="E911" s="1" t="s">
        <v>1623</v>
      </c>
      <c r="F911" s="1" t="s">
        <v>445</v>
      </c>
      <c r="G911" s="1" t="s">
        <v>2452</v>
      </c>
      <c r="H911" s="1" t="s">
        <v>6561</v>
      </c>
      <c r="I911" s="17">
        <v>28115</v>
      </c>
      <c r="J911" s="24" t="s">
        <v>4678</v>
      </c>
      <c r="L911" s="24" t="s">
        <v>7224</v>
      </c>
      <c r="N911" s="42" t="s">
        <v>6143</v>
      </c>
      <c r="O911" s="24" t="s">
        <v>7226</v>
      </c>
      <c r="P911" s="24" t="s">
        <v>7226</v>
      </c>
      <c r="Q911" s="24" t="s">
        <v>6562</v>
      </c>
      <c r="S911" s="17">
        <v>28195</v>
      </c>
      <c r="T911" s="83">
        <v>11600</v>
      </c>
      <c r="U911" s="83">
        <v>11600</v>
      </c>
      <c r="V911" s="24" t="s">
        <v>6563</v>
      </c>
      <c r="W911" s="24">
        <v>58.2</v>
      </c>
      <c r="X911" s="24">
        <v>42</v>
      </c>
      <c r="Y911" s="24" t="s">
        <v>187</v>
      </c>
      <c r="Z911" s="24" t="s">
        <v>7231</v>
      </c>
      <c r="AA911" s="1" t="s">
        <v>11929</v>
      </c>
      <c r="AB911" s="14">
        <f t="shared" si="28"/>
        <v>26.49450556388889</v>
      </c>
      <c r="AC911" s="13">
        <v>26</v>
      </c>
      <c r="AD911" s="13">
        <v>29</v>
      </c>
      <c r="AE911" s="13">
        <v>40.220030000000001</v>
      </c>
      <c r="AF911" s="16" t="s">
        <v>11930</v>
      </c>
      <c r="AG911" s="14">
        <f t="shared" si="29"/>
        <v>-81.462963194444441</v>
      </c>
      <c r="AH911" s="13">
        <v>81</v>
      </c>
      <c r="AI911" s="13">
        <v>27</v>
      </c>
      <c r="AJ911" s="13">
        <v>46.667499999999997</v>
      </c>
      <c r="AK911" s="17">
        <v>28161</v>
      </c>
      <c r="AL911" s="24" t="s">
        <v>1884</v>
      </c>
      <c r="AM911" s="24" t="s">
        <v>11926</v>
      </c>
      <c r="AN911" s="24" t="s">
        <v>11927</v>
      </c>
      <c r="AO911" s="24" t="s">
        <v>7235</v>
      </c>
      <c r="AP911" s="24" t="s">
        <v>7235</v>
      </c>
      <c r="AQ911" s="24" t="s">
        <v>7236</v>
      </c>
      <c r="AR911" s="24" t="s">
        <v>11925</v>
      </c>
      <c r="AS911" s="24" t="s">
        <v>7235</v>
      </c>
      <c r="AT911" s="24" t="s">
        <v>7235</v>
      </c>
      <c r="AU911" s="24" t="s">
        <v>7235</v>
      </c>
      <c r="AV911" s="24" t="s">
        <v>7235</v>
      </c>
      <c r="AW911" s="24" t="s">
        <v>7235</v>
      </c>
      <c r="AX911" s="24" t="s">
        <v>7235</v>
      </c>
      <c r="AY911" s="24" t="s">
        <v>11928</v>
      </c>
      <c r="BA911" s="42" t="s">
        <v>9236</v>
      </c>
    </row>
    <row r="912" spans="1:53" x14ac:dyDescent="0.2">
      <c r="A912" s="5">
        <v>877</v>
      </c>
      <c r="B912" s="9">
        <v>877</v>
      </c>
      <c r="C912" s="9" t="s">
        <v>15616</v>
      </c>
      <c r="E912" s="1" t="s">
        <v>9382</v>
      </c>
      <c r="F912" s="1" t="s">
        <v>445</v>
      </c>
      <c r="G912" s="1" t="s">
        <v>1941</v>
      </c>
      <c r="H912" s="1" t="s">
        <v>9237</v>
      </c>
      <c r="I912" s="17">
        <v>28115</v>
      </c>
      <c r="J912" s="24" t="s">
        <v>10262</v>
      </c>
      <c r="L912" s="24" t="s">
        <v>2730</v>
      </c>
      <c r="M912" s="24" t="s">
        <v>10262</v>
      </c>
      <c r="N912" s="24" t="s">
        <v>10262</v>
      </c>
      <c r="O912" s="24" t="s">
        <v>1626</v>
      </c>
      <c r="P912" s="24" t="s">
        <v>7226</v>
      </c>
      <c r="Q912" s="24" t="s">
        <v>9238</v>
      </c>
      <c r="R912" s="18" t="s">
        <v>10262</v>
      </c>
      <c r="S912" s="18" t="s">
        <v>10262</v>
      </c>
      <c r="T912" s="83"/>
      <c r="U912" s="81"/>
      <c r="V912" s="18" t="s">
        <v>10262</v>
      </c>
      <c r="W912" s="18" t="s">
        <v>10262</v>
      </c>
      <c r="X912" s="18" t="s">
        <v>10262</v>
      </c>
      <c r="Y912" s="24" t="s">
        <v>721</v>
      </c>
      <c r="Z912" s="24" t="s">
        <v>7231</v>
      </c>
      <c r="AA912" s="1" t="s">
        <v>11920</v>
      </c>
      <c r="AB912" s="14">
        <f t="shared" si="28"/>
        <v>26.303285116666668</v>
      </c>
      <c r="AC912" s="13">
        <v>26</v>
      </c>
      <c r="AD912" s="13">
        <v>18</v>
      </c>
      <c r="AE912" s="13">
        <v>11.826420000000001</v>
      </c>
      <c r="AF912" s="16" t="s">
        <v>11924</v>
      </c>
      <c r="AG912" s="14">
        <f t="shared" si="29"/>
        <v>-81.095373572222215</v>
      </c>
      <c r="AH912" s="13">
        <v>81</v>
      </c>
      <c r="AI912" s="13">
        <v>5</v>
      </c>
      <c r="AJ912" s="13">
        <v>43.344859999999997</v>
      </c>
      <c r="AK912" s="18" t="s">
        <v>10262</v>
      </c>
      <c r="AL912" s="18" t="s">
        <v>10262</v>
      </c>
      <c r="AM912" s="18" t="s">
        <v>10262</v>
      </c>
      <c r="AN912" s="18" t="s">
        <v>10262</v>
      </c>
      <c r="AO912" s="18" t="s">
        <v>10262</v>
      </c>
      <c r="AP912" s="18" t="s">
        <v>10262</v>
      </c>
      <c r="AQ912" s="18" t="s">
        <v>10262</v>
      </c>
      <c r="AR912" s="18" t="s">
        <v>10262</v>
      </c>
      <c r="AS912" s="18" t="s">
        <v>10262</v>
      </c>
      <c r="AT912" s="18" t="s">
        <v>10262</v>
      </c>
      <c r="AU912" s="18" t="s">
        <v>10262</v>
      </c>
      <c r="AV912" s="18" t="s">
        <v>10262</v>
      </c>
      <c r="AW912" s="18" t="s">
        <v>10262</v>
      </c>
      <c r="AX912" s="18" t="s">
        <v>10262</v>
      </c>
      <c r="AY912" s="18" t="s">
        <v>10262</v>
      </c>
      <c r="AZ912" s="18" t="s">
        <v>10262</v>
      </c>
      <c r="BA912" s="42" t="s">
        <v>9239</v>
      </c>
    </row>
    <row r="913" spans="1:53" x14ac:dyDescent="0.2">
      <c r="A913" s="5">
        <v>878</v>
      </c>
      <c r="B913" s="9">
        <v>878</v>
      </c>
      <c r="C913" s="9" t="s">
        <v>15617</v>
      </c>
      <c r="E913" s="1" t="s">
        <v>9382</v>
      </c>
      <c r="F913" s="1" t="s">
        <v>445</v>
      </c>
      <c r="G913" s="1" t="s">
        <v>1941</v>
      </c>
      <c r="H913" s="1" t="s">
        <v>8769</v>
      </c>
      <c r="I913" s="17">
        <v>28115</v>
      </c>
      <c r="J913" s="24" t="s">
        <v>10262</v>
      </c>
      <c r="L913" s="24" t="s">
        <v>2730</v>
      </c>
      <c r="M913" s="24" t="s">
        <v>10262</v>
      </c>
      <c r="N913" s="24" t="s">
        <v>10262</v>
      </c>
      <c r="O913" s="24" t="s">
        <v>1626</v>
      </c>
      <c r="P913" s="24" t="s">
        <v>4873</v>
      </c>
      <c r="Q913" s="24" t="s">
        <v>8770</v>
      </c>
      <c r="R913" s="18" t="s">
        <v>10262</v>
      </c>
      <c r="S913" s="18" t="s">
        <v>10262</v>
      </c>
      <c r="T913" s="83"/>
      <c r="U913" s="81"/>
      <c r="V913" s="18" t="s">
        <v>10262</v>
      </c>
      <c r="W913" s="18" t="s">
        <v>10262</v>
      </c>
      <c r="X913" s="18" t="s">
        <v>10262</v>
      </c>
      <c r="Y913" s="24" t="s">
        <v>186</v>
      </c>
      <c r="Z913" s="24" t="s">
        <v>7231</v>
      </c>
      <c r="AA913" s="1" t="s">
        <v>11919</v>
      </c>
      <c r="AB913" s="14">
        <f t="shared" si="28"/>
        <v>26.296042180555556</v>
      </c>
      <c r="AC913" s="13">
        <v>26</v>
      </c>
      <c r="AD913" s="13">
        <v>17</v>
      </c>
      <c r="AE913" s="13">
        <v>45.751849999999997</v>
      </c>
      <c r="AF913" s="16" t="s">
        <v>11923</v>
      </c>
      <c r="AG913" s="14">
        <f t="shared" si="29"/>
        <v>-81.096252594444437</v>
      </c>
      <c r="AH913" s="13">
        <v>81</v>
      </c>
      <c r="AI913" s="13">
        <v>5</v>
      </c>
      <c r="AJ913" s="13">
        <v>46.509340000000002</v>
      </c>
      <c r="AK913" s="18" t="s">
        <v>10262</v>
      </c>
      <c r="AL913" s="18" t="s">
        <v>10262</v>
      </c>
      <c r="AM913" s="18" t="s">
        <v>10262</v>
      </c>
      <c r="AN913" s="18" t="s">
        <v>10262</v>
      </c>
      <c r="AO913" s="18" t="s">
        <v>10262</v>
      </c>
      <c r="AP913" s="18" t="s">
        <v>10262</v>
      </c>
      <c r="AQ913" s="18" t="s">
        <v>10262</v>
      </c>
      <c r="AR913" s="18" t="s">
        <v>10262</v>
      </c>
      <c r="AS913" s="18" t="s">
        <v>10262</v>
      </c>
      <c r="AT913" s="18" t="s">
        <v>10262</v>
      </c>
      <c r="AU913" s="18" t="s">
        <v>10262</v>
      </c>
      <c r="AV913" s="18" t="s">
        <v>10262</v>
      </c>
      <c r="AW913" s="18" t="s">
        <v>10262</v>
      </c>
      <c r="AX913" s="18" t="s">
        <v>10262</v>
      </c>
      <c r="AY913" s="18" t="s">
        <v>10262</v>
      </c>
      <c r="AZ913" s="18" t="s">
        <v>10262</v>
      </c>
      <c r="BA913" s="42" t="s">
        <v>8771</v>
      </c>
    </row>
    <row r="914" spans="1:53" x14ac:dyDescent="0.2">
      <c r="A914" s="5">
        <v>879</v>
      </c>
      <c r="B914" s="9">
        <v>879</v>
      </c>
      <c r="C914" s="9" t="s">
        <v>15618</v>
      </c>
      <c r="E914" s="1" t="s">
        <v>9382</v>
      </c>
      <c r="F914" s="1" t="s">
        <v>445</v>
      </c>
      <c r="G914" s="1" t="s">
        <v>1941</v>
      </c>
      <c r="H914" s="1" t="s">
        <v>8772</v>
      </c>
      <c r="I914" s="17">
        <v>28115</v>
      </c>
      <c r="J914" s="24" t="s">
        <v>10262</v>
      </c>
      <c r="L914" s="24" t="s">
        <v>2730</v>
      </c>
      <c r="M914" s="24" t="s">
        <v>10262</v>
      </c>
      <c r="N914" s="24" t="s">
        <v>10262</v>
      </c>
      <c r="O914" s="24" t="s">
        <v>1626</v>
      </c>
      <c r="P914" s="24" t="s">
        <v>4873</v>
      </c>
      <c r="Q914" s="24" t="s">
        <v>8773</v>
      </c>
      <c r="R914" s="18" t="s">
        <v>10262</v>
      </c>
      <c r="S914" s="18" t="s">
        <v>10262</v>
      </c>
      <c r="T914" s="83"/>
      <c r="U914" s="81"/>
      <c r="V914" s="18" t="s">
        <v>10262</v>
      </c>
      <c r="W914" s="18" t="s">
        <v>10262</v>
      </c>
      <c r="X914" s="18" t="s">
        <v>10262</v>
      </c>
      <c r="Y914" s="24" t="s">
        <v>185</v>
      </c>
      <c r="Z914" s="24" t="s">
        <v>7231</v>
      </c>
      <c r="AA914" s="1" t="s">
        <v>11918</v>
      </c>
      <c r="AB914" s="14">
        <f t="shared" si="28"/>
        <v>26.296035658333334</v>
      </c>
      <c r="AC914" s="13">
        <v>26</v>
      </c>
      <c r="AD914" s="13">
        <v>17</v>
      </c>
      <c r="AE914" s="13">
        <v>45.728369999999998</v>
      </c>
      <c r="AF914" s="16" t="s">
        <v>11922</v>
      </c>
      <c r="AG914" s="14">
        <f t="shared" si="29"/>
        <v>-81.088688152777777</v>
      </c>
      <c r="AH914" s="13">
        <v>81</v>
      </c>
      <c r="AI914" s="13">
        <v>5</v>
      </c>
      <c r="AJ914" s="13">
        <v>19.277349999999998</v>
      </c>
      <c r="AK914" s="18" t="s">
        <v>10262</v>
      </c>
      <c r="AL914" s="18" t="s">
        <v>10262</v>
      </c>
      <c r="AM914" s="18" t="s">
        <v>10262</v>
      </c>
      <c r="AN914" s="18" t="s">
        <v>10262</v>
      </c>
      <c r="AO914" s="18" t="s">
        <v>10262</v>
      </c>
      <c r="AP914" s="18" t="s">
        <v>10262</v>
      </c>
      <c r="AQ914" s="18" t="s">
        <v>10262</v>
      </c>
      <c r="AR914" s="18" t="s">
        <v>10262</v>
      </c>
      <c r="AS914" s="18" t="s">
        <v>10262</v>
      </c>
      <c r="AT914" s="18" t="s">
        <v>10262</v>
      </c>
      <c r="AU914" s="18" t="s">
        <v>10262</v>
      </c>
      <c r="AV914" s="18" t="s">
        <v>10262</v>
      </c>
      <c r="AW914" s="18" t="s">
        <v>10262</v>
      </c>
      <c r="AX914" s="18" t="s">
        <v>10262</v>
      </c>
      <c r="AY914" s="18" t="s">
        <v>10262</v>
      </c>
      <c r="AZ914" s="18" t="s">
        <v>10262</v>
      </c>
      <c r="BA914" s="42" t="s">
        <v>8774</v>
      </c>
    </row>
    <row r="915" spans="1:53" x14ac:dyDescent="0.2">
      <c r="A915" s="5">
        <v>880</v>
      </c>
      <c r="B915" s="9">
        <v>880</v>
      </c>
      <c r="C915" s="9" t="s">
        <v>15619</v>
      </c>
      <c r="E915" s="1" t="s">
        <v>1623</v>
      </c>
      <c r="F915" s="1" t="s">
        <v>445</v>
      </c>
      <c r="G915" s="1" t="s">
        <v>1961</v>
      </c>
      <c r="H915" s="1" t="s">
        <v>9249</v>
      </c>
      <c r="I915" s="17">
        <v>28115</v>
      </c>
      <c r="J915" s="24" t="s">
        <v>10262</v>
      </c>
      <c r="L915" s="24" t="s">
        <v>2730</v>
      </c>
      <c r="M915" s="24" t="s">
        <v>10262</v>
      </c>
      <c r="N915" s="24" t="s">
        <v>10262</v>
      </c>
      <c r="O915" s="24" t="s">
        <v>1626</v>
      </c>
      <c r="P915" s="24" t="s">
        <v>7226</v>
      </c>
      <c r="Q915" s="24" t="s">
        <v>1158</v>
      </c>
      <c r="R915" s="18" t="s">
        <v>10262</v>
      </c>
      <c r="S915" s="18" t="s">
        <v>10262</v>
      </c>
      <c r="T915" s="83"/>
      <c r="U915" s="81"/>
      <c r="V915" s="18" t="s">
        <v>10262</v>
      </c>
      <c r="W915" s="18" t="s">
        <v>10262</v>
      </c>
      <c r="X915" s="18" t="s">
        <v>10262</v>
      </c>
      <c r="Y915" s="24" t="s">
        <v>184</v>
      </c>
      <c r="Z915" s="24" t="s">
        <v>7231</v>
      </c>
      <c r="AA915" s="1" t="s">
        <v>11917</v>
      </c>
      <c r="AB915" s="14">
        <f t="shared" si="28"/>
        <v>26.246045641666669</v>
      </c>
      <c r="AC915" s="13">
        <v>26</v>
      </c>
      <c r="AD915" s="13">
        <v>14</v>
      </c>
      <c r="AE915" s="13">
        <v>45.764310000000002</v>
      </c>
      <c r="AF915" s="16" t="s">
        <v>11921</v>
      </c>
      <c r="AG915" s="14">
        <f t="shared" si="29"/>
        <v>-81.337126611111103</v>
      </c>
      <c r="AH915" s="13">
        <v>81</v>
      </c>
      <c r="AI915" s="13">
        <v>20</v>
      </c>
      <c r="AJ915" s="13">
        <v>13.655799999999999</v>
      </c>
      <c r="AK915" s="18" t="s">
        <v>10262</v>
      </c>
      <c r="AL915" s="18" t="s">
        <v>10262</v>
      </c>
      <c r="AM915" s="18" t="s">
        <v>10262</v>
      </c>
      <c r="AN915" s="18" t="s">
        <v>10262</v>
      </c>
      <c r="AO915" s="18" t="s">
        <v>10262</v>
      </c>
      <c r="AP915" s="18" t="s">
        <v>10262</v>
      </c>
      <c r="AQ915" s="18" t="s">
        <v>10262</v>
      </c>
      <c r="AR915" s="18" t="s">
        <v>10262</v>
      </c>
      <c r="AS915" s="18" t="s">
        <v>10262</v>
      </c>
      <c r="AT915" s="18" t="s">
        <v>10262</v>
      </c>
      <c r="AU915" s="18" t="s">
        <v>10262</v>
      </c>
      <c r="AV915" s="18" t="s">
        <v>10262</v>
      </c>
      <c r="AW915" s="18" t="s">
        <v>10262</v>
      </c>
      <c r="AX915" s="18" t="s">
        <v>10262</v>
      </c>
      <c r="AY915" s="18" t="s">
        <v>10262</v>
      </c>
      <c r="AZ915" s="18" t="s">
        <v>10262</v>
      </c>
      <c r="BA915" s="42" t="s">
        <v>1159</v>
      </c>
    </row>
    <row r="916" spans="1:53" x14ac:dyDescent="0.2">
      <c r="A916" s="5">
        <v>881</v>
      </c>
      <c r="B916" s="9">
        <v>881</v>
      </c>
      <c r="C916" s="9" t="s">
        <v>15620</v>
      </c>
      <c r="E916" s="1" t="s">
        <v>4621</v>
      </c>
      <c r="F916" s="1" t="s">
        <v>1160</v>
      </c>
      <c r="G916" s="1" t="s">
        <v>1161</v>
      </c>
      <c r="H916" s="1" t="s">
        <v>1162</v>
      </c>
      <c r="I916" s="17">
        <v>28131</v>
      </c>
      <c r="J916" s="24" t="s">
        <v>18045</v>
      </c>
      <c r="L916" s="24" t="s">
        <v>5915</v>
      </c>
      <c r="M916" s="24" t="s">
        <v>785</v>
      </c>
      <c r="N916" s="42" t="s">
        <v>1163</v>
      </c>
      <c r="O916" s="24" t="s">
        <v>4150</v>
      </c>
      <c r="P916" s="24" t="s">
        <v>7226</v>
      </c>
      <c r="Q916" s="24" t="s">
        <v>1164</v>
      </c>
      <c r="R916" s="17">
        <v>28236</v>
      </c>
      <c r="S916" s="17">
        <v>29578</v>
      </c>
      <c r="T916" s="83">
        <v>14611</v>
      </c>
      <c r="U916" s="83">
        <v>14611</v>
      </c>
      <c r="V916" s="24" t="s">
        <v>1165</v>
      </c>
      <c r="W916" s="24">
        <v>253.7</v>
      </c>
      <c r="X916" s="24">
        <v>221.9</v>
      </c>
      <c r="Y916" s="24" t="s">
        <v>183</v>
      </c>
      <c r="Z916" s="24" t="s">
        <v>7231</v>
      </c>
      <c r="AA916" s="1" t="s">
        <v>11915</v>
      </c>
      <c r="AB916" s="14">
        <f t="shared" si="28"/>
        <v>30.941436652777778</v>
      </c>
      <c r="AC916" s="13">
        <v>30</v>
      </c>
      <c r="AD916" s="13">
        <v>56</v>
      </c>
      <c r="AE916" s="13">
        <v>29.171949999999999</v>
      </c>
      <c r="AF916" s="16" t="s">
        <v>11916</v>
      </c>
      <c r="AG916" s="14">
        <f t="shared" si="29"/>
        <v>-86.833472628333325</v>
      </c>
      <c r="AH916" s="13">
        <v>86</v>
      </c>
      <c r="AI916" s="13">
        <v>50</v>
      </c>
      <c r="AJ916" s="13">
        <v>0.50146199999999996</v>
      </c>
      <c r="AK916" s="17">
        <v>28140</v>
      </c>
      <c r="AL916" s="24" t="s">
        <v>11834</v>
      </c>
      <c r="AM916" s="24" t="s">
        <v>11907</v>
      </c>
      <c r="AN916" s="24" t="s">
        <v>7235</v>
      </c>
      <c r="AO916" s="24" t="s">
        <v>11908</v>
      </c>
      <c r="AP916" s="24" t="s">
        <v>11909</v>
      </c>
      <c r="AQ916" s="24" t="s">
        <v>7236</v>
      </c>
      <c r="AR916" s="24" t="s">
        <v>11914</v>
      </c>
      <c r="AS916" s="24" t="s">
        <v>7235</v>
      </c>
      <c r="AT916" s="24" t="s">
        <v>7236</v>
      </c>
      <c r="AU916" s="24" t="s">
        <v>11911</v>
      </c>
      <c r="AV916" s="24" t="s">
        <v>11912</v>
      </c>
      <c r="AW916" s="24" t="s">
        <v>9135</v>
      </c>
      <c r="AX916" s="24" t="s">
        <v>11910</v>
      </c>
      <c r="AY916" s="24" t="s">
        <v>11913</v>
      </c>
      <c r="AZ916" s="24">
        <v>218</v>
      </c>
      <c r="BA916" s="42" t="s">
        <v>1166</v>
      </c>
    </row>
    <row r="917" spans="1:53" x14ac:dyDescent="0.2">
      <c r="A917" s="5">
        <v>882</v>
      </c>
      <c r="B917" s="9">
        <v>882</v>
      </c>
      <c r="C917" s="9" t="s">
        <v>15621</v>
      </c>
      <c r="E917" s="1" t="s">
        <v>4621</v>
      </c>
      <c r="F917" s="1" t="s">
        <v>4862</v>
      </c>
      <c r="G917" s="1" t="s">
        <v>9777</v>
      </c>
      <c r="H917" s="1" t="s">
        <v>1167</v>
      </c>
      <c r="I917" s="17">
        <v>28206</v>
      </c>
      <c r="J917" s="24" t="s">
        <v>18045</v>
      </c>
      <c r="L917" s="24" t="s">
        <v>4987</v>
      </c>
      <c r="M917" s="24" t="s">
        <v>785</v>
      </c>
      <c r="N917" s="42" t="s">
        <v>1168</v>
      </c>
      <c r="O917" s="24" t="s">
        <v>7226</v>
      </c>
      <c r="P917" s="24" t="s">
        <v>7226</v>
      </c>
      <c r="Q917" s="24" t="s">
        <v>6517</v>
      </c>
      <c r="S917" s="17">
        <v>28568</v>
      </c>
      <c r="T917" s="83">
        <v>15837</v>
      </c>
      <c r="U917" s="83">
        <v>15837</v>
      </c>
      <c r="V917" s="24" t="s">
        <v>1169</v>
      </c>
      <c r="W917" s="24">
        <v>272.3</v>
      </c>
      <c r="X917" s="24">
        <v>247.7</v>
      </c>
      <c r="Y917" s="24" t="s">
        <v>182</v>
      </c>
      <c r="Z917" s="24" t="s">
        <v>7231</v>
      </c>
      <c r="AA917" s="1" t="s">
        <v>11904</v>
      </c>
      <c r="AB917" s="14">
        <f t="shared" si="28"/>
        <v>30.951896502222223</v>
      </c>
      <c r="AC917" s="13">
        <v>30</v>
      </c>
      <c r="AD917" s="13">
        <v>57</v>
      </c>
      <c r="AE917" s="13">
        <v>6.8274080000000001</v>
      </c>
      <c r="AF917" s="16" t="s">
        <v>11905</v>
      </c>
      <c r="AG917" s="14">
        <f t="shared" si="29"/>
        <v>-87.141982958333344</v>
      </c>
      <c r="AH917" s="13">
        <v>87</v>
      </c>
      <c r="AI917" s="13">
        <v>8</v>
      </c>
      <c r="AJ917" s="13">
        <v>31.138649999999998</v>
      </c>
      <c r="AK917" s="17">
        <v>28323</v>
      </c>
      <c r="AL917" s="24" t="s">
        <v>11347</v>
      </c>
      <c r="AM917" s="24" t="s">
        <v>11893</v>
      </c>
      <c r="AN917" s="24" t="s">
        <v>7235</v>
      </c>
      <c r="AO917" s="24" t="s">
        <v>11894</v>
      </c>
      <c r="AP917" s="24" t="s">
        <v>11895</v>
      </c>
      <c r="AR917" s="24" t="s">
        <v>11896</v>
      </c>
      <c r="AS917" s="24" t="s">
        <v>7236</v>
      </c>
      <c r="AT917" s="24" t="s">
        <v>7235</v>
      </c>
      <c r="AU917" s="24" t="s">
        <v>7235</v>
      </c>
      <c r="AV917" s="24" t="s">
        <v>7235</v>
      </c>
      <c r="AW917" s="24" t="s">
        <v>7235</v>
      </c>
      <c r="AX917" s="24" t="s">
        <v>11897</v>
      </c>
      <c r="AY917" s="24" t="s">
        <v>11898</v>
      </c>
      <c r="BA917" s="42" t="s">
        <v>1170</v>
      </c>
    </row>
    <row r="918" spans="1:53" x14ac:dyDescent="0.2">
      <c r="A918" s="5">
        <v>882.1</v>
      </c>
      <c r="B918" s="9" t="s">
        <v>10413</v>
      </c>
      <c r="C918" s="9" t="s">
        <v>18065</v>
      </c>
      <c r="D918" s="9" t="s">
        <v>15622</v>
      </c>
      <c r="E918" s="1" t="s">
        <v>4621</v>
      </c>
      <c r="F918" s="1" t="s">
        <v>4862</v>
      </c>
      <c r="G918" s="1" t="s">
        <v>13898</v>
      </c>
      <c r="H918" s="1" t="s">
        <v>10414</v>
      </c>
      <c r="I918" s="17">
        <v>39559</v>
      </c>
      <c r="J918" s="24" t="s">
        <v>10082</v>
      </c>
      <c r="L918" s="24" t="s">
        <v>5915</v>
      </c>
      <c r="N918" s="42" t="s">
        <v>10567</v>
      </c>
      <c r="O918" s="24" t="s">
        <v>7226</v>
      </c>
      <c r="P918" s="24" t="s">
        <v>7226</v>
      </c>
      <c r="Q918" s="24" t="s">
        <v>6517</v>
      </c>
      <c r="R918" s="17">
        <v>39649</v>
      </c>
      <c r="S918" s="17"/>
      <c r="T918" s="83">
        <v>15684.19</v>
      </c>
      <c r="U918" s="81">
        <v>18875</v>
      </c>
      <c r="W918" s="24">
        <v>274</v>
      </c>
      <c r="X918" s="24">
        <v>246.5</v>
      </c>
      <c r="Y918" s="24" t="s">
        <v>182</v>
      </c>
      <c r="Z918" s="24" t="s">
        <v>11903</v>
      </c>
      <c r="AA918" s="1" t="s">
        <v>11904</v>
      </c>
      <c r="AB918" s="14">
        <f t="shared" si="28"/>
        <v>30.951896502222223</v>
      </c>
      <c r="AC918" s="13">
        <v>30</v>
      </c>
      <c r="AD918" s="13">
        <v>57</v>
      </c>
      <c r="AE918" s="13">
        <v>6.8274080000000001</v>
      </c>
      <c r="AF918" s="16" t="s">
        <v>11905</v>
      </c>
      <c r="AG918" s="14">
        <f t="shared" si="29"/>
        <v>-87.141982958333344</v>
      </c>
      <c r="AH918" s="13">
        <v>87</v>
      </c>
      <c r="AI918" s="13">
        <v>8</v>
      </c>
      <c r="AJ918" s="13">
        <v>31.138649999999998</v>
      </c>
      <c r="AK918" s="17">
        <v>39570</v>
      </c>
      <c r="AL918" s="24" t="s">
        <v>11362</v>
      </c>
      <c r="AM918" s="24" t="s">
        <v>11906</v>
      </c>
      <c r="AN918" s="24" t="s">
        <v>7235</v>
      </c>
      <c r="AO918" s="24" t="s">
        <v>11894</v>
      </c>
      <c r="AP918" s="24" t="s">
        <v>7235</v>
      </c>
      <c r="AQ918" s="24" t="s">
        <v>7235</v>
      </c>
      <c r="AR918" s="24" t="s">
        <v>7235</v>
      </c>
      <c r="AS918" s="24" t="s">
        <v>7235</v>
      </c>
      <c r="AT918" s="24" t="s">
        <v>7235</v>
      </c>
      <c r="AU918" s="24" t="s">
        <v>11899</v>
      </c>
      <c r="AV918" s="24" t="s">
        <v>11900</v>
      </c>
      <c r="AW918" s="24" t="s">
        <v>11901</v>
      </c>
      <c r="AX918" s="24" t="s">
        <v>11902</v>
      </c>
      <c r="BA918" s="42" t="s">
        <v>10566</v>
      </c>
    </row>
    <row r="919" spans="1:53" x14ac:dyDescent="0.2">
      <c r="A919" s="5">
        <v>883</v>
      </c>
      <c r="B919" s="9">
        <v>883</v>
      </c>
      <c r="C919" s="9" t="s">
        <v>15623</v>
      </c>
      <c r="E919" s="1" t="s">
        <v>4621</v>
      </c>
      <c r="F919" s="1" t="s">
        <v>4862</v>
      </c>
      <c r="G919" s="1" t="s">
        <v>9777</v>
      </c>
      <c r="H919" s="1" t="s">
        <v>4222</v>
      </c>
      <c r="I919" s="17">
        <v>28206</v>
      </c>
      <c r="J919" s="24" t="s">
        <v>18045</v>
      </c>
      <c r="L919" s="24" t="s">
        <v>5915</v>
      </c>
      <c r="N919" s="42" t="s">
        <v>2010</v>
      </c>
      <c r="O919" s="24" t="s">
        <v>7226</v>
      </c>
      <c r="P919" s="24" t="s">
        <v>7226</v>
      </c>
      <c r="Q919" s="24" t="s">
        <v>98</v>
      </c>
      <c r="S919" s="17">
        <v>28704</v>
      </c>
      <c r="T919" s="83">
        <v>15612.59</v>
      </c>
      <c r="U919" s="83">
        <v>15840</v>
      </c>
      <c r="V919" s="24" t="s">
        <v>4223</v>
      </c>
      <c r="W919" s="24">
        <v>78.099999999999994</v>
      </c>
      <c r="X919" s="24">
        <v>53.9</v>
      </c>
      <c r="Y919" s="24" t="s">
        <v>11889</v>
      </c>
      <c r="Z919" s="24" t="s">
        <v>11888</v>
      </c>
      <c r="AA919" s="1" t="s">
        <v>11891</v>
      </c>
      <c r="AB919" s="14">
        <f t="shared" si="28"/>
        <v>30.980671505555552</v>
      </c>
      <c r="AC919" s="13">
        <v>30</v>
      </c>
      <c r="AD919" s="13">
        <v>58</v>
      </c>
      <c r="AE919" s="13">
        <v>50.41742</v>
      </c>
      <c r="AF919" s="16" t="s">
        <v>11892</v>
      </c>
      <c r="AG919" s="14">
        <f t="shared" si="29"/>
        <v>-87.191219277777776</v>
      </c>
      <c r="AH919" s="13">
        <v>87</v>
      </c>
      <c r="AI919" s="13">
        <v>11</v>
      </c>
      <c r="AJ919" s="13">
        <v>28.389399999999998</v>
      </c>
      <c r="AK919" s="17">
        <v>28563</v>
      </c>
      <c r="AL919" s="24" t="s">
        <v>11881</v>
      </c>
      <c r="AM919" s="24" t="s">
        <v>11882</v>
      </c>
      <c r="AN919" s="24" t="s">
        <v>7235</v>
      </c>
      <c r="AO919" s="24" t="s">
        <v>11883</v>
      </c>
      <c r="AP919" s="24" t="s">
        <v>11884</v>
      </c>
      <c r="AR919" s="24" t="s">
        <v>11880</v>
      </c>
      <c r="AS919" s="24" t="s">
        <v>7236</v>
      </c>
      <c r="AT919" s="24" t="s">
        <v>7235</v>
      </c>
      <c r="AU919" s="24" t="s">
        <v>11886</v>
      </c>
      <c r="AV919" s="24" t="s">
        <v>11887</v>
      </c>
      <c r="AW919" s="24" t="s">
        <v>9135</v>
      </c>
      <c r="AX919" s="24" t="s">
        <v>11885</v>
      </c>
      <c r="AY919" s="24" t="s">
        <v>11890</v>
      </c>
      <c r="BA919" s="42" t="s">
        <v>4224</v>
      </c>
    </row>
    <row r="920" spans="1:53" x14ac:dyDescent="0.2">
      <c r="A920" s="5">
        <v>884</v>
      </c>
      <c r="B920" s="9">
        <v>884</v>
      </c>
      <c r="C920" s="9" t="s">
        <v>15624</v>
      </c>
      <c r="E920" s="1" t="s">
        <v>8696</v>
      </c>
      <c r="F920" s="1" t="s">
        <v>4862</v>
      </c>
      <c r="G920" s="1" t="s">
        <v>9777</v>
      </c>
      <c r="H920" s="1" t="s">
        <v>4225</v>
      </c>
      <c r="I920" s="17">
        <v>28206</v>
      </c>
      <c r="J920" s="24" t="s">
        <v>18045</v>
      </c>
      <c r="L920" s="24" t="s">
        <v>5915</v>
      </c>
      <c r="N920" s="42" t="s">
        <v>2817</v>
      </c>
      <c r="O920" s="24" t="s">
        <v>7226</v>
      </c>
      <c r="P920" s="24" t="s">
        <v>7226</v>
      </c>
      <c r="Q920" s="24" t="s">
        <v>4667</v>
      </c>
      <c r="S920" s="17">
        <v>28349</v>
      </c>
      <c r="T920" s="83">
        <v>14497</v>
      </c>
      <c r="U920" s="83">
        <v>15798</v>
      </c>
      <c r="V920" s="24" t="s">
        <v>4668</v>
      </c>
      <c r="W920" s="24">
        <v>80.099999999999994</v>
      </c>
      <c r="X920" s="24">
        <v>56.3</v>
      </c>
      <c r="Y920" s="24" t="s">
        <v>1718</v>
      </c>
      <c r="Z920" s="24" t="s">
        <v>11871</v>
      </c>
      <c r="AA920" s="1" t="s">
        <v>11873</v>
      </c>
      <c r="AB920" s="14">
        <f t="shared" si="28"/>
        <v>30.995424516666667</v>
      </c>
      <c r="AC920" s="13">
        <v>30</v>
      </c>
      <c r="AD920" s="13">
        <v>59</v>
      </c>
      <c r="AE920" s="13">
        <v>43.528260000000003</v>
      </c>
      <c r="AF920" s="16" t="s">
        <v>11874</v>
      </c>
      <c r="AG920" s="14">
        <f t="shared" si="29"/>
        <v>-87.178311494444443</v>
      </c>
      <c r="AH920" s="13">
        <v>87</v>
      </c>
      <c r="AI920" s="13">
        <v>10</v>
      </c>
      <c r="AJ920" s="13">
        <v>41.921379999999999</v>
      </c>
      <c r="AK920" s="17">
        <v>28247</v>
      </c>
      <c r="AL920" s="24" t="s">
        <v>11846</v>
      </c>
      <c r="AM920" s="24" t="s">
        <v>11864</v>
      </c>
      <c r="AN920" s="24" t="s">
        <v>7235</v>
      </c>
      <c r="AO920" s="24" t="s">
        <v>11865</v>
      </c>
      <c r="AP920" s="24" t="s">
        <v>11866</v>
      </c>
      <c r="AQ920" s="24" t="s">
        <v>7236</v>
      </c>
      <c r="AR920" s="24" t="s">
        <v>11863</v>
      </c>
      <c r="AS920" s="24" t="s">
        <v>7236</v>
      </c>
      <c r="AT920" s="24" t="s">
        <v>7235</v>
      </c>
      <c r="AU920" s="24" t="s">
        <v>11867</v>
      </c>
      <c r="AV920" s="24" t="s">
        <v>11868</v>
      </c>
      <c r="AW920" s="24" t="s">
        <v>11869</v>
      </c>
      <c r="AX920" s="24" t="s">
        <v>11870</v>
      </c>
      <c r="AY920" s="24" t="s">
        <v>11872</v>
      </c>
      <c r="BA920" s="42" t="s">
        <v>4043</v>
      </c>
    </row>
    <row r="921" spans="1:53" x14ac:dyDescent="0.2">
      <c r="A921" s="5">
        <v>884.1</v>
      </c>
      <c r="B921" s="9" t="s">
        <v>4044</v>
      </c>
      <c r="C921" s="9" t="s">
        <v>18066</v>
      </c>
      <c r="D921" s="9" t="s">
        <v>15625</v>
      </c>
      <c r="E921" s="1" t="s">
        <v>8696</v>
      </c>
      <c r="F921" s="1" t="s">
        <v>4862</v>
      </c>
      <c r="G921" s="1" t="s">
        <v>13898</v>
      </c>
      <c r="H921" s="1" t="s">
        <v>2555</v>
      </c>
      <c r="I921" s="17">
        <v>29255</v>
      </c>
      <c r="J921" s="24" t="s">
        <v>10082</v>
      </c>
      <c r="L921" s="24" t="s">
        <v>5915</v>
      </c>
      <c r="N921" s="42" t="s">
        <v>4244</v>
      </c>
      <c r="O921" s="24" t="s">
        <v>7226</v>
      </c>
      <c r="P921" s="24" t="s">
        <v>7226</v>
      </c>
      <c r="Q921" s="24" t="s">
        <v>2556</v>
      </c>
      <c r="R921" s="17">
        <v>29396</v>
      </c>
      <c r="S921" s="17"/>
      <c r="T921" s="83">
        <v>15800</v>
      </c>
      <c r="U921" s="81"/>
      <c r="V921" s="24" t="s">
        <v>7235</v>
      </c>
      <c r="W921" s="24">
        <v>80.099999999999994</v>
      </c>
      <c r="X921" s="24">
        <v>56.3</v>
      </c>
      <c r="Y921" s="24" t="s">
        <v>1718</v>
      </c>
      <c r="Z921" s="24" t="s">
        <v>8288</v>
      </c>
      <c r="AA921" s="1" t="s">
        <v>11873</v>
      </c>
      <c r="AB921" s="14">
        <f t="shared" si="28"/>
        <v>30.995424516666667</v>
      </c>
      <c r="AC921" s="13">
        <v>30</v>
      </c>
      <c r="AD921" s="13">
        <v>59</v>
      </c>
      <c r="AE921" s="13">
        <v>43.528260000000003</v>
      </c>
      <c r="AF921" s="16" t="s">
        <v>11874</v>
      </c>
      <c r="AG921" s="14">
        <f t="shared" si="29"/>
        <v>-87.178311494444443</v>
      </c>
      <c r="AH921" s="13">
        <v>87</v>
      </c>
      <c r="AI921" s="13">
        <v>10</v>
      </c>
      <c r="AJ921" s="13">
        <v>41.921379999999999</v>
      </c>
      <c r="AK921" s="17">
        <v>29303</v>
      </c>
      <c r="AL921" s="24" t="s">
        <v>11846</v>
      </c>
      <c r="AM921" s="24" t="s">
        <v>11864</v>
      </c>
      <c r="AN921" s="24" t="s">
        <v>7235</v>
      </c>
      <c r="AO921" s="24" t="s">
        <v>11878</v>
      </c>
      <c r="AP921" s="24" t="s">
        <v>11875</v>
      </c>
      <c r="AQ921" s="24" t="s">
        <v>7235</v>
      </c>
      <c r="AR921" s="24" t="s">
        <v>7235</v>
      </c>
      <c r="AS921" s="24" t="s">
        <v>7235</v>
      </c>
      <c r="AT921" s="24" t="s">
        <v>7235</v>
      </c>
      <c r="AU921" s="24" t="s">
        <v>11876</v>
      </c>
      <c r="AV921" s="24" t="s">
        <v>11877</v>
      </c>
      <c r="AW921" s="24" t="s">
        <v>3526</v>
      </c>
      <c r="AX921" s="24" t="s">
        <v>11879</v>
      </c>
      <c r="BA921" s="42" t="s">
        <v>8289</v>
      </c>
    </row>
    <row r="922" spans="1:53" x14ac:dyDescent="0.2">
      <c r="A922" s="5">
        <v>885</v>
      </c>
      <c r="B922" s="9">
        <v>885</v>
      </c>
      <c r="C922" s="9" t="s">
        <v>15626</v>
      </c>
      <c r="E922" s="1" t="s">
        <v>1623</v>
      </c>
      <c r="F922" s="1" t="s">
        <v>445</v>
      </c>
      <c r="G922" s="1" t="s">
        <v>9777</v>
      </c>
      <c r="H922" s="1" t="s">
        <v>8290</v>
      </c>
      <c r="I922" s="17">
        <v>28206</v>
      </c>
      <c r="J922" s="24" t="s">
        <v>4678</v>
      </c>
      <c r="L922" s="24" t="s">
        <v>7224</v>
      </c>
      <c r="N922" s="42" t="s">
        <v>6214</v>
      </c>
      <c r="O922" s="24" t="s">
        <v>1626</v>
      </c>
      <c r="P922" s="24" t="s">
        <v>1077</v>
      </c>
      <c r="Q922" s="24" t="s">
        <v>8291</v>
      </c>
      <c r="S922" s="17">
        <v>28642</v>
      </c>
      <c r="T922" s="83">
        <v>11900</v>
      </c>
      <c r="U922" s="83">
        <v>11900</v>
      </c>
      <c r="V922" s="24" t="s">
        <v>8292</v>
      </c>
      <c r="W922" s="24">
        <v>38.200000000000003</v>
      </c>
      <c r="X922" s="24">
        <v>13.5</v>
      </c>
      <c r="Y922" s="24" t="s">
        <v>1717</v>
      </c>
      <c r="AA922" s="1" t="s">
        <v>11861</v>
      </c>
      <c r="AB922" s="14">
        <f t="shared" si="28"/>
        <v>26.077587891666667</v>
      </c>
      <c r="AC922" s="13">
        <v>26</v>
      </c>
      <c r="AD922" s="13">
        <v>4</v>
      </c>
      <c r="AE922" s="13">
        <v>39.316409999999998</v>
      </c>
      <c r="AF922" s="16" t="s">
        <v>11862</v>
      </c>
      <c r="AG922" s="14">
        <f t="shared" si="29"/>
        <v>-81.168997221666672</v>
      </c>
      <c r="AH922" s="13">
        <v>81</v>
      </c>
      <c r="AI922" s="13">
        <v>10</v>
      </c>
      <c r="AJ922" s="13">
        <v>8.3899980000000003</v>
      </c>
      <c r="AK922" s="17">
        <v>28613</v>
      </c>
      <c r="AL922" s="24" t="s">
        <v>11858</v>
      </c>
      <c r="AM922" s="24" t="s">
        <v>7262</v>
      </c>
      <c r="AN922" s="24" t="s">
        <v>11859</v>
      </c>
      <c r="AO922" s="24" t="s">
        <v>7235</v>
      </c>
      <c r="AP922" s="24" t="s">
        <v>7235</v>
      </c>
      <c r="AQ922" s="24" t="s">
        <v>7236</v>
      </c>
      <c r="AR922" s="24" t="s">
        <v>7235</v>
      </c>
      <c r="AS922" s="24" t="s">
        <v>7235</v>
      </c>
      <c r="AT922" s="24" t="s">
        <v>7235</v>
      </c>
      <c r="AU922" s="24" t="s">
        <v>7235</v>
      </c>
      <c r="AV922" s="24" t="s">
        <v>7235</v>
      </c>
      <c r="AW922" s="24" t="s">
        <v>7235</v>
      </c>
      <c r="AX922" s="24" t="s">
        <v>7235</v>
      </c>
      <c r="AY922" s="24" t="s">
        <v>11860</v>
      </c>
      <c r="BA922" s="42" t="s">
        <v>8293</v>
      </c>
    </row>
    <row r="923" spans="1:53" x14ac:dyDescent="0.2">
      <c r="A923" s="5">
        <v>886</v>
      </c>
      <c r="B923" s="9">
        <v>886</v>
      </c>
      <c r="C923" s="9" t="s">
        <v>17868</v>
      </c>
      <c r="D923" s="9" t="s">
        <v>15627</v>
      </c>
      <c r="E923" s="1" t="s">
        <v>4621</v>
      </c>
      <c r="F923" s="1" t="s">
        <v>894</v>
      </c>
      <c r="G923" s="1" t="s">
        <v>18105</v>
      </c>
      <c r="H923" s="1" t="s">
        <v>8294</v>
      </c>
      <c r="I923" s="17">
        <v>28276</v>
      </c>
      <c r="J923" s="24" t="s">
        <v>10082</v>
      </c>
      <c r="L923" s="24" t="s">
        <v>5915</v>
      </c>
      <c r="N923" s="42" t="s">
        <v>2010</v>
      </c>
      <c r="O923" s="24" t="s">
        <v>7226</v>
      </c>
      <c r="P923" s="24" t="s">
        <v>7226</v>
      </c>
      <c r="Q923" s="24" t="s">
        <v>896</v>
      </c>
      <c r="R923" s="17">
        <v>28581</v>
      </c>
      <c r="S923" s="17"/>
      <c r="T923" s="83">
        <v>15933.74</v>
      </c>
      <c r="U923" s="83">
        <v>16100</v>
      </c>
      <c r="V923" s="24" t="s">
        <v>8295</v>
      </c>
      <c r="W923" s="24">
        <v>127.9</v>
      </c>
      <c r="X923" s="24">
        <v>103.8</v>
      </c>
      <c r="Y923" s="24" t="s">
        <v>1716</v>
      </c>
      <c r="Z923" s="24" t="s">
        <v>11857</v>
      </c>
      <c r="AA923" s="1" t="s">
        <v>11855</v>
      </c>
      <c r="AB923" s="14">
        <f t="shared" si="28"/>
        <v>30.858533675</v>
      </c>
      <c r="AC923" s="13">
        <v>30</v>
      </c>
      <c r="AD923" s="13">
        <v>51</v>
      </c>
      <c r="AE923" s="13">
        <v>30.721229999999998</v>
      </c>
      <c r="AF923" s="16" t="s">
        <v>11856</v>
      </c>
      <c r="AG923" s="14">
        <f t="shared" si="29"/>
        <v>-87.105558077777772</v>
      </c>
      <c r="AH923" s="13">
        <v>87</v>
      </c>
      <c r="AI923" s="13">
        <v>6</v>
      </c>
      <c r="AJ923" s="13">
        <v>20.009080000000001</v>
      </c>
      <c r="AK923" s="17">
        <v>28430</v>
      </c>
      <c r="AL923" s="24" t="s">
        <v>11846</v>
      </c>
      <c r="AM923" s="24" t="s">
        <v>11847</v>
      </c>
      <c r="AN923" s="24" t="s">
        <v>7235</v>
      </c>
      <c r="AO923" s="24" t="s">
        <v>11848</v>
      </c>
      <c r="AP923" s="24" t="s">
        <v>11849</v>
      </c>
      <c r="AQ923" s="24" t="s">
        <v>7235</v>
      </c>
      <c r="AR923" s="24" t="s">
        <v>11850</v>
      </c>
      <c r="AS923" s="24" t="s">
        <v>7236</v>
      </c>
      <c r="AT923" s="24" t="s">
        <v>7235</v>
      </c>
      <c r="AU923" s="24" t="s">
        <v>11851</v>
      </c>
      <c r="AV923" s="24" t="s">
        <v>11852</v>
      </c>
      <c r="AW923" s="24" t="s">
        <v>11853</v>
      </c>
      <c r="AX923" s="24" t="s">
        <v>11854</v>
      </c>
      <c r="BA923" s="42" t="s">
        <v>8296</v>
      </c>
    </row>
    <row r="924" spans="1:53" x14ac:dyDescent="0.2">
      <c r="A924" s="5">
        <v>887</v>
      </c>
      <c r="B924" s="9">
        <v>887</v>
      </c>
      <c r="C924" s="9" t="s">
        <v>15628</v>
      </c>
      <c r="E924" s="1" t="s">
        <v>1623</v>
      </c>
      <c r="F924" s="1" t="s">
        <v>3213</v>
      </c>
      <c r="G924" s="1" t="s">
        <v>9777</v>
      </c>
      <c r="H924" s="1" t="s">
        <v>8297</v>
      </c>
      <c r="I924" s="17">
        <v>28234</v>
      </c>
      <c r="J924" s="24" t="s">
        <v>10262</v>
      </c>
      <c r="L924" s="24" t="s">
        <v>2730</v>
      </c>
      <c r="M924" s="24" t="s">
        <v>10262</v>
      </c>
      <c r="N924" s="24" t="s">
        <v>10262</v>
      </c>
      <c r="O924" s="24" t="s">
        <v>1626</v>
      </c>
      <c r="P924" s="24" t="s">
        <v>1077</v>
      </c>
      <c r="Q924" s="24" t="s">
        <v>8298</v>
      </c>
      <c r="R924" s="18" t="s">
        <v>10262</v>
      </c>
      <c r="S924" s="18" t="s">
        <v>10262</v>
      </c>
      <c r="T924" s="83"/>
      <c r="U924" s="81"/>
      <c r="V924" s="18" t="s">
        <v>10262</v>
      </c>
      <c r="W924" s="18" t="s">
        <v>10262</v>
      </c>
      <c r="X924" s="18" t="s">
        <v>10262</v>
      </c>
      <c r="Y924" s="24" t="s">
        <v>1715</v>
      </c>
      <c r="Z924" s="24" t="s">
        <v>7231</v>
      </c>
      <c r="AA924" s="1" t="s">
        <v>11844</v>
      </c>
      <c r="AB924" s="14">
        <f t="shared" si="28"/>
        <v>26.210317947222222</v>
      </c>
      <c r="AC924" s="13">
        <v>26</v>
      </c>
      <c r="AD924" s="13">
        <v>12</v>
      </c>
      <c r="AE924" s="13">
        <v>37.14461</v>
      </c>
      <c r="AF924" s="16" t="s">
        <v>11845</v>
      </c>
      <c r="AG924" s="14">
        <f t="shared" si="29"/>
        <v>-81.279370117222214</v>
      </c>
      <c r="AH924" s="13">
        <v>81</v>
      </c>
      <c r="AI924" s="13">
        <v>16</v>
      </c>
      <c r="AJ924" s="13">
        <v>45.732422</v>
      </c>
      <c r="AK924" s="18" t="s">
        <v>10262</v>
      </c>
      <c r="AL924" s="18" t="s">
        <v>10262</v>
      </c>
      <c r="AM924" s="18" t="s">
        <v>10262</v>
      </c>
      <c r="AN924" s="18" t="s">
        <v>10262</v>
      </c>
      <c r="AO924" s="18" t="s">
        <v>10262</v>
      </c>
      <c r="AP924" s="18" t="s">
        <v>10262</v>
      </c>
      <c r="AQ924" s="18" t="s">
        <v>10262</v>
      </c>
      <c r="AR924" s="18" t="s">
        <v>10262</v>
      </c>
      <c r="AS924" s="18" t="s">
        <v>10262</v>
      </c>
      <c r="AT924" s="18" t="s">
        <v>10262</v>
      </c>
      <c r="AU924" s="18" t="s">
        <v>10262</v>
      </c>
      <c r="AV924" s="18" t="s">
        <v>10262</v>
      </c>
      <c r="AW924" s="18" t="s">
        <v>10262</v>
      </c>
      <c r="AX924" s="18" t="s">
        <v>10262</v>
      </c>
      <c r="AY924" s="18" t="s">
        <v>10262</v>
      </c>
      <c r="AZ924" s="18" t="s">
        <v>10262</v>
      </c>
      <c r="BA924" s="42" t="s">
        <v>8299</v>
      </c>
    </row>
    <row r="925" spans="1:53" x14ac:dyDescent="0.2">
      <c r="A925" s="5">
        <v>888</v>
      </c>
      <c r="B925" s="9">
        <v>888</v>
      </c>
      <c r="C925" s="9" t="s">
        <v>15629</v>
      </c>
      <c r="E925" s="1" t="s">
        <v>1623</v>
      </c>
      <c r="F925" s="1" t="s">
        <v>3213</v>
      </c>
      <c r="G925" s="1" t="s">
        <v>9777</v>
      </c>
      <c r="H925" s="1" t="s">
        <v>8300</v>
      </c>
      <c r="I925" s="17">
        <v>28234</v>
      </c>
      <c r="J925" s="24" t="s">
        <v>10262</v>
      </c>
      <c r="L925" s="24" t="s">
        <v>2730</v>
      </c>
      <c r="M925" s="24" t="s">
        <v>10262</v>
      </c>
      <c r="N925" s="24" t="s">
        <v>10262</v>
      </c>
      <c r="O925" s="24" t="s">
        <v>1626</v>
      </c>
      <c r="P925" s="24" t="s">
        <v>1077</v>
      </c>
      <c r="Q925" s="24" t="s">
        <v>8301</v>
      </c>
      <c r="R925" s="18" t="s">
        <v>10262</v>
      </c>
      <c r="S925" s="18" t="s">
        <v>10262</v>
      </c>
      <c r="T925" s="83"/>
      <c r="U925" s="81"/>
      <c r="V925" s="18" t="s">
        <v>10262</v>
      </c>
      <c r="W925" s="18" t="s">
        <v>10262</v>
      </c>
      <c r="X925" s="18" t="s">
        <v>10262</v>
      </c>
      <c r="Y925" s="24" t="s">
        <v>1714</v>
      </c>
      <c r="Z925" s="24" t="s">
        <v>7231</v>
      </c>
      <c r="AA925" s="1" t="s">
        <v>11842</v>
      </c>
      <c r="AB925" s="14">
        <f t="shared" si="28"/>
        <v>26.20998835</v>
      </c>
      <c r="AC925" s="13">
        <v>26</v>
      </c>
      <c r="AD925" s="13">
        <v>12</v>
      </c>
      <c r="AE925" s="13">
        <v>35.958060000000003</v>
      </c>
      <c r="AF925" s="16" t="s">
        <v>11843</v>
      </c>
      <c r="AG925" s="14">
        <f t="shared" si="29"/>
        <v>-81.285481228333325</v>
      </c>
      <c r="AH925" s="13">
        <v>81</v>
      </c>
      <c r="AI925" s="13">
        <v>17</v>
      </c>
      <c r="AJ925" s="13">
        <v>7.7324219999999997</v>
      </c>
      <c r="AK925" s="18" t="s">
        <v>10262</v>
      </c>
      <c r="AL925" s="18" t="s">
        <v>10262</v>
      </c>
      <c r="AM925" s="18" t="s">
        <v>10262</v>
      </c>
      <c r="AN925" s="18" t="s">
        <v>10262</v>
      </c>
      <c r="AO925" s="18" t="s">
        <v>10262</v>
      </c>
      <c r="AP925" s="18" t="s">
        <v>10262</v>
      </c>
      <c r="AQ925" s="18" t="s">
        <v>10262</v>
      </c>
      <c r="AR925" s="18" t="s">
        <v>10262</v>
      </c>
      <c r="AS925" s="18" t="s">
        <v>10262</v>
      </c>
      <c r="AT925" s="18" t="s">
        <v>10262</v>
      </c>
      <c r="AU925" s="18" t="s">
        <v>10262</v>
      </c>
      <c r="AV925" s="18" t="s">
        <v>10262</v>
      </c>
      <c r="AW925" s="18" t="s">
        <v>10262</v>
      </c>
      <c r="AX925" s="18" t="s">
        <v>10262</v>
      </c>
      <c r="AY925" s="18" t="s">
        <v>10262</v>
      </c>
      <c r="AZ925" s="18" t="s">
        <v>10262</v>
      </c>
      <c r="BA925" s="42" t="s">
        <v>8302</v>
      </c>
    </row>
    <row r="926" spans="1:53" x14ac:dyDescent="0.2">
      <c r="A926" s="5">
        <v>889</v>
      </c>
      <c r="B926" s="9">
        <v>889</v>
      </c>
      <c r="C926" s="9" t="s">
        <v>15630</v>
      </c>
      <c r="E926" s="1" t="s">
        <v>4621</v>
      </c>
      <c r="F926" s="1" t="s">
        <v>1160</v>
      </c>
      <c r="G926" s="1" t="s">
        <v>1161</v>
      </c>
      <c r="H926" s="1" t="s">
        <v>8303</v>
      </c>
      <c r="I926" s="17">
        <v>28262</v>
      </c>
      <c r="J926" s="24" t="s">
        <v>10262</v>
      </c>
      <c r="L926" s="24" t="s">
        <v>2730</v>
      </c>
      <c r="M926" s="24" t="s">
        <v>10262</v>
      </c>
      <c r="N926" s="24" t="s">
        <v>10262</v>
      </c>
      <c r="O926" s="24" t="s">
        <v>7226</v>
      </c>
      <c r="P926" s="24" t="s">
        <v>7226</v>
      </c>
      <c r="Q926" s="24" t="s">
        <v>8304</v>
      </c>
      <c r="R926" s="18" t="s">
        <v>10262</v>
      </c>
      <c r="S926" s="18" t="s">
        <v>10262</v>
      </c>
      <c r="T926" s="83"/>
      <c r="U926" s="81"/>
      <c r="V926" s="18" t="s">
        <v>10262</v>
      </c>
      <c r="W926" s="18" t="s">
        <v>10262</v>
      </c>
      <c r="X926" s="18" t="s">
        <v>10262</v>
      </c>
      <c r="Y926" s="24" t="s">
        <v>1713</v>
      </c>
      <c r="Z926" s="24" t="s">
        <v>7231</v>
      </c>
      <c r="AA926" s="1" t="s">
        <v>11840</v>
      </c>
      <c r="AB926" s="14">
        <f t="shared" si="28"/>
        <v>30.948677150000002</v>
      </c>
      <c r="AC926" s="13">
        <v>30</v>
      </c>
      <c r="AD926" s="13">
        <v>56</v>
      </c>
      <c r="AE926" s="13">
        <v>55.237740000000002</v>
      </c>
      <c r="AF926" s="16" t="s">
        <v>11841</v>
      </c>
      <c r="AG926" s="14">
        <f t="shared" si="29"/>
        <v>-86.849172669444442</v>
      </c>
      <c r="AH926" s="13">
        <v>86</v>
      </c>
      <c r="AI926" s="13">
        <v>50</v>
      </c>
      <c r="AJ926" s="13">
        <v>57.021610000000003</v>
      </c>
      <c r="AK926" s="18" t="s">
        <v>10262</v>
      </c>
      <c r="AL926" s="18" t="s">
        <v>10262</v>
      </c>
      <c r="AM926" s="18" t="s">
        <v>10262</v>
      </c>
      <c r="AN926" s="18" t="s">
        <v>10262</v>
      </c>
      <c r="AO926" s="18" t="s">
        <v>10262</v>
      </c>
      <c r="AP926" s="18" t="s">
        <v>10262</v>
      </c>
      <c r="AQ926" s="18" t="s">
        <v>10262</v>
      </c>
      <c r="AR926" s="18" t="s">
        <v>10262</v>
      </c>
      <c r="AS926" s="18" t="s">
        <v>10262</v>
      </c>
      <c r="AT926" s="18" t="s">
        <v>10262</v>
      </c>
      <c r="AU926" s="18" t="s">
        <v>10262</v>
      </c>
      <c r="AV926" s="18" t="s">
        <v>10262</v>
      </c>
      <c r="AW926" s="18" t="s">
        <v>10262</v>
      </c>
      <c r="AX926" s="18" t="s">
        <v>10262</v>
      </c>
      <c r="AY926" s="18" t="s">
        <v>10262</v>
      </c>
      <c r="AZ926" s="18" t="s">
        <v>10262</v>
      </c>
      <c r="BA926" s="42" t="s">
        <v>8305</v>
      </c>
    </row>
    <row r="927" spans="1:53" x14ac:dyDescent="0.2">
      <c r="A927" s="5">
        <v>890</v>
      </c>
      <c r="B927" s="9">
        <v>890</v>
      </c>
      <c r="C927" s="9" t="s">
        <v>15631</v>
      </c>
      <c r="E927" s="1" t="s">
        <v>4621</v>
      </c>
      <c r="F927" s="1" t="s">
        <v>1160</v>
      </c>
      <c r="G927" s="1" t="s">
        <v>1161</v>
      </c>
      <c r="H927" s="1" t="s">
        <v>8306</v>
      </c>
      <c r="I927" s="17">
        <v>28262</v>
      </c>
      <c r="J927" s="24" t="s">
        <v>4678</v>
      </c>
      <c r="L927" s="24" t="s">
        <v>7224</v>
      </c>
      <c r="M927" s="24" t="s">
        <v>10260</v>
      </c>
      <c r="N927" s="42" t="s">
        <v>6214</v>
      </c>
      <c r="O927" s="24" t="s">
        <v>4150</v>
      </c>
      <c r="P927" s="24" t="s">
        <v>7226</v>
      </c>
      <c r="Q927" s="24" t="s">
        <v>8307</v>
      </c>
      <c r="S927" s="17">
        <v>28409</v>
      </c>
      <c r="T927" s="83">
        <v>14700</v>
      </c>
      <c r="U927" s="83">
        <v>14700</v>
      </c>
      <c r="V927" s="24" t="s">
        <v>8308</v>
      </c>
      <c r="W927" s="24">
        <v>229</v>
      </c>
      <c r="X927" s="24">
        <v>198</v>
      </c>
      <c r="Y927" s="24" t="s">
        <v>1712</v>
      </c>
      <c r="Z927" s="24" t="s">
        <v>7231</v>
      </c>
      <c r="AA927" s="1" t="s">
        <v>11838</v>
      </c>
      <c r="AB927" s="14">
        <f t="shared" si="28"/>
        <v>30.93444806388889</v>
      </c>
      <c r="AC927" s="13">
        <v>30</v>
      </c>
      <c r="AD927" s="13">
        <v>56</v>
      </c>
      <c r="AE927" s="13">
        <v>4.0130299999999997</v>
      </c>
      <c r="AF927" s="16" t="s">
        <v>11839</v>
      </c>
      <c r="AG927" s="14">
        <f t="shared" si="29"/>
        <v>-86.833731575833326</v>
      </c>
      <c r="AH927" s="13">
        <v>86</v>
      </c>
      <c r="AI927" s="13">
        <v>50</v>
      </c>
      <c r="AJ927" s="13">
        <v>1.433673</v>
      </c>
      <c r="AK927" s="17">
        <v>28366</v>
      </c>
      <c r="AL927" s="24" t="s">
        <v>11834</v>
      </c>
      <c r="AM927" s="24" t="s">
        <v>11835</v>
      </c>
      <c r="AN927" s="24" t="s">
        <v>7235</v>
      </c>
      <c r="AO927" s="24" t="s">
        <v>7235</v>
      </c>
      <c r="AP927" s="24" t="s">
        <v>7235</v>
      </c>
      <c r="AQ927" s="24" t="s">
        <v>7236</v>
      </c>
      <c r="AR927" s="24" t="s">
        <v>11836</v>
      </c>
      <c r="AS927" s="24" t="s">
        <v>7236</v>
      </c>
      <c r="AT927" s="24" t="s">
        <v>7235</v>
      </c>
      <c r="AU927" s="24" t="s">
        <v>7235</v>
      </c>
      <c r="AV927" s="24" t="s">
        <v>7235</v>
      </c>
      <c r="AW927" s="24" t="s">
        <v>7235</v>
      </c>
      <c r="AX927" s="24" t="s">
        <v>7235</v>
      </c>
      <c r="AY927" s="24" t="s">
        <v>11837</v>
      </c>
      <c r="AZ927" s="24">
        <v>225</v>
      </c>
      <c r="BA927" s="42" t="s">
        <v>8309</v>
      </c>
    </row>
    <row r="928" spans="1:53" x14ac:dyDescent="0.2">
      <c r="A928" s="5">
        <v>891</v>
      </c>
      <c r="B928" s="9">
        <v>891</v>
      </c>
      <c r="C928" s="9" t="s">
        <v>15632</v>
      </c>
      <c r="E928" s="1" t="s">
        <v>4621</v>
      </c>
      <c r="F928" s="1" t="s">
        <v>1160</v>
      </c>
      <c r="G928" s="1" t="s">
        <v>1161</v>
      </c>
      <c r="H928" s="1" t="s">
        <v>8310</v>
      </c>
      <c r="I928" s="17">
        <v>28283</v>
      </c>
      <c r="J928" s="24" t="s">
        <v>10262</v>
      </c>
      <c r="L928" s="24" t="s">
        <v>2730</v>
      </c>
      <c r="M928" s="24" t="s">
        <v>10262</v>
      </c>
      <c r="N928" s="24" t="s">
        <v>10262</v>
      </c>
      <c r="O928" s="24" t="s">
        <v>4150</v>
      </c>
      <c r="P928" s="24" t="s">
        <v>7226</v>
      </c>
      <c r="Q928" s="24" t="s">
        <v>8311</v>
      </c>
      <c r="R928" s="18" t="s">
        <v>10262</v>
      </c>
      <c r="S928" s="18" t="s">
        <v>10262</v>
      </c>
      <c r="T928" s="83"/>
      <c r="U928" s="81"/>
      <c r="V928" s="18" t="s">
        <v>10262</v>
      </c>
      <c r="W928" s="18" t="s">
        <v>10262</v>
      </c>
      <c r="X928" s="18" t="s">
        <v>10262</v>
      </c>
      <c r="Y928" s="24" t="s">
        <v>1711</v>
      </c>
      <c r="Z928" s="24" t="s">
        <v>7231</v>
      </c>
      <c r="AA928" s="1" t="s">
        <v>11832</v>
      </c>
      <c r="AB928" s="14">
        <f t="shared" si="28"/>
        <v>30.933649603611112</v>
      </c>
      <c r="AC928" s="13">
        <v>30</v>
      </c>
      <c r="AD928" s="13">
        <v>56</v>
      </c>
      <c r="AE928" s="13">
        <v>1.1385730000000001</v>
      </c>
      <c r="AF928" s="16" t="s">
        <v>11833</v>
      </c>
      <c r="AG928" s="14">
        <f t="shared" si="29"/>
        <v>-86.815968816666668</v>
      </c>
      <c r="AH928" s="13">
        <v>86</v>
      </c>
      <c r="AI928" s="13">
        <v>48</v>
      </c>
      <c r="AJ928" s="13">
        <v>57.487740000000002</v>
      </c>
      <c r="AK928" s="18" t="s">
        <v>10262</v>
      </c>
      <c r="AL928" s="18" t="s">
        <v>10262</v>
      </c>
      <c r="AM928" s="18" t="s">
        <v>10262</v>
      </c>
      <c r="AN928" s="18" t="s">
        <v>10262</v>
      </c>
      <c r="AO928" s="18" t="s">
        <v>10262</v>
      </c>
      <c r="AP928" s="18" t="s">
        <v>10262</v>
      </c>
      <c r="AQ928" s="18" t="s">
        <v>10262</v>
      </c>
      <c r="AR928" s="18" t="s">
        <v>10262</v>
      </c>
      <c r="AS928" s="18" t="s">
        <v>10262</v>
      </c>
      <c r="AT928" s="18" t="s">
        <v>10262</v>
      </c>
      <c r="AU928" s="18" t="s">
        <v>10262</v>
      </c>
      <c r="AV928" s="18" t="s">
        <v>10262</v>
      </c>
      <c r="AW928" s="18" t="s">
        <v>10262</v>
      </c>
      <c r="AX928" s="18" t="s">
        <v>10262</v>
      </c>
      <c r="AY928" s="18" t="s">
        <v>10262</v>
      </c>
      <c r="AZ928" s="18" t="s">
        <v>10262</v>
      </c>
      <c r="BA928" s="42" t="s">
        <v>8312</v>
      </c>
    </row>
    <row r="929" spans="1:53" x14ac:dyDescent="0.2">
      <c r="A929" s="5">
        <v>892</v>
      </c>
      <c r="B929" s="9">
        <v>892</v>
      </c>
      <c r="C929" s="9" t="s">
        <v>15633</v>
      </c>
      <c r="E929" s="1" t="s">
        <v>10240</v>
      </c>
      <c r="F929" s="1" t="s">
        <v>8082</v>
      </c>
      <c r="G929" s="1" t="s">
        <v>9777</v>
      </c>
      <c r="H929" s="1" t="s">
        <v>8313</v>
      </c>
      <c r="I929" s="17">
        <v>28283</v>
      </c>
      <c r="J929" s="24" t="s">
        <v>4678</v>
      </c>
      <c r="L929" s="24" t="s">
        <v>7224</v>
      </c>
      <c r="N929" s="42" t="s">
        <v>4244</v>
      </c>
      <c r="O929" s="24" t="s">
        <v>7226</v>
      </c>
      <c r="P929" s="24" t="s">
        <v>7226</v>
      </c>
      <c r="Q929" s="24" t="s">
        <v>8314</v>
      </c>
      <c r="S929" s="17">
        <v>28337</v>
      </c>
      <c r="T929" s="83">
        <v>11580</v>
      </c>
      <c r="U929" s="83">
        <v>11820</v>
      </c>
      <c r="V929" s="24" t="s">
        <v>8315</v>
      </c>
      <c r="W929" s="24">
        <v>56.7</v>
      </c>
      <c r="X929" s="24">
        <v>30.8</v>
      </c>
      <c r="Y929" s="24" t="s">
        <v>1710</v>
      </c>
      <c r="Z929" s="24" t="s">
        <v>11828</v>
      </c>
      <c r="AA929" s="1" t="s">
        <v>11829</v>
      </c>
      <c r="AB929" s="14">
        <f t="shared" si="28"/>
        <v>26.569782155555554</v>
      </c>
      <c r="AC929" s="13">
        <v>26</v>
      </c>
      <c r="AD929" s="13">
        <v>34</v>
      </c>
      <c r="AE929" s="13">
        <v>11.21576</v>
      </c>
      <c r="AF929" s="16" t="s">
        <v>11830</v>
      </c>
      <c r="AG929" s="14">
        <f t="shared" si="29"/>
        <v>-81.578774197222216</v>
      </c>
      <c r="AH929" s="13">
        <v>81</v>
      </c>
      <c r="AI929" s="13">
        <v>34</v>
      </c>
      <c r="AJ929" s="13">
        <v>43.587110000000003</v>
      </c>
      <c r="AK929" s="17">
        <v>28299</v>
      </c>
      <c r="AL929" s="24" t="s">
        <v>11826</v>
      </c>
      <c r="AM929" s="24" t="s">
        <v>11827</v>
      </c>
      <c r="AN929" s="24" t="s">
        <v>3549</v>
      </c>
      <c r="AO929" s="24" t="s">
        <v>7235</v>
      </c>
      <c r="AP929" s="24" t="s">
        <v>7235</v>
      </c>
      <c r="AQ929" s="24" t="s">
        <v>7236</v>
      </c>
      <c r="AR929" s="24" t="s">
        <v>8316</v>
      </c>
      <c r="AS929" s="24" t="s">
        <v>7235</v>
      </c>
      <c r="AT929" s="24" t="s">
        <v>7235</v>
      </c>
      <c r="AU929" s="24" t="s">
        <v>7235</v>
      </c>
      <c r="AV929" s="24" t="s">
        <v>7235</v>
      </c>
      <c r="AW929" s="24" t="s">
        <v>7235</v>
      </c>
      <c r="AX929" s="24" t="s">
        <v>7235</v>
      </c>
      <c r="AY929" s="24" t="s">
        <v>11831</v>
      </c>
      <c r="AZ929" s="24" t="s">
        <v>7235</v>
      </c>
      <c r="BA929" s="42" t="s">
        <v>8317</v>
      </c>
    </row>
    <row r="930" spans="1:53" x14ac:dyDescent="0.2">
      <c r="A930" s="5">
        <v>893</v>
      </c>
      <c r="B930" s="9">
        <v>893</v>
      </c>
      <c r="C930" s="9" t="s">
        <v>15634</v>
      </c>
      <c r="E930" s="1" t="s">
        <v>9382</v>
      </c>
      <c r="F930" s="1" t="s">
        <v>3997</v>
      </c>
      <c r="G930" s="1" t="s">
        <v>1941</v>
      </c>
      <c r="H930" s="1" t="s">
        <v>8318</v>
      </c>
      <c r="I930" s="17">
        <v>28283</v>
      </c>
      <c r="J930" s="24" t="s">
        <v>10262</v>
      </c>
      <c r="L930" s="24" t="s">
        <v>2730</v>
      </c>
      <c r="M930" s="24" t="s">
        <v>10262</v>
      </c>
      <c r="N930" s="24" t="s">
        <v>10262</v>
      </c>
      <c r="O930" s="24" t="s">
        <v>1626</v>
      </c>
      <c r="P930" s="24" t="s">
        <v>7226</v>
      </c>
      <c r="Q930" s="24" t="s">
        <v>8319</v>
      </c>
      <c r="R930" s="18" t="s">
        <v>10262</v>
      </c>
      <c r="S930" s="18" t="s">
        <v>10262</v>
      </c>
      <c r="T930" s="83"/>
      <c r="U930" s="81"/>
      <c r="V930" s="18" t="s">
        <v>10262</v>
      </c>
      <c r="W930" s="18" t="s">
        <v>10262</v>
      </c>
      <c r="X930" s="18" t="s">
        <v>10262</v>
      </c>
      <c r="Y930" s="24" t="s">
        <v>6242</v>
      </c>
      <c r="Z930" s="24" t="s">
        <v>7231</v>
      </c>
      <c r="AA930" s="1" t="s">
        <v>11820</v>
      </c>
      <c r="AB930" s="14">
        <f t="shared" si="28"/>
        <v>26.310552838888889</v>
      </c>
      <c r="AC930" s="13">
        <v>26</v>
      </c>
      <c r="AD930" s="13">
        <v>18</v>
      </c>
      <c r="AE930" s="13">
        <v>37.990220000000001</v>
      </c>
      <c r="AF930" s="16" t="s">
        <v>11825</v>
      </c>
      <c r="AG930" s="14">
        <f t="shared" si="29"/>
        <v>-81.095527563888879</v>
      </c>
      <c r="AH930" s="13">
        <v>81</v>
      </c>
      <c r="AI930" s="13">
        <v>5</v>
      </c>
      <c r="AJ930" s="13">
        <v>43.899230000000003</v>
      </c>
      <c r="AK930" s="18" t="s">
        <v>10262</v>
      </c>
      <c r="AL930" s="18" t="s">
        <v>10262</v>
      </c>
      <c r="AM930" s="18" t="s">
        <v>10262</v>
      </c>
      <c r="AN930" s="18" t="s">
        <v>10262</v>
      </c>
      <c r="AO930" s="18" t="s">
        <v>10262</v>
      </c>
      <c r="AP930" s="18" t="s">
        <v>10262</v>
      </c>
      <c r="AQ930" s="18" t="s">
        <v>10262</v>
      </c>
      <c r="AR930" s="18" t="s">
        <v>10262</v>
      </c>
      <c r="AS930" s="18" t="s">
        <v>10262</v>
      </c>
      <c r="AT930" s="18" t="s">
        <v>10262</v>
      </c>
      <c r="AU930" s="18" t="s">
        <v>10262</v>
      </c>
      <c r="AV930" s="18" t="s">
        <v>10262</v>
      </c>
      <c r="AW930" s="18" t="s">
        <v>10262</v>
      </c>
      <c r="AX930" s="18" t="s">
        <v>10262</v>
      </c>
      <c r="AY930" s="18" t="s">
        <v>10262</v>
      </c>
      <c r="AZ930" s="18" t="s">
        <v>10262</v>
      </c>
      <c r="BA930" s="42" t="s">
        <v>8320</v>
      </c>
    </row>
    <row r="931" spans="1:53" x14ac:dyDescent="0.2">
      <c r="A931" s="5">
        <v>894</v>
      </c>
      <c r="B931" s="9">
        <v>894</v>
      </c>
      <c r="C931" s="9" t="s">
        <v>15635</v>
      </c>
      <c r="E931" s="1" t="s">
        <v>9382</v>
      </c>
      <c r="F931" s="1" t="s">
        <v>3997</v>
      </c>
      <c r="G931" s="1" t="s">
        <v>1941</v>
      </c>
      <c r="H931" s="1" t="s">
        <v>9898</v>
      </c>
      <c r="I931" s="17">
        <v>28283</v>
      </c>
      <c r="J931" s="24" t="s">
        <v>10262</v>
      </c>
      <c r="L931" s="24" t="s">
        <v>2730</v>
      </c>
      <c r="M931" s="24" t="s">
        <v>10262</v>
      </c>
      <c r="N931" s="24" t="s">
        <v>10262</v>
      </c>
      <c r="O931" s="24" t="s">
        <v>1626</v>
      </c>
      <c r="P931" s="24" t="s">
        <v>4873</v>
      </c>
      <c r="Q931" s="24" t="s">
        <v>9899</v>
      </c>
      <c r="R931" s="18" t="s">
        <v>10262</v>
      </c>
      <c r="S931" s="18" t="s">
        <v>10262</v>
      </c>
      <c r="T931" s="83"/>
      <c r="U931" s="81"/>
      <c r="V931" s="18" t="s">
        <v>10262</v>
      </c>
      <c r="W931" s="18" t="s">
        <v>10262</v>
      </c>
      <c r="X931" s="18" t="s">
        <v>10262</v>
      </c>
      <c r="Y931" s="24" t="s">
        <v>6241</v>
      </c>
      <c r="Z931" s="24" t="s">
        <v>7231</v>
      </c>
      <c r="AA931" s="1" t="s">
        <v>11819</v>
      </c>
      <c r="AB931" s="14">
        <f t="shared" si="28"/>
        <v>26.289661008333336</v>
      </c>
      <c r="AC931" s="13">
        <v>26</v>
      </c>
      <c r="AD931" s="13">
        <v>17</v>
      </c>
      <c r="AE931" s="13">
        <v>22.779630000000001</v>
      </c>
      <c r="AF931" s="16" t="s">
        <v>11824</v>
      </c>
      <c r="AG931" s="14">
        <f t="shared" si="29"/>
        <v>-81.086784277777767</v>
      </c>
      <c r="AH931" s="13">
        <v>81</v>
      </c>
      <c r="AI931" s="13">
        <v>5</v>
      </c>
      <c r="AJ931" s="13">
        <v>12.423400000000001</v>
      </c>
      <c r="AK931" s="18" t="s">
        <v>10262</v>
      </c>
      <c r="AL931" s="18" t="s">
        <v>10262</v>
      </c>
      <c r="AM931" s="18" t="s">
        <v>10262</v>
      </c>
      <c r="AN931" s="18" t="s">
        <v>10262</v>
      </c>
      <c r="AO931" s="18" t="s">
        <v>10262</v>
      </c>
      <c r="AP931" s="18" t="s">
        <v>10262</v>
      </c>
      <c r="AQ931" s="18" t="s">
        <v>10262</v>
      </c>
      <c r="AR931" s="18" t="s">
        <v>10262</v>
      </c>
      <c r="AS931" s="18" t="s">
        <v>10262</v>
      </c>
      <c r="AT931" s="18" t="s">
        <v>10262</v>
      </c>
      <c r="AU931" s="18" t="s">
        <v>10262</v>
      </c>
      <c r="AV931" s="18" t="s">
        <v>10262</v>
      </c>
      <c r="AW931" s="18" t="s">
        <v>10262</v>
      </c>
      <c r="AX931" s="18" t="s">
        <v>10262</v>
      </c>
      <c r="AY931" s="18" t="s">
        <v>10262</v>
      </c>
      <c r="AZ931" s="18" t="s">
        <v>10262</v>
      </c>
      <c r="BA931" s="42" t="s">
        <v>9900</v>
      </c>
    </row>
    <row r="932" spans="1:53" x14ac:dyDescent="0.2">
      <c r="A932" s="5">
        <v>895</v>
      </c>
      <c r="B932" s="9">
        <v>895</v>
      </c>
      <c r="C932" s="9" t="s">
        <v>15636</v>
      </c>
      <c r="E932" s="1" t="s">
        <v>1623</v>
      </c>
      <c r="F932" s="1" t="s">
        <v>445</v>
      </c>
      <c r="G932" s="1" t="s">
        <v>1941</v>
      </c>
      <c r="H932" s="1" t="s">
        <v>2659</v>
      </c>
      <c r="I932" s="17">
        <v>28283</v>
      </c>
      <c r="J932" s="24" t="s">
        <v>10262</v>
      </c>
      <c r="L932" s="24" t="s">
        <v>2730</v>
      </c>
      <c r="M932" s="24" t="s">
        <v>10262</v>
      </c>
      <c r="N932" s="24" t="s">
        <v>10262</v>
      </c>
      <c r="O932" s="24" t="s">
        <v>1626</v>
      </c>
      <c r="P932" s="24" t="s">
        <v>7226</v>
      </c>
      <c r="Q932" s="24" t="s">
        <v>2523</v>
      </c>
      <c r="R932" s="18" t="s">
        <v>10262</v>
      </c>
      <c r="S932" s="18" t="s">
        <v>10262</v>
      </c>
      <c r="T932" s="83"/>
      <c r="U932" s="81"/>
      <c r="V932" s="18" t="s">
        <v>10262</v>
      </c>
      <c r="W932" s="18" t="s">
        <v>10262</v>
      </c>
      <c r="X932" s="18" t="s">
        <v>10262</v>
      </c>
      <c r="Y932" s="24" t="s">
        <v>6240</v>
      </c>
      <c r="Z932" s="24" t="s">
        <v>7231</v>
      </c>
      <c r="AA932" s="1" t="s">
        <v>11818</v>
      </c>
      <c r="AB932" s="14">
        <f t="shared" si="28"/>
        <v>26.44504621388889</v>
      </c>
      <c r="AC932" s="13">
        <v>26</v>
      </c>
      <c r="AD932" s="13">
        <v>26</v>
      </c>
      <c r="AE932" s="13">
        <v>42.166370000000001</v>
      </c>
      <c r="AF932" s="16" t="s">
        <v>11823</v>
      </c>
      <c r="AG932" s="14">
        <f t="shared" si="29"/>
        <v>-81.30063291888888</v>
      </c>
      <c r="AH932" s="13">
        <v>81</v>
      </c>
      <c r="AI932" s="13">
        <v>18</v>
      </c>
      <c r="AJ932" s="13">
        <v>2.278508</v>
      </c>
      <c r="AK932" s="18" t="s">
        <v>10262</v>
      </c>
      <c r="AL932" s="18" t="s">
        <v>10262</v>
      </c>
      <c r="AM932" s="18" t="s">
        <v>10262</v>
      </c>
      <c r="AN932" s="18" t="s">
        <v>10262</v>
      </c>
      <c r="AO932" s="18" t="s">
        <v>10262</v>
      </c>
      <c r="AP932" s="18" t="s">
        <v>10262</v>
      </c>
      <c r="AQ932" s="18" t="s">
        <v>10262</v>
      </c>
      <c r="AR932" s="18" t="s">
        <v>10262</v>
      </c>
      <c r="AS932" s="18" t="s">
        <v>10262</v>
      </c>
      <c r="AT932" s="18" t="s">
        <v>10262</v>
      </c>
      <c r="AU932" s="18" t="s">
        <v>10262</v>
      </c>
      <c r="AV932" s="18" t="s">
        <v>10262</v>
      </c>
      <c r="AW932" s="18" t="s">
        <v>10262</v>
      </c>
      <c r="AX932" s="18" t="s">
        <v>10262</v>
      </c>
      <c r="AY932" s="18" t="s">
        <v>10262</v>
      </c>
      <c r="AZ932" s="18" t="s">
        <v>10262</v>
      </c>
      <c r="BA932" s="42" t="s">
        <v>6846</v>
      </c>
    </row>
    <row r="933" spans="1:53" x14ac:dyDescent="0.2">
      <c r="A933" s="5">
        <v>896</v>
      </c>
      <c r="B933" s="9">
        <v>896</v>
      </c>
      <c r="C933" s="9" t="s">
        <v>15637</v>
      </c>
      <c r="E933" s="1" t="s">
        <v>1623</v>
      </c>
      <c r="F933" s="1" t="s">
        <v>3213</v>
      </c>
      <c r="G933" s="1" t="s">
        <v>9777</v>
      </c>
      <c r="H933" s="1" t="s">
        <v>6847</v>
      </c>
      <c r="I933" s="17">
        <v>28283</v>
      </c>
      <c r="J933" s="24" t="s">
        <v>10262</v>
      </c>
      <c r="L933" s="24" t="s">
        <v>2730</v>
      </c>
      <c r="M933" s="24" t="s">
        <v>10262</v>
      </c>
      <c r="N933" s="24" t="s">
        <v>10262</v>
      </c>
      <c r="O933" s="24" t="s">
        <v>1626</v>
      </c>
      <c r="P933" s="24" t="s">
        <v>1077</v>
      </c>
      <c r="Q933" s="24" t="s">
        <v>6848</v>
      </c>
      <c r="R933" s="18" t="s">
        <v>10262</v>
      </c>
      <c r="S933" s="18" t="s">
        <v>10262</v>
      </c>
      <c r="T933" s="83"/>
      <c r="U933" s="81"/>
      <c r="V933" s="18" t="s">
        <v>10262</v>
      </c>
      <c r="W933" s="18" t="s">
        <v>10262</v>
      </c>
      <c r="X933" s="18" t="s">
        <v>10262</v>
      </c>
      <c r="Y933" s="24" t="s">
        <v>6239</v>
      </c>
      <c r="Z933" s="24" t="s">
        <v>7231</v>
      </c>
      <c r="AA933" s="1" t="s">
        <v>11821</v>
      </c>
      <c r="AB933" s="14">
        <f t="shared" si="28"/>
        <v>26.202944241666668</v>
      </c>
      <c r="AC933" s="13">
        <v>26</v>
      </c>
      <c r="AD933" s="13">
        <v>12</v>
      </c>
      <c r="AE933" s="13">
        <v>10.599270000000001</v>
      </c>
      <c r="AF933" s="16" t="s">
        <v>11822</v>
      </c>
      <c r="AG933" s="14">
        <f t="shared" si="29"/>
        <v>-81.286984447222224</v>
      </c>
      <c r="AH933" s="13">
        <v>81</v>
      </c>
      <c r="AI933" s="13">
        <v>17</v>
      </c>
      <c r="AJ933" s="13">
        <v>13.14401</v>
      </c>
      <c r="AK933" s="18" t="s">
        <v>10262</v>
      </c>
      <c r="AL933" s="18" t="s">
        <v>10262</v>
      </c>
      <c r="AM933" s="18" t="s">
        <v>10262</v>
      </c>
      <c r="AN933" s="18" t="s">
        <v>10262</v>
      </c>
      <c r="AO933" s="18" t="s">
        <v>10262</v>
      </c>
      <c r="AP933" s="18" t="s">
        <v>10262</v>
      </c>
      <c r="AQ933" s="18" t="s">
        <v>10262</v>
      </c>
      <c r="AR933" s="18" t="s">
        <v>10262</v>
      </c>
      <c r="AS933" s="18" t="s">
        <v>10262</v>
      </c>
      <c r="AT933" s="18" t="s">
        <v>10262</v>
      </c>
      <c r="AU933" s="18" t="s">
        <v>10262</v>
      </c>
      <c r="AV933" s="18" t="s">
        <v>10262</v>
      </c>
      <c r="AW933" s="18" t="s">
        <v>10262</v>
      </c>
      <c r="AX933" s="18" t="s">
        <v>10262</v>
      </c>
      <c r="AY933" s="18" t="s">
        <v>10262</v>
      </c>
      <c r="AZ933" s="18" t="s">
        <v>10262</v>
      </c>
      <c r="BA933" s="42" t="s">
        <v>6849</v>
      </c>
    </row>
    <row r="934" spans="1:53" x14ac:dyDescent="0.2">
      <c r="A934" s="5">
        <v>897</v>
      </c>
      <c r="B934" s="9">
        <v>897</v>
      </c>
      <c r="C934" s="9" t="s">
        <v>15638</v>
      </c>
      <c r="E934" s="1" t="s">
        <v>1623</v>
      </c>
      <c r="F934" s="1" t="s">
        <v>6850</v>
      </c>
      <c r="G934" s="1" t="s">
        <v>1008</v>
      </c>
      <c r="H934" s="1" t="s">
        <v>6851</v>
      </c>
      <c r="I934" s="17">
        <v>28283</v>
      </c>
      <c r="J934" s="24" t="s">
        <v>18045</v>
      </c>
      <c r="L934" s="24" t="s">
        <v>5915</v>
      </c>
      <c r="M934" s="24" t="s">
        <v>785</v>
      </c>
      <c r="N934" s="42" t="s">
        <v>6852</v>
      </c>
      <c r="O934" s="24" t="s">
        <v>1626</v>
      </c>
      <c r="P934" s="24" t="s">
        <v>1077</v>
      </c>
      <c r="Q934" s="24" t="s">
        <v>6853</v>
      </c>
      <c r="R934" s="17">
        <v>28761</v>
      </c>
      <c r="S934" s="17">
        <v>35185</v>
      </c>
      <c r="T934" s="83">
        <v>11897</v>
      </c>
      <c r="U934" s="83">
        <v>11897</v>
      </c>
      <c r="V934" s="24" t="s">
        <v>6854</v>
      </c>
      <c r="W934" s="24">
        <v>39.700000000000003</v>
      </c>
      <c r="X934" s="24">
        <v>16.7</v>
      </c>
      <c r="Y934" s="24" t="s">
        <v>6238</v>
      </c>
      <c r="Z934" s="24" t="s">
        <v>7231</v>
      </c>
      <c r="AA934" s="1" t="s">
        <v>11811</v>
      </c>
      <c r="AB934" s="14">
        <f t="shared" si="28"/>
        <v>26.195757391666668</v>
      </c>
      <c r="AC934" s="13">
        <v>26</v>
      </c>
      <c r="AD934" s="13">
        <v>11</v>
      </c>
      <c r="AE934" s="13">
        <v>44.726610000000001</v>
      </c>
      <c r="AF934" s="16" t="s">
        <v>11812</v>
      </c>
      <c r="AG934" s="14">
        <f t="shared" si="29"/>
        <v>-81.286644975000002</v>
      </c>
      <c r="AH934" s="13">
        <v>81</v>
      </c>
      <c r="AI934" s="13">
        <v>17</v>
      </c>
      <c r="AJ934" s="13">
        <v>11.92191</v>
      </c>
      <c r="AK934" s="17">
        <v>28654</v>
      </c>
      <c r="AL934" s="24" t="s">
        <v>2666</v>
      </c>
      <c r="AM934" s="24" t="s">
        <v>8417</v>
      </c>
      <c r="AN934" s="24" t="s">
        <v>8418</v>
      </c>
      <c r="AO934" s="24" t="s">
        <v>8419</v>
      </c>
      <c r="AP934" s="24" t="s">
        <v>7235</v>
      </c>
      <c r="AQ934" s="24" t="s">
        <v>7236</v>
      </c>
      <c r="AR934" s="24" t="s">
        <v>8420</v>
      </c>
      <c r="AS934" s="24" t="s">
        <v>7236</v>
      </c>
      <c r="AT934" s="24" t="s">
        <v>8421</v>
      </c>
      <c r="AU934" s="24" t="s">
        <v>11808</v>
      </c>
      <c r="AV934" s="24" t="s">
        <v>8527</v>
      </c>
      <c r="AW934" s="24" t="s">
        <v>11809</v>
      </c>
      <c r="AX934" s="24" t="s">
        <v>8422</v>
      </c>
      <c r="AY934" s="24" t="s">
        <v>11810</v>
      </c>
      <c r="AZ934" s="24">
        <v>177</v>
      </c>
      <c r="BA934" s="42" t="s">
        <v>8423</v>
      </c>
    </row>
    <row r="935" spans="1:53" x14ac:dyDescent="0.2">
      <c r="A935" s="5">
        <v>898</v>
      </c>
      <c r="B935" s="9">
        <v>898</v>
      </c>
      <c r="C935" s="9" t="s">
        <v>15639</v>
      </c>
      <c r="E935" s="1" t="s">
        <v>1623</v>
      </c>
      <c r="F935" s="1" t="s">
        <v>3213</v>
      </c>
      <c r="G935" s="1" t="s">
        <v>9777</v>
      </c>
      <c r="H935" s="1" t="s">
        <v>8424</v>
      </c>
      <c r="I935" s="17">
        <v>28283</v>
      </c>
      <c r="J935" s="24" t="s">
        <v>10262</v>
      </c>
      <c r="L935" s="24" t="s">
        <v>2730</v>
      </c>
      <c r="M935" s="24" t="s">
        <v>10262</v>
      </c>
      <c r="N935" s="24" t="s">
        <v>10262</v>
      </c>
      <c r="O935" s="24" t="s">
        <v>1626</v>
      </c>
      <c r="P935" s="24" t="s">
        <v>1077</v>
      </c>
      <c r="Q935" s="24" t="s">
        <v>8425</v>
      </c>
      <c r="R935" s="18" t="s">
        <v>10262</v>
      </c>
      <c r="S935" s="18" t="s">
        <v>10262</v>
      </c>
      <c r="T935" s="83"/>
      <c r="U935" s="81"/>
      <c r="V935" s="18" t="s">
        <v>10262</v>
      </c>
      <c r="W935" s="18" t="s">
        <v>10262</v>
      </c>
      <c r="X935" s="18" t="s">
        <v>10262</v>
      </c>
      <c r="Y935" s="24" t="s">
        <v>1699</v>
      </c>
      <c r="Z935" s="24" t="s">
        <v>7231</v>
      </c>
      <c r="AA935" s="1" t="s">
        <v>11817</v>
      </c>
      <c r="AB935" s="14">
        <f t="shared" si="28"/>
        <v>26.188360805555554</v>
      </c>
      <c r="AC935" s="13">
        <v>26</v>
      </c>
      <c r="AD935" s="13">
        <v>11</v>
      </c>
      <c r="AE935" s="13">
        <v>18.0989</v>
      </c>
      <c r="AF935" s="16" t="s">
        <v>11807</v>
      </c>
      <c r="AG935" s="14">
        <f t="shared" si="29"/>
        <v>-81.286520458333328</v>
      </c>
      <c r="AH935" s="13">
        <v>81</v>
      </c>
      <c r="AI935" s="13">
        <v>17</v>
      </c>
      <c r="AJ935" s="13">
        <v>11.473649999999999</v>
      </c>
      <c r="AK935" s="18" t="s">
        <v>10262</v>
      </c>
      <c r="AL935" s="18" t="s">
        <v>10262</v>
      </c>
      <c r="AM935" s="18" t="s">
        <v>10262</v>
      </c>
      <c r="AN935" s="18" t="s">
        <v>10262</v>
      </c>
      <c r="AO935" s="18" t="s">
        <v>10262</v>
      </c>
      <c r="AP935" s="18" t="s">
        <v>10262</v>
      </c>
      <c r="AQ935" s="18" t="s">
        <v>10262</v>
      </c>
      <c r="AR935" s="18" t="s">
        <v>10262</v>
      </c>
      <c r="AS935" s="18" t="s">
        <v>10262</v>
      </c>
      <c r="AT935" s="18" t="s">
        <v>10262</v>
      </c>
      <c r="AU935" s="18" t="s">
        <v>10262</v>
      </c>
      <c r="AV935" s="18" t="s">
        <v>10262</v>
      </c>
      <c r="AW935" s="18" t="s">
        <v>10262</v>
      </c>
      <c r="AX935" s="18" t="s">
        <v>10262</v>
      </c>
      <c r="AY935" s="18" t="s">
        <v>10262</v>
      </c>
      <c r="AZ935" s="18" t="s">
        <v>10262</v>
      </c>
      <c r="BA935" s="42" t="s">
        <v>8426</v>
      </c>
    </row>
    <row r="936" spans="1:53" x14ac:dyDescent="0.2">
      <c r="A936" s="5">
        <v>899</v>
      </c>
      <c r="B936" s="9">
        <v>899</v>
      </c>
      <c r="C936" s="9" t="s">
        <v>15640</v>
      </c>
      <c r="E936" s="1" t="s">
        <v>1623</v>
      </c>
      <c r="F936" s="1" t="s">
        <v>3213</v>
      </c>
      <c r="G936" s="1" t="s">
        <v>9777</v>
      </c>
      <c r="H936" s="1" t="s">
        <v>8427</v>
      </c>
      <c r="I936" s="17">
        <v>28283</v>
      </c>
      <c r="J936" s="24" t="s">
        <v>4678</v>
      </c>
      <c r="L936" s="24" t="s">
        <v>7224</v>
      </c>
      <c r="N936" s="42" t="s">
        <v>4244</v>
      </c>
      <c r="O936" s="24" t="s">
        <v>1626</v>
      </c>
      <c r="P936" s="24" t="s">
        <v>1077</v>
      </c>
      <c r="Q936" s="24" t="s">
        <v>8428</v>
      </c>
      <c r="R936" s="17">
        <v>28912</v>
      </c>
      <c r="S936" s="17">
        <v>33347</v>
      </c>
      <c r="T936" s="83">
        <v>11799.25</v>
      </c>
      <c r="U936" s="83">
        <v>12360</v>
      </c>
      <c r="V936" s="24">
        <v>14200</v>
      </c>
      <c r="W936" s="24" t="s">
        <v>1834</v>
      </c>
      <c r="X936" s="24" t="s">
        <v>6508</v>
      </c>
      <c r="Y936" s="24" t="s">
        <v>8429</v>
      </c>
      <c r="Z936" s="24" t="s">
        <v>8430</v>
      </c>
      <c r="AA936" s="1" t="s">
        <v>11816</v>
      </c>
      <c r="AB936" s="14">
        <f t="shared" si="28"/>
        <v>26.199482344444444</v>
      </c>
      <c r="AC936" s="13">
        <v>26</v>
      </c>
      <c r="AD936" s="13">
        <v>11</v>
      </c>
      <c r="AE936" s="13">
        <v>58.13644</v>
      </c>
      <c r="AF936" s="16" t="s">
        <v>11805</v>
      </c>
      <c r="AG936" s="14">
        <f t="shared" si="29"/>
        <v>-81.282715577777779</v>
      </c>
      <c r="AH936" s="13">
        <v>81</v>
      </c>
      <c r="AI936" s="13">
        <v>16</v>
      </c>
      <c r="AJ936" s="13">
        <v>57.77608</v>
      </c>
      <c r="AK936" s="17">
        <v>28867</v>
      </c>
      <c r="AL936" s="24" t="s">
        <v>7261</v>
      </c>
      <c r="AM936" s="24" t="s">
        <v>7262</v>
      </c>
      <c r="AN936" s="24" t="s">
        <v>7263</v>
      </c>
      <c r="AO936" s="24" t="s">
        <v>7235</v>
      </c>
      <c r="AP936" s="24" t="s">
        <v>7235</v>
      </c>
      <c r="AQ936" s="24" t="s">
        <v>7236</v>
      </c>
      <c r="AR936" s="24" t="s">
        <v>7264</v>
      </c>
      <c r="AS936" s="24" t="s">
        <v>7235</v>
      </c>
      <c r="AT936" s="24" t="s">
        <v>7235</v>
      </c>
      <c r="AU936" s="24" t="s">
        <v>7235</v>
      </c>
      <c r="AV936" s="24" t="s">
        <v>7235</v>
      </c>
      <c r="AW936" s="24" t="s">
        <v>7265</v>
      </c>
      <c r="AX936" s="24" t="s">
        <v>7235</v>
      </c>
      <c r="AY936" s="24" t="s">
        <v>11806</v>
      </c>
      <c r="AZ936" s="24" t="s">
        <v>7235</v>
      </c>
      <c r="BA936" s="42" t="s">
        <v>7266</v>
      </c>
    </row>
    <row r="937" spans="1:53" x14ac:dyDescent="0.2">
      <c r="A937" s="5">
        <v>900</v>
      </c>
      <c r="B937" s="9">
        <v>900</v>
      </c>
      <c r="C937" s="9" t="s">
        <v>15641</v>
      </c>
      <c r="E937" s="1" t="s">
        <v>1623</v>
      </c>
      <c r="F937" s="1" t="s">
        <v>3213</v>
      </c>
      <c r="G937" s="1" t="s">
        <v>9777</v>
      </c>
      <c r="H937" s="1" t="s">
        <v>7267</v>
      </c>
      <c r="I937" s="17">
        <v>28283</v>
      </c>
      <c r="J937" s="24" t="s">
        <v>10262</v>
      </c>
      <c r="L937" s="24" t="s">
        <v>2730</v>
      </c>
      <c r="M937" s="24" t="s">
        <v>10262</v>
      </c>
      <c r="N937" s="24" t="s">
        <v>10262</v>
      </c>
      <c r="O937" s="24" t="s">
        <v>1626</v>
      </c>
      <c r="P937" s="24" t="s">
        <v>1077</v>
      </c>
      <c r="Q937" s="24" t="s">
        <v>7268</v>
      </c>
      <c r="R937" s="18" t="s">
        <v>10262</v>
      </c>
      <c r="S937" s="18" t="s">
        <v>10262</v>
      </c>
      <c r="T937" s="83"/>
      <c r="U937" s="81"/>
      <c r="V937" s="18" t="s">
        <v>10262</v>
      </c>
      <c r="W937" s="18" t="s">
        <v>10262</v>
      </c>
      <c r="X937" s="18" t="s">
        <v>10262</v>
      </c>
      <c r="Y937" s="24" t="s">
        <v>1698</v>
      </c>
      <c r="AA937" s="1" t="s">
        <v>11815</v>
      </c>
      <c r="AB937" s="14">
        <f t="shared" si="28"/>
        <v>26.181156075000001</v>
      </c>
      <c r="AC937" s="13">
        <v>26</v>
      </c>
      <c r="AD937" s="13">
        <v>10</v>
      </c>
      <c r="AE937" s="13">
        <v>52.16187</v>
      </c>
      <c r="AF937" s="16" t="s">
        <v>11804</v>
      </c>
      <c r="AG937" s="14">
        <f t="shared" si="29"/>
        <v>-81.278535272222214</v>
      </c>
      <c r="AH937" s="13">
        <v>81</v>
      </c>
      <c r="AI937" s="13">
        <v>16</v>
      </c>
      <c r="AJ937" s="13">
        <v>42.726979999999998</v>
      </c>
      <c r="AK937" s="18" t="s">
        <v>10262</v>
      </c>
      <c r="AL937" s="18" t="s">
        <v>10262</v>
      </c>
      <c r="AM937" s="18" t="s">
        <v>10262</v>
      </c>
      <c r="AN937" s="18" t="s">
        <v>10262</v>
      </c>
      <c r="AO937" s="18" t="s">
        <v>10262</v>
      </c>
      <c r="AP937" s="18" t="s">
        <v>10262</v>
      </c>
      <c r="AQ937" s="18" t="s">
        <v>10262</v>
      </c>
      <c r="AR937" s="18" t="s">
        <v>10262</v>
      </c>
      <c r="AS937" s="18" t="s">
        <v>10262</v>
      </c>
      <c r="AT937" s="18" t="s">
        <v>10262</v>
      </c>
      <c r="AU937" s="18" t="s">
        <v>10262</v>
      </c>
      <c r="AV937" s="18" t="s">
        <v>10262</v>
      </c>
      <c r="AW937" s="18" t="s">
        <v>10262</v>
      </c>
      <c r="AX937" s="18" t="s">
        <v>10262</v>
      </c>
      <c r="AY937" s="18" t="s">
        <v>10262</v>
      </c>
      <c r="AZ937" s="18" t="s">
        <v>10262</v>
      </c>
      <c r="BA937" s="42" t="s">
        <v>7269</v>
      </c>
    </row>
    <row r="938" spans="1:53" x14ac:dyDescent="0.2">
      <c r="A938" s="5">
        <v>901</v>
      </c>
      <c r="B938" s="9">
        <v>901</v>
      </c>
      <c r="C938" s="9" t="s">
        <v>15642</v>
      </c>
      <c r="E938" s="1" t="s">
        <v>1623</v>
      </c>
      <c r="F938" s="1" t="s">
        <v>3213</v>
      </c>
      <c r="G938" s="1" t="s">
        <v>9777</v>
      </c>
      <c r="H938" s="1" t="s">
        <v>7270</v>
      </c>
      <c r="I938" s="17">
        <v>28283</v>
      </c>
      <c r="J938" s="24" t="s">
        <v>10262</v>
      </c>
      <c r="L938" s="24" t="s">
        <v>2730</v>
      </c>
      <c r="M938" s="24" t="s">
        <v>10262</v>
      </c>
      <c r="N938" s="24" t="s">
        <v>10262</v>
      </c>
      <c r="O938" s="24" t="s">
        <v>1626</v>
      </c>
      <c r="P938" s="24" t="s">
        <v>1077</v>
      </c>
      <c r="Q938" s="24" t="s">
        <v>7271</v>
      </c>
      <c r="R938" s="18" t="s">
        <v>10262</v>
      </c>
      <c r="S938" s="18" t="s">
        <v>10262</v>
      </c>
      <c r="T938" s="83"/>
      <c r="U938" s="81"/>
      <c r="V938" s="18" t="s">
        <v>10262</v>
      </c>
      <c r="W938" s="18" t="s">
        <v>10262</v>
      </c>
      <c r="X938" s="18" t="s">
        <v>10262</v>
      </c>
      <c r="Y938" s="24" t="s">
        <v>5096</v>
      </c>
      <c r="Z938" s="24" t="s">
        <v>7231</v>
      </c>
      <c r="AA938" s="1" t="s">
        <v>11814</v>
      </c>
      <c r="AB938" s="14">
        <f t="shared" si="28"/>
        <v>26.181073086111113</v>
      </c>
      <c r="AC938" s="13">
        <v>26</v>
      </c>
      <c r="AD938" s="13">
        <v>10</v>
      </c>
      <c r="AE938" s="13">
        <v>51.863109999999999</v>
      </c>
      <c r="AF938" s="16" t="s">
        <v>11803</v>
      </c>
      <c r="AG938" s="14">
        <f t="shared" si="29"/>
        <v>-81.286317463888892</v>
      </c>
      <c r="AH938" s="13">
        <v>81</v>
      </c>
      <c r="AI938" s="13">
        <v>17</v>
      </c>
      <c r="AJ938" s="13">
        <v>10.74287</v>
      </c>
      <c r="AK938" s="18" t="s">
        <v>10262</v>
      </c>
      <c r="AL938" s="18" t="s">
        <v>10262</v>
      </c>
      <c r="AM938" s="18" t="s">
        <v>10262</v>
      </c>
      <c r="AN938" s="18" t="s">
        <v>10262</v>
      </c>
      <c r="AO938" s="18" t="s">
        <v>10262</v>
      </c>
      <c r="AP938" s="18" t="s">
        <v>10262</v>
      </c>
      <c r="AQ938" s="18" t="s">
        <v>10262</v>
      </c>
      <c r="AR938" s="18" t="s">
        <v>10262</v>
      </c>
      <c r="AS938" s="18" t="s">
        <v>10262</v>
      </c>
      <c r="AT938" s="18" t="s">
        <v>10262</v>
      </c>
      <c r="AU938" s="18" t="s">
        <v>10262</v>
      </c>
      <c r="AV938" s="18" t="s">
        <v>10262</v>
      </c>
      <c r="AW938" s="18" t="s">
        <v>10262</v>
      </c>
      <c r="AX938" s="18" t="s">
        <v>10262</v>
      </c>
      <c r="AY938" s="18" t="s">
        <v>10262</v>
      </c>
      <c r="AZ938" s="18" t="s">
        <v>10262</v>
      </c>
      <c r="BA938" s="42" t="s">
        <v>7272</v>
      </c>
    </row>
    <row r="939" spans="1:53" x14ac:dyDescent="0.2">
      <c r="A939" s="5">
        <v>902</v>
      </c>
      <c r="B939" s="9">
        <v>902</v>
      </c>
      <c r="C939" s="9" t="s">
        <v>15643</v>
      </c>
      <c r="E939" s="1" t="s">
        <v>1623</v>
      </c>
      <c r="F939" s="1" t="s">
        <v>3213</v>
      </c>
      <c r="G939" s="1" t="s">
        <v>9777</v>
      </c>
      <c r="H939" s="1" t="s">
        <v>7273</v>
      </c>
      <c r="I939" s="17">
        <v>28283</v>
      </c>
      <c r="J939" s="24" t="s">
        <v>18045</v>
      </c>
      <c r="L939" s="24" t="s">
        <v>7274</v>
      </c>
      <c r="N939" s="42" t="s">
        <v>4244</v>
      </c>
      <c r="O939" s="24" t="s">
        <v>1626</v>
      </c>
      <c r="P939" s="24" t="s">
        <v>7226</v>
      </c>
      <c r="Q939" s="24" t="s">
        <v>7275</v>
      </c>
      <c r="R939" s="17">
        <v>28421</v>
      </c>
      <c r="S939" s="17">
        <v>33524</v>
      </c>
      <c r="T939" s="83">
        <v>11616</v>
      </c>
      <c r="U939" s="83">
        <v>11616</v>
      </c>
      <c r="V939" s="24" t="s">
        <v>7276</v>
      </c>
      <c r="W939" s="24" t="s">
        <v>331</v>
      </c>
      <c r="X939" s="24" t="s">
        <v>3281</v>
      </c>
      <c r="Y939" s="24" t="s">
        <v>5095</v>
      </c>
      <c r="Z939" s="24" t="s">
        <v>7231</v>
      </c>
      <c r="AA939" s="1" t="s">
        <v>11813</v>
      </c>
      <c r="AB939" s="14">
        <f t="shared" si="28"/>
        <v>26.263525402777777</v>
      </c>
      <c r="AC939" s="13">
        <v>26</v>
      </c>
      <c r="AD939" s="13">
        <v>15</v>
      </c>
      <c r="AE939" s="13">
        <v>48.691450000000003</v>
      </c>
      <c r="AF939" s="16" t="s">
        <v>11801</v>
      </c>
      <c r="AG939" s="14">
        <f t="shared" si="29"/>
        <v>-81.30472681944444</v>
      </c>
      <c r="AH939" s="13">
        <v>81</v>
      </c>
      <c r="AI939" s="13">
        <v>18</v>
      </c>
      <c r="AJ939" s="13">
        <v>17.016549999999999</v>
      </c>
      <c r="AK939" s="17">
        <v>28356</v>
      </c>
      <c r="AL939" s="24" t="s">
        <v>7277</v>
      </c>
      <c r="AM939" s="24" t="s">
        <v>7278</v>
      </c>
      <c r="AN939" s="24" t="s">
        <v>7279</v>
      </c>
      <c r="AO939" s="24" t="s">
        <v>7280</v>
      </c>
      <c r="AP939" s="24" t="s">
        <v>7281</v>
      </c>
      <c r="AQ939" s="24" t="s">
        <v>7236</v>
      </c>
      <c r="AR939" s="24" t="s">
        <v>7282</v>
      </c>
      <c r="AS939" s="24" t="s">
        <v>4540</v>
      </c>
      <c r="AT939" s="24" t="s">
        <v>7226</v>
      </c>
      <c r="AU939" s="24" t="s">
        <v>7283</v>
      </c>
      <c r="AV939" s="24" t="s">
        <v>7284</v>
      </c>
      <c r="AW939" s="24" t="s">
        <v>7285</v>
      </c>
      <c r="AX939" s="24" t="s">
        <v>7286</v>
      </c>
      <c r="AY939" s="24" t="s">
        <v>11802</v>
      </c>
      <c r="AZ939" s="24" t="s">
        <v>7596</v>
      </c>
      <c r="BA939" s="42" t="s">
        <v>9738</v>
      </c>
    </row>
    <row r="940" spans="1:53" x14ac:dyDescent="0.2">
      <c r="A940" s="5">
        <v>903</v>
      </c>
      <c r="B940" s="9">
        <v>903</v>
      </c>
      <c r="C940" s="9" t="s">
        <v>15644</v>
      </c>
      <c r="E940" s="1" t="s">
        <v>9382</v>
      </c>
      <c r="F940" s="1" t="s">
        <v>445</v>
      </c>
      <c r="G940" s="1" t="s">
        <v>1161</v>
      </c>
      <c r="H940" s="1" t="s">
        <v>9739</v>
      </c>
      <c r="I940" s="17">
        <v>28283</v>
      </c>
      <c r="J940" s="24" t="s">
        <v>4678</v>
      </c>
      <c r="L940" s="24" t="s">
        <v>7224</v>
      </c>
      <c r="N940" s="42" t="s">
        <v>3543</v>
      </c>
      <c r="O940" s="24" t="s">
        <v>1626</v>
      </c>
      <c r="P940" s="24" t="s">
        <v>4873</v>
      </c>
      <c r="Q940" s="24" t="s">
        <v>9740</v>
      </c>
      <c r="S940" s="17">
        <v>28475</v>
      </c>
      <c r="T940" s="83">
        <v>11638</v>
      </c>
      <c r="U940" s="83">
        <v>11638</v>
      </c>
      <c r="V940" s="24" t="s">
        <v>9741</v>
      </c>
      <c r="W940" s="24" t="s">
        <v>70</v>
      </c>
      <c r="X940" s="24" t="s">
        <v>1613</v>
      </c>
      <c r="Y940" s="24" t="s">
        <v>5094</v>
      </c>
      <c r="Z940" s="24" t="s">
        <v>7231</v>
      </c>
      <c r="AA940" s="1" t="s">
        <v>11797</v>
      </c>
      <c r="AB940" s="14">
        <f t="shared" si="28"/>
        <v>26.277757272222221</v>
      </c>
      <c r="AC940" s="13">
        <v>26</v>
      </c>
      <c r="AD940" s="13">
        <v>16</v>
      </c>
      <c r="AE940" s="13">
        <v>39.926180000000002</v>
      </c>
      <c r="AF940" s="16" t="s">
        <v>11798</v>
      </c>
      <c r="AG940" s="14">
        <f t="shared" si="29"/>
        <v>-80.907139408333336</v>
      </c>
      <c r="AH940" s="13">
        <v>80</v>
      </c>
      <c r="AI940" s="13">
        <v>54</v>
      </c>
      <c r="AJ940" s="13">
        <v>25.70187</v>
      </c>
      <c r="AK940" s="17">
        <v>28435</v>
      </c>
      <c r="AL940" s="24" t="s">
        <v>9742</v>
      </c>
      <c r="AM940" s="24" t="s">
        <v>9743</v>
      </c>
      <c r="AN940" s="24" t="s">
        <v>9744</v>
      </c>
      <c r="AO940" s="24" t="s">
        <v>7226</v>
      </c>
      <c r="AP940" s="24" t="s">
        <v>7235</v>
      </c>
      <c r="AQ940" s="24" t="s">
        <v>7236</v>
      </c>
      <c r="AR940" s="24" t="s">
        <v>11799</v>
      </c>
      <c r="AS940" s="24" t="s">
        <v>7236</v>
      </c>
      <c r="AT940" s="24" t="s">
        <v>7226</v>
      </c>
      <c r="AU940" s="24" t="s">
        <v>7235</v>
      </c>
      <c r="AV940" s="24" t="s">
        <v>7235</v>
      </c>
      <c r="AW940" s="24" t="s">
        <v>7235</v>
      </c>
      <c r="AX940" s="24" t="s">
        <v>7235</v>
      </c>
      <c r="AY940" s="24" t="s">
        <v>11800</v>
      </c>
      <c r="AZ940" s="24" t="s">
        <v>7596</v>
      </c>
      <c r="BA940" s="42" t="s">
        <v>9745</v>
      </c>
    </row>
    <row r="941" spans="1:53" x14ac:dyDescent="0.2">
      <c r="A941" s="5">
        <v>904</v>
      </c>
      <c r="B941" s="9">
        <v>904</v>
      </c>
      <c r="C941" s="9" t="s">
        <v>17869</v>
      </c>
      <c r="D941" s="9" t="s">
        <v>15645</v>
      </c>
      <c r="E941" s="1" t="s">
        <v>9382</v>
      </c>
      <c r="F941" s="1" t="s">
        <v>9746</v>
      </c>
      <c r="G941" s="1" t="s">
        <v>17718</v>
      </c>
      <c r="H941" s="1" t="s">
        <v>7827</v>
      </c>
      <c r="I941" s="17">
        <v>28297</v>
      </c>
      <c r="J941" s="24" t="s">
        <v>10082</v>
      </c>
      <c r="L941" s="24" t="s">
        <v>5915</v>
      </c>
      <c r="M941" s="24" t="s">
        <v>785</v>
      </c>
      <c r="N941" s="42" t="s">
        <v>7828</v>
      </c>
      <c r="O941" s="24" t="s">
        <v>7226</v>
      </c>
      <c r="P941" s="24" t="s">
        <v>7226</v>
      </c>
      <c r="Q941" s="24" t="s">
        <v>7829</v>
      </c>
      <c r="R941" s="17">
        <v>28411</v>
      </c>
      <c r="T941" s="83">
        <v>11686</v>
      </c>
      <c r="U941" s="83">
        <v>11686</v>
      </c>
      <c r="V941" s="24" t="s">
        <v>7830</v>
      </c>
      <c r="W941" s="24" t="s">
        <v>7524</v>
      </c>
      <c r="X941" s="24" t="s">
        <v>3354</v>
      </c>
      <c r="Y941" s="24" t="s">
        <v>5093</v>
      </c>
      <c r="Z941" s="24" t="s">
        <v>7231</v>
      </c>
      <c r="AA941" s="1" t="s">
        <v>11796</v>
      </c>
      <c r="AB941" s="14">
        <f t="shared" si="28"/>
        <v>26.531966666666666</v>
      </c>
      <c r="AC941" s="13">
        <v>26</v>
      </c>
      <c r="AD941" s="13">
        <v>31</v>
      </c>
      <c r="AE941" s="13">
        <v>55.08</v>
      </c>
      <c r="AF941" s="16" t="s">
        <v>11795</v>
      </c>
      <c r="AG941" s="14">
        <f t="shared" si="29"/>
        <v>-81.503366666666665</v>
      </c>
      <c r="AH941" s="13">
        <v>81</v>
      </c>
      <c r="AI941" s="13">
        <v>30</v>
      </c>
      <c r="AJ941" s="13">
        <v>12.12</v>
      </c>
      <c r="AK941" s="17">
        <v>28346</v>
      </c>
      <c r="AL941" s="24" t="s">
        <v>247</v>
      </c>
      <c r="AM941" s="24" t="s">
        <v>248</v>
      </c>
      <c r="AN941" s="24" t="s">
        <v>3242</v>
      </c>
      <c r="AO941" s="24" t="s">
        <v>3243</v>
      </c>
      <c r="AP941" s="24" t="s">
        <v>6968</v>
      </c>
      <c r="AQ941" s="24" t="s">
        <v>7236</v>
      </c>
      <c r="AR941" s="24" t="s">
        <v>6969</v>
      </c>
      <c r="AS941" s="24" t="s">
        <v>4540</v>
      </c>
      <c r="AT941" s="24" t="s">
        <v>7236</v>
      </c>
      <c r="AU941" s="24" t="s">
        <v>6970</v>
      </c>
      <c r="AV941" s="24" t="s">
        <v>6971</v>
      </c>
      <c r="AW941" s="24" t="s">
        <v>6972</v>
      </c>
      <c r="AX941" s="24" t="s">
        <v>1137</v>
      </c>
      <c r="AY941" s="24" t="s">
        <v>7226</v>
      </c>
      <c r="AZ941" s="24" t="s">
        <v>1611</v>
      </c>
      <c r="BA941" s="42" t="s">
        <v>1138</v>
      </c>
    </row>
    <row r="942" spans="1:53" x14ac:dyDescent="0.2">
      <c r="A942" s="5">
        <v>904.1</v>
      </c>
      <c r="B942" s="9" t="s">
        <v>17995</v>
      </c>
      <c r="C942" s="9" t="s">
        <v>18067</v>
      </c>
      <c r="D942" s="9" t="s">
        <v>15645</v>
      </c>
      <c r="E942" s="1" t="s">
        <v>9382</v>
      </c>
      <c r="F942" s="1" t="s">
        <v>9746</v>
      </c>
      <c r="G942" s="1" t="s">
        <v>17718</v>
      </c>
      <c r="H942" s="35" t="s">
        <v>17996</v>
      </c>
      <c r="I942" s="17"/>
      <c r="O942" s="24" t="s">
        <v>7226</v>
      </c>
      <c r="P942" s="24" t="s">
        <v>7226</v>
      </c>
      <c r="Q942" s="24" t="s">
        <v>7829</v>
      </c>
      <c r="R942" s="17"/>
      <c r="T942" s="83"/>
      <c r="U942" s="81"/>
      <c r="Y942" s="24" t="s">
        <v>5093</v>
      </c>
      <c r="AA942" s="1" t="s">
        <v>11796</v>
      </c>
      <c r="AB942" s="14">
        <f t="shared" si="28"/>
        <v>26.531966666666666</v>
      </c>
      <c r="AC942" s="13">
        <v>26</v>
      </c>
      <c r="AD942" s="13">
        <v>31</v>
      </c>
      <c r="AE942" s="13">
        <v>55.08</v>
      </c>
      <c r="AF942" s="16" t="s">
        <v>11795</v>
      </c>
      <c r="AG942" s="14">
        <f t="shared" si="29"/>
        <v>-81.503366666666665</v>
      </c>
      <c r="AH942" s="13">
        <v>81</v>
      </c>
      <c r="AI942" s="13">
        <v>30</v>
      </c>
      <c r="AJ942" s="13">
        <v>12.12</v>
      </c>
      <c r="AK942" s="17"/>
    </row>
    <row r="943" spans="1:53" x14ac:dyDescent="0.2">
      <c r="A943" s="5">
        <v>905</v>
      </c>
      <c r="B943" s="9">
        <v>905</v>
      </c>
      <c r="C943" s="9" t="s">
        <v>15646</v>
      </c>
      <c r="E943" s="1" t="s">
        <v>1623</v>
      </c>
      <c r="F943" s="1" t="s">
        <v>3213</v>
      </c>
      <c r="G943" s="1" t="s">
        <v>9777</v>
      </c>
      <c r="H943" s="1" t="s">
        <v>1139</v>
      </c>
      <c r="I943" s="17">
        <v>28297</v>
      </c>
      <c r="J943" s="24" t="s">
        <v>10262</v>
      </c>
      <c r="L943" s="24" t="s">
        <v>2730</v>
      </c>
      <c r="M943" s="24" t="s">
        <v>10262</v>
      </c>
      <c r="N943" s="24" t="s">
        <v>10262</v>
      </c>
      <c r="O943" s="24" t="s">
        <v>1626</v>
      </c>
      <c r="P943" s="24" t="s">
        <v>1077</v>
      </c>
      <c r="Q943" s="24" t="s">
        <v>1140</v>
      </c>
      <c r="R943" s="18" t="s">
        <v>10262</v>
      </c>
      <c r="S943" s="18" t="s">
        <v>10262</v>
      </c>
      <c r="T943" s="83"/>
      <c r="U943" s="81"/>
      <c r="V943" s="18" t="s">
        <v>10262</v>
      </c>
      <c r="W943" s="18" t="s">
        <v>10262</v>
      </c>
      <c r="X943" s="18" t="s">
        <v>10262</v>
      </c>
      <c r="Y943" s="24" t="s">
        <v>5092</v>
      </c>
      <c r="Z943" s="24" t="s">
        <v>7231</v>
      </c>
      <c r="AA943" s="1" t="s">
        <v>11792</v>
      </c>
      <c r="AB943" s="14">
        <f t="shared" si="28"/>
        <v>26.203027227777778</v>
      </c>
      <c r="AC943" s="13">
        <v>26</v>
      </c>
      <c r="AD943" s="13">
        <v>12</v>
      </c>
      <c r="AE943" s="13">
        <v>10.898020000000001</v>
      </c>
      <c r="AF943" s="16" t="s">
        <v>11794</v>
      </c>
      <c r="AG943" s="14">
        <f t="shared" si="29"/>
        <v>-81.279166255555552</v>
      </c>
      <c r="AH943" s="13">
        <v>81</v>
      </c>
      <c r="AI943" s="13">
        <v>16</v>
      </c>
      <c r="AJ943" s="13">
        <v>44.998519999999999</v>
      </c>
      <c r="AK943" s="18" t="s">
        <v>10262</v>
      </c>
      <c r="AL943" s="18" t="s">
        <v>10262</v>
      </c>
      <c r="AM943" s="18" t="s">
        <v>10262</v>
      </c>
      <c r="AN943" s="18" t="s">
        <v>10262</v>
      </c>
      <c r="AO943" s="18" t="s">
        <v>10262</v>
      </c>
      <c r="AP943" s="18" t="s">
        <v>10262</v>
      </c>
      <c r="AQ943" s="18" t="s">
        <v>10262</v>
      </c>
      <c r="AR943" s="18" t="s">
        <v>10262</v>
      </c>
      <c r="AS943" s="18" t="s">
        <v>10262</v>
      </c>
      <c r="AT943" s="18" t="s">
        <v>10262</v>
      </c>
      <c r="AU943" s="18" t="s">
        <v>10262</v>
      </c>
      <c r="AV943" s="18" t="s">
        <v>10262</v>
      </c>
      <c r="AW943" s="18" t="s">
        <v>10262</v>
      </c>
      <c r="AX943" s="18" t="s">
        <v>10262</v>
      </c>
      <c r="AY943" s="18" t="s">
        <v>10262</v>
      </c>
      <c r="AZ943" s="18" t="s">
        <v>10262</v>
      </c>
      <c r="BA943" s="42" t="s">
        <v>1141</v>
      </c>
    </row>
    <row r="944" spans="1:53" x14ac:dyDescent="0.2">
      <c r="A944" s="5">
        <v>906</v>
      </c>
      <c r="B944" s="9">
        <v>906</v>
      </c>
      <c r="C944" s="9" t="s">
        <v>15647</v>
      </c>
      <c r="E944" s="1" t="s">
        <v>1623</v>
      </c>
      <c r="F944" s="1" t="s">
        <v>3213</v>
      </c>
      <c r="G944" s="1" t="s">
        <v>9777</v>
      </c>
      <c r="H944" s="1" t="s">
        <v>1405</v>
      </c>
      <c r="I944" s="17">
        <v>28297</v>
      </c>
      <c r="J944" s="24" t="s">
        <v>10262</v>
      </c>
      <c r="L944" s="24" t="s">
        <v>2730</v>
      </c>
      <c r="M944" s="24" t="s">
        <v>10262</v>
      </c>
      <c r="N944" s="24" t="s">
        <v>10262</v>
      </c>
      <c r="O944" s="24" t="s">
        <v>1626</v>
      </c>
      <c r="P944" s="24" t="s">
        <v>1077</v>
      </c>
      <c r="Q944" s="24" t="s">
        <v>1406</v>
      </c>
      <c r="R944" s="18" t="s">
        <v>10262</v>
      </c>
      <c r="S944" s="18" t="s">
        <v>10262</v>
      </c>
      <c r="T944" s="83"/>
      <c r="U944" s="81"/>
      <c r="V944" s="18" t="s">
        <v>10262</v>
      </c>
      <c r="W944" s="18" t="s">
        <v>10262</v>
      </c>
      <c r="X944" s="18" t="s">
        <v>10262</v>
      </c>
      <c r="Y944" s="24" t="s">
        <v>5091</v>
      </c>
      <c r="Z944" s="24" t="s">
        <v>7231</v>
      </c>
      <c r="AA944" s="1" t="s">
        <v>11791</v>
      </c>
      <c r="AB944" s="14">
        <f t="shared" si="28"/>
        <v>26.188444791666665</v>
      </c>
      <c r="AC944" s="13">
        <v>26</v>
      </c>
      <c r="AD944" s="13">
        <v>11</v>
      </c>
      <c r="AE944" s="13">
        <v>18.401250000000001</v>
      </c>
      <c r="AF944" s="16" t="s">
        <v>11793</v>
      </c>
      <c r="AG944" s="14">
        <f t="shared" si="29"/>
        <v>-81.27873426666666</v>
      </c>
      <c r="AH944" s="13">
        <v>81</v>
      </c>
      <c r="AI944" s="13">
        <v>16</v>
      </c>
      <c r="AJ944" s="13">
        <v>43.443359999999998</v>
      </c>
      <c r="AK944" s="18" t="s">
        <v>10262</v>
      </c>
      <c r="AL944" s="18" t="s">
        <v>10262</v>
      </c>
      <c r="AM944" s="18" t="s">
        <v>10262</v>
      </c>
      <c r="AN944" s="18" t="s">
        <v>10262</v>
      </c>
      <c r="AO944" s="18" t="s">
        <v>10262</v>
      </c>
      <c r="AP944" s="18" t="s">
        <v>10262</v>
      </c>
      <c r="AQ944" s="18" t="s">
        <v>10262</v>
      </c>
      <c r="AR944" s="18" t="s">
        <v>10262</v>
      </c>
      <c r="AS944" s="18" t="s">
        <v>10262</v>
      </c>
      <c r="AT944" s="18" t="s">
        <v>10262</v>
      </c>
      <c r="AU944" s="18" t="s">
        <v>10262</v>
      </c>
      <c r="AV944" s="18" t="s">
        <v>10262</v>
      </c>
      <c r="AW944" s="18" t="s">
        <v>10262</v>
      </c>
      <c r="AX944" s="18" t="s">
        <v>10262</v>
      </c>
      <c r="AY944" s="18" t="s">
        <v>10262</v>
      </c>
      <c r="AZ944" s="18" t="s">
        <v>10262</v>
      </c>
      <c r="BA944" s="42" t="s">
        <v>1407</v>
      </c>
    </row>
    <row r="945" spans="1:53" x14ac:dyDescent="0.2">
      <c r="A945" s="5">
        <v>907</v>
      </c>
      <c r="B945" s="9">
        <v>907</v>
      </c>
      <c r="C945" s="9" t="s">
        <v>15648</v>
      </c>
      <c r="E945" s="1" t="s">
        <v>1623</v>
      </c>
      <c r="F945" s="1" t="s">
        <v>3213</v>
      </c>
      <c r="G945" s="1" t="s">
        <v>1008</v>
      </c>
      <c r="H945" s="1" t="s">
        <v>6177</v>
      </c>
      <c r="I945" s="17">
        <v>28297</v>
      </c>
      <c r="J945" s="24" t="s">
        <v>18045</v>
      </c>
      <c r="L945" s="24" t="s">
        <v>6689</v>
      </c>
      <c r="N945" s="42" t="s">
        <v>4449</v>
      </c>
      <c r="O945" s="24" t="s">
        <v>1626</v>
      </c>
      <c r="P945" s="24" t="s">
        <v>7226</v>
      </c>
      <c r="Q945" s="24" t="s">
        <v>6178</v>
      </c>
      <c r="R945" s="17">
        <v>28540</v>
      </c>
      <c r="S945" s="17">
        <v>37264</v>
      </c>
      <c r="T945" s="83">
        <v>11619</v>
      </c>
      <c r="U945" s="83">
        <v>11619</v>
      </c>
      <c r="V945" s="24" t="s">
        <v>6179</v>
      </c>
      <c r="W945" s="24" t="s">
        <v>3683</v>
      </c>
      <c r="X945" s="24" t="s">
        <v>3271</v>
      </c>
      <c r="Y945" s="24" t="s">
        <v>5090</v>
      </c>
      <c r="Z945" s="24" t="s">
        <v>7231</v>
      </c>
      <c r="AA945" s="1" t="s">
        <v>11788</v>
      </c>
      <c r="AB945" s="14">
        <f t="shared" si="28"/>
        <v>26.26319971111111</v>
      </c>
      <c r="AC945" s="13">
        <v>26</v>
      </c>
      <c r="AD945" s="13">
        <v>15</v>
      </c>
      <c r="AE945" s="13">
        <v>47.51896</v>
      </c>
      <c r="AF945" s="16" t="s">
        <v>11789</v>
      </c>
      <c r="AG945" s="14">
        <f t="shared" si="29"/>
        <v>-81.312631191666668</v>
      </c>
      <c r="AH945" s="13">
        <v>81</v>
      </c>
      <c r="AI945" s="13">
        <v>18</v>
      </c>
      <c r="AJ945" s="13">
        <v>45.472290000000001</v>
      </c>
      <c r="AK945" s="17">
        <v>28438</v>
      </c>
      <c r="AL945" s="24" t="s">
        <v>6180</v>
      </c>
      <c r="AM945" s="24" t="s">
        <v>6181</v>
      </c>
      <c r="AN945" s="24" t="s">
        <v>6182</v>
      </c>
      <c r="AO945" s="24" t="s">
        <v>6183</v>
      </c>
      <c r="AP945" s="24" t="s">
        <v>6184</v>
      </c>
      <c r="AQ945" s="24" t="s">
        <v>7236</v>
      </c>
      <c r="AR945" s="24" t="s">
        <v>6185</v>
      </c>
      <c r="AS945" s="24" t="s">
        <v>4540</v>
      </c>
      <c r="AT945" s="24" t="s">
        <v>4540</v>
      </c>
      <c r="AU945" s="24" t="s">
        <v>6186</v>
      </c>
      <c r="AV945" s="24" t="s">
        <v>7284</v>
      </c>
      <c r="AW945" s="24" t="s">
        <v>6187</v>
      </c>
      <c r="AX945" s="24" t="s">
        <v>6188</v>
      </c>
      <c r="AY945" s="24" t="s">
        <v>11790</v>
      </c>
      <c r="AZ945" s="24" t="s">
        <v>8220</v>
      </c>
      <c r="BA945" s="42" t="s">
        <v>6189</v>
      </c>
    </row>
    <row r="946" spans="1:53" x14ac:dyDescent="0.2">
      <c r="A946" s="5">
        <v>908</v>
      </c>
      <c r="B946" s="9">
        <v>908</v>
      </c>
      <c r="C946" s="9" t="s">
        <v>15649</v>
      </c>
      <c r="E946" s="1" t="s">
        <v>9382</v>
      </c>
      <c r="F946" s="1" t="s">
        <v>445</v>
      </c>
      <c r="G946" s="1" t="s">
        <v>1161</v>
      </c>
      <c r="H946" s="1" t="s">
        <v>6190</v>
      </c>
      <c r="I946" s="17">
        <v>28312</v>
      </c>
      <c r="J946" s="24" t="s">
        <v>10262</v>
      </c>
      <c r="L946" s="24" t="s">
        <v>2730</v>
      </c>
      <c r="M946" s="24" t="s">
        <v>10262</v>
      </c>
      <c r="N946" s="24" t="s">
        <v>10262</v>
      </c>
      <c r="O946" s="24" t="s">
        <v>1626</v>
      </c>
      <c r="P946" s="24" t="s">
        <v>4873</v>
      </c>
      <c r="Q946" s="24" t="s">
        <v>6191</v>
      </c>
      <c r="R946" s="18" t="s">
        <v>10262</v>
      </c>
      <c r="S946" s="18" t="s">
        <v>10262</v>
      </c>
      <c r="T946" s="83"/>
      <c r="U946" s="81"/>
      <c r="V946" s="18" t="s">
        <v>10262</v>
      </c>
      <c r="W946" s="18" t="s">
        <v>10262</v>
      </c>
      <c r="X946" s="18" t="s">
        <v>10262</v>
      </c>
      <c r="Y946" s="24" t="s">
        <v>5089</v>
      </c>
      <c r="Z946" s="24" t="s">
        <v>7231</v>
      </c>
      <c r="AA946" s="1" t="s">
        <v>11786</v>
      </c>
      <c r="AB946" s="14">
        <f t="shared" si="28"/>
        <v>26.277366833333332</v>
      </c>
      <c r="AC946" s="13">
        <v>26</v>
      </c>
      <c r="AD946" s="13">
        <v>16</v>
      </c>
      <c r="AE946" s="13">
        <v>38.520600000000002</v>
      </c>
      <c r="AF946" s="16" t="s">
        <v>11787</v>
      </c>
      <c r="AG946" s="14">
        <f t="shared" si="29"/>
        <v>-80.884107420000007</v>
      </c>
      <c r="AH946" s="13">
        <v>80</v>
      </c>
      <c r="AI946" s="13">
        <v>53</v>
      </c>
      <c r="AJ946" s="13">
        <v>2.7867120000000001</v>
      </c>
      <c r="AK946" s="18" t="s">
        <v>10262</v>
      </c>
      <c r="AL946" s="18" t="s">
        <v>10262</v>
      </c>
      <c r="AM946" s="18" t="s">
        <v>10262</v>
      </c>
      <c r="AN946" s="18" t="s">
        <v>10262</v>
      </c>
      <c r="AO946" s="18" t="s">
        <v>10262</v>
      </c>
      <c r="AP946" s="18" t="s">
        <v>10262</v>
      </c>
      <c r="AQ946" s="18" t="s">
        <v>10262</v>
      </c>
      <c r="AR946" s="18" t="s">
        <v>10262</v>
      </c>
      <c r="AS946" s="18" t="s">
        <v>10262</v>
      </c>
      <c r="AT946" s="18" t="s">
        <v>10262</v>
      </c>
      <c r="AU946" s="18" t="s">
        <v>10262</v>
      </c>
      <c r="AV946" s="18" t="s">
        <v>10262</v>
      </c>
      <c r="AW946" s="18" t="s">
        <v>10262</v>
      </c>
      <c r="AX946" s="18" t="s">
        <v>10262</v>
      </c>
      <c r="AY946" s="18" t="s">
        <v>10262</v>
      </c>
      <c r="AZ946" s="18" t="s">
        <v>10262</v>
      </c>
      <c r="BA946" s="42" t="s">
        <v>4265</v>
      </c>
    </row>
    <row r="947" spans="1:53" x14ac:dyDescent="0.2">
      <c r="A947" s="5">
        <v>909</v>
      </c>
      <c r="B947" s="9">
        <v>909</v>
      </c>
      <c r="C947" s="9" t="s">
        <v>15650</v>
      </c>
      <c r="E947" s="1" t="s">
        <v>9382</v>
      </c>
      <c r="F947" s="1" t="s">
        <v>445</v>
      </c>
      <c r="G947" s="1" t="s">
        <v>1161</v>
      </c>
      <c r="H947" s="1" t="s">
        <v>4266</v>
      </c>
      <c r="I947" s="17">
        <v>28312</v>
      </c>
      <c r="J947" s="24" t="s">
        <v>10262</v>
      </c>
      <c r="L947" s="24" t="s">
        <v>2730</v>
      </c>
      <c r="M947" s="24" t="s">
        <v>10262</v>
      </c>
      <c r="N947" s="24" t="s">
        <v>10262</v>
      </c>
      <c r="O947" s="24" t="s">
        <v>1626</v>
      </c>
      <c r="P947" s="24" t="s">
        <v>4873</v>
      </c>
      <c r="Q947" s="24" t="s">
        <v>4267</v>
      </c>
      <c r="R947" s="18" t="s">
        <v>10262</v>
      </c>
      <c r="S947" s="18" t="s">
        <v>10262</v>
      </c>
      <c r="T947" s="83"/>
      <c r="U947" s="81"/>
      <c r="V947" s="18" t="s">
        <v>10262</v>
      </c>
      <c r="W947" s="18" t="s">
        <v>10262</v>
      </c>
      <c r="X947" s="18" t="s">
        <v>10262</v>
      </c>
      <c r="Y947" s="24" t="s">
        <v>5088</v>
      </c>
      <c r="Z947" s="24" t="s">
        <v>7231</v>
      </c>
      <c r="AA947" s="1" t="s">
        <v>11784</v>
      </c>
      <c r="AB947" s="14">
        <f t="shared" si="28"/>
        <v>26.283693654722224</v>
      </c>
      <c r="AC947" s="13">
        <v>26</v>
      </c>
      <c r="AD947" s="13">
        <v>17</v>
      </c>
      <c r="AE947" s="13">
        <v>1.2971569999999999</v>
      </c>
      <c r="AF947" s="16" t="s">
        <v>11785</v>
      </c>
      <c r="AG947" s="14">
        <f t="shared" si="29"/>
        <v>-80.932496600000007</v>
      </c>
      <c r="AH947" s="13">
        <v>80</v>
      </c>
      <c r="AI947" s="13">
        <v>55</v>
      </c>
      <c r="AJ947" s="13">
        <v>56.987760000000002</v>
      </c>
      <c r="AK947" s="18" t="s">
        <v>10262</v>
      </c>
      <c r="AL947" s="18" t="s">
        <v>10262</v>
      </c>
      <c r="AM947" s="18" t="s">
        <v>10262</v>
      </c>
      <c r="AN947" s="18" t="s">
        <v>10262</v>
      </c>
      <c r="AO947" s="18" t="s">
        <v>10262</v>
      </c>
      <c r="AP947" s="18" t="s">
        <v>10262</v>
      </c>
      <c r="AQ947" s="18" t="s">
        <v>10262</v>
      </c>
      <c r="AR947" s="18" t="s">
        <v>10262</v>
      </c>
      <c r="AS947" s="18" t="s">
        <v>10262</v>
      </c>
      <c r="AT947" s="18" t="s">
        <v>10262</v>
      </c>
      <c r="AU947" s="18" t="s">
        <v>10262</v>
      </c>
      <c r="AV947" s="18" t="s">
        <v>10262</v>
      </c>
      <c r="AW947" s="18" t="s">
        <v>10262</v>
      </c>
      <c r="AX947" s="18" t="s">
        <v>10262</v>
      </c>
      <c r="AY947" s="18" t="s">
        <v>10262</v>
      </c>
      <c r="AZ947" s="18" t="s">
        <v>10262</v>
      </c>
      <c r="BA947" s="42" t="s">
        <v>4268</v>
      </c>
    </row>
    <row r="948" spans="1:53" x14ac:dyDescent="0.2">
      <c r="A948" s="5">
        <v>910</v>
      </c>
      <c r="B948" s="9">
        <v>910</v>
      </c>
      <c r="C948" s="9" t="s">
        <v>17870</v>
      </c>
      <c r="D948" s="9" t="s">
        <v>15651</v>
      </c>
      <c r="E948" s="1" t="s">
        <v>4621</v>
      </c>
      <c r="F948" s="1" t="s">
        <v>4862</v>
      </c>
      <c r="G948" s="1" t="s">
        <v>13898</v>
      </c>
      <c r="H948" s="1" t="s">
        <v>4269</v>
      </c>
      <c r="I948" s="17">
        <v>28325</v>
      </c>
      <c r="J948" s="24" t="s">
        <v>10082</v>
      </c>
      <c r="L948" s="24" t="s">
        <v>5915</v>
      </c>
      <c r="N948" s="42" t="s">
        <v>4270</v>
      </c>
      <c r="O948" s="24" t="s">
        <v>7226</v>
      </c>
      <c r="P948" s="24" t="s">
        <v>7226</v>
      </c>
      <c r="Q948" s="24" t="s">
        <v>7297</v>
      </c>
      <c r="R948" s="17">
        <v>28576</v>
      </c>
      <c r="T948" s="83">
        <v>15815</v>
      </c>
      <c r="U948" s="83">
        <v>15815</v>
      </c>
      <c r="V948" s="24" t="s">
        <v>4271</v>
      </c>
      <c r="W948" s="24" t="s">
        <v>2998</v>
      </c>
      <c r="X948" s="24" t="s">
        <v>1737</v>
      </c>
      <c r="Y948" s="24" t="s">
        <v>5087</v>
      </c>
      <c r="Z948" s="24" t="s">
        <v>7231</v>
      </c>
      <c r="AA948" s="1" t="s">
        <v>11781</v>
      </c>
      <c r="AB948" s="14">
        <f t="shared" si="28"/>
        <v>30.947767955555555</v>
      </c>
      <c r="AC948" s="13">
        <v>30</v>
      </c>
      <c r="AD948" s="13">
        <v>56</v>
      </c>
      <c r="AE948" s="13">
        <v>51.964640000000003</v>
      </c>
      <c r="AF948" s="16" t="s">
        <v>11782</v>
      </c>
      <c r="AG948" s="14">
        <f t="shared" si="29"/>
        <v>-87.162201961111123</v>
      </c>
      <c r="AH948" s="13">
        <v>87</v>
      </c>
      <c r="AI948" s="13">
        <v>9</v>
      </c>
      <c r="AJ948" s="13">
        <v>43.927059999999997</v>
      </c>
      <c r="AK948" s="17">
        <v>28375</v>
      </c>
      <c r="AL948" s="24" t="s">
        <v>2598</v>
      </c>
      <c r="AM948" s="24" t="s">
        <v>4272</v>
      </c>
      <c r="AN948" s="24" t="s">
        <v>7226</v>
      </c>
      <c r="AO948" s="24" t="s">
        <v>4273</v>
      </c>
      <c r="AP948" s="24" t="s">
        <v>4274</v>
      </c>
      <c r="AQ948" s="24" t="s">
        <v>4540</v>
      </c>
      <c r="AR948" s="24" t="s">
        <v>11783</v>
      </c>
      <c r="AS948" s="24" t="s">
        <v>7236</v>
      </c>
      <c r="AT948" s="24" t="s">
        <v>7226</v>
      </c>
      <c r="AU948" s="24" t="s">
        <v>6690</v>
      </c>
      <c r="AV948" s="24" t="s">
        <v>6691</v>
      </c>
      <c r="AW948" s="24" t="s">
        <v>6692</v>
      </c>
      <c r="AX948" s="24" t="s">
        <v>6693</v>
      </c>
      <c r="AY948" s="24" t="s">
        <v>7226</v>
      </c>
      <c r="AZ948" s="24" t="s">
        <v>9308</v>
      </c>
      <c r="BA948" s="42" t="s">
        <v>6694</v>
      </c>
    </row>
    <row r="949" spans="1:53" x14ac:dyDescent="0.2">
      <c r="A949" s="5">
        <v>910.1</v>
      </c>
      <c r="B949" s="9" t="s">
        <v>10405</v>
      </c>
      <c r="C949" s="9" t="s">
        <v>15652</v>
      </c>
      <c r="E949" s="1" t="s">
        <v>4621</v>
      </c>
      <c r="F949" s="1" t="s">
        <v>4862</v>
      </c>
      <c r="G949" s="1" t="s">
        <v>10406</v>
      </c>
      <c r="H949" s="1" t="s">
        <v>10407</v>
      </c>
      <c r="I949" s="17">
        <v>39849</v>
      </c>
      <c r="J949" s="24" t="s">
        <v>10262</v>
      </c>
      <c r="L949" s="24" t="s">
        <v>10587</v>
      </c>
      <c r="M949" s="24" t="s">
        <v>10262</v>
      </c>
      <c r="N949" s="42" t="s">
        <v>7226</v>
      </c>
      <c r="O949" s="24" t="s">
        <v>7226</v>
      </c>
      <c r="P949" s="24" t="s">
        <v>7226</v>
      </c>
      <c r="Q949" s="24" t="s">
        <v>7297</v>
      </c>
      <c r="R949" s="17" t="s">
        <v>10262</v>
      </c>
      <c r="S949" s="17" t="s">
        <v>10262</v>
      </c>
      <c r="T949" s="83"/>
      <c r="U949" s="81"/>
      <c r="V949" s="17" t="s">
        <v>10262</v>
      </c>
      <c r="W949" s="17" t="s">
        <v>10262</v>
      </c>
      <c r="X949" s="17" t="s">
        <v>10262</v>
      </c>
      <c r="Y949" s="24" t="s">
        <v>5087</v>
      </c>
      <c r="AA949" s="1" t="s">
        <v>11781</v>
      </c>
      <c r="AB949" s="14">
        <f t="shared" si="28"/>
        <v>30.947767955555555</v>
      </c>
      <c r="AC949" s="13">
        <v>30</v>
      </c>
      <c r="AD949" s="13">
        <v>56</v>
      </c>
      <c r="AE949" s="13">
        <v>51.964640000000003</v>
      </c>
      <c r="AF949" s="16" t="s">
        <v>11782</v>
      </c>
      <c r="AG949" s="14">
        <f t="shared" si="29"/>
        <v>-87.162201961111123</v>
      </c>
      <c r="AH949" s="13">
        <v>87</v>
      </c>
      <c r="AI949" s="13">
        <v>9</v>
      </c>
      <c r="AJ949" s="13">
        <v>43.927059999999997</v>
      </c>
      <c r="AK949" s="17" t="s">
        <v>10262</v>
      </c>
      <c r="AL949" s="17" t="s">
        <v>10262</v>
      </c>
      <c r="AM949" s="17" t="s">
        <v>10262</v>
      </c>
      <c r="AN949" s="17" t="s">
        <v>10262</v>
      </c>
      <c r="AO949" s="17" t="s">
        <v>10262</v>
      </c>
      <c r="AP949" s="17" t="s">
        <v>10262</v>
      </c>
      <c r="AQ949" s="17" t="s">
        <v>10262</v>
      </c>
      <c r="AR949" s="17" t="s">
        <v>10262</v>
      </c>
      <c r="AS949" s="17" t="s">
        <v>10262</v>
      </c>
      <c r="AT949" s="17" t="s">
        <v>10262</v>
      </c>
      <c r="AU949" s="17" t="s">
        <v>10262</v>
      </c>
      <c r="AV949" s="17" t="s">
        <v>10262</v>
      </c>
      <c r="AW949" s="17" t="s">
        <v>10262</v>
      </c>
      <c r="AX949" s="17" t="s">
        <v>10262</v>
      </c>
      <c r="AY949" s="17" t="s">
        <v>10262</v>
      </c>
      <c r="AZ949" s="17" t="s">
        <v>10262</v>
      </c>
      <c r="BA949" s="24" t="s">
        <v>10262</v>
      </c>
    </row>
    <row r="950" spans="1:53" x14ac:dyDescent="0.2">
      <c r="A950" s="5">
        <v>911</v>
      </c>
      <c r="B950" s="9">
        <v>911</v>
      </c>
      <c r="C950" s="9" t="s">
        <v>15653</v>
      </c>
      <c r="E950" s="1" t="s">
        <v>4621</v>
      </c>
      <c r="F950" s="1" t="s">
        <v>445</v>
      </c>
      <c r="G950" s="1" t="s">
        <v>6695</v>
      </c>
      <c r="H950" s="1" t="s">
        <v>6696</v>
      </c>
      <c r="I950" s="17">
        <v>28353</v>
      </c>
      <c r="J950" s="24" t="s">
        <v>4678</v>
      </c>
      <c r="L950" s="24" t="s">
        <v>7224</v>
      </c>
      <c r="M950" s="24" t="s">
        <v>10260</v>
      </c>
      <c r="N950" s="42" t="s">
        <v>6697</v>
      </c>
      <c r="O950" s="24" t="s">
        <v>4150</v>
      </c>
      <c r="P950" s="24" t="s">
        <v>7226</v>
      </c>
      <c r="Q950" s="24" t="s">
        <v>6698</v>
      </c>
      <c r="R950" s="17">
        <v>28557</v>
      </c>
      <c r="S950" s="17">
        <v>28584</v>
      </c>
      <c r="T950" s="83">
        <v>16141</v>
      </c>
      <c r="U950" s="83">
        <v>16141</v>
      </c>
      <c r="V950" s="24" t="s">
        <v>6699</v>
      </c>
      <c r="W950" s="24" t="s">
        <v>5057</v>
      </c>
      <c r="X950" s="24" t="s">
        <v>5220</v>
      </c>
      <c r="Y950" s="24" t="s">
        <v>5614</v>
      </c>
      <c r="Z950" s="24" t="s">
        <v>7231</v>
      </c>
      <c r="AA950" s="1" t="s">
        <v>11778</v>
      </c>
      <c r="AB950" s="14">
        <f t="shared" si="28"/>
        <v>30.798530605555555</v>
      </c>
      <c r="AC950" s="13">
        <v>30</v>
      </c>
      <c r="AD950" s="13">
        <v>47</v>
      </c>
      <c r="AE950" s="13">
        <v>54.710180000000001</v>
      </c>
      <c r="AF950" s="16" t="s">
        <v>11779</v>
      </c>
      <c r="AG950" s="14">
        <f t="shared" si="29"/>
        <v>-86.87042097222222</v>
      </c>
      <c r="AH950" s="13">
        <v>86</v>
      </c>
      <c r="AI950" s="13">
        <v>52</v>
      </c>
      <c r="AJ950" s="13">
        <v>13.515499999999999</v>
      </c>
      <c r="AK950" s="17">
        <v>28493</v>
      </c>
      <c r="AL950" s="24" t="s">
        <v>6700</v>
      </c>
      <c r="AM950" s="24" t="s">
        <v>6701</v>
      </c>
      <c r="AN950" s="24" t="s">
        <v>6702</v>
      </c>
      <c r="AO950" s="24" t="s">
        <v>7226</v>
      </c>
      <c r="AP950" s="24" t="s">
        <v>7235</v>
      </c>
      <c r="AQ950" s="24" t="s">
        <v>7236</v>
      </c>
      <c r="AR950" s="24" t="s">
        <v>11776</v>
      </c>
      <c r="AS950" s="24" t="s">
        <v>4540</v>
      </c>
      <c r="AT950" s="24" t="s">
        <v>11780</v>
      </c>
      <c r="AU950" s="24" t="s">
        <v>7235</v>
      </c>
      <c r="AV950" s="24" t="s">
        <v>7235</v>
      </c>
      <c r="AW950" s="24" t="s">
        <v>7235</v>
      </c>
      <c r="AX950" s="24" t="s">
        <v>7235</v>
      </c>
      <c r="AY950" s="24" t="s">
        <v>11777</v>
      </c>
      <c r="AZ950" s="24" t="s">
        <v>8404</v>
      </c>
      <c r="BA950" s="42" t="s">
        <v>3311</v>
      </c>
    </row>
    <row r="951" spans="1:53" x14ac:dyDescent="0.2">
      <c r="A951" s="5">
        <v>912</v>
      </c>
      <c r="B951" s="9">
        <v>912</v>
      </c>
      <c r="C951" s="9" t="s">
        <v>15654</v>
      </c>
      <c r="E951" s="1" t="s">
        <v>4621</v>
      </c>
      <c r="F951" s="1" t="s">
        <v>445</v>
      </c>
      <c r="G951" s="1" t="s">
        <v>6695</v>
      </c>
      <c r="H951" s="1" t="s">
        <v>5435</v>
      </c>
      <c r="I951" s="17">
        <v>28374</v>
      </c>
      <c r="J951" s="24" t="s">
        <v>4678</v>
      </c>
      <c r="L951" s="24" t="s">
        <v>7224</v>
      </c>
      <c r="M951" s="24" t="s">
        <v>10260</v>
      </c>
      <c r="N951" s="42" t="s">
        <v>5436</v>
      </c>
      <c r="O951" s="24" t="s">
        <v>7226</v>
      </c>
      <c r="P951" s="24" t="s">
        <v>7226</v>
      </c>
      <c r="Q951" s="24" t="s">
        <v>5437</v>
      </c>
      <c r="R951" s="17">
        <v>28489</v>
      </c>
      <c r="S951" s="17">
        <v>28511</v>
      </c>
      <c r="T951" s="83">
        <v>16000</v>
      </c>
      <c r="U951" s="83">
        <v>16000</v>
      </c>
      <c r="V951" s="24" t="s">
        <v>5438</v>
      </c>
      <c r="W951" s="24" t="s">
        <v>9842</v>
      </c>
      <c r="X951" s="24" t="s">
        <v>7464</v>
      </c>
      <c r="Y951" s="24" t="s">
        <v>5086</v>
      </c>
      <c r="Z951" s="24" t="s">
        <v>7231</v>
      </c>
      <c r="AA951" s="1" t="s">
        <v>11774</v>
      </c>
      <c r="AB951" s="14">
        <f t="shared" si="28"/>
        <v>30.827659941666667</v>
      </c>
      <c r="AC951" s="13">
        <v>30</v>
      </c>
      <c r="AD951" s="13">
        <v>49</v>
      </c>
      <c r="AE951" s="13">
        <v>39.575789999999998</v>
      </c>
      <c r="AF951" s="16" t="s">
        <v>11775</v>
      </c>
      <c r="AG951" s="14">
        <f t="shared" si="29"/>
        <v>-86.893154872222226</v>
      </c>
      <c r="AH951" s="13">
        <v>86</v>
      </c>
      <c r="AI951" s="13">
        <v>53</v>
      </c>
      <c r="AJ951" s="13">
        <v>35.35754</v>
      </c>
      <c r="AK951" s="17">
        <v>28425</v>
      </c>
      <c r="AL951" s="24" t="s">
        <v>5439</v>
      </c>
      <c r="AM951" s="24" t="s">
        <v>5440</v>
      </c>
      <c r="AN951" s="24" t="s">
        <v>7235</v>
      </c>
      <c r="AO951" s="24" t="s">
        <v>7235</v>
      </c>
      <c r="AP951" s="24" t="s">
        <v>7235</v>
      </c>
      <c r="AQ951" s="24" t="s">
        <v>7236</v>
      </c>
      <c r="AR951" s="24" t="s">
        <v>11772</v>
      </c>
      <c r="AS951" s="24" t="s">
        <v>7235</v>
      </c>
      <c r="AT951" s="24" t="s">
        <v>7235</v>
      </c>
      <c r="AU951" s="24" t="s">
        <v>7235</v>
      </c>
      <c r="AV951" s="24" t="s">
        <v>7235</v>
      </c>
      <c r="AW951" s="24" t="s">
        <v>7235</v>
      </c>
      <c r="AX951" s="24" t="s">
        <v>7235</v>
      </c>
      <c r="AY951" s="24" t="s">
        <v>11773</v>
      </c>
      <c r="AZ951" s="24">
        <v>257</v>
      </c>
      <c r="BA951" s="42" t="s">
        <v>5441</v>
      </c>
    </row>
    <row r="952" spans="1:53" x14ac:dyDescent="0.2">
      <c r="A952" s="5">
        <v>913</v>
      </c>
      <c r="B952" s="9">
        <v>913</v>
      </c>
      <c r="C952" s="9" t="s">
        <v>15655</v>
      </c>
      <c r="E952" s="1" t="s">
        <v>1623</v>
      </c>
      <c r="F952" s="1" t="s">
        <v>4796</v>
      </c>
      <c r="G952" s="1" t="s">
        <v>9777</v>
      </c>
      <c r="H952" s="1" t="s">
        <v>5442</v>
      </c>
      <c r="I952" s="17">
        <v>28451</v>
      </c>
      <c r="J952" s="24" t="s">
        <v>10262</v>
      </c>
      <c r="L952" s="24" t="s">
        <v>2730</v>
      </c>
      <c r="M952" s="24" t="s">
        <v>10262</v>
      </c>
      <c r="N952" s="24" t="s">
        <v>10262</v>
      </c>
      <c r="O952" s="24" t="s">
        <v>1626</v>
      </c>
      <c r="P952" s="24" t="s">
        <v>1077</v>
      </c>
      <c r="Q952" s="24" t="s">
        <v>5443</v>
      </c>
      <c r="R952" s="18" t="s">
        <v>10262</v>
      </c>
      <c r="S952" s="18" t="s">
        <v>10262</v>
      </c>
      <c r="T952" s="83"/>
      <c r="U952" s="81"/>
      <c r="V952" s="18" t="s">
        <v>10262</v>
      </c>
      <c r="W952" s="18" t="s">
        <v>10262</v>
      </c>
      <c r="X952" s="18" t="s">
        <v>10262</v>
      </c>
      <c r="Y952" s="24" t="s">
        <v>5085</v>
      </c>
      <c r="Z952" s="24" t="s">
        <v>5444</v>
      </c>
      <c r="AA952" s="1" t="s">
        <v>11770</v>
      </c>
      <c r="AB952" s="14">
        <f t="shared" si="28"/>
        <v>25.982358669444444</v>
      </c>
      <c r="AC952" s="13">
        <v>25</v>
      </c>
      <c r="AD952" s="13">
        <v>58</v>
      </c>
      <c r="AE952" s="13">
        <v>56.491210000000002</v>
      </c>
      <c r="AF952" s="16" t="s">
        <v>11771</v>
      </c>
      <c r="AG952" s="14">
        <f t="shared" si="29"/>
        <v>-80.925638794444453</v>
      </c>
      <c r="AH952" s="13">
        <v>80</v>
      </c>
      <c r="AI952" s="13">
        <v>55</v>
      </c>
      <c r="AJ952" s="13">
        <v>32.299660000000003</v>
      </c>
      <c r="AK952" s="18" t="s">
        <v>10262</v>
      </c>
      <c r="AL952" s="18" t="s">
        <v>10262</v>
      </c>
      <c r="AM952" s="18" t="s">
        <v>10262</v>
      </c>
      <c r="AN952" s="18" t="s">
        <v>10262</v>
      </c>
      <c r="AO952" s="18" t="s">
        <v>10262</v>
      </c>
      <c r="AP952" s="18" t="s">
        <v>10262</v>
      </c>
      <c r="AQ952" s="18" t="s">
        <v>10262</v>
      </c>
      <c r="AR952" s="18" t="s">
        <v>10262</v>
      </c>
      <c r="AS952" s="18" t="s">
        <v>10262</v>
      </c>
      <c r="AT952" s="18" t="s">
        <v>10262</v>
      </c>
      <c r="AU952" s="18" t="s">
        <v>10262</v>
      </c>
      <c r="AV952" s="18" t="s">
        <v>10262</v>
      </c>
      <c r="AW952" s="18" t="s">
        <v>10262</v>
      </c>
      <c r="AX952" s="18" t="s">
        <v>10262</v>
      </c>
      <c r="AY952" s="18" t="s">
        <v>10262</v>
      </c>
      <c r="AZ952" s="18" t="s">
        <v>10262</v>
      </c>
      <c r="BA952" s="42" t="s">
        <v>5445</v>
      </c>
    </row>
    <row r="953" spans="1:53" x14ac:dyDescent="0.2">
      <c r="A953" s="5">
        <v>914</v>
      </c>
      <c r="B953" s="9">
        <v>914</v>
      </c>
      <c r="C953" s="9" t="s">
        <v>15656</v>
      </c>
      <c r="E953" s="1" t="s">
        <v>4621</v>
      </c>
      <c r="F953" s="1" t="s">
        <v>1160</v>
      </c>
      <c r="G953" s="1" t="s">
        <v>6695</v>
      </c>
      <c r="H953" s="1" t="s">
        <v>5446</v>
      </c>
      <c r="I953" s="17">
        <v>28388</v>
      </c>
      <c r="J953" s="24" t="s">
        <v>10262</v>
      </c>
      <c r="L953" s="24" t="s">
        <v>2730</v>
      </c>
      <c r="M953" s="24" t="s">
        <v>10262</v>
      </c>
      <c r="N953" s="24" t="s">
        <v>10262</v>
      </c>
      <c r="O953" s="24" t="s">
        <v>4150</v>
      </c>
      <c r="P953" s="24" t="s">
        <v>7226</v>
      </c>
      <c r="Q953" s="24" t="s">
        <v>5447</v>
      </c>
      <c r="R953" s="18" t="s">
        <v>10262</v>
      </c>
      <c r="S953" s="18" t="s">
        <v>10262</v>
      </c>
      <c r="T953" s="83"/>
      <c r="U953" s="81"/>
      <c r="V953" s="18" t="s">
        <v>10262</v>
      </c>
      <c r="W953" s="18" t="s">
        <v>10262</v>
      </c>
      <c r="X953" s="18" t="s">
        <v>10262</v>
      </c>
      <c r="Y953" s="24" t="s">
        <v>5084</v>
      </c>
      <c r="Z953" s="24" t="s">
        <v>7231</v>
      </c>
      <c r="AA953" s="1" t="s">
        <v>11768</v>
      </c>
      <c r="AB953" s="14">
        <f t="shared" si="28"/>
        <v>30.927569802777779</v>
      </c>
      <c r="AC953" s="13">
        <v>30</v>
      </c>
      <c r="AD953" s="13">
        <v>55</v>
      </c>
      <c r="AE953" s="13">
        <v>39.251289999999997</v>
      </c>
      <c r="AF953" s="16" t="s">
        <v>11769</v>
      </c>
      <c r="AG953" s="14">
        <f t="shared" si="29"/>
        <v>-80.841147472222218</v>
      </c>
      <c r="AH953" s="13">
        <v>80</v>
      </c>
      <c r="AI953" s="13">
        <v>50</v>
      </c>
      <c r="AJ953" s="13">
        <v>28.1309</v>
      </c>
      <c r="AK953" s="18" t="s">
        <v>10262</v>
      </c>
      <c r="AL953" s="18" t="s">
        <v>10262</v>
      </c>
      <c r="AM953" s="18" t="s">
        <v>10262</v>
      </c>
      <c r="AN953" s="18" t="s">
        <v>10262</v>
      </c>
      <c r="AO953" s="18" t="s">
        <v>10262</v>
      </c>
      <c r="AP953" s="18" t="s">
        <v>10262</v>
      </c>
      <c r="AQ953" s="18" t="s">
        <v>10262</v>
      </c>
      <c r="AR953" s="18" t="s">
        <v>10262</v>
      </c>
      <c r="AS953" s="18" t="s">
        <v>10262</v>
      </c>
      <c r="AT953" s="18" t="s">
        <v>10262</v>
      </c>
      <c r="AU953" s="18" t="s">
        <v>10262</v>
      </c>
      <c r="AV953" s="18" t="s">
        <v>10262</v>
      </c>
      <c r="AW953" s="18" t="s">
        <v>10262</v>
      </c>
      <c r="AX953" s="18" t="s">
        <v>10262</v>
      </c>
      <c r="AY953" s="18" t="s">
        <v>10262</v>
      </c>
      <c r="AZ953" s="18" t="s">
        <v>10262</v>
      </c>
      <c r="BA953" s="42" t="s">
        <v>5448</v>
      </c>
    </row>
    <row r="954" spans="1:53" x14ac:dyDescent="0.2">
      <c r="A954" s="5">
        <v>915</v>
      </c>
      <c r="B954" s="9">
        <v>915</v>
      </c>
      <c r="C954" s="9" t="s">
        <v>17871</v>
      </c>
      <c r="D954" s="9" t="s">
        <v>15657</v>
      </c>
      <c r="E954" s="1" t="s">
        <v>1623</v>
      </c>
      <c r="F954" s="1" t="s">
        <v>4796</v>
      </c>
      <c r="G954" s="1" t="s">
        <v>1008</v>
      </c>
      <c r="H954" s="1" t="s">
        <v>5449</v>
      </c>
      <c r="I954" s="17">
        <v>28451</v>
      </c>
      <c r="J954" s="24" t="s">
        <v>18045</v>
      </c>
      <c r="L954" s="24" t="s">
        <v>10140</v>
      </c>
      <c r="N954" s="42" t="s">
        <v>7116</v>
      </c>
      <c r="O954" s="24" t="s">
        <v>1626</v>
      </c>
      <c r="P954" s="24" t="s">
        <v>1077</v>
      </c>
      <c r="Q954" s="24" t="s">
        <v>5450</v>
      </c>
      <c r="R954" s="17">
        <v>30624</v>
      </c>
      <c r="S954" s="17">
        <v>37126</v>
      </c>
      <c r="T954" s="83">
        <v>11443.39</v>
      </c>
      <c r="U954" s="83">
        <v>12550</v>
      </c>
      <c r="V954" s="24" t="s">
        <v>5451</v>
      </c>
      <c r="W954" s="24">
        <v>34.200000000000003</v>
      </c>
      <c r="X954" s="24">
        <v>11.7</v>
      </c>
      <c r="Y954" s="24" t="s">
        <v>5083</v>
      </c>
      <c r="Z954" s="24" t="s">
        <v>5452</v>
      </c>
      <c r="AA954" s="1" t="s">
        <v>11764</v>
      </c>
      <c r="AB954" s="14">
        <f t="shared" si="28"/>
        <v>25.982601077777776</v>
      </c>
      <c r="AC954" s="13">
        <v>25</v>
      </c>
      <c r="AD954" s="13">
        <v>58</v>
      </c>
      <c r="AE954" s="13">
        <v>57.363880000000002</v>
      </c>
      <c r="AF954" s="16" t="s">
        <v>11765</v>
      </c>
      <c r="AG954" s="14">
        <f t="shared" si="29"/>
        <v>-80.925115724999998</v>
      </c>
      <c r="AH954" s="13">
        <v>80</v>
      </c>
      <c r="AI954" s="13">
        <v>55</v>
      </c>
      <c r="AJ954" s="13">
        <v>30.416609999999999</v>
      </c>
      <c r="AK954" s="17">
        <v>29993</v>
      </c>
      <c r="AL954" s="24" t="s">
        <v>11759</v>
      </c>
      <c r="AM954" s="24" t="s">
        <v>11760</v>
      </c>
      <c r="AN954" s="24" t="s">
        <v>11618</v>
      </c>
      <c r="AO954" s="24" t="s">
        <v>11761</v>
      </c>
      <c r="AP954" s="24" t="s">
        <v>11762</v>
      </c>
      <c r="AQ954" s="24" t="s">
        <v>7236</v>
      </c>
      <c r="AR954" s="24" t="s">
        <v>11758</v>
      </c>
      <c r="AS954" s="24" t="s">
        <v>7235</v>
      </c>
      <c r="AT954" s="24" t="s">
        <v>7235</v>
      </c>
      <c r="AU954" s="24" t="s">
        <v>11767</v>
      </c>
      <c r="AV954" s="24" t="s">
        <v>523</v>
      </c>
      <c r="AW954" s="24" t="s">
        <v>5920</v>
      </c>
      <c r="AX954" s="24" t="s">
        <v>11766</v>
      </c>
      <c r="AY954" s="24" t="s">
        <v>11763</v>
      </c>
      <c r="BA954" s="42" t="s">
        <v>4863</v>
      </c>
    </row>
    <row r="955" spans="1:53" x14ac:dyDescent="0.2">
      <c r="A955" s="5">
        <v>916</v>
      </c>
      <c r="B955" s="9">
        <v>916</v>
      </c>
      <c r="C955" s="9" t="s">
        <v>15658</v>
      </c>
      <c r="E955" s="1" t="s">
        <v>1623</v>
      </c>
      <c r="F955" s="1" t="s">
        <v>4796</v>
      </c>
      <c r="G955" s="1" t="s">
        <v>9777</v>
      </c>
      <c r="H955" s="1" t="s">
        <v>4864</v>
      </c>
      <c r="I955" s="17">
        <v>28451</v>
      </c>
      <c r="J955" s="24" t="s">
        <v>10262</v>
      </c>
      <c r="L955" s="24" t="s">
        <v>2730</v>
      </c>
      <c r="M955" s="24" t="s">
        <v>10262</v>
      </c>
      <c r="N955" s="24" t="s">
        <v>10262</v>
      </c>
      <c r="O955" s="24" t="s">
        <v>1626</v>
      </c>
      <c r="P955" s="24" t="s">
        <v>1077</v>
      </c>
      <c r="Q955" s="24" t="s">
        <v>4865</v>
      </c>
      <c r="R955" s="18" t="s">
        <v>10262</v>
      </c>
      <c r="S955" s="18" t="s">
        <v>10262</v>
      </c>
      <c r="T955" s="83"/>
      <c r="U955" s="81"/>
      <c r="V955" s="18" t="s">
        <v>10262</v>
      </c>
      <c r="W955" s="18" t="s">
        <v>10262</v>
      </c>
      <c r="X955" s="18" t="s">
        <v>10262</v>
      </c>
      <c r="Y955" s="24" t="s">
        <v>5082</v>
      </c>
      <c r="Z955" s="24" t="s">
        <v>7231</v>
      </c>
      <c r="AA955" s="1" t="s">
        <v>11756</v>
      </c>
      <c r="AB955" s="14">
        <f t="shared" si="28"/>
        <v>25.982345666666664</v>
      </c>
      <c r="AC955" s="13">
        <v>25</v>
      </c>
      <c r="AD955" s="13">
        <v>58</v>
      </c>
      <c r="AE955" s="13">
        <v>56.444400000000002</v>
      </c>
      <c r="AF955" s="16" t="s">
        <v>11757</v>
      </c>
      <c r="AG955" s="14">
        <f t="shared" si="29"/>
        <v>-80.925518113888899</v>
      </c>
      <c r="AH955" s="13">
        <v>80</v>
      </c>
      <c r="AI955" s="13">
        <v>55</v>
      </c>
      <c r="AJ955" s="13">
        <v>31.865210000000001</v>
      </c>
      <c r="AK955" s="18" t="s">
        <v>10262</v>
      </c>
      <c r="AL955" s="18" t="s">
        <v>10262</v>
      </c>
      <c r="AM955" s="18" t="s">
        <v>10262</v>
      </c>
      <c r="AN955" s="18" t="s">
        <v>10262</v>
      </c>
      <c r="AO955" s="18" t="s">
        <v>10262</v>
      </c>
      <c r="AP955" s="18" t="s">
        <v>10262</v>
      </c>
      <c r="AQ955" s="18" t="s">
        <v>10262</v>
      </c>
      <c r="AR955" s="18" t="s">
        <v>10262</v>
      </c>
      <c r="AS955" s="18" t="s">
        <v>10262</v>
      </c>
      <c r="AT955" s="18" t="s">
        <v>10262</v>
      </c>
      <c r="AU955" s="18" t="s">
        <v>10262</v>
      </c>
      <c r="AV955" s="18" t="s">
        <v>10262</v>
      </c>
      <c r="AW955" s="18" t="s">
        <v>10262</v>
      </c>
      <c r="AX955" s="18" t="s">
        <v>10262</v>
      </c>
      <c r="AY955" s="18" t="s">
        <v>10262</v>
      </c>
      <c r="BA955" s="42" t="s">
        <v>4866</v>
      </c>
    </row>
    <row r="956" spans="1:53" x14ac:dyDescent="0.2">
      <c r="A956" s="5">
        <v>917</v>
      </c>
      <c r="B956" s="9">
        <v>917</v>
      </c>
      <c r="C956" s="9" t="s">
        <v>15659</v>
      </c>
      <c r="E956" s="1" t="s">
        <v>4621</v>
      </c>
      <c r="F956" s="1" t="s">
        <v>445</v>
      </c>
      <c r="G956" s="1" t="s">
        <v>4867</v>
      </c>
      <c r="H956" s="1" t="s">
        <v>4483</v>
      </c>
      <c r="I956" s="17">
        <v>28416</v>
      </c>
      <c r="J956" s="24" t="s">
        <v>4678</v>
      </c>
      <c r="L956" s="24" t="s">
        <v>7224</v>
      </c>
      <c r="N956" s="42" t="s">
        <v>2010</v>
      </c>
      <c r="O956" s="24" t="s">
        <v>7226</v>
      </c>
      <c r="P956" s="24" t="s">
        <v>7226</v>
      </c>
      <c r="Q956" s="24" t="s">
        <v>4484</v>
      </c>
      <c r="S956" s="17">
        <v>28482</v>
      </c>
      <c r="T956" s="83">
        <v>16750</v>
      </c>
      <c r="U956" s="83">
        <v>16750</v>
      </c>
      <c r="V956" s="24" t="s">
        <v>4485</v>
      </c>
      <c r="W956" s="24">
        <v>266</v>
      </c>
      <c r="X956" s="24">
        <v>235</v>
      </c>
      <c r="Y956" s="24" t="s">
        <v>5081</v>
      </c>
      <c r="Z956" s="24" t="s">
        <v>7231</v>
      </c>
      <c r="AA956" s="1" t="s">
        <v>11751</v>
      </c>
      <c r="AB956" s="14">
        <f t="shared" si="28"/>
        <v>30.969520561111111</v>
      </c>
      <c r="AC956" s="13">
        <v>30</v>
      </c>
      <c r="AD956" s="13">
        <v>58</v>
      </c>
      <c r="AE956" s="13">
        <v>10.27402</v>
      </c>
      <c r="AF956" s="16" t="s">
        <v>11755</v>
      </c>
      <c r="AG956" s="14">
        <f t="shared" si="29"/>
        <v>-87.221284900000001</v>
      </c>
      <c r="AH956" s="13">
        <v>87</v>
      </c>
      <c r="AI956" s="13">
        <v>13</v>
      </c>
      <c r="AJ956" s="13">
        <v>16.625640000000001</v>
      </c>
      <c r="AK956" s="17">
        <v>28415</v>
      </c>
      <c r="AL956" s="24" t="s">
        <v>11347</v>
      </c>
      <c r="AM956" s="24" t="s">
        <v>11749</v>
      </c>
      <c r="AN956" s="24" t="s">
        <v>7235</v>
      </c>
      <c r="AO956" s="24" t="s">
        <v>7235</v>
      </c>
      <c r="AP956" s="24" t="s">
        <v>7235</v>
      </c>
      <c r="AQ956" s="24" t="s">
        <v>7236</v>
      </c>
      <c r="AR956" s="24" t="s">
        <v>11748</v>
      </c>
      <c r="AS956" s="24" t="s">
        <v>7235</v>
      </c>
      <c r="AT956" s="24" t="s">
        <v>7235</v>
      </c>
      <c r="AU956" s="24" t="s">
        <v>7235</v>
      </c>
      <c r="AV956" s="24" t="s">
        <v>7235</v>
      </c>
      <c r="AW956" s="24" t="s">
        <v>7235</v>
      </c>
      <c r="AX956" s="24" t="s">
        <v>7235</v>
      </c>
      <c r="AY956" s="24" t="s">
        <v>11750</v>
      </c>
      <c r="BA956" s="42" t="s">
        <v>4486</v>
      </c>
    </row>
    <row r="957" spans="1:53" x14ac:dyDescent="0.2">
      <c r="A957" s="5">
        <v>918</v>
      </c>
      <c r="B957" s="9">
        <v>918</v>
      </c>
      <c r="C957" s="9" t="s">
        <v>17872</v>
      </c>
      <c r="D957" s="9" t="s">
        <v>15660</v>
      </c>
      <c r="E957" s="1" t="s">
        <v>8696</v>
      </c>
      <c r="F957" s="1" t="s">
        <v>4862</v>
      </c>
      <c r="G957" s="1" t="s">
        <v>13898</v>
      </c>
      <c r="H957" s="1" t="s">
        <v>4487</v>
      </c>
      <c r="I957" s="17">
        <v>28416</v>
      </c>
      <c r="J957" s="24" t="s">
        <v>18111</v>
      </c>
      <c r="L957" s="24" t="s">
        <v>5915</v>
      </c>
      <c r="N957" s="42" t="s">
        <v>2035</v>
      </c>
      <c r="O957" s="24" t="s">
        <v>7226</v>
      </c>
      <c r="P957" s="24" t="s">
        <v>7226</v>
      </c>
      <c r="Q957" s="24" t="s">
        <v>4488</v>
      </c>
      <c r="R957" s="17">
        <v>29125</v>
      </c>
      <c r="S957" s="17"/>
      <c r="T957" s="83">
        <v>15525.89</v>
      </c>
      <c r="U957" s="83">
        <v>16010</v>
      </c>
      <c r="V957" s="24" t="s">
        <v>7235</v>
      </c>
      <c r="W957" s="24">
        <v>78.2</v>
      </c>
      <c r="X957" s="24">
        <v>53.6</v>
      </c>
      <c r="Y957" s="24" t="s">
        <v>5566</v>
      </c>
      <c r="Z957" s="24" t="s">
        <v>11745</v>
      </c>
      <c r="AA957" s="1" t="s">
        <v>11752</v>
      </c>
      <c r="AB957" s="14">
        <f t="shared" si="28"/>
        <v>30.98124081111111</v>
      </c>
      <c r="AC957" s="13">
        <v>30</v>
      </c>
      <c r="AD957" s="13">
        <v>58</v>
      </c>
      <c r="AE957" s="13">
        <v>52.466920000000002</v>
      </c>
      <c r="AF957" s="16" t="s">
        <v>11747</v>
      </c>
      <c r="AG957" s="14">
        <f t="shared" si="29"/>
        <v>-87.191867661111118</v>
      </c>
      <c r="AH957" s="13">
        <v>87</v>
      </c>
      <c r="AI957" s="13">
        <v>11</v>
      </c>
      <c r="AJ957" s="13">
        <v>30.723579999999998</v>
      </c>
      <c r="AK957" s="17">
        <v>28770</v>
      </c>
      <c r="AL957" s="24" t="s">
        <v>496</v>
      </c>
      <c r="AM957" s="24" t="s">
        <v>11739</v>
      </c>
      <c r="AN957" s="24" t="s">
        <v>7235</v>
      </c>
      <c r="AO957" s="24" t="s">
        <v>11741</v>
      </c>
      <c r="AP957" s="24" t="s">
        <v>11740</v>
      </c>
      <c r="AQ957" s="24" t="s">
        <v>7235</v>
      </c>
      <c r="AR957" s="24" t="s">
        <v>11746</v>
      </c>
      <c r="AS957" s="24" t="s">
        <v>7236</v>
      </c>
      <c r="AT957" s="24" t="s">
        <v>4540</v>
      </c>
      <c r="AU957" s="24" t="s">
        <v>11743</v>
      </c>
      <c r="AV957" s="24" t="s">
        <v>11744</v>
      </c>
      <c r="AW957" s="24" t="s">
        <v>5920</v>
      </c>
      <c r="AX957" s="24" t="s">
        <v>11742</v>
      </c>
      <c r="BA957" s="42" t="s">
        <v>4878</v>
      </c>
    </row>
    <row r="958" spans="1:53" x14ac:dyDescent="0.2">
      <c r="A958" s="5">
        <v>919</v>
      </c>
      <c r="B958" s="9">
        <v>919</v>
      </c>
      <c r="C958" s="9" t="s">
        <v>15661</v>
      </c>
      <c r="E958" s="1" t="s">
        <v>10240</v>
      </c>
      <c r="F958" s="1" t="s">
        <v>445</v>
      </c>
      <c r="G958" s="1" t="s">
        <v>4879</v>
      </c>
      <c r="H958" s="1" t="s">
        <v>4880</v>
      </c>
      <c r="I958" s="17">
        <v>28416</v>
      </c>
      <c r="J958" s="24" t="s">
        <v>4678</v>
      </c>
      <c r="L958" s="24" t="s">
        <v>7224</v>
      </c>
      <c r="N958" s="42" t="s">
        <v>9997</v>
      </c>
      <c r="O958" s="24" t="s">
        <v>7226</v>
      </c>
      <c r="P958" s="24" t="s">
        <v>7226</v>
      </c>
      <c r="Q958" s="24" t="s">
        <v>4881</v>
      </c>
      <c r="R958" s="17">
        <v>28495</v>
      </c>
      <c r="S958" s="17">
        <v>28497</v>
      </c>
      <c r="T958" s="83">
        <v>11890</v>
      </c>
      <c r="U958" s="83">
        <v>11890</v>
      </c>
      <c r="V958" s="24" t="s">
        <v>4006</v>
      </c>
      <c r="W958" s="24">
        <v>52</v>
      </c>
      <c r="X958" s="24">
        <v>28</v>
      </c>
      <c r="Y958" s="24" t="s">
        <v>8848</v>
      </c>
      <c r="Z958" s="24" t="s">
        <v>7231</v>
      </c>
      <c r="AA958" s="1" t="s">
        <v>11737</v>
      </c>
      <c r="AB958" s="14">
        <f t="shared" si="28"/>
        <v>26.490522680555557</v>
      </c>
      <c r="AC958" s="13">
        <v>26</v>
      </c>
      <c r="AD958" s="13">
        <v>29</v>
      </c>
      <c r="AE958" s="13">
        <v>25.88165</v>
      </c>
      <c r="AF958" s="16" t="s">
        <v>11738</v>
      </c>
      <c r="AG958" s="14">
        <f t="shared" si="29"/>
        <v>-81.68041968888889</v>
      </c>
      <c r="AH958" s="13">
        <v>81</v>
      </c>
      <c r="AI958" s="13">
        <v>40</v>
      </c>
      <c r="AJ958" s="13">
        <v>49.51088</v>
      </c>
      <c r="AK958" s="17">
        <v>28471</v>
      </c>
      <c r="AL958" s="24" t="s">
        <v>11732</v>
      </c>
      <c r="AM958" s="24" t="s">
        <v>11733</v>
      </c>
      <c r="AN958" s="24" t="s">
        <v>11734</v>
      </c>
      <c r="AO958" s="24" t="s">
        <v>7235</v>
      </c>
      <c r="AP958" s="24" t="s">
        <v>7235</v>
      </c>
      <c r="AQ958" s="24" t="s">
        <v>7236</v>
      </c>
      <c r="AR958" s="24" t="s">
        <v>7235</v>
      </c>
      <c r="AS958" s="24" t="s">
        <v>7235</v>
      </c>
      <c r="AT958" s="24" t="s">
        <v>11736</v>
      </c>
      <c r="AU958" s="24" t="s">
        <v>7235</v>
      </c>
      <c r="AV958" s="24" t="s">
        <v>7235</v>
      </c>
      <c r="AW958" s="24" t="s">
        <v>7235</v>
      </c>
      <c r="AX958" s="24" t="s">
        <v>7235</v>
      </c>
      <c r="AY958" s="24" t="s">
        <v>11735</v>
      </c>
      <c r="BA958" s="42" t="s">
        <v>4007</v>
      </c>
    </row>
    <row r="959" spans="1:53" x14ac:dyDescent="0.2">
      <c r="A959" s="5">
        <v>920</v>
      </c>
      <c r="B959" s="9">
        <v>920</v>
      </c>
      <c r="C959" s="9" t="s">
        <v>15662</v>
      </c>
      <c r="E959" s="1" t="s">
        <v>4621</v>
      </c>
      <c r="F959" s="1" t="s">
        <v>1160</v>
      </c>
      <c r="G959" s="1" t="s">
        <v>1161</v>
      </c>
      <c r="H959" s="1" t="s">
        <v>4008</v>
      </c>
      <c r="I959" s="17">
        <v>28430</v>
      </c>
      <c r="J959" s="24" t="s">
        <v>10262</v>
      </c>
      <c r="L959" s="24" t="s">
        <v>2730</v>
      </c>
      <c r="M959" s="24" t="s">
        <v>10262</v>
      </c>
      <c r="N959" s="24" t="s">
        <v>10262</v>
      </c>
      <c r="O959" s="24" t="s">
        <v>4150</v>
      </c>
      <c r="P959" s="24" t="s">
        <v>7226</v>
      </c>
      <c r="Q959" s="24" t="s">
        <v>4009</v>
      </c>
      <c r="R959" s="18" t="s">
        <v>10262</v>
      </c>
      <c r="S959" s="18" t="s">
        <v>10262</v>
      </c>
      <c r="T959" s="83"/>
      <c r="U959" s="81"/>
      <c r="V959" s="18" t="s">
        <v>10262</v>
      </c>
      <c r="W959" s="18" t="s">
        <v>10262</v>
      </c>
      <c r="X959" s="18" t="s">
        <v>10262</v>
      </c>
      <c r="Y959" s="24" t="s">
        <v>3189</v>
      </c>
      <c r="Z959" s="24" t="s">
        <v>7231</v>
      </c>
      <c r="AA959" s="1" t="s">
        <v>11729</v>
      </c>
      <c r="AB959" s="14">
        <f t="shared" si="28"/>
        <v>30.940562391666667</v>
      </c>
      <c r="AC959" s="13">
        <v>30</v>
      </c>
      <c r="AD959" s="13">
        <v>56</v>
      </c>
      <c r="AE959" s="13">
        <v>26.024609999999999</v>
      </c>
      <c r="AF959" s="16" t="s">
        <v>11731</v>
      </c>
      <c r="AG959" s="14">
        <f t="shared" si="29"/>
        <v>-86.824125025000001</v>
      </c>
      <c r="AH959" s="13">
        <v>86</v>
      </c>
      <c r="AI959" s="13">
        <v>49</v>
      </c>
      <c r="AJ959" s="13">
        <v>26.850090000000002</v>
      </c>
      <c r="AK959" s="18" t="s">
        <v>10262</v>
      </c>
      <c r="AL959" s="18" t="s">
        <v>10262</v>
      </c>
      <c r="AM959" s="18" t="s">
        <v>10262</v>
      </c>
      <c r="AN959" s="18" t="s">
        <v>10262</v>
      </c>
      <c r="AO959" s="18" t="s">
        <v>10262</v>
      </c>
      <c r="AP959" s="18" t="s">
        <v>10262</v>
      </c>
      <c r="AQ959" s="18" t="s">
        <v>10262</v>
      </c>
      <c r="AR959" s="18" t="s">
        <v>10262</v>
      </c>
      <c r="AS959" s="18" t="s">
        <v>10262</v>
      </c>
      <c r="AT959" s="18" t="s">
        <v>10262</v>
      </c>
      <c r="AU959" s="18" t="s">
        <v>10262</v>
      </c>
      <c r="AV959" s="18" t="s">
        <v>10262</v>
      </c>
      <c r="AW959" s="18" t="s">
        <v>10262</v>
      </c>
      <c r="AX959" s="18" t="s">
        <v>10262</v>
      </c>
      <c r="AY959" s="18" t="s">
        <v>10262</v>
      </c>
      <c r="AZ959" s="18" t="s">
        <v>10262</v>
      </c>
      <c r="BA959" s="42" t="s">
        <v>4010</v>
      </c>
    </row>
    <row r="960" spans="1:53" x14ac:dyDescent="0.2">
      <c r="A960" s="5">
        <v>921</v>
      </c>
      <c r="B960" s="9">
        <v>921</v>
      </c>
      <c r="C960" s="9" t="s">
        <v>15663</v>
      </c>
      <c r="E960" s="1" t="s">
        <v>4621</v>
      </c>
      <c r="F960" s="1" t="s">
        <v>1160</v>
      </c>
      <c r="G960" s="1" t="s">
        <v>1161</v>
      </c>
      <c r="H960" s="1" t="s">
        <v>4011</v>
      </c>
      <c r="I960" s="17">
        <v>28430</v>
      </c>
      <c r="J960" s="24" t="s">
        <v>10262</v>
      </c>
      <c r="L960" s="24" t="s">
        <v>2730</v>
      </c>
      <c r="M960" s="24" t="s">
        <v>10262</v>
      </c>
      <c r="N960" s="24" t="s">
        <v>10262</v>
      </c>
      <c r="O960" s="24" t="s">
        <v>4150</v>
      </c>
      <c r="P960" s="24" t="s">
        <v>7226</v>
      </c>
      <c r="Q960" s="24" t="s">
        <v>4884</v>
      </c>
      <c r="R960" s="18" t="s">
        <v>10262</v>
      </c>
      <c r="S960" s="18" t="s">
        <v>10262</v>
      </c>
      <c r="T960" s="83"/>
      <c r="U960" s="81"/>
      <c r="V960" s="18" t="s">
        <v>10262</v>
      </c>
      <c r="W960" s="18" t="s">
        <v>10262</v>
      </c>
      <c r="X960" s="18" t="s">
        <v>10262</v>
      </c>
      <c r="Y960" s="24" t="s">
        <v>3188</v>
      </c>
      <c r="Z960" s="24" t="s">
        <v>7231</v>
      </c>
      <c r="AA960" s="1" t="s">
        <v>11728</v>
      </c>
      <c r="AB960" s="14">
        <f t="shared" si="28"/>
        <v>30.933927598333334</v>
      </c>
      <c r="AC960" s="13">
        <v>30</v>
      </c>
      <c r="AD960" s="13">
        <v>56</v>
      </c>
      <c r="AE960" s="13">
        <v>2.139354</v>
      </c>
      <c r="AF960" s="16" t="s">
        <v>11730</v>
      </c>
      <c r="AG960" s="14">
        <f t="shared" si="29"/>
        <v>-86.824257030555557</v>
      </c>
      <c r="AH960" s="13">
        <v>86</v>
      </c>
      <c r="AI960" s="13">
        <v>49</v>
      </c>
      <c r="AJ960" s="13">
        <v>27.325310000000002</v>
      </c>
      <c r="AK960" s="18" t="s">
        <v>10262</v>
      </c>
      <c r="AL960" s="18" t="s">
        <v>10262</v>
      </c>
      <c r="AM960" s="18" t="s">
        <v>10262</v>
      </c>
      <c r="AN960" s="18" t="s">
        <v>10262</v>
      </c>
      <c r="AO960" s="18" t="s">
        <v>10262</v>
      </c>
      <c r="AP960" s="18" t="s">
        <v>10262</v>
      </c>
      <c r="AQ960" s="18" t="s">
        <v>10262</v>
      </c>
      <c r="AR960" s="18" t="s">
        <v>10262</v>
      </c>
      <c r="AS960" s="18" t="s">
        <v>10262</v>
      </c>
      <c r="AT960" s="18" t="s">
        <v>10262</v>
      </c>
      <c r="AU960" s="18" t="s">
        <v>10262</v>
      </c>
      <c r="AV960" s="18" t="s">
        <v>10262</v>
      </c>
      <c r="AW960" s="18" t="s">
        <v>10262</v>
      </c>
      <c r="AX960" s="18" t="s">
        <v>10262</v>
      </c>
      <c r="AY960" s="18" t="s">
        <v>10262</v>
      </c>
      <c r="AZ960" s="18" t="s">
        <v>10262</v>
      </c>
      <c r="BA960" s="42" t="s">
        <v>4885</v>
      </c>
    </row>
    <row r="961" spans="1:53" x14ac:dyDescent="0.2">
      <c r="A961" s="5">
        <v>922</v>
      </c>
      <c r="B961" s="9">
        <v>922</v>
      </c>
      <c r="C961" s="9" t="s">
        <v>15664</v>
      </c>
      <c r="E961" s="1" t="s">
        <v>1623</v>
      </c>
      <c r="F961" s="1" t="s">
        <v>445</v>
      </c>
      <c r="G961" s="1" t="s">
        <v>9961</v>
      </c>
      <c r="H961" s="1" t="s">
        <v>7895</v>
      </c>
      <c r="I961" s="17">
        <v>28430</v>
      </c>
      <c r="J961" s="24" t="s">
        <v>10262</v>
      </c>
      <c r="L961" s="24" t="s">
        <v>2730</v>
      </c>
      <c r="M961" s="24" t="s">
        <v>10262</v>
      </c>
      <c r="N961" s="24" t="s">
        <v>10262</v>
      </c>
      <c r="O961" s="24" t="s">
        <v>7226</v>
      </c>
      <c r="P961" s="24" t="s">
        <v>7226</v>
      </c>
      <c r="Q961" s="24" t="s">
        <v>7896</v>
      </c>
      <c r="R961" s="18" t="s">
        <v>10262</v>
      </c>
      <c r="S961" s="18" t="s">
        <v>10262</v>
      </c>
      <c r="T961" s="83"/>
      <c r="U961" s="81"/>
      <c r="V961" s="18" t="s">
        <v>10262</v>
      </c>
      <c r="W961" s="18" t="s">
        <v>10262</v>
      </c>
      <c r="X961" s="18" t="s">
        <v>10262</v>
      </c>
      <c r="Y961" s="24" t="s">
        <v>8191</v>
      </c>
      <c r="Z961" s="24" t="s">
        <v>7231</v>
      </c>
      <c r="AA961" s="1" t="s">
        <v>11726</v>
      </c>
      <c r="AB961" s="14">
        <f t="shared" si="28"/>
        <v>26.4431835</v>
      </c>
      <c r="AC961" s="13">
        <v>26</v>
      </c>
      <c r="AD961" s="13">
        <v>26</v>
      </c>
      <c r="AE961" s="13">
        <v>35.460599999999999</v>
      </c>
      <c r="AF961" s="16" t="s">
        <v>11727</v>
      </c>
      <c r="AG961" s="14">
        <f t="shared" si="29"/>
        <v>-81.447476305555554</v>
      </c>
      <c r="AH961" s="13">
        <v>81</v>
      </c>
      <c r="AI961" s="13">
        <v>26</v>
      </c>
      <c r="AJ961" s="13">
        <v>50.914700000000003</v>
      </c>
      <c r="AK961" s="18" t="s">
        <v>10262</v>
      </c>
      <c r="AL961" s="18" t="s">
        <v>10262</v>
      </c>
      <c r="AM961" s="18" t="s">
        <v>10262</v>
      </c>
      <c r="AN961" s="18" t="s">
        <v>10262</v>
      </c>
      <c r="AO961" s="18" t="s">
        <v>10262</v>
      </c>
      <c r="AP961" s="18" t="s">
        <v>10262</v>
      </c>
      <c r="AQ961" s="18" t="s">
        <v>10262</v>
      </c>
      <c r="AR961" s="18" t="s">
        <v>10262</v>
      </c>
      <c r="AS961" s="18" t="s">
        <v>10262</v>
      </c>
      <c r="AT961" s="18" t="s">
        <v>10262</v>
      </c>
      <c r="AU961" s="18" t="s">
        <v>10262</v>
      </c>
      <c r="AV961" s="18" t="s">
        <v>10262</v>
      </c>
      <c r="AW961" s="18" t="s">
        <v>10262</v>
      </c>
      <c r="AX961" s="18" t="s">
        <v>10262</v>
      </c>
      <c r="AY961" s="18" t="s">
        <v>10262</v>
      </c>
      <c r="AZ961" s="18" t="s">
        <v>10262</v>
      </c>
      <c r="BA961" s="42" t="s">
        <v>7897</v>
      </c>
    </row>
    <row r="962" spans="1:53" x14ac:dyDescent="0.2">
      <c r="A962" s="5">
        <v>923</v>
      </c>
      <c r="B962" s="9">
        <v>923</v>
      </c>
      <c r="C962" s="9" t="s">
        <v>17873</v>
      </c>
      <c r="D962" s="9" t="s">
        <v>15665</v>
      </c>
      <c r="E962" s="1" t="s">
        <v>4621</v>
      </c>
      <c r="F962" s="1" t="s">
        <v>4862</v>
      </c>
      <c r="G962" s="1" t="s">
        <v>13898</v>
      </c>
      <c r="H962" s="1" t="s">
        <v>7898</v>
      </c>
      <c r="I962" s="17">
        <v>28451</v>
      </c>
      <c r="J962" s="24" t="s">
        <v>10082</v>
      </c>
      <c r="L962" s="24" t="s">
        <v>5915</v>
      </c>
      <c r="N962" s="42" t="s">
        <v>6852</v>
      </c>
      <c r="O962" s="24" t="s">
        <v>7226</v>
      </c>
      <c r="P962" s="24" t="s">
        <v>7226</v>
      </c>
      <c r="Q962" s="24" t="s">
        <v>6301</v>
      </c>
      <c r="R962" s="17">
        <v>28690</v>
      </c>
      <c r="T962" s="83">
        <v>15635</v>
      </c>
      <c r="U962" s="83">
        <v>15635</v>
      </c>
      <c r="V962" s="24" t="s">
        <v>7899</v>
      </c>
      <c r="W962" s="24" t="s">
        <v>5046</v>
      </c>
      <c r="X962" s="24" t="s">
        <v>8372</v>
      </c>
      <c r="Y962" s="24" t="s">
        <v>3187</v>
      </c>
      <c r="Z962" s="24" t="s">
        <v>7231</v>
      </c>
      <c r="AA962" s="1" t="s">
        <v>11723</v>
      </c>
      <c r="AB962" s="14">
        <f t="shared" ref="AB962:AB1025" si="30">AC962+(AD962/60)+(AE962/3600)</f>
        <v>30.974228641666667</v>
      </c>
      <c r="AC962" s="13">
        <v>30</v>
      </c>
      <c r="AD962" s="13">
        <v>58</v>
      </c>
      <c r="AE962" s="13">
        <v>27.223109999999998</v>
      </c>
      <c r="AF962" s="16" t="s">
        <v>11724</v>
      </c>
      <c r="AG962" s="14">
        <f t="shared" ref="AG962:AG1025" si="31">-1*((AH962)+(AI962/60)+(AJ962/3600))</f>
        <v>-87.164188613888896</v>
      </c>
      <c r="AH962" s="13">
        <v>87</v>
      </c>
      <c r="AI962" s="13">
        <v>9</v>
      </c>
      <c r="AJ962" s="13">
        <v>51.079009999999997</v>
      </c>
      <c r="AK962" s="17">
        <v>28501</v>
      </c>
      <c r="AL962" s="24" t="s">
        <v>122</v>
      </c>
      <c r="AM962" s="24" t="s">
        <v>123</v>
      </c>
      <c r="AN962" s="24" t="s">
        <v>124</v>
      </c>
      <c r="AO962" s="24" t="s">
        <v>7235</v>
      </c>
      <c r="AP962" s="24" t="s">
        <v>125</v>
      </c>
      <c r="AQ962" s="24" t="s">
        <v>7235</v>
      </c>
      <c r="AR962" s="24" t="s">
        <v>126</v>
      </c>
      <c r="AS962" s="24" t="s">
        <v>7236</v>
      </c>
      <c r="AT962" s="24" t="s">
        <v>7226</v>
      </c>
      <c r="AU962" s="24" t="s">
        <v>127</v>
      </c>
      <c r="AV962" s="24" t="s">
        <v>128</v>
      </c>
      <c r="AW962" s="24" t="s">
        <v>5920</v>
      </c>
      <c r="AX962" s="24" t="s">
        <v>11725</v>
      </c>
      <c r="AZ962" s="24" t="s">
        <v>8767</v>
      </c>
      <c r="BA962" s="42" t="s">
        <v>9219</v>
      </c>
    </row>
    <row r="963" spans="1:53" x14ac:dyDescent="0.2">
      <c r="A963" s="5">
        <v>924</v>
      </c>
      <c r="B963" s="9">
        <v>924</v>
      </c>
      <c r="C963" s="9" t="s">
        <v>15666</v>
      </c>
      <c r="E963" s="1" t="s">
        <v>4621</v>
      </c>
      <c r="F963" s="1" t="s">
        <v>894</v>
      </c>
      <c r="G963" s="1" t="s">
        <v>6205</v>
      </c>
      <c r="H963" s="1" t="s">
        <v>2396</v>
      </c>
      <c r="I963" s="17">
        <v>28451</v>
      </c>
      <c r="J963" s="24" t="s">
        <v>18045</v>
      </c>
      <c r="L963" s="24" t="s">
        <v>6152</v>
      </c>
      <c r="N963" s="42" t="s">
        <v>5793</v>
      </c>
      <c r="O963" s="24" t="s">
        <v>7226</v>
      </c>
      <c r="P963" s="24" t="s">
        <v>7226</v>
      </c>
      <c r="Q963" s="24" t="s">
        <v>5794</v>
      </c>
      <c r="R963" s="17">
        <v>29930</v>
      </c>
      <c r="S963" s="17">
        <v>33451</v>
      </c>
      <c r="T963" s="83">
        <v>6868</v>
      </c>
      <c r="U963" s="83">
        <v>6868</v>
      </c>
      <c r="V963" s="24" t="s">
        <v>7235</v>
      </c>
      <c r="W963" s="24" t="s">
        <v>1611</v>
      </c>
      <c r="X963" s="24" t="s">
        <v>3300</v>
      </c>
      <c r="Y963" s="24" t="s">
        <v>3186</v>
      </c>
      <c r="Z963" s="24" t="s">
        <v>7231</v>
      </c>
      <c r="AA963" s="1" t="s">
        <v>11721</v>
      </c>
      <c r="AB963" s="14">
        <f t="shared" si="30"/>
        <v>30.850716666666667</v>
      </c>
      <c r="AC963" s="13">
        <v>30</v>
      </c>
      <c r="AD963" s="13">
        <v>51</v>
      </c>
      <c r="AE963" s="13">
        <v>2.58</v>
      </c>
      <c r="AF963" s="16" t="s">
        <v>11722</v>
      </c>
      <c r="AG963" s="14">
        <f t="shared" si="31"/>
        <v>-87.112983333333332</v>
      </c>
      <c r="AH963" s="13">
        <v>87</v>
      </c>
      <c r="AI963" s="13">
        <v>6</v>
      </c>
      <c r="AJ963" s="13">
        <v>46.74</v>
      </c>
      <c r="AK963" s="17">
        <v>29840</v>
      </c>
      <c r="AL963" s="24" t="s">
        <v>7235</v>
      </c>
      <c r="AM963" s="24" t="s">
        <v>5795</v>
      </c>
      <c r="AN963" s="24" t="s">
        <v>7235</v>
      </c>
      <c r="AO963" s="24" t="s">
        <v>5796</v>
      </c>
      <c r="AP963" s="24" t="s">
        <v>5797</v>
      </c>
      <c r="AQ963" s="24" t="s">
        <v>7235</v>
      </c>
      <c r="AR963" s="24" t="s">
        <v>7235</v>
      </c>
      <c r="AS963" s="24" t="s">
        <v>7235</v>
      </c>
      <c r="AT963" s="24" t="s">
        <v>7235</v>
      </c>
      <c r="AU963" s="24" t="s">
        <v>7235</v>
      </c>
      <c r="AV963" s="24" t="s">
        <v>7235</v>
      </c>
      <c r="AW963" s="24" t="s">
        <v>7235</v>
      </c>
      <c r="AX963" s="24" t="s">
        <v>5798</v>
      </c>
      <c r="AY963" s="24" t="s">
        <v>5799</v>
      </c>
      <c r="BA963" s="42" t="s">
        <v>5384</v>
      </c>
    </row>
    <row r="964" spans="1:53" x14ac:dyDescent="0.2">
      <c r="A964" s="5">
        <v>925</v>
      </c>
      <c r="B964" s="9">
        <v>925</v>
      </c>
      <c r="C964" s="9" t="s">
        <v>17874</v>
      </c>
      <c r="D964" s="9" t="s">
        <v>15667</v>
      </c>
      <c r="E964" s="1" t="s">
        <v>9382</v>
      </c>
      <c r="F964" s="1" t="s">
        <v>9746</v>
      </c>
      <c r="G964" s="1" t="s">
        <v>17718</v>
      </c>
      <c r="H964" s="1" t="s">
        <v>5385</v>
      </c>
      <c r="I964" s="17">
        <v>28451</v>
      </c>
      <c r="J964" s="24" t="s">
        <v>3455</v>
      </c>
      <c r="L964" s="24" t="s">
        <v>6152</v>
      </c>
      <c r="N964" s="42" t="s">
        <v>5386</v>
      </c>
      <c r="O964" s="24" t="s">
        <v>7226</v>
      </c>
      <c r="P964" s="24" t="s">
        <v>7226</v>
      </c>
      <c r="Q964" s="24" t="s">
        <v>5387</v>
      </c>
      <c r="R964" s="17">
        <v>28504</v>
      </c>
      <c r="S964" s="17"/>
      <c r="T964" s="83">
        <v>11690</v>
      </c>
      <c r="U964" s="83">
        <v>11690</v>
      </c>
      <c r="V964" s="24" t="s">
        <v>5388</v>
      </c>
      <c r="W964" s="24" t="s">
        <v>5848</v>
      </c>
      <c r="X964" s="24" t="s">
        <v>4093</v>
      </c>
      <c r="Y964" s="24" t="s">
        <v>3185</v>
      </c>
      <c r="Z964" s="24" t="s">
        <v>7231</v>
      </c>
      <c r="AA964" s="1" t="s">
        <v>11718</v>
      </c>
      <c r="AB964" s="14">
        <f t="shared" si="30"/>
        <v>26.515073252777778</v>
      </c>
      <c r="AC964" s="13">
        <v>26</v>
      </c>
      <c r="AD964" s="13">
        <v>30</v>
      </c>
      <c r="AE964" s="13">
        <v>54.263710000000003</v>
      </c>
      <c r="AF964" s="16" t="s">
        <v>11719</v>
      </c>
      <c r="AG964" s="14">
        <f t="shared" si="31"/>
        <v>-81.510840991666669</v>
      </c>
      <c r="AH964" s="13">
        <v>81</v>
      </c>
      <c r="AI964" s="13">
        <v>30</v>
      </c>
      <c r="AJ964" s="13">
        <v>39.027569999999997</v>
      </c>
      <c r="AK964" s="17">
        <v>28476</v>
      </c>
      <c r="AL964" s="24" t="s">
        <v>5389</v>
      </c>
      <c r="AM964" s="24" t="s">
        <v>5390</v>
      </c>
      <c r="AN964" s="24" t="s">
        <v>5391</v>
      </c>
      <c r="AO964" s="24" t="s">
        <v>7235</v>
      </c>
      <c r="AP964" s="24" t="s">
        <v>7235</v>
      </c>
      <c r="AQ964" s="24" t="s">
        <v>7236</v>
      </c>
      <c r="AR964" s="24" t="s">
        <v>6969</v>
      </c>
      <c r="AS964" s="24" t="s">
        <v>7235</v>
      </c>
      <c r="AT964" s="24" t="s">
        <v>5392</v>
      </c>
      <c r="AU964" s="24" t="s">
        <v>7235</v>
      </c>
      <c r="AV964" s="24" t="s">
        <v>7235</v>
      </c>
      <c r="AW964" s="24" t="s">
        <v>7235</v>
      </c>
      <c r="AX964" s="24" t="s">
        <v>7235</v>
      </c>
      <c r="AY964" s="24" t="s">
        <v>11720</v>
      </c>
      <c r="AZ964" s="24" t="s">
        <v>1967</v>
      </c>
      <c r="BA964" s="42" t="s">
        <v>5393</v>
      </c>
    </row>
    <row r="965" spans="1:53" x14ac:dyDescent="0.2">
      <c r="A965" s="5">
        <v>926</v>
      </c>
      <c r="B965" s="9">
        <v>926</v>
      </c>
      <c r="C965" s="9" t="s">
        <v>15668</v>
      </c>
      <c r="E965" s="1" t="s">
        <v>9382</v>
      </c>
      <c r="F965" s="1" t="s">
        <v>9746</v>
      </c>
      <c r="G965" s="1" t="s">
        <v>4879</v>
      </c>
      <c r="H965" s="1" t="s">
        <v>3836</v>
      </c>
      <c r="I965" s="17">
        <v>28451</v>
      </c>
      <c r="J965" s="24" t="s">
        <v>4678</v>
      </c>
      <c r="L965" s="24" t="s">
        <v>7224</v>
      </c>
      <c r="M965" s="24" t="s">
        <v>785</v>
      </c>
      <c r="N965" s="42" t="s">
        <v>9997</v>
      </c>
      <c r="O965" s="24" t="s">
        <v>7226</v>
      </c>
      <c r="P965" s="24" t="s">
        <v>7226</v>
      </c>
      <c r="Q965" s="24" t="s">
        <v>4408</v>
      </c>
      <c r="S965" s="17">
        <v>28580</v>
      </c>
      <c r="T965" s="83">
        <v>11705</v>
      </c>
      <c r="U965" s="83">
        <v>11705</v>
      </c>
      <c r="V965" s="24" t="s">
        <v>4409</v>
      </c>
      <c r="W965" s="24">
        <v>60.5</v>
      </c>
      <c r="X965" s="24">
        <v>34</v>
      </c>
      <c r="Y965" s="24" t="s">
        <v>7822</v>
      </c>
      <c r="Z965" s="24" t="s">
        <v>7231</v>
      </c>
      <c r="AA965" s="1" t="s">
        <v>11716</v>
      </c>
      <c r="AB965" s="14">
        <f t="shared" si="30"/>
        <v>26.524528158333332</v>
      </c>
      <c r="AC965" s="13">
        <v>26</v>
      </c>
      <c r="AD965" s="13">
        <v>31</v>
      </c>
      <c r="AE965" s="13">
        <v>28.301369999999999</v>
      </c>
      <c r="AF965" s="36" t="s">
        <v>11717</v>
      </c>
      <c r="AG965" s="14">
        <f t="shared" si="31"/>
        <v>-81.50253524888889</v>
      </c>
      <c r="AH965" s="13">
        <v>81</v>
      </c>
      <c r="AI965" s="13">
        <v>30</v>
      </c>
      <c r="AJ965" s="13">
        <v>9.1268960000000003</v>
      </c>
      <c r="AK965" s="17">
        <v>28545</v>
      </c>
      <c r="AL965" s="24" t="s">
        <v>11712</v>
      </c>
      <c r="AM965" s="24" t="s">
        <v>11713</v>
      </c>
      <c r="AN965" s="24" t="s">
        <v>11714</v>
      </c>
      <c r="AO965" s="24" t="s">
        <v>7235</v>
      </c>
      <c r="AP965" s="24" t="s">
        <v>7235</v>
      </c>
      <c r="AQ965" s="24" t="s">
        <v>7236</v>
      </c>
      <c r="AR965" s="24" t="s">
        <v>7235</v>
      </c>
      <c r="AS965" s="24" t="s">
        <v>7235</v>
      </c>
      <c r="AT965" s="24" t="s">
        <v>11715</v>
      </c>
      <c r="AU965" s="24" t="s">
        <v>7235</v>
      </c>
      <c r="AV965" s="24" t="s">
        <v>7235</v>
      </c>
      <c r="AW965" s="24" t="s">
        <v>7235</v>
      </c>
      <c r="AX965" s="24" t="s">
        <v>7235</v>
      </c>
      <c r="AY965" s="24" t="s">
        <v>11711</v>
      </c>
      <c r="AZ965" s="24">
        <v>173</v>
      </c>
      <c r="BA965" s="42" t="s">
        <v>6752</v>
      </c>
    </row>
    <row r="966" spans="1:53" x14ac:dyDescent="0.2">
      <c r="A966" s="5">
        <v>927</v>
      </c>
      <c r="B966" s="9">
        <v>927</v>
      </c>
      <c r="C966" s="9" t="s">
        <v>15669</v>
      </c>
      <c r="E966" s="1" t="s">
        <v>9382</v>
      </c>
      <c r="F966" s="1" t="s">
        <v>9746</v>
      </c>
      <c r="G966" s="1" t="s">
        <v>4879</v>
      </c>
      <c r="H966" s="1" t="s">
        <v>6753</v>
      </c>
      <c r="I966" s="17">
        <v>28451</v>
      </c>
      <c r="J966" s="24" t="s">
        <v>10262</v>
      </c>
      <c r="L966" s="24" t="s">
        <v>2730</v>
      </c>
      <c r="M966" s="24" t="s">
        <v>10262</v>
      </c>
      <c r="N966" s="24" t="s">
        <v>10262</v>
      </c>
      <c r="O966" s="24" t="s">
        <v>7226</v>
      </c>
      <c r="P966" s="24" t="s">
        <v>7226</v>
      </c>
      <c r="Q966" s="24" t="s">
        <v>6754</v>
      </c>
      <c r="R966" s="18" t="s">
        <v>10262</v>
      </c>
      <c r="S966" s="18" t="s">
        <v>10262</v>
      </c>
      <c r="T966" s="83"/>
      <c r="U966" s="81"/>
      <c r="V966" s="18" t="s">
        <v>10262</v>
      </c>
      <c r="W966" s="18" t="s">
        <v>10262</v>
      </c>
      <c r="X966" s="18" t="s">
        <v>10262</v>
      </c>
      <c r="Y966" s="24" t="s">
        <v>7821</v>
      </c>
      <c r="Z966" s="24" t="s">
        <v>7231</v>
      </c>
      <c r="AA966" s="1" t="s">
        <v>11709</v>
      </c>
      <c r="AB966" s="14">
        <f t="shared" si="30"/>
        <v>26.52419386388889</v>
      </c>
      <c r="AC966" s="13">
        <v>26</v>
      </c>
      <c r="AD966" s="13">
        <v>31</v>
      </c>
      <c r="AE966" s="13">
        <v>27.097909999999999</v>
      </c>
      <c r="AF966" s="36" t="s">
        <v>11710</v>
      </c>
      <c r="AG966" s="14">
        <f t="shared" si="31"/>
        <v>-81.510749677777781</v>
      </c>
      <c r="AH966" s="13">
        <v>81</v>
      </c>
      <c r="AI966" s="13">
        <v>30</v>
      </c>
      <c r="AJ966" s="13">
        <v>38.698839999999997</v>
      </c>
      <c r="AK966" s="18" t="s">
        <v>10262</v>
      </c>
      <c r="AL966" s="18" t="s">
        <v>10262</v>
      </c>
      <c r="AM966" s="18" t="s">
        <v>10262</v>
      </c>
      <c r="AN966" s="18" t="s">
        <v>10262</v>
      </c>
      <c r="AO966" s="18" t="s">
        <v>10262</v>
      </c>
      <c r="AP966" s="18" t="s">
        <v>10262</v>
      </c>
      <c r="AQ966" s="18" t="s">
        <v>10262</v>
      </c>
      <c r="AR966" s="18" t="s">
        <v>10262</v>
      </c>
      <c r="AS966" s="18" t="s">
        <v>10262</v>
      </c>
      <c r="AT966" s="18" t="s">
        <v>10262</v>
      </c>
      <c r="AU966" s="18" t="s">
        <v>10262</v>
      </c>
      <c r="AV966" s="18" t="s">
        <v>10262</v>
      </c>
      <c r="AW966" s="18" t="s">
        <v>10262</v>
      </c>
      <c r="AX966" s="18" t="s">
        <v>10262</v>
      </c>
      <c r="AY966" s="18" t="s">
        <v>10262</v>
      </c>
      <c r="AZ966" s="18" t="s">
        <v>10262</v>
      </c>
      <c r="BA966" s="42" t="s">
        <v>6755</v>
      </c>
    </row>
    <row r="967" spans="1:53" x14ac:dyDescent="0.2">
      <c r="A967" s="5">
        <v>928</v>
      </c>
      <c r="B967" s="9">
        <v>928</v>
      </c>
      <c r="C967" s="9" t="s">
        <v>15670</v>
      </c>
      <c r="E967" s="1" t="s">
        <v>1623</v>
      </c>
      <c r="F967" s="1" t="s">
        <v>4796</v>
      </c>
      <c r="G967" s="1" t="s">
        <v>1008</v>
      </c>
      <c r="H967" s="1" t="s">
        <v>6756</v>
      </c>
      <c r="I967" s="17">
        <v>28451</v>
      </c>
      <c r="J967" s="24" t="s">
        <v>18045</v>
      </c>
      <c r="L967" s="24" t="s">
        <v>3135</v>
      </c>
      <c r="M967" s="24" t="s">
        <v>785</v>
      </c>
      <c r="N967" s="42" t="s">
        <v>6214</v>
      </c>
      <c r="O967" s="24" t="s">
        <v>1626</v>
      </c>
      <c r="P967" s="24" t="s">
        <v>1077</v>
      </c>
      <c r="Q967" s="24" t="s">
        <v>6757</v>
      </c>
      <c r="R967" s="17">
        <v>28740</v>
      </c>
      <c r="S967" s="17">
        <v>36222</v>
      </c>
      <c r="T967" s="83">
        <v>12991</v>
      </c>
      <c r="U967" s="83">
        <v>12991</v>
      </c>
      <c r="V967" s="24" t="s">
        <v>6758</v>
      </c>
      <c r="W967" s="24">
        <v>35.299999999999997</v>
      </c>
      <c r="X967" s="24" t="s">
        <v>7785</v>
      </c>
      <c r="Y967" s="24" t="s">
        <v>11708</v>
      </c>
      <c r="Z967" s="24" t="s">
        <v>7231</v>
      </c>
      <c r="AA967" s="1" t="s">
        <v>11753</v>
      </c>
      <c r="AB967" s="14">
        <f t="shared" si="30"/>
        <v>25.984194156388888</v>
      </c>
      <c r="AC967" s="13">
        <v>25</v>
      </c>
      <c r="AD967" s="13">
        <v>59</v>
      </c>
      <c r="AE967" s="13">
        <v>3.0989629999999999</v>
      </c>
      <c r="AF967" s="16" t="s">
        <v>11696</v>
      </c>
      <c r="AG967" s="14">
        <f t="shared" si="31"/>
        <v>-80.900315084166678</v>
      </c>
      <c r="AH967" s="13">
        <v>80</v>
      </c>
      <c r="AI967" s="13">
        <v>54</v>
      </c>
      <c r="AJ967" s="13">
        <v>1.1343030000000001</v>
      </c>
      <c r="AK967" s="17">
        <v>28947</v>
      </c>
      <c r="AL967" s="24" t="s">
        <v>4803</v>
      </c>
      <c r="AM967" s="24" t="s">
        <v>11698</v>
      </c>
      <c r="AN967" s="24" t="s">
        <v>11699</v>
      </c>
      <c r="AO967" s="24" t="s">
        <v>11700</v>
      </c>
      <c r="AP967" s="24" t="s">
        <v>11701</v>
      </c>
      <c r="AQ967" s="24" t="s">
        <v>7236</v>
      </c>
      <c r="AR967" s="24" t="s">
        <v>11703</v>
      </c>
      <c r="AS967" s="24" t="s">
        <v>7236</v>
      </c>
      <c r="AT967" s="24" t="s">
        <v>11702</v>
      </c>
      <c r="AU967" s="24" t="s">
        <v>11704</v>
      </c>
      <c r="AV967" s="24" t="s">
        <v>11705</v>
      </c>
      <c r="AW967" s="24" t="s">
        <v>11706</v>
      </c>
      <c r="AX967" s="24" t="s">
        <v>11707</v>
      </c>
      <c r="AY967" s="24" t="s">
        <v>11697</v>
      </c>
      <c r="BA967" s="42" t="s">
        <v>3829</v>
      </c>
    </row>
    <row r="968" spans="1:53" x14ac:dyDescent="0.2">
      <c r="A968" s="5">
        <v>929</v>
      </c>
      <c r="B968" s="9">
        <v>929</v>
      </c>
      <c r="C968" s="9" t="s">
        <v>15671</v>
      </c>
      <c r="E968" s="1" t="s">
        <v>4621</v>
      </c>
      <c r="F968" s="1" t="s">
        <v>445</v>
      </c>
      <c r="G968" s="1" t="s">
        <v>3308</v>
      </c>
      <c r="H968" s="1" t="s">
        <v>3830</v>
      </c>
      <c r="I968" s="17">
        <v>28465</v>
      </c>
      <c r="J968" s="24" t="s">
        <v>4678</v>
      </c>
      <c r="L968" s="24" t="s">
        <v>7224</v>
      </c>
      <c r="M968" s="24" t="s">
        <v>785</v>
      </c>
      <c r="N968" s="42" t="s">
        <v>7474</v>
      </c>
      <c r="O968" s="24" t="s">
        <v>7226</v>
      </c>
      <c r="P968" s="24" t="s">
        <v>7226</v>
      </c>
      <c r="Q968" s="24" t="s">
        <v>3831</v>
      </c>
      <c r="R968" s="17">
        <v>28551</v>
      </c>
      <c r="S968" s="17">
        <v>28601</v>
      </c>
      <c r="T968" s="83">
        <v>15932</v>
      </c>
      <c r="U968" s="83">
        <v>15932</v>
      </c>
      <c r="V968" s="24" t="s">
        <v>7235</v>
      </c>
      <c r="W968" s="24">
        <v>100.8</v>
      </c>
      <c r="X968" s="24">
        <v>82.8</v>
      </c>
      <c r="Y968" s="24" t="s">
        <v>7820</v>
      </c>
      <c r="Z968" s="24" t="s">
        <v>7231</v>
      </c>
      <c r="AA968" s="1" t="s">
        <v>11693</v>
      </c>
      <c r="AB968" s="14">
        <f t="shared" si="30"/>
        <v>30.844100913888887</v>
      </c>
      <c r="AC968" s="13">
        <v>30</v>
      </c>
      <c r="AD968" s="13">
        <v>50</v>
      </c>
      <c r="AE968" s="13">
        <v>38.763289999999998</v>
      </c>
      <c r="AF968" s="16" t="s">
        <v>11694</v>
      </c>
      <c r="AG968" s="14">
        <f t="shared" si="31"/>
        <v>-86.995012627777783</v>
      </c>
      <c r="AH968" s="13">
        <v>86</v>
      </c>
      <c r="AI968" s="13">
        <v>59</v>
      </c>
      <c r="AJ968" s="13">
        <v>42.045459999999999</v>
      </c>
      <c r="AK968" s="17">
        <v>28142</v>
      </c>
      <c r="AL968" s="24" t="s">
        <v>7235</v>
      </c>
      <c r="AM968" s="24" t="s">
        <v>11691</v>
      </c>
      <c r="AN968" s="24" t="s">
        <v>7235</v>
      </c>
      <c r="AO968" s="24" t="s">
        <v>7235</v>
      </c>
      <c r="AP968" s="24" t="s">
        <v>7235</v>
      </c>
      <c r="AQ968" s="24" t="s">
        <v>7235</v>
      </c>
      <c r="AR968" s="24" t="s">
        <v>11692</v>
      </c>
      <c r="AS968" s="24" t="s">
        <v>7236</v>
      </c>
      <c r="AT968" s="24" t="s">
        <v>7235</v>
      </c>
      <c r="AU968" s="24" t="s">
        <v>7235</v>
      </c>
      <c r="AV968" s="24" t="s">
        <v>7235</v>
      </c>
      <c r="AW968" s="24" t="s">
        <v>7235</v>
      </c>
      <c r="AX968" s="24" t="s">
        <v>7235</v>
      </c>
      <c r="AY968" s="24" t="s">
        <v>11695</v>
      </c>
      <c r="BA968" s="42" t="s">
        <v>3832</v>
      </c>
    </row>
    <row r="969" spans="1:53" x14ac:dyDescent="0.2">
      <c r="A969" s="5">
        <v>930</v>
      </c>
      <c r="B969" s="9">
        <v>930</v>
      </c>
      <c r="C969" s="9" t="s">
        <v>15672</v>
      </c>
      <c r="E969" s="1" t="s">
        <v>10240</v>
      </c>
      <c r="F969" s="1" t="s">
        <v>445</v>
      </c>
      <c r="G969" s="1" t="s">
        <v>9777</v>
      </c>
      <c r="H969" s="1" t="s">
        <v>6759</v>
      </c>
      <c r="I969" s="17">
        <v>28479</v>
      </c>
      <c r="J969" s="24" t="s">
        <v>4678</v>
      </c>
      <c r="L969" s="24" t="s">
        <v>7224</v>
      </c>
      <c r="N969" s="42" t="s">
        <v>6214</v>
      </c>
      <c r="O969" s="24" t="s">
        <v>7226</v>
      </c>
      <c r="P969" s="24" t="s">
        <v>7226</v>
      </c>
      <c r="Q969" s="24" t="s">
        <v>6760</v>
      </c>
      <c r="S969" s="17">
        <v>28538</v>
      </c>
      <c r="T969" s="83">
        <v>11827</v>
      </c>
      <c r="U969" s="83">
        <v>11827</v>
      </c>
      <c r="V969" s="24" t="s">
        <v>6761</v>
      </c>
      <c r="W969" s="24">
        <v>50</v>
      </c>
      <c r="X969" s="24">
        <v>25.8</v>
      </c>
      <c r="Y969" s="24" t="s">
        <v>7819</v>
      </c>
      <c r="Z969" s="24" t="s">
        <v>7231</v>
      </c>
      <c r="AA969" s="1" t="s">
        <v>11689</v>
      </c>
      <c r="AB969" s="14">
        <f t="shared" si="30"/>
        <v>26.529611247222221</v>
      </c>
      <c r="AC969" s="13">
        <v>26</v>
      </c>
      <c r="AD969" s="13">
        <v>31</v>
      </c>
      <c r="AE969" s="13">
        <v>46.600490000000001</v>
      </c>
      <c r="AF969" s="16" t="s">
        <v>11690</v>
      </c>
      <c r="AG969" s="14">
        <f t="shared" si="31"/>
        <v>-81.729679847222229</v>
      </c>
      <c r="AH969" s="13">
        <v>81</v>
      </c>
      <c r="AI969" s="13">
        <v>43</v>
      </c>
      <c r="AJ969" s="13">
        <v>46.847450000000002</v>
      </c>
      <c r="AK969" s="17">
        <v>28505</v>
      </c>
      <c r="AL969" s="24" t="s">
        <v>11684</v>
      </c>
      <c r="AM969" s="24" t="s">
        <v>11685</v>
      </c>
      <c r="AN969" s="24" t="s">
        <v>11686</v>
      </c>
      <c r="AO969" s="24" t="s">
        <v>7235</v>
      </c>
      <c r="AP969" s="24" t="s">
        <v>7235</v>
      </c>
      <c r="AQ969" s="24" t="s">
        <v>7236</v>
      </c>
      <c r="AR969" s="24" t="s">
        <v>11688</v>
      </c>
      <c r="AS969" s="24" t="s">
        <v>7235</v>
      </c>
      <c r="AT969" s="24" t="s">
        <v>7235</v>
      </c>
      <c r="AU969" s="24" t="s">
        <v>7235</v>
      </c>
      <c r="AV969" s="24" t="s">
        <v>7235</v>
      </c>
      <c r="AW969" s="24" t="s">
        <v>7235</v>
      </c>
      <c r="AX969" s="24" t="s">
        <v>7235</v>
      </c>
      <c r="AY969" s="24" t="s">
        <v>11687</v>
      </c>
      <c r="BA969" s="42" t="s">
        <v>6762</v>
      </c>
    </row>
    <row r="970" spans="1:53" x14ac:dyDescent="0.2">
      <c r="A970" s="5">
        <v>931</v>
      </c>
      <c r="B970" s="9">
        <v>931</v>
      </c>
      <c r="C970" s="9" t="s">
        <v>15673</v>
      </c>
      <c r="E970" s="1" t="s">
        <v>4621</v>
      </c>
      <c r="F970" s="1" t="s">
        <v>445</v>
      </c>
      <c r="G970" s="1" t="s">
        <v>6695</v>
      </c>
      <c r="H970" s="1" t="s">
        <v>10192</v>
      </c>
      <c r="I970" s="17">
        <v>28479</v>
      </c>
      <c r="J970" s="24" t="s">
        <v>10262</v>
      </c>
      <c r="L970" s="24" t="s">
        <v>2730</v>
      </c>
      <c r="M970" s="24" t="s">
        <v>10262</v>
      </c>
      <c r="N970" s="24" t="s">
        <v>10262</v>
      </c>
      <c r="O970" s="24" t="s">
        <v>7226</v>
      </c>
      <c r="P970" s="24" t="s">
        <v>7226</v>
      </c>
      <c r="Q970" s="24" t="s">
        <v>10193</v>
      </c>
      <c r="R970" s="18" t="s">
        <v>10262</v>
      </c>
      <c r="S970" s="18" t="s">
        <v>10262</v>
      </c>
      <c r="T970" s="83"/>
      <c r="U970" s="81"/>
      <c r="V970" s="18" t="s">
        <v>10262</v>
      </c>
      <c r="W970" s="18" t="s">
        <v>10262</v>
      </c>
      <c r="X970" s="18" t="s">
        <v>10262</v>
      </c>
      <c r="Y970" s="24" t="s">
        <v>7818</v>
      </c>
      <c r="Z970" s="24" t="s">
        <v>7231</v>
      </c>
      <c r="AA970" s="1" t="s">
        <v>11682</v>
      </c>
      <c r="AB970" s="14">
        <f t="shared" si="30"/>
        <v>30.834954713888887</v>
      </c>
      <c r="AC970" s="13">
        <v>30</v>
      </c>
      <c r="AD970" s="13">
        <v>50</v>
      </c>
      <c r="AE970" s="13">
        <v>5.83697</v>
      </c>
      <c r="AF970" s="16" t="s">
        <v>11683</v>
      </c>
      <c r="AG970" s="14">
        <f t="shared" si="31"/>
        <v>-86.8929728638889</v>
      </c>
      <c r="AH970" s="13">
        <v>86</v>
      </c>
      <c r="AI970" s="13">
        <v>53</v>
      </c>
      <c r="AJ970" s="13">
        <v>34.702309999999997</v>
      </c>
      <c r="AK970" s="18" t="s">
        <v>10262</v>
      </c>
      <c r="AL970" s="18" t="s">
        <v>10262</v>
      </c>
      <c r="AM970" s="18" t="s">
        <v>10262</v>
      </c>
      <c r="AN970" s="18" t="s">
        <v>10262</v>
      </c>
      <c r="AO970" s="18" t="s">
        <v>10262</v>
      </c>
      <c r="AP970" s="18" t="s">
        <v>10262</v>
      </c>
      <c r="AQ970" s="18" t="s">
        <v>10262</v>
      </c>
      <c r="AR970" s="18" t="s">
        <v>10262</v>
      </c>
      <c r="AS970" s="18" t="s">
        <v>10262</v>
      </c>
      <c r="AT970" s="18" t="s">
        <v>10262</v>
      </c>
      <c r="AU970" s="18" t="s">
        <v>10262</v>
      </c>
      <c r="AV970" s="18" t="s">
        <v>10262</v>
      </c>
      <c r="AW970" s="18" t="s">
        <v>10262</v>
      </c>
      <c r="AX970" s="18" t="s">
        <v>10262</v>
      </c>
      <c r="AY970" s="18" t="s">
        <v>10262</v>
      </c>
      <c r="AZ970" s="18" t="s">
        <v>10262</v>
      </c>
      <c r="BA970" s="42" t="s">
        <v>10194</v>
      </c>
    </row>
    <row r="971" spans="1:53" x14ac:dyDescent="0.2">
      <c r="A971" s="5">
        <v>932</v>
      </c>
      <c r="B971" s="9">
        <v>932</v>
      </c>
      <c r="C971" s="9" t="s">
        <v>15674</v>
      </c>
      <c r="E971" s="1" t="s">
        <v>5026</v>
      </c>
      <c r="F971" s="1" t="s">
        <v>445</v>
      </c>
      <c r="G971" s="1" t="s">
        <v>9652</v>
      </c>
      <c r="H971" s="1" t="s">
        <v>10195</v>
      </c>
      <c r="I971" s="17">
        <v>28507</v>
      </c>
      <c r="J971" s="24" t="s">
        <v>4678</v>
      </c>
      <c r="L971" s="24" t="s">
        <v>7224</v>
      </c>
      <c r="M971" s="24" t="s">
        <v>785</v>
      </c>
      <c r="N971" s="42" t="s">
        <v>10248</v>
      </c>
      <c r="O971" s="24" t="s">
        <v>7226</v>
      </c>
      <c r="P971" s="24" t="s">
        <v>7226</v>
      </c>
      <c r="Q971" s="24" t="s">
        <v>10196</v>
      </c>
      <c r="S971" s="17">
        <v>28557</v>
      </c>
      <c r="T971" s="83">
        <v>6366</v>
      </c>
      <c r="U971" s="83">
        <v>6366</v>
      </c>
      <c r="V971" s="24" t="s">
        <v>7235</v>
      </c>
      <c r="W971" s="24">
        <v>195</v>
      </c>
      <c r="X971" s="24">
        <v>185</v>
      </c>
      <c r="Y971" s="24" t="s">
        <v>7817</v>
      </c>
      <c r="Z971" s="24" t="s">
        <v>7231</v>
      </c>
      <c r="AA971" s="1" t="s">
        <v>11680</v>
      </c>
      <c r="AB971" s="14">
        <f t="shared" si="30"/>
        <v>30.590506608333332</v>
      </c>
      <c r="AC971" s="13">
        <v>30</v>
      </c>
      <c r="AD971" s="13">
        <v>35</v>
      </c>
      <c r="AE971" s="13">
        <v>25.823789999999999</v>
      </c>
      <c r="AF971" s="16" t="s">
        <v>11681</v>
      </c>
      <c r="AG971" s="14">
        <f t="shared" si="31"/>
        <v>-86.071489052777778</v>
      </c>
      <c r="AH971" s="13">
        <v>86</v>
      </c>
      <c r="AI971" s="13">
        <v>4</v>
      </c>
      <c r="AJ971" s="13">
        <v>17.360589999999998</v>
      </c>
      <c r="AK971" s="17">
        <v>28536</v>
      </c>
      <c r="AL971" s="24" t="s">
        <v>1396</v>
      </c>
      <c r="AM971" s="24" t="s">
        <v>11678</v>
      </c>
      <c r="AN971" s="24" t="s">
        <v>11677</v>
      </c>
      <c r="AO971" s="24" t="s">
        <v>7235</v>
      </c>
      <c r="AP971" s="24" t="s">
        <v>7235</v>
      </c>
      <c r="AQ971" s="24" t="s">
        <v>7235</v>
      </c>
      <c r="AR971" s="24" t="s">
        <v>7235</v>
      </c>
      <c r="AS971" s="24" t="s">
        <v>7235</v>
      </c>
      <c r="AT971" s="24" t="s">
        <v>7235</v>
      </c>
      <c r="AU971" s="24" t="s">
        <v>7235</v>
      </c>
      <c r="AV971" s="24" t="s">
        <v>7235</v>
      </c>
      <c r="AW971" s="24" t="s">
        <v>7235</v>
      </c>
      <c r="AX971" s="24" t="s">
        <v>7235</v>
      </c>
      <c r="AY971" s="24" t="s">
        <v>11679</v>
      </c>
      <c r="AZ971" s="24">
        <v>146</v>
      </c>
      <c r="BA971" s="42" t="s">
        <v>10197</v>
      </c>
    </row>
    <row r="972" spans="1:53" x14ac:dyDescent="0.2">
      <c r="A972" s="5">
        <v>933</v>
      </c>
      <c r="B972" s="9">
        <v>933</v>
      </c>
      <c r="C972" s="9" t="s">
        <v>15675</v>
      </c>
      <c r="E972" s="1" t="s">
        <v>4621</v>
      </c>
      <c r="F972" s="1" t="s">
        <v>445</v>
      </c>
      <c r="G972" s="1" t="s">
        <v>6695</v>
      </c>
      <c r="H972" s="1" t="s">
        <v>10198</v>
      </c>
      <c r="I972" s="17">
        <v>28528</v>
      </c>
      <c r="J972" s="24" t="s">
        <v>10262</v>
      </c>
      <c r="L972" s="24" t="s">
        <v>2730</v>
      </c>
      <c r="M972" s="24" t="s">
        <v>10262</v>
      </c>
      <c r="N972" s="24" t="s">
        <v>10262</v>
      </c>
      <c r="O972" s="24" t="s">
        <v>4150</v>
      </c>
      <c r="P972" s="24" t="s">
        <v>7226</v>
      </c>
      <c r="Q972" s="24" t="s">
        <v>10199</v>
      </c>
      <c r="R972" s="18" t="s">
        <v>10262</v>
      </c>
      <c r="S972" s="18" t="s">
        <v>10262</v>
      </c>
      <c r="T972" s="83"/>
      <c r="U972" s="81"/>
      <c r="V972" s="18" t="s">
        <v>10262</v>
      </c>
      <c r="W972" s="18" t="s">
        <v>10262</v>
      </c>
      <c r="X972" s="18" t="s">
        <v>10262</v>
      </c>
      <c r="Y972" s="24" t="s">
        <v>7816</v>
      </c>
      <c r="Z972" s="24" t="s">
        <v>7231</v>
      </c>
      <c r="AA972" s="1" t="s">
        <v>11675</v>
      </c>
      <c r="AB972" s="14">
        <f t="shared" si="30"/>
        <v>30.805241638888891</v>
      </c>
      <c r="AC972" s="13">
        <v>30</v>
      </c>
      <c r="AD972" s="13">
        <v>48</v>
      </c>
      <c r="AE972" s="13">
        <v>18.869900000000001</v>
      </c>
      <c r="AF972" s="16" t="s">
        <v>11676</v>
      </c>
      <c r="AG972" s="14">
        <f t="shared" si="31"/>
        <v>-86.877260472222218</v>
      </c>
      <c r="AH972" s="13">
        <v>86</v>
      </c>
      <c r="AI972" s="13">
        <v>52</v>
      </c>
      <c r="AJ972" s="13">
        <v>38.137700000000002</v>
      </c>
      <c r="AK972" s="18" t="s">
        <v>10262</v>
      </c>
      <c r="AL972" s="18" t="s">
        <v>10262</v>
      </c>
      <c r="AM972" s="18" t="s">
        <v>10262</v>
      </c>
      <c r="AN972" s="18" t="s">
        <v>10262</v>
      </c>
      <c r="AO972" s="18" t="s">
        <v>10262</v>
      </c>
      <c r="AP972" s="18" t="s">
        <v>10262</v>
      </c>
      <c r="AQ972" s="18" t="s">
        <v>10262</v>
      </c>
      <c r="AR972" s="18" t="s">
        <v>10262</v>
      </c>
      <c r="AS972" s="18" t="s">
        <v>10262</v>
      </c>
      <c r="AT972" s="18" t="s">
        <v>10262</v>
      </c>
      <c r="AU972" s="18" t="s">
        <v>10262</v>
      </c>
      <c r="AV972" s="18" t="s">
        <v>10262</v>
      </c>
      <c r="AW972" s="18" t="s">
        <v>10262</v>
      </c>
      <c r="AX972" s="18" t="s">
        <v>10262</v>
      </c>
      <c r="AY972" s="18" t="s">
        <v>10262</v>
      </c>
      <c r="AZ972" s="18" t="s">
        <v>10262</v>
      </c>
      <c r="BA972" s="42" t="s">
        <v>10200</v>
      </c>
    </row>
    <row r="973" spans="1:53" x14ac:dyDescent="0.2">
      <c r="A973" s="5">
        <v>934</v>
      </c>
      <c r="B973" s="9">
        <v>934</v>
      </c>
      <c r="C973" s="9" t="s">
        <v>15676</v>
      </c>
      <c r="E973" s="1" t="s">
        <v>4621</v>
      </c>
      <c r="F973" s="1" t="s">
        <v>4862</v>
      </c>
      <c r="G973" s="1" t="s">
        <v>9777</v>
      </c>
      <c r="H973" s="1" t="s">
        <v>10201</v>
      </c>
      <c r="I973" s="17">
        <v>28556</v>
      </c>
      <c r="J973" s="24" t="s">
        <v>18045</v>
      </c>
      <c r="L973" s="24" t="s">
        <v>5915</v>
      </c>
      <c r="N973" s="42" t="s">
        <v>2010</v>
      </c>
      <c r="O973" s="24" t="s">
        <v>7226</v>
      </c>
      <c r="P973" s="24" t="s">
        <v>7226</v>
      </c>
      <c r="Q973" s="24" t="s">
        <v>9206</v>
      </c>
      <c r="R973" s="17">
        <v>28740</v>
      </c>
      <c r="S973" s="17">
        <v>37987</v>
      </c>
      <c r="T973" s="83">
        <v>15746</v>
      </c>
      <c r="U973" s="83">
        <v>15746</v>
      </c>
      <c r="V973" s="24" t="s">
        <v>9351</v>
      </c>
      <c r="W973" s="24">
        <v>217.03</v>
      </c>
      <c r="X973" s="24">
        <v>191.18</v>
      </c>
      <c r="Y973" s="24" t="s">
        <v>7815</v>
      </c>
      <c r="Z973" s="24" t="s">
        <v>7231</v>
      </c>
      <c r="AA973" s="1" t="s">
        <v>11673</v>
      </c>
      <c r="AB973" s="14">
        <f t="shared" si="30"/>
        <v>30.96696055</v>
      </c>
      <c r="AC973" s="13">
        <v>30</v>
      </c>
      <c r="AD973" s="13">
        <v>58</v>
      </c>
      <c r="AE973" s="13">
        <v>1.0579799999999999</v>
      </c>
      <c r="AF973" s="16" t="s">
        <v>11674</v>
      </c>
      <c r="AG973" s="14">
        <f t="shared" si="31"/>
        <v>-87.172061544444446</v>
      </c>
      <c r="AH973" s="13">
        <v>87</v>
      </c>
      <c r="AI973" s="13">
        <v>10</v>
      </c>
      <c r="AJ973" s="13">
        <v>19.421559999999999</v>
      </c>
      <c r="AK973" s="17">
        <v>28592</v>
      </c>
      <c r="AL973" s="24" t="s">
        <v>496</v>
      </c>
      <c r="AM973" s="24" t="s">
        <v>7983</v>
      </c>
      <c r="AN973" s="24" t="s">
        <v>7235</v>
      </c>
      <c r="AO973" s="24" t="s">
        <v>11667</v>
      </c>
      <c r="AP973" s="24" t="s">
        <v>11668</v>
      </c>
      <c r="AQ973" s="24" t="s">
        <v>7235</v>
      </c>
      <c r="AR973" s="24" t="s">
        <v>11669</v>
      </c>
      <c r="AS973" s="24" t="s">
        <v>7236</v>
      </c>
      <c r="AU973" s="24" t="s">
        <v>11670</v>
      </c>
      <c r="AV973" s="24" t="s">
        <v>7235</v>
      </c>
      <c r="AW973" s="24" t="s">
        <v>5920</v>
      </c>
      <c r="AX973" s="24" t="s">
        <v>11671</v>
      </c>
      <c r="AY973" s="24" t="s">
        <v>11672</v>
      </c>
      <c r="BA973" s="42" t="s">
        <v>9352</v>
      </c>
    </row>
    <row r="974" spans="1:53" x14ac:dyDescent="0.2">
      <c r="A974" s="5">
        <v>935</v>
      </c>
      <c r="B974" s="9">
        <v>935</v>
      </c>
      <c r="C974" s="9" t="s">
        <v>15676</v>
      </c>
      <c r="D974" s="9" t="s">
        <v>15677</v>
      </c>
      <c r="E974" s="1" t="s">
        <v>4621</v>
      </c>
      <c r="F974" s="1" t="s">
        <v>4862</v>
      </c>
      <c r="G974" s="1" t="s">
        <v>13898</v>
      </c>
      <c r="H974" s="1" t="s">
        <v>9353</v>
      </c>
      <c r="I974" s="17">
        <v>28556</v>
      </c>
      <c r="J974" s="24" t="s">
        <v>10082</v>
      </c>
      <c r="L974" s="24" t="s">
        <v>5915</v>
      </c>
      <c r="N974" s="42" t="s">
        <v>2035</v>
      </c>
      <c r="O974" s="24" t="s">
        <v>7226</v>
      </c>
      <c r="P974" s="24" t="s">
        <v>7226</v>
      </c>
      <c r="Q974" s="24" t="s">
        <v>1692</v>
      </c>
      <c r="R974" s="17">
        <v>28930</v>
      </c>
      <c r="T974" s="83">
        <v>15792</v>
      </c>
      <c r="U974" s="83">
        <v>16038</v>
      </c>
      <c r="V974" s="24" t="s">
        <v>7235</v>
      </c>
      <c r="W974" s="24" t="s">
        <v>1329</v>
      </c>
      <c r="X974" s="24" t="s">
        <v>7497</v>
      </c>
      <c r="Y974" s="24" t="s">
        <v>7814</v>
      </c>
      <c r="Z974" s="24" t="s">
        <v>9354</v>
      </c>
      <c r="AA974" s="1" t="s">
        <v>11665</v>
      </c>
      <c r="AB974" s="14">
        <f t="shared" si="30"/>
        <v>30.956872469444445</v>
      </c>
      <c r="AC974" s="13">
        <v>30</v>
      </c>
      <c r="AD974" s="13">
        <v>57</v>
      </c>
      <c r="AE974" s="13">
        <v>24.74089</v>
      </c>
      <c r="AF974" s="16" t="s">
        <v>11666</v>
      </c>
      <c r="AG974" s="14">
        <f t="shared" si="31"/>
        <v>-87.182712774999999</v>
      </c>
      <c r="AH974" s="13">
        <v>87</v>
      </c>
      <c r="AI974" s="13">
        <v>10</v>
      </c>
      <c r="AJ974" s="13">
        <v>57.765990000000002</v>
      </c>
      <c r="AK974" s="17">
        <v>28637</v>
      </c>
      <c r="AL974" s="24" t="s">
        <v>9355</v>
      </c>
      <c r="AM974" s="24" t="s">
        <v>9356</v>
      </c>
      <c r="AN974" s="24" t="s">
        <v>7235</v>
      </c>
      <c r="AO974" s="24" t="s">
        <v>9357</v>
      </c>
      <c r="AP974" s="24" t="s">
        <v>9358</v>
      </c>
      <c r="AQ974" s="24" t="s">
        <v>7235</v>
      </c>
      <c r="AR974" s="24" t="s">
        <v>9359</v>
      </c>
      <c r="AS974" s="24" t="s">
        <v>7235</v>
      </c>
      <c r="AT974" s="24" t="s">
        <v>7226</v>
      </c>
      <c r="AU974" s="24" t="s">
        <v>9360</v>
      </c>
      <c r="AV974" s="24" t="s">
        <v>9361</v>
      </c>
      <c r="AW974" s="24" t="s">
        <v>9362</v>
      </c>
      <c r="AX974" s="24" t="s">
        <v>9363</v>
      </c>
      <c r="AZ974" s="24" t="s">
        <v>5683</v>
      </c>
      <c r="BA974" s="42" t="s">
        <v>9364</v>
      </c>
    </row>
    <row r="975" spans="1:53" x14ac:dyDescent="0.2">
      <c r="A975" s="5">
        <v>936</v>
      </c>
      <c r="B975" s="9">
        <v>936</v>
      </c>
      <c r="C975" s="9" t="s">
        <v>15678</v>
      </c>
      <c r="E975" s="1" t="s">
        <v>4621</v>
      </c>
      <c r="F975" s="1" t="s">
        <v>4862</v>
      </c>
      <c r="G975" s="1" t="s">
        <v>9777</v>
      </c>
      <c r="H975" s="1" t="s">
        <v>9365</v>
      </c>
      <c r="I975" s="17">
        <v>28572</v>
      </c>
      <c r="J975" s="24" t="s">
        <v>18045</v>
      </c>
      <c r="L975" s="24" t="s">
        <v>5915</v>
      </c>
      <c r="N975" s="42" t="s">
        <v>6852</v>
      </c>
      <c r="O975" s="24" t="s">
        <v>7226</v>
      </c>
      <c r="P975" s="24" t="s">
        <v>7226</v>
      </c>
      <c r="Q975" s="24" t="s">
        <v>9366</v>
      </c>
      <c r="R975" s="17">
        <v>28864</v>
      </c>
      <c r="S975" s="17">
        <v>36357</v>
      </c>
      <c r="T975" s="83">
        <v>15750</v>
      </c>
      <c r="U975" s="83">
        <v>15750</v>
      </c>
      <c r="V975" s="24" t="s">
        <v>7235</v>
      </c>
      <c r="W975" s="24" t="s">
        <v>6355</v>
      </c>
      <c r="X975" s="24" t="s">
        <v>5548</v>
      </c>
      <c r="Y975" s="24" t="s">
        <v>7813</v>
      </c>
      <c r="Z975" s="24" t="s">
        <v>7231</v>
      </c>
      <c r="AA975" s="1" t="s">
        <v>11657</v>
      </c>
      <c r="AB975" s="14">
        <f t="shared" si="30"/>
        <v>30.980013888888887</v>
      </c>
      <c r="AC975" s="13">
        <v>30</v>
      </c>
      <c r="AD975" s="13">
        <v>58</v>
      </c>
      <c r="AE975" s="13">
        <v>48.05</v>
      </c>
      <c r="AF975" s="16" t="s">
        <v>11656</v>
      </c>
      <c r="AG975" s="14">
        <f t="shared" si="31"/>
        <v>-87.155925000000011</v>
      </c>
      <c r="AH975" s="13">
        <v>87</v>
      </c>
      <c r="AI975" s="13">
        <v>9</v>
      </c>
      <c r="AJ975" s="13">
        <v>21.33</v>
      </c>
      <c r="AK975" s="17">
        <v>28751</v>
      </c>
      <c r="AL975" s="24" t="s">
        <v>496</v>
      </c>
      <c r="AM975" s="24" t="s">
        <v>11659</v>
      </c>
      <c r="AN975" s="24" t="s">
        <v>7235</v>
      </c>
      <c r="AO975" s="24" t="s">
        <v>11660</v>
      </c>
      <c r="AP975" s="24" t="s">
        <v>11661</v>
      </c>
      <c r="AQ975" s="24" t="s">
        <v>7235</v>
      </c>
      <c r="AR975" s="24" t="s">
        <v>11658</v>
      </c>
      <c r="AS975" s="24" t="s">
        <v>7235</v>
      </c>
      <c r="AT975" s="24" t="s">
        <v>7235</v>
      </c>
      <c r="AU975" s="24" t="s">
        <v>11663</v>
      </c>
      <c r="AV975" s="24" t="s">
        <v>11664</v>
      </c>
      <c r="AW975" s="24" t="s">
        <v>5920</v>
      </c>
      <c r="AX975" s="24" t="s">
        <v>11662</v>
      </c>
      <c r="AY975" s="24" t="s">
        <v>7065</v>
      </c>
      <c r="BA975" s="42" t="s">
        <v>7066</v>
      </c>
    </row>
    <row r="976" spans="1:53" x14ac:dyDescent="0.2">
      <c r="A976" s="5">
        <v>937</v>
      </c>
      <c r="B976" s="9">
        <v>937</v>
      </c>
      <c r="C976" s="9" t="s">
        <v>15679</v>
      </c>
      <c r="E976" s="1" t="s">
        <v>1623</v>
      </c>
      <c r="F976" s="1" t="s">
        <v>3213</v>
      </c>
      <c r="G976" s="1" t="s">
        <v>9777</v>
      </c>
      <c r="H976" s="1" t="s">
        <v>7067</v>
      </c>
      <c r="I976" s="17">
        <v>28572</v>
      </c>
      <c r="J976" s="24" t="s">
        <v>18045</v>
      </c>
      <c r="L976" s="24" t="s">
        <v>4987</v>
      </c>
      <c r="N976" s="42" t="s">
        <v>4244</v>
      </c>
      <c r="O976" s="24" t="s">
        <v>1626</v>
      </c>
      <c r="P976" s="24" t="s">
        <v>7226</v>
      </c>
      <c r="Q976" s="24" t="s">
        <v>7068</v>
      </c>
      <c r="R976" s="17">
        <v>28947</v>
      </c>
      <c r="S976" s="17">
        <v>32581</v>
      </c>
      <c r="T976" s="83">
        <v>11623</v>
      </c>
      <c r="U976" s="83">
        <v>11623</v>
      </c>
      <c r="V976" s="24" t="s">
        <v>7235</v>
      </c>
      <c r="W976" s="24">
        <v>42.5</v>
      </c>
      <c r="X976" s="24">
        <v>18.899999999999999</v>
      </c>
      <c r="Y976" s="24" t="s">
        <v>7812</v>
      </c>
      <c r="Z976" s="24" t="s">
        <v>7231</v>
      </c>
      <c r="AA976" s="1" t="s">
        <v>11654</v>
      </c>
      <c r="AB976" s="14">
        <f t="shared" si="30"/>
        <v>26.270120033333331</v>
      </c>
      <c r="AC976" s="13">
        <v>26</v>
      </c>
      <c r="AD976" s="13">
        <v>16</v>
      </c>
      <c r="AE976" s="13">
        <v>12.432119999999999</v>
      </c>
      <c r="AF976" s="36" t="s">
        <v>11655</v>
      </c>
      <c r="AG976" s="14">
        <f t="shared" si="31"/>
        <v>-81.31462585277778</v>
      </c>
      <c r="AH976" s="13">
        <v>81</v>
      </c>
      <c r="AI976" s="13">
        <v>18</v>
      </c>
      <c r="AJ976" s="13">
        <v>52.65307</v>
      </c>
      <c r="AK976" s="17">
        <v>28836</v>
      </c>
      <c r="AL976" s="24" t="s">
        <v>11649</v>
      </c>
      <c r="AM976" s="24" t="s">
        <v>11650</v>
      </c>
      <c r="AN976" s="24" t="s">
        <v>11651</v>
      </c>
      <c r="AO976" s="24" t="s">
        <v>11652</v>
      </c>
      <c r="AP976" s="24" t="s">
        <v>7235</v>
      </c>
      <c r="AQ976" s="24" t="s">
        <v>7235</v>
      </c>
      <c r="AR976" s="24" t="s">
        <v>11653</v>
      </c>
      <c r="AS976" s="24" t="s">
        <v>7235</v>
      </c>
      <c r="AT976" s="24" t="s">
        <v>7235</v>
      </c>
      <c r="AU976" s="24" t="s">
        <v>11585</v>
      </c>
      <c r="AV976" s="24" t="s">
        <v>523</v>
      </c>
      <c r="AW976" s="24" t="s">
        <v>11647</v>
      </c>
      <c r="AX976" s="24" t="s">
        <v>11646</v>
      </c>
      <c r="AY976" s="24" t="s">
        <v>11645</v>
      </c>
      <c r="BA976" s="42" t="s">
        <v>7069</v>
      </c>
    </row>
    <row r="977" spans="1:53" x14ac:dyDescent="0.2">
      <c r="A977" s="5">
        <v>938</v>
      </c>
      <c r="B977" s="9">
        <v>938</v>
      </c>
      <c r="C977" s="9" t="s">
        <v>15680</v>
      </c>
      <c r="E977" s="1" t="s">
        <v>1623</v>
      </c>
      <c r="F977" s="1" t="s">
        <v>3213</v>
      </c>
      <c r="G977" s="1" t="s">
        <v>9777</v>
      </c>
      <c r="H977" s="1" t="s">
        <v>7070</v>
      </c>
      <c r="I977" s="17">
        <v>28572</v>
      </c>
      <c r="J977" s="24" t="s">
        <v>10262</v>
      </c>
      <c r="L977" s="24" t="s">
        <v>2730</v>
      </c>
      <c r="M977" s="24" t="s">
        <v>10262</v>
      </c>
      <c r="N977" s="24" t="s">
        <v>10262</v>
      </c>
      <c r="O977" s="24" t="s">
        <v>1626</v>
      </c>
      <c r="P977" s="24" t="s">
        <v>7226</v>
      </c>
      <c r="Q977" s="24" t="s">
        <v>7071</v>
      </c>
      <c r="R977" s="18" t="s">
        <v>10262</v>
      </c>
      <c r="S977" s="18" t="s">
        <v>10262</v>
      </c>
      <c r="T977" s="83"/>
      <c r="U977" s="81"/>
      <c r="V977" s="18" t="s">
        <v>10262</v>
      </c>
      <c r="W977" s="18" t="s">
        <v>10262</v>
      </c>
      <c r="X977" s="18" t="s">
        <v>10262</v>
      </c>
      <c r="Y977" s="24" t="s">
        <v>7811</v>
      </c>
      <c r="Z977" s="24" t="s">
        <v>7231</v>
      </c>
      <c r="AA977" s="1" t="s">
        <v>11643</v>
      </c>
      <c r="AB977" s="14">
        <f t="shared" si="30"/>
        <v>26.270546716666665</v>
      </c>
      <c r="AC977" s="13">
        <v>26</v>
      </c>
      <c r="AD977" s="13">
        <v>16</v>
      </c>
      <c r="AE977" s="13">
        <v>13.96818</v>
      </c>
      <c r="AF977" s="36" t="s">
        <v>11644</v>
      </c>
      <c r="AG977" s="14">
        <f t="shared" si="31"/>
        <v>-81.320259680555552</v>
      </c>
      <c r="AH977" s="13">
        <v>81</v>
      </c>
      <c r="AI977" s="13">
        <v>19</v>
      </c>
      <c r="AJ977" s="13">
        <v>12.934850000000001</v>
      </c>
      <c r="AK977" s="18" t="s">
        <v>10262</v>
      </c>
      <c r="AL977" s="18" t="s">
        <v>10262</v>
      </c>
      <c r="AM977" s="18" t="s">
        <v>10262</v>
      </c>
      <c r="AN977" s="18" t="s">
        <v>10262</v>
      </c>
      <c r="AO977" s="18" t="s">
        <v>10262</v>
      </c>
      <c r="AP977" s="18" t="s">
        <v>10262</v>
      </c>
      <c r="AQ977" s="18" t="s">
        <v>10262</v>
      </c>
      <c r="AR977" s="18" t="s">
        <v>10262</v>
      </c>
      <c r="AS977" s="18" t="s">
        <v>10262</v>
      </c>
      <c r="AT977" s="18" t="s">
        <v>10262</v>
      </c>
      <c r="AU977" s="18" t="s">
        <v>10262</v>
      </c>
      <c r="AV977" s="18" t="s">
        <v>10262</v>
      </c>
      <c r="AW977" s="18" t="s">
        <v>10262</v>
      </c>
      <c r="AX977" s="18" t="s">
        <v>10262</v>
      </c>
      <c r="AY977" s="18" t="s">
        <v>10262</v>
      </c>
      <c r="AZ977" s="18" t="s">
        <v>10262</v>
      </c>
      <c r="BA977" s="42" t="s">
        <v>1414</v>
      </c>
    </row>
    <row r="978" spans="1:53" x14ac:dyDescent="0.2">
      <c r="A978" s="5">
        <v>939</v>
      </c>
      <c r="B978" s="9">
        <v>939</v>
      </c>
      <c r="C978" s="9" t="s">
        <v>15681</v>
      </c>
      <c r="E978" s="1" t="s">
        <v>4621</v>
      </c>
      <c r="F978" s="1" t="s">
        <v>4862</v>
      </c>
      <c r="G978" s="1" t="s">
        <v>9777</v>
      </c>
      <c r="H978" s="1" t="s">
        <v>1415</v>
      </c>
      <c r="I978" s="17">
        <v>28586</v>
      </c>
      <c r="J978" s="24" t="s">
        <v>18045</v>
      </c>
      <c r="L978" s="24" t="s">
        <v>6152</v>
      </c>
      <c r="N978" s="42" t="s">
        <v>6370</v>
      </c>
      <c r="O978" s="24" t="s">
        <v>7226</v>
      </c>
      <c r="P978" s="24" t="s">
        <v>7226</v>
      </c>
      <c r="Q978" s="24" t="s">
        <v>1416</v>
      </c>
      <c r="R978" s="17">
        <v>28968</v>
      </c>
      <c r="S978" s="17">
        <v>39234</v>
      </c>
      <c r="T978" s="83">
        <v>6606</v>
      </c>
      <c r="U978" s="83">
        <v>6606</v>
      </c>
      <c r="V978" s="24" t="s">
        <v>7235</v>
      </c>
      <c r="W978" s="24">
        <v>211.1</v>
      </c>
      <c r="X978" s="24">
        <v>197.2</v>
      </c>
      <c r="Y978" s="24" t="s">
        <v>7810</v>
      </c>
      <c r="Z978" s="24" t="s">
        <v>7231</v>
      </c>
      <c r="AA978" s="1" t="s">
        <v>11628</v>
      </c>
      <c r="AB978" s="14">
        <f t="shared" si="30"/>
        <v>30.963215147222222</v>
      </c>
      <c r="AC978" s="13">
        <v>30</v>
      </c>
      <c r="AD978" s="13">
        <v>57</v>
      </c>
      <c r="AE978" s="13">
        <v>47.574530000000003</v>
      </c>
      <c r="AF978" s="16" t="s">
        <v>11629</v>
      </c>
      <c r="AG978" s="14">
        <f t="shared" si="31"/>
        <v>-87.173081002777778</v>
      </c>
      <c r="AH978" s="13">
        <v>87</v>
      </c>
      <c r="AI978" s="13">
        <v>10</v>
      </c>
      <c r="AJ978" s="13">
        <v>23.091609999999999</v>
      </c>
      <c r="AK978" s="17">
        <v>28709</v>
      </c>
      <c r="AL978" s="24" t="s">
        <v>496</v>
      </c>
      <c r="AM978" s="24" t="s">
        <v>11625</v>
      </c>
      <c r="AN978" s="24" t="s">
        <v>7235</v>
      </c>
      <c r="AO978" s="24" t="s">
        <v>11626</v>
      </c>
      <c r="AP978" s="24" t="s">
        <v>11627</v>
      </c>
      <c r="AQ978" s="24" t="s">
        <v>7235</v>
      </c>
      <c r="AR978" s="24" t="s">
        <v>7235</v>
      </c>
      <c r="AS978" s="24" t="s">
        <v>7235</v>
      </c>
      <c r="AT978" s="24" t="s">
        <v>7235</v>
      </c>
      <c r="AU978" s="24" t="s">
        <v>7235</v>
      </c>
      <c r="AV978" s="24" t="s">
        <v>7235</v>
      </c>
      <c r="AW978" s="24" t="s">
        <v>7235</v>
      </c>
      <c r="AX978" s="24" t="s">
        <v>11636</v>
      </c>
      <c r="AY978" s="24" t="s">
        <v>11637</v>
      </c>
      <c r="BA978" s="42" t="s">
        <v>1417</v>
      </c>
    </row>
    <row r="979" spans="1:53" x14ac:dyDescent="0.2">
      <c r="A979" s="5">
        <v>940</v>
      </c>
      <c r="B979" s="9">
        <v>940</v>
      </c>
      <c r="C979" s="9" t="s">
        <v>17875</v>
      </c>
      <c r="D979" s="9" t="s">
        <v>15682</v>
      </c>
      <c r="E979" s="1" t="s">
        <v>4621</v>
      </c>
      <c r="F979" s="1" t="s">
        <v>4862</v>
      </c>
      <c r="G979" s="1" t="s">
        <v>13898</v>
      </c>
      <c r="H979" s="1" t="s">
        <v>8332</v>
      </c>
      <c r="I979" s="17">
        <v>28586</v>
      </c>
      <c r="J979" s="24" t="s">
        <v>3455</v>
      </c>
      <c r="L979" s="24" t="s">
        <v>6152</v>
      </c>
      <c r="N979" s="42" t="s">
        <v>8333</v>
      </c>
      <c r="O979" s="24" t="s">
        <v>7226</v>
      </c>
      <c r="P979" s="24" t="s">
        <v>7226</v>
      </c>
      <c r="Q979" s="24" t="s">
        <v>3716</v>
      </c>
      <c r="R979" s="17">
        <v>28971</v>
      </c>
      <c r="S979" s="17"/>
      <c r="T979" s="83">
        <v>6600</v>
      </c>
      <c r="U979" s="83">
        <v>6600</v>
      </c>
      <c r="V979" s="24" t="s">
        <v>7235</v>
      </c>
      <c r="W979" s="24">
        <v>186.1</v>
      </c>
      <c r="X979" s="24">
        <v>172.24</v>
      </c>
      <c r="Y979" s="24" t="s">
        <v>7809</v>
      </c>
      <c r="Z979" s="24" t="s">
        <v>7231</v>
      </c>
      <c r="AA979" s="1" t="s">
        <v>9863</v>
      </c>
      <c r="AB979" s="14">
        <f t="shared" si="30"/>
        <v>30.968611111111109</v>
      </c>
      <c r="AC979" s="13">
        <v>30</v>
      </c>
      <c r="AD979" s="13">
        <v>58</v>
      </c>
      <c r="AE979" s="13">
        <v>7</v>
      </c>
      <c r="AF979" s="16" t="s">
        <v>9864</v>
      </c>
      <c r="AG979" s="14">
        <f t="shared" si="31"/>
        <v>-87.174166666666665</v>
      </c>
      <c r="AH979" s="13">
        <v>87</v>
      </c>
      <c r="AI979" s="13">
        <v>10</v>
      </c>
      <c r="AJ979" s="13">
        <v>27</v>
      </c>
      <c r="AK979" s="17">
        <v>28730</v>
      </c>
      <c r="AL979" s="24" t="s">
        <v>11529</v>
      </c>
      <c r="AM979" s="24" t="s">
        <v>11632</v>
      </c>
      <c r="AN979" s="24" t="s">
        <v>7235</v>
      </c>
      <c r="AO979" s="24" t="s">
        <v>11633</v>
      </c>
      <c r="AP979" s="24" t="s">
        <v>11634</v>
      </c>
      <c r="AQ979" s="24" t="s">
        <v>7235</v>
      </c>
      <c r="AR979" s="24" t="s">
        <v>7235</v>
      </c>
      <c r="AS979" s="24" t="s">
        <v>7235</v>
      </c>
      <c r="AT979" s="24" t="s">
        <v>7235</v>
      </c>
      <c r="AU979" s="24" t="s">
        <v>7235</v>
      </c>
      <c r="AV979" s="24" t="s">
        <v>7235</v>
      </c>
      <c r="AW979" s="24" t="s">
        <v>7235</v>
      </c>
      <c r="AX979" s="24" t="s">
        <v>11635</v>
      </c>
      <c r="BA979" s="42" t="s">
        <v>8334</v>
      </c>
    </row>
    <row r="980" spans="1:53" x14ac:dyDescent="0.2">
      <c r="A980" s="5">
        <v>941</v>
      </c>
      <c r="B980" s="9">
        <v>941</v>
      </c>
      <c r="C980" s="9" t="s">
        <v>17876</v>
      </c>
      <c r="D980" s="9" t="s">
        <v>15683</v>
      </c>
      <c r="E980" s="1" t="s">
        <v>4621</v>
      </c>
      <c r="F980" s="1" t="s">
        <v>4862</v>
      </c>
      <c r="G980" s="1" t="s">
        <v>13898</v>
      </c>
      <c r="H980" s="1" t="s">
        <v>8335</v>
      </c>
      <c r="I980" s="17">
        <v>28586</v>
      </c>
      <c r="J980" s="24" t="s">
        <v>3455</v>
      </c>
      <c r="L980" s="24" t="s">
        <v>6152</v>
      </c>
      <c r="N980" s="42" t="s">
        <v>4244</v>
      </c>
      <c r="O980" s="24" t="s">
        <v>7226</v>
      </c>
      <c r="P980" s="24" t="s">
        <v>7226</v>
      </c>
      <c r="Q980" s="24" t="s">
        <v>6275</v>
      </c>
      <c r="R980" s="17">
        <v>29906</v>
      </c>
      <c r="S980" s="17"/>
      <c r="T980" s="83">
        <v>6900</v>
      </c>
      <c r="U980" s="83">
        <v>6900</v>
      </c>
      <c r="V980" s="24" t="s">
        <v>7235</v>
      </c>
      <c r="W980" s="24" t="s">
        <v>11642</v>
      </c>
      <c r="X980" s="24">
        <v>196.9</v>
      </c>
      <c r="Y980" s="24" t="s">
        <v>7808</v>
      </c>
      <c r="Z980" s="24" t="s">
        <v>7231</v>
      </c>
      <c r="AA980" s="1" t="s">
        <v>11630</v>
      </c>
      <c r="AB980" s="14">
        <f t="shared" si="30"/>
        <v>30.957690997222223</v>
      </c>
      <c r="AC980" s="13">
        <v>30</v>
      </c>
      <c r="AD980" s="13">
        <v>57</v>
      </c>
      <c r="AE980" s="13">
        <v>27.68759</v>
      </c>
      <c r="AF980" s="16" t="s">
        <v>11631</v>
      </c>
      <c r="AG980" s="14">
        <f t="shared" si="31"/>
        <v>-87.172923175000008</v>
      </c>
      <c r="AH980" s="13">
        <v>87</v>
      </c>
      <c r="AI980" s="13">
        <v>10</v>
      </c>
      <c r="AJ980" s="13">
        <v>22.523430000000001</v>
      </c>
      <c r="AK980" s="17">
        <v>28771</v>
      </c>
      <c r="AL980" s="24" t="s">
        <v>11347</v>
      </c>
      <c r="AM980" s="24" t="s">
        <v>11638</v>
      </c>
      <c r="AN980" s="24" t="s">
        <v>7235</v>
      </c>
      <c r="AO980" s="24" t="s">
        <v>11639</v>
      </c>
      <c r="AP980" s="24" t="s">
        <v>11640</v>
      </c>
      <c r="AQ980" s="24" t="s">
        <v>7235</v>
      </c>
      <c r="AR980" s="24" t="s">
        <v>7235</v>
      </c>
      <c r="AS980" s="24" t="s">
        <v>7235</v>
      </c>
      <c r="AT980" s="24" t="s">
        <v>7235</v>
      </c>
      <c r="AU980" s="24" t="s">
        <v>7235</v>
      </c>
      <c r="AV980" s="24" t="s">
        <v>7235</v>
      </c>
      <c r="AW980" s="24" t="s">
        <v>7235</v>
      </c>
      <c r="AX980" s="24" t="s">
        <v>11641</v>
      </c>
      <c r="BA980" s="42" t="s">
        <v>417</v>
      </c>
    </row>
    <row r="981" spans="1:53" x14ac:dyDescent="0.2">
      <c r="A981" s="5">
        <v>942</v>
      </c>
      <c r="B981" s="9">
        <v>942</v>
      </c>
      <c r="C981" s="9" t="s">
        <v>15684</v>
      </c>
      <c r="E981" s="1" t="s">
        <v>1623</v>
      </c>
      <c r="F981" s="1" t="s">
        <v>445</v>
      </c>
      <c r="G981" s="1" t="s">
        <v>9777</v>
      </c>
      <c r="H981" s="1" t="s">
        <v>418</v>
      </c>
      <c r="I981" s="17">
        <v>28600</v>
      </c>
      <c r="J981" s="24" t="s">
        <v>4678</v>
      </c>
      <c r="K981" s="24" t="s">
        <v>785</v>
      </c>
      <c r="L981" s="24" t="s">
        <v>7224</v>
      </c>
      <c r="N981" s="42" t="s">
        <v>419</v>
      </c>
      <c r="O981" s="24" t="s">
        <v>1626</v>
      </c>
      <c r="P981" s="24" t="s">
        <v>1077</v>
      </c>
      <c r="Q981" s="24" t="s">
        <v>420</v>
      </c>
      <c r="S981" s="17">
        <v>28783</v>
      </c>
      <c r="T981" s="83">
        <v>11795</v>
      </c>
      <c r="U981" s="83">
        <v>11795</v>
      </c>
      <c r="V981" s="24" t="s">
        <v>421</v>
      </c>
      <c r="W981" s="24">
        <v>38.700000000000003</v>
      </c>
      <c r="X981" s="24">
        <v>15</v>
      </c>
      <c r="Y981" s="24" t="s">
        <v>7807</v>
      </c>
      <c r="AA981" s="1" t="s">
        <v>11623</v>
      </c>
      <c r="AB981" s="14">
        <f t="shared" si="30"/>
        <v>26.171323233333336</v>
      </c>
      <c r="AC981" s="13">
        <v>26</v>
      </c>
      <c r="AD981" s="13">
        <v>10</v>
      </c>
      <c r="AE981" s="13">
        <v>16.763639999999999</v>
      </c>
      <c r="AF981" s="36" t="s">
        <v>11624</v>
      </c>
      <c r="AG981" s="14">
        <f t="shared" si="31"/>
        <v>-81.108142099999995</v>
      </c>
      <c r="AH981" s="13">
        <v>81</v>
      </c>
      <c r="AI981" s="13">
        <v>6</v>
      </c>
      <c r="AJ981" s="13">
        <v>29.31156</v>
      </c>
      <c r="AK981" s="17">
        <v>28698</v>
      </c>
      <c r="AL981" s="24" t="s">
        <v>1286</v>
      </c>
      <c r="AM981" s="24" t="s">
        <v>11617</v>
      </c>
      <c r="AN981" s="24" t="s">
        <v>11618</v>
      </c>
      <c r="AO981" s="24" t="s">
        <v>11619</v>
      </c>
      <c r="AP981" s="24" t="s">
        <v>11620</v>
      </c>
      <c r="AQ981" s="24" t="s">
        <v>7235</v>
      </c>
      <c r="AR981" s="24" t="s">
        <v>11615</v>
      </c>
      <c r="AS981" s="24" t="s">
        <v>7236</v>
      </c>
      <c r="AT981" s="24" t="s">
        <v>7235</v>
      </c>
      <c r="AU981" s="24" t="s">
        <v>4026</v>
      </c>
      <c r="AV981" s="24" t="s">
        <v>7284</v>
      </c>
      <c r="AW981" s="24" t="s">
        <v>11622</v>
      </c>
      <c r="AX981" s="24" t="s">
        <v>11621</v>
      </c>
      <c r="AY981" s="24" t="s">
        <v>11616</v>
      </c>
      <c r="BA981" s="42" t="s">
        <v>470</v>
      </c>
    </row>
    <row r="982" spans="1:53" x14ac:dyDescent="0.2">
      <c r="A982" s="5">
        <v>943</v>
      </c>
      <c r="B982" s="9">
        <v>943</v>
      </c>
      <c r="C982" s="9" t="s">
        <v>15685</v>
      </c>
      <c r="E982" s="1" t="s">
        <v>8696</v>
      </c>
      <c r="F982" s="1" t="s">
        <v>445</v>
      </c>
      <c r="G982" s="1" t="s">
        <v>9777</v>
      </c>
      <c r="H982" s="1" t="s">
        <v>471</v>
      </c>
      <c r="I982" s="17">
        <v>28612</v>
      </c>
      <c r="J982" s="24" t="s">
        <v>4678</v>
      </c>
      <c r="L982" s="24" t="s">
        <v>7224</v>
      </c>
      <c r="N982" s="42" t="s">
        <v>6214</v>
      </c>
      <c r="O982" s="24" t="s">
        <v>7226</v>
      </c>
      <c r="P982" s="24" t="s">
        <v>7226</v>
      </c>
      <c r="Q982" s="24" t="s">
        <v>472</v>
      </c>
      <c r="S982" s="17">
        <v>28707</v>
      </c>
      <c r="T982" s="83">
        <v>16205</v>
      </c>
      <c r="U982" s="83">
        <v>16205</v>
      </c>
      <c r="V982" s="24" t="s">
        <v>473</v>
      </c>
      <c r="W982" s="24">
        <v>239.8</v>
      </c>
      <c r="X982" s="24">
        <v>209.8</v>
      </c>
      <c r="Y982" s="24" t="s">
        <v>1829</v>
      </c>
      <c r="Z982" s="24" t="s">
        <v>7231</v>
      </c>
      <c r="AA982" s="1" t="s">
        <v>11613</v>
      </c>
      <c r="AB982" s="14">
        <f t="shared" si="30"/>
        <v>30.98233339722222</v>
      </c>
      <c r="AC982" s="13">
        <v>30</v>
      </c>
      <c r="AD982" s="13">
        <v>58</v>
      </c>
      <c r="AE982" s="13">
        <v>56.400230000000001</v>
      </c>
      <c r="AF982" s="36" t="s">
        <v>11614</v>
      </c>
      <c r="AG982" s="14">
        <f t="shared" si="31"/>
        <v>-87.296648283333326</v>
      </c>
      <c r="AH982" s="13">
        <v>87</v>
      </c>
      <c r="AI982" s="13">
        <v>17</v>
      </c>
      <c r="AJ982" s="13">
        <v>47.933819999999997</v>
      </c>
      <c r="AK982" s="17">
        <v>28632</v>
      </c>
      <c r="AL982" s="24" t="s">
        <v>2102</v>
      </c>
      <c r="AM982" s="24" t="s">
        <v>11611</v>
      </c>
      <c r="AN982" s="24" t="s">
        <v>7235</v>
      </c>
      <c r="AO982" s="24" t="s">
        <v>7235</v>
      </c>
      <c r="AP982" s="24" t="s">
        <v>7235</v>
      </c>
      <c r="AQ982" s="24" t="s">
        <v>7235</v>
      </c>
      <c r="AR982" s="24" t="s">
        <v>7235</v>
      </c>
      <c r="AS982" s="24" t="s">
        <v>7235</v>
      </c>
      <c r="AT982" s="24" t="s">
        <v>7235</v>
      </c>
      <c r="AU982" s="24" t="s">
        <v>7235</v>
      </c>
      <c r="AV982" s="24" t="s">
        <v>7235</v>
      </c>
      <c r="AW982" s="24" t="s">
        <v>7235</v>
      </c>
      <c r="AX982" s="24" t="s">
        <v>7235</v>
      </c>
      <c r="AY982" s="24" t="s">
        <v>11612</v>
      </c>
      <c r="BA982" s="42" t="s">
        <v>474</v>
      </c>
    </row>
    <row r="983" spans="1:53" x14ac:dyDescent="0.2">
      <c r="A983" s="5">
        <v>944</v>
      </c>
      <c r="B983" s="9">
        <v>944</v>
      </c>
      <c r="C983" s="9" t="s">
        <v>15686</v>
      </c>
      <c r="E983" s="1" t="s">
        <v>4621</v>
      </c>
      <c r="F983" s="1" t="s">
        <v>4862</v>
      </c>
      <c r="G983" s="1" t="s">
        <v>9777</v>
      </c>
      <c r="H983" s="1" t="s">
        <v>6316</v>
      </c>
      <c r="I983" s="17">
        <v>28612</v>
      </c>
      <c r="J983" s="24" t="s">
        <v>4678</v>
      </c>
      <c r="L983" s="24" t="s">
        <v>7224</v>
      </c>
      <c r="N983" s="42" t="s">
        <v>2010</v>
      </c>
      <c r="O983" s="24" t="s">
        <v>7226</v>
      </c>
      <c r="P983" s="24" t="s">
        <v>7226</v>
      </c>
      <c r="Q983" s="24" t="s">
        <v>6317</v>
      </c>
      <c r="S983" s="17">
        <v>28738</v>
      </c>
      <c r="T983" s="83">
        <v>15822</v>
      </c>
      <c r="U983" s="81"/>
      <c r="V983" s="24">
        <v>14052</v>
      </c>
      <c r="W983" s="24">
        <v>28.7</v>
      </c>
      <c r="X983" s="24">
        <v>25.7</v>
      </c>
      <c r="Y983" s="24" t="s">
        <v>7806</v>
      </c>
      <c r="AA983" s="1" t="s">
        <v>11602</v>
      </c>
      <c r="AB983" s="14">
        <f t="shared" si="30"/>
        <v>30.956756536111111</v>
      </c>
      <c r="AC983" s="13">
        <v>30</v>
      </c>
      <c r="AD983" s="13">
        <v>57</v>
      </c>
      <c r="AE983" s="13">
        <v>24.323530000000002</v>
      </c>
      <c r="AF983" s="16" t="s">
        <v>11603</v>
      </c>
      <c r="AG983" s="14">
        <f t="shared" si="31"/>
        <v>-87.156107619444455</v>
      </c>
      <c r="AH983" s="13">
        <v>87</v>
      </c>
      <c r="AI983" s="13">
        <v>9</v>
      </c>
      <c r="AJ983" s="13">
        <v>21.98743</v>
      </c>
      <c r="AK983" s="17">
        <v>28666</v>
      </c>
      <c r="AL983" s="24" t="s">
        <v>2102</v>
      </c>
      <c r="AM983" s="24" t="s">
        <v>7314</v>
      </c>
      <c r="AN983" s="24" t="s">
        <v>7235</v>
      </c>
      <c r="AO983" s="24" t="s">
        <v>7235</v>
      </c>
      <c r="AP983" s="24" t="s">
        <v>7235</v>
      </c>
      <c r="AQ983" s="24" t="s">
        <v>7235</v>
      </c>
      <c r="AR983" s="24" t="s">
        <v>11601</v>
      </c>
      <c r="AS983" s="24" t="s">
        <v>7235</v>
      </c>
      <c r="AT983" s="24" t="s">
        <v>7235</v>
      </c>
      <c r="AU983" s="24" t="s">
        <v>7235</v>
      </c>
      <c r="AV983" s="24" t="s">
        <v>7235</v>
      </c>
      <c r="AW983" s="24" t="s">
        <v>7235</v>
      </c>
      <c r="AX983" s="24" t="s">
        <v>7235</v>
      </c>
      <c r="AY983" s="24" t="s">
        <v>11600</v>
      </c>
      <c r="BA983" s="42" t="s">
        <v>6318</v>
      </c>
    </row>
    <row r="984" spans="1:53" x14ac:dyDescent="0.2">
      <c r="A984" s="5">
        <v>944.1</v>
      </c>
      <c r="B984" s="9" t="s">
        <v>6319</v>
      </c>
      <c r="C984" s="9" t="s">
        <v>17877</v>
      </c>
      <c r="D984" s="9" t="s">
        <v>15687</v>
      </c>
      <c r="E984" s="1" t="s">
        <v>4621</v>
      </c>
      <c r="F984" s="1" t="s">
        <v>4862</v>
      </c>
      <c r="G984" s="1" t="s">
        <v>13898</v>
      </c>
      <c r="H984" s="1" t="s">
        <v>6320</v>
      </c>
      <c r="I984" s="17">
        <v>28748</v>
      </c>
      <c r="J984" s="24" t="s">
        <v>10082</v>
      </c>
      <c r="L984" s="24" t="s">
        <v>5915</v>
      </c>
      <c r="N984" s="42" t="s">
        <v>946</v>
      </c>
      <c r="O984" s="24" t="s">
        <v>7226</v>
      </c>
      <c r="P984" s="24" t="s">
        <v>7226</v>
      </c>
      <c r="Q984" s="24" t="s">
        <v>883</v>
      </c>
      <c r="R984" s="17">
        <v>28818</v>
      </c>
      <c r="T984" s="83">
        <v>15712.19</v>
      </c>
      <c r="U984" s="83">
        <v>15763</v>
      </c>
      <c r="V984" s="24" t="s">
        <v>6321</v>
      </c>
      <c r="W984" s="24">
        <v>28.7</v>
      </c>
      <c r="X984" s="24">
        <v>25.7</v>
      </c>
      <c r="Y984" s="24" t="s">
        <v>7806</v>
      </c>
      <c r="Z984" s="24" t="s">
        <v>9731</v>
      </c>
      <c r="AA984" s="1" t="s">
        <v>11602</v>
      </c>
      <c r="AB984" s="14">
        <f t="shared" si="30"/>
        <v>30.956756536111111</v>
      </c>
      <c r="AC984" s="13">
        <v>30</v>
      </c>
      <c r="AD984" s="13">
        <v>57</v>
      </c>
      <c r="AE984" s="13">
        <v>24.323530000000002</v>
      </c>
      <c r="AF984" s="16" t="s">
        <v>11603</v>
      </c>
      <c r="AG984" s="14">
        <f t="shared" si="31"/>
        <v>-87.156107619444455</v>
      </c>
      <c r="AH984" s="13">
        <v>87</v>
      </c>
      <c r="AI984" s="13">
        <v>9</v>
      </c>
      <c r="AJ984" s="13">
        <v>21.98743</v>
      </c>
      <c r="AK984" s="17">
        <v>28739</v>
      </c>
      <c r="AL984" s="24" t="s">
        <v>2102</v>
      </c>
      <c r="AM984" s="24" t="s">
        <v>7314</v>
      </c>
      <c r="AN984" s="24" t="s">
        <v>11604</v>
      </c>
      <c r="AO984" s="24" t="s">
        <v>11605</v>
      </c>
      <c r="AP984" s="24" t="s">
        <v>11606</v>
      </c>
      <c r="AQ984" s="24" t="s">
        <v>7235</v>
      </c>
      <c r="AR984" s="24" t="s">
        <v>11610</v>
      </c>
      <c r="AS984" s="24" t="s">
        <v>7236</v>
      </c>
      <c r="AT984" s="24" t="s">
        <v>7235</v>
      </c>
      <c r="AU984" s="24" t="s">
        <v>11608</v>
      </c>
      <c r="AV984" s="24" t="s">
        <v>11609</v>
      </c>
      <c r="AW984" s="24" t="s">
        <v>8666</v>
      </c>
      <c r="AX984" s="24" t="s">
        <v>11607</v>
      </c>
      <c r="BA984" s="42" t="s">
        <v>9732</v>
      </c>
    </row>
    <row r="985" spans="1:53" x14ac:dyDescent="0.2">
      <c r="A985" s="5">
        <v>945</v>
      </c>
      <c r="B985" s="9">
        <v>945</v>
      </c>
      <c r="C985" s="9" t="s">
        <v>15688</v>
      </c>
      <c r="E985" s="1" t="s">
        <v>8696</v>
      </c>
      <c r="F985" s="1" t="s">
        <v>445</v>
      </c>
      <c r="G985" s="1" t="s">
        <v>9777</v>
      </c>
      <c r="H985" s="1" t="s">
        <v>9733</v>
      </c>
      <c r="I985" s="17">
        <v>28626</v>
      </c>
      <c r="J985" s="24" t="s">
        <v>10262</v>
      </c>
      <c r="L985" s="24" t="s">
        <v>2730</v>
      </c>
      <c r="M985" s="24" t="s">
        <v>10262</v>
      </c>
      <c r="N985" s="24" t="s">
        <v>10262</v>
      </c>
      <c r="O985" s="24" t="s">
        <v>7226</v>
      </c>
      <c r="P985" s="24" t="s">
        <v>7226</v>
      </c>
      <c r="Q985" s="24" t="s">
        <v>9734</v>
      </c>
      <c r="R985" s="18" t="s">
        <v>10262</v>
      </c>
      <c r="S985" s="18" t="s">
        <v>10262</v>
      </c>
      <c r="T985" s="83"/>
      <c r="U985" s="81"/>
      <c r="V985" s="18" t="s">
        <v>10262</v>
      </c>
      <c r="W985" s="18" t="s">
        <v>10262</v>
      </c>
      <c r="X985" s="18" t="s">
        <v>10262</v>
      </c>
      <c r="Y985" s="24" t="s">
        <v>7805</v>
      </c>
      <c r="AA985" s="1" t="s">
        <v>11754</v>
      </c>
      <c r="AB985" s="14">
        <f t="shared" si="30"/>
        <v>30.988829058333334</v>
      </c>
      <c r="AC985" s="13">
        <v>30</v>
      </c>
      <c r="AD985" s="13">
        <v>59</v>
      </c>
      <c r="AE985" s="13">
        <v>19.784610000000001</v>
      </c>
      <c r="AF985" s="36" t="s">
        <v>11599</v>
      </c>
      <c r="AG985" s="14">
        <f t="shared" si="31"/>
        <v>-87.304514461111111</v>
      </c>
      <c r="AH985" s="13">
        <v>87</v>
      </c>
      <c r="AI985" s="13">
        <v>18</v>
      </c>
      <c r="AJ985" s="13">
        <v>16.25206</v>
      </c>
      <c r="AK985" s="18" t="s">
        <v>10262</v>
      </c>
      <c r="AL985" s="18" t="s">
        <v>10262</v>
      </c>
      <c r="AM985" s="18" t="s">
        <v>10262</v>
      </c>
      <c r="AN985" s="18" t="s">
        <v>10262</v>
      </c>
      <c r="AO985" s="18" t="s">
        <v>10262</v>
      </c>
      <c r="AP985" s="18" t="s">
        <v>10262</v>
      </c>
      <c r="AQ985" s="18" t="s">
        <v>10262</v>
      </c>
      <c r="AR985" s="18" t="s">
        <v>10262</v>
      </c>
      <c r="AS985" s="18" t="s">
        <v>10262</v>
      </c>
      <c r="AT985" s="18" t="s">
        <v>10262</v>
      </c>
      <c r="AU985" s="18" t="s">
        <v>10262</v>
      </c>
      <c r="AV985" s="18" t="s">
        <v>10262</v>
      </c>
      <c r="AW985" s="18" t="s">
        <v>10262</v>
      </c>
      <c r="AX985" s="18" t="s">
        <v>10262</v>
      </c>
      <c r="AY985" s="18" t="s">
        <v>10262</v>
      </c>
      <c r="AZ985" s="18" t="s">
        <v>10262</v>
      </c>
      <c r="BA985" s="42" t="s">
        <v>9735</v>
      </c>
    </row>
    <row r="986" spans="1:53" x14ac:dyDescent="0.2">
      <c r="A986" s="5">
        <v>946</v>
      </c>
      <c r="B986" s="9">
        <v>946</v>
      </c>
      <c r="C986" s="9" t="s">
        <v>15689</v>
      </c>
      <c r="E986" s="1" t="s">
        <v>8696</v>
      </c>
      <c r="F986" s="1" t="s">
        <v>445</v>
      </c>
      <c r="G986" s="1" t="s">
        <v>9777</v>
      </c>
      <c r="H986" s="1" t="s">
        <v>5890</v>
      </c>
      <c r="I986" s="17">
        <v>28626</v>
      </c>
      <c r="J986" s="24" t="s">
        <v>10262</v>
      </c>
      <c r="L986" s="24" t="s">
        <v>2730</v>
      </c>
      <c r="M986" s="24" t="s">
        <v>10262</v>
      </c>
      <c r="N986" s="24" t="s">
        <v>10262</v>
      </c>
      <c r="O986" s="24" t="s">
        <v>7226</v>
      </c>
      <c r="P986" s="24" t="s">
        <v>7226</v>
      </c>
      <c r="Q986" s="24" t="s">
        <v>5912</v>
      </c>
      <c r="R986" s="18" t="s">
        <v>10262</v>
      </c>
      <c r="S986" s="18" t="s">
        <v>10262</v>
      </c>
      <c r="T986" s="83"/>
      <c r="U986" s="81"/>
      <c r="V986" s="18" t="s">
        <v>10262</v>
      </c>
      <c r="W986" s="18" t="s">
        <v>10262</v>
      </c>
      <c r="X986" s="18" t="s">
        <v>10262</v>
      </c>
      <c r="Y986" s="24" t="s">
        <v>7804</v>
      </c>
      <c r="AA986" s="1" t="s">
        <v>11597</v>
      </c>
      <c r="AB986" s="14">
        <f t="shared" si="30"/>
        <v>30.989087761111112</v>
      </c>
      <c r="AC986" s="13">
        <v>30</v>
      </c>
      <c r="AD986" s="13">
        <v>59</v>
      </c>
      <c r="AE986" s="13">
        <v>20.71594</v>
      </c>
      <c r="AF986" s="36" t="s">
        <v>11598</v>
      </c>
      <c r="AG986" s="14">
        <f t="shared" si="31"/>
        <v>-87.286116124999992</v>
      </c>
      <c r="AH986" s="13">
        <v>87</v>
      </c>
      <c r="AI986" s="13">
        <v>17</v>
      </c>
      <c r="AJ986" s="13">
        <v>10.018050000000001</v>
      </c>
      <c r="AK986" s="18" t="s">
        <v>10262</v>
      </c>
      <c r="AL986" s="18" t="s">
        <v>10262</v>
      </c>
      <c r="AM986" s="18" t="s">
        <v>10262</v>
      </c>
      <c r="AN986" s="18" t="s">
        <v>10262</v>
      </c>
      <c r="AO986" s="18" t="s">
        <v>10262</v>
      </c>
      <c r="AP986" s="18" t="s">
        <v>10262</v>
      </c>
      <c r="AQ986" s="18" t="s">
        <v>10262</v>
      </c>
      <c r="AR986" s="18" t="s">
        <v>10262</v>
      </c>
      <c r="AS986" s="18" t="s">
        <v>10262</v>
      </c>
      <c r="AT986" s="18" t="s">
        <v>10262</v>
      </c>
      <c r="AU986" s="18" t="s">
        <v>10262</v>
      </c>
      <c r="AV986" s="18" t="s">
        <v>10262</v>
      </c>
      <c r="AW986" s="18" t="s">
        <v>10262</v>
      </c>
      <c r="AX986" s="18" t="s">
        <v>10262</v>
      </c>
      <c r="AY986" s="18" t="s">
        <v>10262</v>
      </c>
      <c r="AZ986" s="18" t="s">
        <v>10262</v>
      </c>
      <c r="BA986" s="42" t="s">
        <v>5913</v>
      </c>
    </row>
    <row r="987" spans="1:53" x14ac:dyDescent="0.2">
      <c r="A987" s="5">
        <v>947</v>
      </c>
      <c r="B987" s="9">
        <v>947</v>
      </c>
      <c r="C987" s="9" t="s">
        <v>15690</v>
      </c>
      <c r="E987" s="1" t="s">
        <v>1623</v>
      </c>
      <c r="F987" s="1" t="s">
        <v>445</v>
      </c>
      <c r="G987" s="1" t="s">
        <v>9777</v>
      </c>
      <c r="H987" s="1" t="s">
        <v>5914</v>
      </c>
      <c r="I987" s="17">
        <v>28647</v>
      </c>
      <c r="J987" s="24" t="s">
        <v>4678</v>
      </c>
      <c r="K987" s="24" t="s">
        <v>11592</v>
      </c>
      <c r="L987" s="24" t="s">
        <v>7224</v>
      </c>
      <c r="M987" s="24" t="s">
        <v>785</v>
      </c>
      <c r="N987" s="42" t="s">
        <v>2010</v>
      </c>
      <c r="O987" s="24" t="s">
        <v>1626</v>
      </c>
      <c r="P987" s="24" t="s">
        <v>7226</v>
      </c>
      <c r="Q987" s="24" t="s">
        <v>3637</v>
      </c>
      <c r="S987" s="17">
        <v>28783</v>
      </c>
      <c r="T987" s="83">
        <v>11965</v>
      </c>
      <c r="U987" s="83">
        <v>11965</v>
      </c>
      <c r="V987" s="24" t="s">
        <v>3638</v>
      </c>
      <c r="W987" s="24" t="s">
        <v>11596</v>
      </c>
      <c r="X987" s="24">
        <v>23.2</v>
      </c>
      <c r="Y987" s="24" t="s">
        <v>7803</v>
      </c>
      <c r="AA987" s="1" t="s">
        <v>11594</v>
      </c>
      <c r="AB987" s="14">
        <f t="shared" si="30"/>
        <v>26.35033584138889</v>
      </c>
      <c r="AC987" s="13">
        <v>26</v>
      </c>
      <c r="AD987" s="13">
        <v>21</v>
      </c>
      <c r="AE987" s="13">
        <v>1.2090289999999999</v>
      </c>
      <c r="AF987" s="36" t="s">
        <v>11595</v>
      </c>
      <c r="AG987" s="14">
        <f t="shared" si="31"/>
        <v>-81.4194577638889</v>
      </c>
      <c r="AH987" s="13">
        <v>81</v>
      </c>
      <c r="AI987" s="13">
        <v>25</v>
      </c>
      <c r="AJ987" s="13">
        <v>10.04795</v>
      </c>
      <c r="AK987" s="17">
        <v>28705</v>
      </c>
      <c r="AL987" s="24" t="s">
        <v>6463</v>
      </c>
      <c r="AM987" s="24" t="s">
        <v>11589</v>
      </c>
      <c r="AN987" s="24" t="s">
        <v>11590</v>
      </c>
      <c r="AQ987" s="24" t="s">
        <v>7236</v>
      </c>
      <c r="AR987" s="24" t="s">
        <v>11593</v>
      </c>
      <c r="AS987" s="24" t="s">
        <v>7236</v>
      </c>
      <c r="AT987" s="24" t="s">
        <v>7235</v>
      </c>
      <c r="AU987" s="24" t="s">
        <v>7235</v>
      </c>
      <c r="AV987" s="24" t="s">
        <v>7235</v>
      </c>
      <c r="AW987" s="24" t="s">
        <v>7235</v>
      </c>
      <c r="AX987" s="24" t="s">
        <v>7235</v>
      </c>
      <c r="AY987" s="24" t="s">
        <v>11591</v>
      </c>
      <c r="AZ987" s="24">
        <v>172</v>
      </c>
      <c r="BA987" s="42" t="s">
        <v>3639</v>
      </c>
    </row>
    <row r="988" spans="1:53" x14ac:dyDescent="0.2">
      <c r="A988" s="5">
        <v>948</v>
      </c>
      <c r="B988" s="9">
        <v>948</v>
      </c>
      <c r="C988" s="9" t="s">
        <v>17878</v>
      </c>
      <c r="D988" s="9" t="s">
        <v>15691</v>
      </c>
      <c r="E988" s="1" t="s">
        <v>8696</v>
      </c>
      <c r="F988" s="1" t="s">
        <v>4862</v>
      </c>
      <c r="G988" s="1" t="s">
        <v>13898</v>
      </c>
      <c r="H988" s="1" t="s">
        <v>305</v>
      </c>
      <c r="I988" s="17">
        <v>28661</v>
      </c>
      <c r="J988" s="24" t="s">
        <v>10082</v>
      </c>
      <c r="L988" s="24" t="s">
        <v>5915</v>
      </c>
      <c r="N988" s="42" t="s">
        <v>2010</v>
      </c>
      <c r="O988" s="24" t="s">
        <v>7226</v>
      </c>
      <c r="P988" s="24" t="s">
        <v>7226</v>
      </c>
      <c r="Q988" s="24" t="s">
        <v>306</v>
      </c>
      <c r="S988" s="17">
        <v>28955</v>
      </c>
      <c r="T988" s="83">
        <v>15831</v>
      </c>
      <c r="U988" s="81"/>
      <c r="V988" s="24" t="s">
        <v>7235</v>
      </c>
      <c r="W988" s="24">
        <v>82.6</v>
      </c>
      <c r="X988" s="24">
        <v>57.4</v>
      </c>
      <c r="Y988" s="24" t="s">
        <v>3008</v>
      </c>
      <c r="Z988" s="24" t="s">
        <v>3009</v>
      </c>
      <c r="AA988" s="1" t="s">
        <v>11587</v>
      </c>
      <c r="AB988" s="14">
        <f t="shared" si="30"/>
        <v>31.002951697222223</v>
      </c>
      <c r="AC988" s="13">
        <v>31</v>
      </c>
      <c r="AD988" s="13">
        <v>0</v>
      </c>
      <c r="AE988" s="13">
        <v>10.626110000000001</v>
      </c>
      <c r="AF988" s="36" t="s">
        <v>11588</v>
      </c>
      <c r="AG988" s="14">
        <f t="shared" si="31"/>
        <v>-87.171113463888901</v>
      </c>
      <c r="AH988" s="13">
        <v>87</v>
      </c>
      <c r="AI988" s="13">
        <v>10</v>
      </c>
      <c r="AJ988" s="13">
        <v>16.008469999999999</v>
      </c>
      <c r="AK988" s="17">
        <v>28806</v>
      </c>
      <c r="AL988" s="24" t="s">
        <v>11578</v>
      </c>
      <c r="AM988" s="24" t="s">
        <v>11579</v>
      </c>
      <c r="AN988" s="24" t="s">
        <v>7235</v>
      </c>
      <c r="AO988" s="24" t="s">
        <v>11580</v>
      </c>
      <c r="AP988" s="24" t="s">
        <v>11581</v>
      </c>
      <c r="AR988" s="24" t="s">
        <v>11582</v>
      </c>
      <c r="AS988" s="24" t="s">
        <v>7236</v>
      </c>
      <c r="AU988" s="24" t="s">
        <v>11583</v>
      </c>
      <c r="AV988" s="24" t="s">
        <v>11584</v>
      </c>
      <c r="AW988" s="24" t="s">
        <v>11585</v>
      </c>
      <c r="AX988" s="24" t="s">
        <v>11586</v>
      </c>
      <c r="BA988" s="42" t="s">
        <v>307</v>
      </c>
    </row>
    <row r="989" spans="1:53" x14ac:dyDescent="0.2">
      <c r="A989" s="5">
        <v>949</v>
      </c>
      <c r="B989" s="9">
        <v>949</v>
      </c>
      <c r="C989" s="9" t="s">
        <v>15692</v>
      </c>
      <c r="E989" s="1" t="s">
        <v>9382</v>
      </c>
      <c r="F989" s="1" t="s">
        <v>9746</v>
      </c>
      <c r="G989" s="1" t="s">
        <v>7826</v>
      </c>
      <c r="H989" s="1" t="s">
        <v>308</v>
      </c>
      <c r="I989" s="17">
        <v>28661</v>
      </c>
      <c r="J989" s="24" t="s">
        <v>18045</v>
      </c>
      <c r="L989" s="24" t="s">
        <v>3135</v>
      </c>
      <c r="M989" s="24" t="s">
        <v>785</v>
      </c>
      <c r="N989" s="42" t="s">
        <v>309</v>
      </c>
      <c r="O989" s="24" t="s">
        <v>7226</v>
      </c>
      <c r="P989" s="24" t="s">
        <v>7226</v>
      </c>
      <c r="Q989" s="24" t="s">
        <v>310</v>
      </c>
      <c r="R989" s="17">
        <v>28962</v>
      </c>
      <c r="S989" s="17">
        <v>35368</v>
      </c>
      <c r="T989" s="83">
        <v>11518</v>
      </c>
      <c r="U989" s="83">
        <v>11518</v>
      </c>
      <c r="V989" s="24" t="s">
        <v>311</v>
      </c>
      <c r="W989" s="24">
        <v>48</v>
      </c>
      <c r="X989" s="24">
        <v>33</v>
      </c>
      <c r="Y989" s="24" t="s">
        <v>7802</v>
      </c>
      <c r="AA989" s="1" t="s">
        <v>11576</v>
      </c>
      <c r="AB989" s="14">
        <f t="shared" si="30"/>
        <v>26.532254733333332</v>
      </c>
      <c r="AC989" s="13">
        <v>26</v>
      </c>
      <c r="AD989" s="13">
        <v>31</v>
      </c>
      <c r="AE989" s="13">
        <v>56.117040000000003</v>
      </c>
      <c r="AF989" s="36" t="s">
        <v>11577</v>
      </c>
      <c r="AG989" s="14">
        <f t="shared" si="31"/>
        <v>-81.494814447222225</v>
      </c>
      <c r="AH989" s="13">
        <v>81</v>
      </c>
      <c r="AI989" s="13">
        <v>29</v>
      </c>
      <c r="AJ989" s="13">
        <v>41.332009999999997</v>
      </c>
      <c r="AK989" s="17">
        <v>28924</v>
      </c>
      <c r="AL989" s="24" t="s">
        <v>11570</v>
      </c>
      <c r="AM989" s="24" t="s">
        <v>8717</v>
      </c>
      <c r="AN989" s="24" t="s">
        <v>11571</v>
      </c>
      <c r="AO989" s="24" t="s">
        <v>11572</v>
      </c>
      <c r="AP989" s="24" t="s">
        <v>11573</v>
      </c>
      <c r="AQ989" s="24" t="s">
        <v>7236</v>
      </c>
      <c r="AR989" s="24" t="s">
        <v>11569</v>
      </c>
      <c r="AS989" s="24" t="s">
        <v>7236</v>
      </c>
      <c r="AU989" s="24" t="s">
        <v>11575</v>
      </c>
      <c r="AV989" s="24" t="s">
        <v>523</v>
      </c>
      <c r="AW989" s="24" t="s">
        <v>5920</v>
      </c>
      <c r="AX989" s="24" t="s">
        <v>11574</v>
      </c>
      <c r="AY989" s="24" t="s">
        <v>11568</v>
      </c>
      <c r="BA989" s="42" t="s">
        <v>312</v>
      </c>
    </row>
    <row r="990" spans="1:53" x14ac:dyDescent="0.2">
      <c r="A990" s="5">
        <v>950</v>
      </c>
      <c r="B990" s="9">
        <v>950</v>
      </c>
      <c r="C990" s="9" t="s">
        <v>15693</v>
      </c>
      <c r="E990" s="1" t="s">
        <v>10240</v>
      </c>
      <c r="F990" s="1" t="s">
        <v>445</v>
      </c>
      <c r="G990" s="1" t="s">
        <v>2606</v>
      </c>
      <c r="H990" s="1" t="s">
        <v>2607</v>
      </c>
      <c r="I990" s="17">
        <v>28677</v>
      </c>
      <c r="J990" s="24" t="s">
        <v>4678</v>
      </c>
      <c r="L990" s="24" t="s">
        <v>7224</v>
      </c>
      <c r="N990" s="42" t="s">
        <v>7474</v>
      </c>
      <c r="O990" s="24" t="s">
        <v>7226</v>
      </c>
      <c r="P990" s="24" t="s">
        <v>7226</v>
      </c>
      <c r="Q990" s="24" t="s">
        <v>2608</v>
      </c>
      <c r="S990" s="17">
        <v>28794</v>
      </c>
      <c r="T990" s="83">
        <v>11581</v>
      </c>
      <c r="U990" s="83">
        <v>11581</v>
      </c>
      <c r="V990" s="24" t="s">
        <v>2609</v>
      </c>
      <c r="W990" s="24">
        <v>38</v>
      </c>
      <c r="X990" s="24">
        <v>13</v>
      </c>
      <c r="Y990" s="24" t="s">
        <v>7801</v>
      </c>
      <c r="AA990" s="1" t="s">
        <v>11566</v>
      </c>
      <c r="AB990" s="14">
        <f t="shared" si="30"/>
        <v>26.668691542777779</v>
      </c>
      <c r="AC990" s="13">
        <v>26</v>
      </c>
      <c r="AD990" s="13">
        <v>40</v>
      </c>
      <c r="AE990" s="13">
        <v>7.2895539999999999</v>
      </c>
      <c r="AF990" s="16" t="s">
        <v>11567</v>
      </c>
      <c r="AG990" s="14">
        <f t="shared" si="31"/>
        <v>-81.748560313888888</v>
      </c>
      <c r="AH990" s="13">
        <v>81</v>
      </c>
      <c r="AI990" s="13">
        <v>44</v>
      </c>
      <c r="AJ990" s="13">
        <v>54.817129999999999</v>
      </c>
      <c r="AK990" s="17">
        <v>28753</v>
      </c>
      <c r="AL990" s="24" t="s">
        <v>11562</v>
      </c>
      <c r="AM990" s="24" t="s">
        <v>11563</v>
      </c>
      <c r="AN990" s="24" t="s">
        <v>7235</v>
      </c>
      <c r="AO990" s="24" t="s">
        <v>7235</v>
      </c>
      <c r="AP990" s="24" t="s">
        <v>7235</v>
      </c>
      <c r="AQ990" s="24" t="s">
        <v>7235</v>
      </c>
      <c r="AR990" s="24" t="s">
        <v>11564</v>
      </c>
      <c r="AS990" s="24" t="s">
        <v>7236</v>
      </c>
      <c r="AT990" s="24" t="s">
        <v>7235</v>
      </c>
      <c r="AU990" s="24" t="s">
        <v>7235</v>
      </c>
      <c r="AV990" s="24" t="s">
        <v>7235</v>
      </c>
      <c r="AW990" s="24" t="s">
        <v>7235</v>
      </c>
      <c r="AX990" s="24" t="s">
        <v>7235</v>
      </c>
      <c r="AY990" s="24" t="s">
        <v>11565</v>
      </c>
      <c r="BA990" s="42" t="s">
        <v>2610</v>
      </c>
    </row>
    <row r="991" spans="1:53" x14ac:dyDescent="0.2">
      <c r="A991" s="5">
        <v>951</v>
      </c>
      <c r="B991" s="9">
        <v>951</v>
      </c>
      <c r="C991" s="9" t="s">
        <v>15694</v>
      </c>
      <c r="E991" s="1" t="s">
        <v>9382</v>
      </c>
      <c r="F991" s="1" t="s">
        <v>445</v>
      </c>
      <c r="G991" s="1" t="s">
        <v>2611</v>
      </c>
      <c r="H991" s="1" t="s">
        <v>2612</v>
      </c>
      <c r="I991" s="17">
        <v>28717</v>
      </c>
      <c r="J991" s="24" t="s">
        <v>4678</v>
      </c>
      <c r="L991" s="24" t="s">
        <v>7224</v>
      </c>
      <c r="M991" s="24" t="s">
        <v>785</v>
      </c>
      <c r="N991" s="42" t="s">
        <v>2010</v>
      </c>
      <c r="O991" s="24" t="s">
        <v>7226</v>
      </c>
      <c r="P991" s="24" t="s">
        <v>7226</v>
      </c>
      <c r="Q991" s="24" t="s">
        <v>1274</v>
      </c>
      <c r="R991" s="17">
        <v>28901</v>
      </c>
      <c r="S991" s="17">
        <v>28958</v>
      </c>
      <c r="T991" s="83">
        <v>12603</v>
      </c>
      <c r="U991" s="83">
        <v>12603</v>
      </c>
      <c r="V991" s="24" t="s">
        <v>1275</v>
      </c>
      <c r="W991" s="24">
        <v>44.1</v>
      </c>
      <c r="X991" s="24">
        <v>29</v>
      </c>
      <c r="Y991" s="24" t="s">
        <v>7800</v>
      </c>
      <c r="AA991" s="1" t="s">
        <v>11560</v>
      </c>
      <c r="AB991" s="14">
        <f t="shared" si="30"/>
        <v>26.6255655</v>
      </c>
      <c r="AC991" s="13">
        <v>26</v>
      </c>
      <c r="AD991" s="13">
        <v>37</v>
      </c>
      <c r="AE991" s="13">
        <v>32.035800000000002</v>
      </c>
      <c r="AF991" s="36" t="s">
        <v>11561</v>
      </c>
      <c r="AG991" s="14">
        <f t="shared" si="31"/>
        <v>-81.545090233333326</v>
      </c>
      <c r="AH991" s="13">
        <v>81</v>
      </c>
      <c r="AI991" s="13">
        <v>32</v>
      </c>
      <c r="AJ991" s="13">
        <v>42.324840000000002</v>
      </c>
      <c r="AK991" s="17">
        <v>28843</v>
      </c>
      <c r="AL991" s="24" t="s">
        <v>1755</v>
      </c>
      <c r="AM991" s="24" t="s">
        <v>11557</v>
      </c>
      <c r="AN991" s="24" t="s">
        <v>11558</v>
      </c>
      <c r="AO991" s="24" t="s">
        <v>7235</v>
      </c>
      <c r="AP991" s="24" t="s">
        <v>7235</v>
      </c>
      <c r="AQ991" s="24" t="s">
        <v>7235</v>
      </c>
      <c r="AR991" s="24" t="s">
        <v>11559</v>
      </c>
      <c r="AS991" s="24" t="s">
        <v>7236</v>
      </c>
      <c r="AT991" s="24" t="s">
        <v>7235</v>
      </c>
      <c r="AU991" s="24" t="s">
        <v>7235</v>
      </c>
      <c r="AV991" s="24" t="s">
        <v>7235</v>
      </c>
      <c r="AW991" s="24" t="s">
        <v>7235</v>
      </c>
      <c r="AX991" s="24" t="s">
        <v>7235</v>
      </c>
      <c r="AY991" s="24" t="s">
        <v>11556</v>
      </c>
      <c r="AZ991" s="24">
        <v>211</v>
      </c>
      <c r="BA991" s="42" t="s">
        <v>1276</v>
      </c>
    </row>
    <row r="992" spans="1:53" x14ac:dyDescent="0.2">
      <c r="A992" s="5">
        <v>952</v>
      </c>
      <c r="B992" s="9">
        <v>952</v>
      </c>
      <c r="C992" s="9" t="s">
        <v>15695</v>
      </c>
      <c r="E992" s="1" t="s">
        <v>1623</v>
      </c>
      <c r="F992" s="1" t="s">
        <v>445</v>
      </c>
      <c r="G992" s="1" t="s">
        <v>1277</v>
      </c>
      <c r="H992" s="1" t="s">
        <v>1278</v>
      </c>
      <c r="I992" s="17">
        <v>28717</v>
      </c>
      <c r="J992" s="24" t="s">
        <v>10262</v>
      </c>
      <c r="L992" s="24" t="s">
        <v>2730</v>
      </c>
      <c r="M992" s="24" t="s">
        <v>10262</v>
      </c>
      <c r="N992" s="24" t="s">
        <v>10262</v>
      </c>
      <c r="O992" s="24" t="s">
        <v>1626</v>
      </c>
      <c r="P992" s="24" t="s">
        <v>7226</v>
      </c>
      <c r="Q992" s="24" t="s">
        <v>1279</v>
      </c>
      <c r="R992" s="18" t="s">
        <v>10262</v>
      </c>
      <c r="S992" s="18" t="s">
        <v>10262</v>
      </c>
      <c r="T992" s="83"/>
      <c r="U992" s="81"/>
      <c r="V992" s="18" t="s">
        <v>10262</v>
      </c>
      <c r="W992" s="18" t="s">
        <v>10262</v>
      </c>
      <c r="X992" s="18" t="s">
        <v>10262</v>
      </c>
      <c r="Y992" s="24" t="s">
        <v>7799</v>
      </c>
      <c r="AA992" s="1" t="s">
        <v>11554</v>
      </c>
      <c r="AB992" s="14">
        <f t="shared" si="30"/>
        <v>26.254718663888887</v>
      </c>
      <c r="AC992" s="13">
        <v>26</v>
      </c>
      <c r="AD992" s="13">
        <v>15</v>
      </c>
      <c r="AE992" s="13">
        <v>16.987189999999998</v>
      </c>
      <c r="AF992" s="16" t="s">
        <v>11555</v>
      </c>
      <c r="AG992" s="14">
        <f t="shared" si="31"/>
        <v>-81.126628730555552</v>
      </c>
      <c r="AH992" s="13">
        <v>81</v>
      </c>
      <c r="AI992" s="13">
        <v>7</v>
      </c>
      <c r="AJ992" s="13">
        <v>35.863430000000001</v>
      </c>
      <c r="AK992" s="18" t="s">
        <v>10262</v>
      </c>
      <c r="AL992" s="18" t="s">
        <v>10262</v>
      </c>
      <c r="AM992" s="18" t="s">
        <v>10262</v>
      </c>
      <c r="AN992" s="18" t="s">
        <v>10262</v>
      </c>
      <c r="AO992" s="18" t="s">
        <v>10262</v>
      </c>
      <c r="AP992" s="18" t="s">
        <v>10262</v>
      </c>
      <c r="AQ992" s="18" t="s">
        <v>10262</v>
      </c>
      <c r="AR992" s="18" t="s">
        <v>10262</v>
      </c>
      <c r="AS992" s="18" t="s">
        <v>10262</v>
      </c>
      <c r="AT992" s="18" t="s">
        <v>10262</v>
      </c>
      <c r="AU992" s="18" t="s">
        <v>10262</v>
      </c>
      <c r="AV992" s="18" t="s">
        <v>10262</v>
      </c>
      <c r="AW992" s="18" t="s">
        <v>10262</v>
      </c>
      <c r="AX992" s="18" t="s">
        <v>10262</v>
      </c>
      <c r="AY992" s="18" t="s">
        <v>10262</v>
      </c>
      <c r="AZ992" s="18" t="s">
        <v>10262</v>
      </c>
      <c r="BA992" s="42" t="s">
        <v>1280</v>
      </c>
    </row>
    <row r="993" spans="1:53" x14ac:dyDescent="0.2">
      <c r="A993" s="5">
        <v>953</v>
      </c>
      <c r="B993" s="9">
        <v>953</v>
      </c>
      <c r="C993" s="9" t="s">
        <v>15696</v>
      </c>
      <c r="E993" s="1" t="s">
        <v>1623</v>
      </c>
      <c r="F993" s="1" t="s">
        <v>445</v>
      </c>
      <c r="G993" s="1" t="s">
        <v>1277</v>
      </c>
      <c r="H993" s="1" t="s">
        <v>1281</v>
      </c>
      <c r="I993" s="17">
        <v>28717</v>
      </c>
      <c r="J993" s="24" t="s">
        <v>10262</v>
      </c>
      <c r="L993" s="24" t="s">
        <v>2730</v>
      </c>
      <c r="M993" s="24" t="s">
        <v>10262</v>
      </c>
      <c r="N993" s="24" t="s">
        <v>10262</v>
      </c>
      <c r="O993" s="24" t="s">
        <v>1626</v>
      </c>
      <c r="P993" s="24" t="s">
        <v>7226</v>
      </c>
      <c r="Q993" s="24" t="s">
        <v>1282</v>
      </c>
      <c r="R993" s="18" t="s">
        <v>10262</v>
      </c>
      <c r="S993" s="18" t="s">
        <v>10262</v>
      </c>
      <c r="T993" s="83"/>
      <c r="U993" s="81"/>
      <c r="V993" s="18" t="s">
        <v>10262</v>
      </c>
      <c r="W993" s="18" t="s">
        <v>10262</v>
      </c>
      <c r="X993" s="18" t="s">
        <v>10262</v>
      </c>
      <c r="Y993" s="24" t="s">
        <v>3181</v>
      </c>
      <c r="AA993" s="1" t="s">
        <v>11552</v>
      </c>
      <c r="AB993" s="14">
        <f t="shared" si="30"/>
        <v>26.25328468888889</v>
      </c>
      <c r="AC993" s="13">
        <v>26</v>
      </c>
      <c r="AD993" s="13">
        <v>15</v>
      </c>
      <c r="AE993" s="13">
        <v>11.82488</v>
      </c>
      <c r="AF993" s="16" t="s">
        <v>11553</v>
      </c>
      <c r="AG993" s="14">
        <f t="shared" si="31"/>
        <v>-81.046527722222223</v>
      </c>
      <c r="AH993" s="13">
        <v>81</v>
      </c>
      <c r="AI993" s="13">
        <v>2</v>
      </c>
      <c r="AJ993" s="13">
        <v>47.4998</v>
      </c>
      <c r="AK993" s="18" t="s">
        <v>10262</v>
      </c>
      <c r="AL993" s="18" t="s">
        <v>10262</v>
      </c>
      <c r="AM993" s="18" t="s">
        <v>10262</v>
      </c>
      <c r="AN993" s="18" t="s">
        <v>10262</v>
      </c>
      <c r="AO993" s="18" t="s">
        <v>10262</v>
      </c>
      <c r="AP993" s="18" t="s">
        <v>10262</v>
      </c>
      <c r="AQ993" s="18" t="s">
        <v>10262</v>
      </c>
      <c r="AR993" s="18" t="s">
        <v>10262</v>
      </c>
      <c r="AS993" s="18" t="s">
        <v>10262</v>
      </c>
      <c r="AT993" s="18" t="s">
        <v>10262</v>
      </c>
      <c r="AU993" s="18" t="s">
        <v>10262</v>
      </c>
      <c r="AV993" s="18" t="s">
        <v>10262</v>
      </c>
      <c r="AW993" s="18" t="s">
        <v>10262</v>
      </c>
      <c r="AX993" s="18" t="s">
        <v>10262</v>
      </c>
      <c r="AY993" s="18" t="s">
        <v>10262</v>
      </c>
      <c r="AZ993" s="18" t="s">
        <v>10262</v>
      </c>
      <c r="BA993" s="42" t="s">
        <v>1283</v>
      </c>
    </row>
    <row r="994" spans="1:53" x14ac:dyDescent="0.2">
      <c r="A994" s="5">
        <v>954</v>
      </c>
      <c r="B994" s="9">
        <v>954</v>
      </c>
      <c r="C994" s="9" t="s">
        <v>15697</v>
      </c>
      <c r="E994" s="1" t="s">
        <v>10240</v>
      </c>
      <c r="F994" s="1" t="s">
        <v>8082</v>
      </c>
      <c r="G994" s="1" t="s">
        <v>9777</v>
      </c>
      <c r="H994" s="1" t="s">
        <v>1284</v>
      </c>
      <c r="I994" s="17">
        <v>28759</v>
      </c>
      <c r="J994" s="24" t="s">
        <v>18045</v>
      </c>
      <c r="L994" s="24" t="s">
        <v>5915</v>
      </c>
      <c r="N994" s="42" t="s">
        <v>4244</v>
      </c>
      <c r="O994" s="24" t="s">
        <v>7226</v>
      </c>
      <c r="P994" s="24" t="s">
        <v>7226</v>
      </c>
      <c r="Q994" s="24" t="s">
        <v>8245</v>
      </c>
      <c r="R994" s="17">
        <v>29265</v>
      </c>
      <c r="S994" s="17">
        <v>32454</v>
      </c>
      <c r="T994" s="83">
        <v>11501.97</v>
      </c>
      <c r="U994" s="83">
        <v>11970</v>
      </c>
      <c r="V994" s="24" t="s">
        <v>1285</v>
      </c>
      <c r="W994" s="24" t="s">
        <v>3276</v>
      </c>
      <c r="X994" s="24" t="s">
        <v>3605</v>
      </c>
      <c r="Y994" s="34" t="s">
        <v>14156</v>
      </c>
      <c r="Z994" s="34" t="s">
        <v>14155</v>
      </c>
      <c r="AA994" s="1" t="s">
        <v>11550</v>
      </c>
      <c r="AB994" s="14">
        <f t="shared" si="30"/>
        <v>26.52538569722222</v>
      </c>
      <c r="AC994" s="13">
        <v>26</v>
      </c>
      <c r="AD994" s="13">
        <v>31</v>
      </c>
      <c r="AE994" s="13">
        <v>31.38851</v>
      </c>
      <c r="AF994" s="36" t="s">
        <v>11551</v>
      </c>
      <c r="AG994" s="14">
        <f t="shared" si="31"/>
        <v>-81.563235463888887</v>
      </c>
      <c r="AH994" s="13">
        <v>81</v>
      </c>
      <c r="AI994" s="13">
        <v>33</v>
      </c>
      <c r="AJ994" s="13">
        <v>47.647669999999998</v>
      </c>
      <c r="AK994" s="17">
        <v>29030</v>
      </c>
      <c r="AL994" s="24" t="s">
        <v>1286</v>
      </c>
      <c r="AM994" s="24" t="s">
        <v>4021</v>
      </c>
      <c r="AN994" s="24" t="s">
        <v>4022</v>
      </c>
      <c r="AO994" s="24" t="s">
        <v>1287</v>
      </c>
      <c r="AP994" s="24" t="s">
        <v>7235</v>
      </c>
      <c r="AQ994" s="24" t="s">
        <v>7236</v>
      </c>
      <c r="AR994" s="24" t="s">
        <v>1288</v>
      </c>
      <c r="AS994" s="24" t="s">
        <v>4540</v>
      </c>
      <c r="AT994" s="24" t="s">
        <v>7226</v>
      </c>
      <c r="AU994" s="24" t="s">
        <v>5464</v>
      </c>
      <c r="AV994" s="24" t="s">
        <v>300</v>
      </c>
      <c r="AW994" s="24" t="s">
        <v>5465</v>
      </c>
      <c r="AX994" s="24" t="s">
        <v>5466</v>
      </c>
      <c r="AY994" s="24" t="s">
        <v>5467</v>
      </c>
      <c r="AZ994" s="24" t="s">
        <v>5220</v>
      </c>
      <c r="BA994" s="42" t="s">
        <v>5468</v>
      </c>
    </row>
    <row r="995" spans="1:53" x14ac:dyDescent="0.2">
      <c r="A995" s="5">
        <v>955</v>
      </c>
      <c r="B995" s="9">
        <v>955</v>
      </c>
      <c r="C995" s="9" t="s">
        <v>15698</v>
      </c>
      <c r="E995" s="1" t="s">
        <v>9382</v>
      </c>
      <c r="F995" s="1" t="s">
        <v>445</v>
      </c>
      <c r="G995" s="1" t="s">
        <v>1289</v>
      </c>
      <c r="H995" s="1" t="s">
        <v>1290</v>
      </c>
      <c r="I995" s="17">
        <v>28759</v>
      </c>
      <c r="J995" s="24" t="s">
        <v>10262</v>
      </c>
      <c r="L995" s="24" t="s">
        <v>2730</v>
      </c>
      <c r="M995" s="24" t="s">
        <v>10262</v>
      </c>
      <c r="N995" s="24" t="s">
        <v>10262</v>
      </c>
      <c r="O995" s="24" t="s">
        <v>1626</v>
      </c>
      <c r="P995" s="24" t="s">
        <v>7226</v>
      </c>
      <c r="Q995" s="24" t="s">
        <v>1291</v>
      </c>
      <c r="R995" s="18" t="s">
        <v>10262</v>
      </c>
      <c r="S995" s="18" t="s">
        <v>10262</v>
      </c>
      <c r="T995" s="83"/>
      <c r="U995" s="81"/>
      <c r="V995" s="18" t="s">
        <v>10262</v>
      </c>
      <c r="W995" s="18" t="s">
        <v>10262</v>
      </c>
      <c r="X995" s="18" t="s">
        <v>10262</v>
      </c>
      <c r="Y995" s="24" t="s">
        <v>4689</v>
      </c>
      <c r="AA995" s="1" t="s">
        <v>11548</v>
      </c>
      <c r="AB995" s="14">
        <f t="shared" si="30"/>
        <v>26.427911230555555</v>
      </c>
      <c r="AC995" s="13">
        <v>26</v>
      </c>
      <c r="AD995" s="13">
        <v>25</v>
      </c>
      <c r="AE995" s="13">
        <v>40.480429999999998</v>
      </c>
      <c r="AF995" s="16" t="s">
        <v>11549</v>
      </c>
      <c r="AG995" s="14">
        <f t="shared" si="31"/>
        <v>-81.023733602777781</v>
      </c>
      <c r="AH995" s="13">
        <v>81</v>
      </c>
      <c r="AI995" s="13">
        <v>1</v>
      </c>
      <c r="AJ995" s="13">
        <v>25.44097</v>
      </c>
      <c r="AK995" s="18" t="s">
        <v>10262</v>
      </c>
      <c r="AL995" s="18" t="s">
        <v>10262</v>
      </c>
      <c r="AM995" s="18" t="s">
        <v>10262</v>
      </c>
      <c r="AN995" s="18" t="s">
        <v>10262</v>
      </c>
      <c r="AO995" s="18" t="s">
        <v>10262</v>
      </c>
      <c r="AP995" s="18" t="s">
        <v>10262</v>
      </c>
      <c r="AQ995" s="18" t="s">
        <v>10262</v>
      </c>
      <c r="AR995" s="18" t="s">
        <v>10262</v>
      </c>
      <c r="AS995" s="18" t="s">
        <v>10262</v>
      </c>
      <c r="AT995" s="18" t="s">
        <v>10262</v>
      </c>
      <c r="AU995" s="18" t="s">
        <v>10262</v>
      </c>
      <c r="AV995" s="18" t="s">
        <v>10262</v>
      </c>
      <c r="AW995" s="18" t="s">
        <v>10262</v>
      </c>
      <c r="AX995" s="18" t="s">
        <v>10262</v>
      </c>
      <c r="AY995" s="18" t="s">
        <v>10262</v>
      </c>
      <c r="BA995" s="42" t="s">
        <v>1292</v>
      </c>
    </row>
    <row r="996" spans="1:53" x14ac:dyDescent="0.2">
      <c r="A996" s="5">
        <v>956</v>
      </c>
      <c r="B996" s="9">
        <v>956</v>
      </c>
      <c r="C996" s="9" t="s">
        <v>15699</v>
      </c>
      <c r="E996" s="1" t="s">
        <v>8392</v>
      </c>
      <c r="F996" s="1" t="s">
        <v>445</v>
      </c>
      <c r="G996" s="1" t="s">
        <v>6787</v>
      </c>
      <c r="H996" s="1" t="s">
        <v>4254</v>
      </c>
      <c r="I996" s="17">
        <v>28773</v>
      </c>
      <c r="J996" s="24" t="s">
        <v>4678</v>
      </c>
      <c r="L996" s="24" t="s">
        <v>7224</v>
      </c>
      <c r="N996" s="42" t="s">
        <v>6268</v>
      </c>
      <c r="O996" s="24" t="s">
        <v>7226</v>
      </c>
      <c r="P996" s="24" t="s">
        <v>7226</v>
      </c>
      <c r="Q996" s="24" t="s">
        <v>4255</v>
      </c>
      <c r="R996" s="17">
        <v>28829</v>
      </c>
      <c r="S996" s="17">
        <v>28829</v>
      </c>
      <c r="T996" s="83">
        <v>2852</v>
      </c>
      <c r="U996" s="83">
        <v>2852</v>
      </c>
      <c r="V996" s="24" t="s">
        <v>4256</v>
      </c>
      <c r="W996" s="24" t="s">
        <v>3557</v>
      </c>
      <c r="X996" s="24" t="s">
        <v>3669</v>
      </c>
      <c r="Y996" s="24" t="s">
        <v>3180</v>
      </c>
      <c r="Z996" s="24" t="s">
        <v>7231</v>
      </c>
      <c r="AA996" s="1" t="s">
        <v>11545</v>
      </c>
      <c r="AB996" s="14">
        <f t="shared" si="30"/>
        <v>30.169993574999999</v>
      </c>
      <c r="AC996" s="13">
        <v>30</v>
      </c>
      <c r="AD996" s="13">
        <v>10</v>
      </c>
      <c r="AE996" s="13">
        <v>11.97687</v>
      </c>
      <c r="AF996" s="16" t="s">
        <v>11547</v>
      </c>
      <c r="AG996" s="14">
        <f t="shared" si="31"/>
        <v>-82.54458942777778</v>
      </c>
      <c r="AH996" s="13">
        <v>82</v>
      </c>
      <c r="AI996" s="13">
        <v>32</v>
      </c>
      <c r="AJ996" s="13">
        <v>40.521940000000001</v>
      </c>
      <c r="AK996" s="17">
        <v>28791</v>
      </c>
      <c r="AL996" s="24" t="s">
        <v>9787</v>
      </c>
      <c r="AM996" s="24" t="s">
        <v>4257</v>
      </c>
      <c r="AN996" s="24" t="s">
        <v>4258</v>
      </c>
      <c r="AO996" s="24" t="s">
        <v>7235</v>
      </c>
      <c r="AP996" s="24" t="s">
        <v>7235</v>
      </c>
      <c r="AQ996" s="24" t="s">
        <v>7236</v>
      </c>
      <c r="AR996" s="24" t="s">
        <v>7235</v>
      </c>
      <c r="AS996" s="24" t="s">
        <v>7235</v>
      </c>
      <c r="AT996" s="24" t="s">
        <v>7235</v>
      </c>
      <c r="AU996" s="24" t="s">
        <v>7235</v>
      </c>
      <c r="AV996" s="24" t="s">
        <v>7235</v>
      </c>
      <c r="AW996" s="24" t="s">
        <v>7235</v>
      </c>
      <c r="AX996" s="24" t="s">
        <v>7235</v>
      </c>
      <c r="AY996" s="24" t="s">
        <v>4259</v>
      </c>
      <c r="AZ996" s="24" t="s">
        <v>6875</v>
      </c>
      <c r="BA996" s="42" t="s">
        <v>6739</v>
      </c>
    </row>
    <row r="997" spans="1:53" x14ac:dyDescent="0.2">
      <c r="A997" s="5">
        <v>957</v>
      </c>
      <c r="B997" s="9">
        <v>957</v>
      </c>
      <c r="C997" s="9" t="s">
        <v>15700</v>
      </c>
      <c r="E997" s="1" t="s">
        <v>1695</v>
      </c>
      <c r="F997" s="1" t="s">
        <v>445</v>
      </c>
      <c r="G997" s="1" t="s">
        <v>9995</v>
      </c>
      <c r="H997" s="1" t="s">
        <v>6740</v>
      </c>
      <c r="I997" s="17">
        <v>28773</v>
      </c>
      <c r="J997" s="24" t="s">
        <v>4678</v>
      </c>
      <c r="K997" s="24" t="s">
        <v>785</v>
      </c>
      <c r="L997" s="24" t="s">
        <v>7224</v>
      </c>
      <c r="M997" s="24" t="s">
        <v>785</v>
      </c>
      <c r="N997" s="42" t="s">
        <v>6214</v>
      </c>
      <c r="O997" s="24" t="s">
        <v>7226</v>
      </c>
      <c r="P997" s="24" t="s">
        <v>7226</v>
      </c>
      <c r="Q997" s="24" t="s">
        <v>6741</v>
      </c>
      <c r="S997" s="17">
        <v>28872</v>
      </c>
      <c r="T997" s="83">
        <v>14186</v>
      </c>
      <c r="U997" s="83">
        <v>14186</v>
      </c>
      <c r="V997" s="24" t="s">
        <v>1060</v>
      </c>
      <c r="W997" s="24">
        <v>47</v>
      </c>
      <c r="X997" s="24">
        <v>25</v>
      </c>
      <c r="Y997" s="24" t="s">
        <v>7745</v>
      </c>
      <c r="AA997" s="1" t="s">
        <v>11546</v>
      </c>
      <c r="AB997" s="14">
        <f t="shared" si="30"/>
        <v>30.016850864444443</v>
      </c>
      <c r="AC997" s="13">
        <v>30</v>
      </c>
      <c r="AD997" s="13">
        <v>1</v>
      </c>
      <c r="AE997" s="13">
        <v>0.66311200000000003</v>
      </c>
      <c r="AF997" s="16" t="s">
        <v>11544</v>
      </c>
      <c r="AG997" s="14">
        <f t="shared" si="31"/>
        <v>-85.160737324999999</v>
      </c>
      <c r="AH997" s="13">
        <v>85</v>
      </c>
      <c r="AI997" s="13">
        <v>9</v>
      </c>
      <c r="AJ997" s="13">
        <v>38.65437</v>
      </c>
      <c r="AK997" s="17">
        <v>28810</v>
      </c>
      <c r="AL997" s="24" t="s">
        <v>11543</v>
      </c>
      <c r="AM997" s="24" t="s">
        <v>11541</v>
      </c>
      <c r="AN997" s="24" t="s">
        <v>7235</v>
      </c>
      <c r="AO997" s="24" t="s">
        <v>7235</v>
      </c>
      <c r="AP997" s="24" t="s">
        <v>7235</v>
      </c>
      <c r="AQ997" s="24" t="s">
        <v>7236</v>
      </c>
      <c r="AR997" s="24" t="s">
        <v>11540</v>
      </c>
      <c r="AS997" s="24" t="s">
        <v>7236</v>
      </c>
      <c r="AT997" s="24" t="s">
        <v>7235</v>
      </c>
      <c r="AU997" s="24" t="s">
        <v>7235</v>
      </c>
      <c r="AV997" s="24" t="s">
        <v>7235</v>
      </c>
      <c r="AW997" s="24" t="s">
        <v>7235</v>
      </c>
      <c r="AX997" s="24" t="s">
        <v>7235</v>
      </c>
      <c r="AY997" s="24" t="s">
        <v>11542</v>
      </c>
      <c r="BA997" s="42" t="s">
        <v>1061</v>
      </c>
    </row>
    <row r="998" spans="1:53" x14ac:dyDescent="0.2">
      <c r="A998" s="5">
        <v>958</v>
      </c>
      <c r="B998" s="9">
        <v>958</v>
      </c>
      <c r="C998" s="9" t="s">
        <v>15701</v>
      </c>
      <c r="E998" s="1" t="s">
        <v>4621</v>
      </c>
      <c r="F998" s="1" t="s">
        <v>4862</v>
      </c>
      <c r="G998" s="1" t="s">
        <v>9777</v>
      </c>
      <c r="H998" s="1" t="s">
        <v>1062</v>
      </c>
      <c r="I998" s="17">
        <v>28815</v>
      </c>
      <c r="J998" s="24" t="s">
        <v>18045</v>
      </c>
      <c r="L998" s="24" t="s">
        <v>10140</v>
      </c>
      <c r="N998" s="42" t="s">
        <v>2010</v>
      </c>
      <c r="O998" s="24" t="s">
        <v>7226</v>
      </c>
      <c r="P998" s="24" t="s">
        <v>7226</v>
      </c>
      <c r="Q998" s="24" t="s">
        <v>1262</v>
      </c>
      <c r="R998" s="17">
        <v>28917</v>
      </c>
      <c r="S998" s="17">
        <v>38182</v>
      </c>
      <c r="T998" s="83">
        <v>15847</v>
      </c>
      <c r="U998" s="81"/>
      <c r="V998" s="24" t="s">
        <v>1063</v>
      </c>
      <c r="W998" s="24">
        <v>276.10000000000002</v>
      </c>
      <c r="X998" s="24">
        <v>246</v>
      </c>
      <c r="Y998" s="24" t="s">
        <v>7744</v>
      </c>
      <c r="AA998" s="1" t="s">
        <v>11538</v>
      </c>
      <c r="AB998" s="14">
        <f t="shared" si="30"/>
        <v>30.936633333333333</v>
      </c>
      <c r="AC998" s="13">
        <v>30</v>
      </c>
      <c r="AD998" s="13">
        <v>56</v>
      </c>
      <c r="AE998" s="13">
        <v>11.88</v>
      </c>
      <c r="AF998" s="16" t="s">
        <v>11539</v>
      </c>
      <c r="AG998" s="14">
        <f t="shared" si="31"/>
        <v>-87.140866666666668</v>
      </c>
      <c r="AH998" s="13">
        <v>87</v>
      </c>
      <c r="AI998" s="13">
        <v>8</v>
      </c>
      <c r="AJ998" s="13">
        <v>27.12</v>
      </c>
      <c r="AK998" s="17">
        <v>28842</v>
      </c>
      <c r="AL998" s="24" t="s">
        <v>11529</v>
      </c>
      <c r="AM998" s="24" t="s">
        <v>11530</v>
      </c>
      <c r="AN998" s="24" t="s">
        <v>7235</v>
      </c>
      <c r="AO998" s="24" t="s">
        <v>11531</v>
      </c>
      <c r="AP998" s="24" t="s">
        <v>11532</v>
      </c>
      <c r="AQ998" s="24" t="s">
        <v>7235</v>
      </c>
      <c r="AR998" s="24" t="s">
        <v>11536</v>
      </c>
      <c r="AS998" s="24" t="s">
        <v>7236</v>
      </c>
      <c r="AT998" s="24" t="s">
        <v>7235</v>
      </c>
      <c r="AU998" s="24" t="s">
        <v>11533</v>
      </c>
      <c r="AV998" s="24" t="s">
        <v>11534</v>
      </c>
      <c r="AW998" s="24" t="s">
        <v>9586</v>
      </c>
      <c r="AX998" s="24" t="s">
        <v>11535</v>
      </c>
      <c r="AY998" s="24" t="s">
        <v>11537</v>
      </c>
      <c r="BA998" s="42" t="s">
        <v>1064</v>
      </c>
    </row>
    <row r="999" spans="1:53" x14ac:dyDescent="0.2">
      <c r="A999" s="5">
        <v>959</v>
      </c>
      <c r="B999" s="9">
        <v>959</v>
      </c>
      <c r="C999" s="9" t="s">
        <v>15702</v>
      </c>
      <c r="E999" s="1" t="s">
        <v>10240</v>
      </c>
      <c r="F999" s="1" t="s">
        <v>1926</v>
      </c>
      <c r="G999" s="1" t="s">
        <v>9777</v>
      </c>
      <c r="H999" s="1" t="s">
        <v>5858</v>
      </c>
      <c r="I999" s="17">
        <v>28829</v>
      </c>
      <c r="J999" s="24" t="s">
        <v>4678</v>
      </c>
      <c r="L999" s="24" t="s">
        <v>7224</v>
      </c>
      <c r="N999" s="42" t="s">
        <v>2010</v>
      </c>
      <c r="O999" s="24" t="s">
        <v>7226</v>
      </c>
      <c r="P999" s="24" t="s">
        <v>7226</v>
      </c>
      <c r="Q999" s="24" t="s">
        <v>5859</v>
      </c>
      <c r="S999" s="17">
        <v>28957</v>
      </c>
      <c r="T999" s="83">
        <v>11444.94</v>
      </c>
      <c r="U999" s="81">
        <v>11852</v>
      </c>
      <c r="V999" s="24" t="s">
        <v>5860</v>
      </c>
      <c r="W999" s="24">
        <v>42.6</v>
      </c>
      <c r="X999" s="24">
        <v>19</v>
      </c>
      <c r="Y999" s="24" t="s">
        <v>7743</v>
      </c>
      <c r="Z999" s="24" t="s">
        <v>11520</v>
      </c>
      <c r="AA999" s="1" t="s">
        <v>11525</v>
      </c>
      <c r="AB999" s="14">
        <f t="shared" si="30"/>
        <v>26.629408019444444</v>
      </c>
      <c r="AC999" s="13">
        <v>26</v>
      </c>
      <c r="AD999" s="13">
        <v>37</v>
      </c>
      <c r="AE999" s="13">
        <v>45.868870000000001</v>
      </c>
      <c r="AF999" s="16" t="s">
        <v>11528</v>
      </c>
      <c r="AG999" s="14">
        <f t="shared" si="31"/>
        <v>-81.679311555555557</v>
      </c>
      <c r="AH999" s="13">
        <v>81</v>
      </c>
      <c r="AI999" s="13">
        <v>40</v>
      </c>
      <c r="AJ999" s="13">
        <v>45.521599999999999</v>
      </c>
      <c r="AK999" s="17">
        <v>28921</v>
      </c>
      <c r="AL999" s="24" t="s">
        <v>11521</v>
      </c>
      <c r="AM999" s="24" t="s">
        <v>11522</v>
      </c>
      <c r="AN999" s="24" t="s">
        <v>11523</v>
      </c>
      <c r="AO999" s="24" t="s">
        <v>7235</v>
      </c>
      <c r="AP999" s="24" t="s">
        <v>7235</v>
      </c>
      <c r="AQ999" s="24" t="s">
        <v>7236</v>
      </c>
      <c r="AR999" s="24" t="s">
        <v>5861</v>
      </c>
      <c r="AT999" s="24" t="s">
        <v>7235</v>
      </c>
      <c r="AU999" s="24" t="s">
        <v>7235</v>
      </c>
      <c r="AV999" s="24" t="s">
        <v>7235</v>
      </c>
      <c r="AW999" s="24" t="s">
        <v>7235</v>
      </c>
      <c r="AX999" s="24" t="s">
        <v>7235</v>
      </c>
      <c r="AY999" s="24" t="s">
        <v>11524</v>
      </c>
      <c r="BA999" s="42" t="s">
        <v>5862</v>
      </c>
    </row>
    <row r="1000" spans="1:53" x14ac:dyDescent="0.2">
      <c r="A1000" s="5">
        <v>960</v>
      </c>
      <c r="B1000" s="9">
        <v>960</v>
      </c>
      <c r="C1000" s="9" t="s">
        <v>15703</v>
      </c>
      <c r="E1000" s="1" t="s">
        <v>7598</v>
      </c>
      <c r="F1000" s="1" t="s">
        <v>445</v>
      </c>
      <c r="G1000" s="1" t="s">
        <v>9995</v>
      </c>
      <c r="H1000" s="1" t="s">
        <v>5863</v>
      </c>
      <c r="I1000" s="17">
        <v>28843</v>
      </c>
      <c r="J1000" s="24" t="s">
        <v>4678</v>
      </c>
      <c r="L1000" s="24" t="s">
        <v>7224</v>
      </c>
      <c r="M1000" s="24" t="s">
        <v>785</v>
      </c>
      <c r="N1000" s="42" t="s">
        <v>7116</v>
      </c>
      <c r="O1000" s="24" t="s">
        <v>7226</v>
      </c>
      <c r="P1000" s="24" t="s">
        <v>7226</v>
      </c>
      <c r="Q1000" s="24" t="s">
        <v>5864</v>
      </c>
      <c r="R1000" s="17">
        <v>28973</v>
      </c>
      <c r="S1000" s="17">
        <v>28973</v>
      </c>
      <c r="T1000" s="83">
        <v>12885</v>
      </c>
      <c r="U1000" s="83">
        <v>12885</v>
      </c>
      <c r="V1000" s="24" t="s">
        <v>5865</v>
      </c>
      <c r="W1000" s="24" t="s">
        <v>7235</v>
      </c>
      <c r="X1000" s="24" t="s">
        <v>3606</v>
      </c>
      <c r="Y1000" s="24" t="s">
        <v>7742</v>
      </c>
      <c r="Z1000" s="24" t="s">
        <v>7231</v>
      </c>
      <c r="AA1000" s="1" t="s">
        <v>11518</v>
      </c>
      <c r="AB1000" s="14">
        <f t="shared" si="30"/>
        <v>29.944429169444444</v>
      </c>
      <c r="AC1000" s="13">
        <v>29</v>
      </c>
      <c r="AD1000" s="13">
        <v>56</v>
      </c>
      <c r="AE1000" s="13">
        <v>39.945010000000003</v>
      </c>
      <c r="AF1000" s="16" t="s">
        <v>11519</v>
      </c>
      <c r="AG1000" s="14">
        <f t="shared" si="31"/>
        <v>-84.907197413888895</v>
      </c>
      <c r="AH1000" s="13">
        <v>84</v>
      </c>
      <c r="AI1000" s="13">
        <v>54</v>
      </c>
      <c r="AJ1000" s="13">
        <v>25.910689999999999</v>
      </c>
      <c r="AK1000" s="17">
        <v>28915</v>
      </c>
      <c r="AL1000" s="24" t="s">
        <v>7786</v>
      </c>
      <c r="AM1000" s="24" t="s">
        <v>313</v>
      </c>
      <c r="AN1000" s="24" t="s">
        <v>7235</v>
      </c>
      <c r="AO1000" s="24" t="s">
        <v>7235</v>
      </c>
      <c r="AP1000" s="24" t="s">
        <v>7235</v>
      </c>
      <c r="AQ1000" s="24" t="s">
        <v>7236</v>
      </c>
      <c r="AR1000" s="24" t="s">
        <v>314</v>
      </c>
      <c r="AS1000" s="24" t="s">
        <v>7236</v>
      </c>
      <c r="AT1000" s="24" t="s">
        <v>7235</v>
      </c>
      <c r="AU1000" s="24" t="s">
        <v>7235</v>
      </c>
      <c r="AV1000" s="24" t="s">
        <v>7235</v>
      </c>
      <c r="AW1000" s="24" t="s">
        <v>7235</v>
      </c>
      <c r="AX1000" s="24" t="s">
        <v>7235</v>
      </c>
      <c r="AY1000" s="24" t="s">
        <v>1124</v>
      </c>
      <c r="AZ1000" s="24" t="s">
        <v>9847</v>
      </c>
      <c r="BA1000" s="42" t="s">
        <v>1125</v>
      </c>
    </row>
    <row r="1001" spans="1:53" x14ac:dyDescent="0.2">
      <c r="A1001" s="5">
        <v>961</v>
      </c>
      <c r="B1001" s="9">
        <v>961</v>
      </c>
      <c r="C1001" s="9" t="s">
        <v>15704</v>
      </c>
      <c r="E1001" s="1" t="s">
        <v>4621</v>
      </c>
      <c r="F1001" s="1" t="s">
        <v>4862</v>
      </c>
      <c r="G1001" s="1" t="s">
        <v>9777</v>
      </c>
      <c r="H1001" s="1" t="s">
        <v>1126</v>
      </c>
      <c r="I1001" s="17">
        <v>28843</v>
      </c>
      <c r="J1001" s="24" t="s">
        <v>4678</v>
      </c>
      <c r="L1001" s="24" t="s">
        <v>7224</v>
      </c>
      <c r="N1001" s="42" t="s">
        <v>6268</v>
      </c>
      <c r="O1001" s="24" t="s">
        <v>7226</v>
      </c>
      <c r="P1001" s="24" t="s">
        <v>7226</v>
      </c>
      <c r="Q1001" s="24" t="s">
        <v>9388</v>
      </c>
      <c r="S1001" s="17">
        <v>28972</v>
      </c>
      <c r="T1001" s="83">
        <v>15783</v>
      </c>
      <c r="U1001" s="81"/>
      <c r="V1001" s="24" t="s">
        <v>7235</v>
      </c>
      <c r="W1001" s="24">
        <v>86.8</v>
      </c>
      <c r="X1001" s="24">
        <v>62.5</v>
      </c>
      <c r="Y1001" s="24" t="s">
        <v>7741</v>
      </c>
      <c r="Z1001" s="24" t="s">
        <v>11507</v>
      </c>
      <c r="AA1001" s="1" t="s">
        <v>11509</v>
      </c>
      <c r="AB1001" s="14">
        <f t="shared" si="30"/>
        <v>30.984660839444444</v>
      </c>
      <c r="AC1001" s="13">
        <v>30</v>
      </c>
      <c r="AD1001" s="13">
        <v>59</v>
      </c>
      <c r="AE1001" s="13">
        <v>4.7790220000000003</v>
      </c>
      <c r="AF1001" s="16" t="s">
        <v>11510</v>
      </c>
      <c r="AG1001" s="14">
        <f t="shared" si="31"/>
        <v>-87.167309316944454</v>
      </c>
      <c r="AH1001" s="13">
        <v>87</v>
      </c>
      <c r="AI1001" s="13">
        <v>10</v>
      </c>
      <c r="AJ1001" s="13">
        <v>2.3135409999999998</v>
      </c>
      <c r="AK1001" s="17">
        <v>28906</v>
      </c>
      <c r="AL1001" s="24" t="s">
        <v>496</v>
      </c>
      <c r="AM1001" s="24" t="s">
        <v>11508</v>
      </c>
      <c r="AN1001" s="24" t="s">
        <v>7235</v>
      </c>
      <c r="AO1001" s="24" t="s">
        <v>7235</v>
      </c>
      <c r="AP1001" s="24" t="s">
        <v>7235</v>
      </c>
      <c r="AQ1001" s="24" t="s">
        <v>7235</v>
      </c>
      <c r="AR1001" s="24" t="s">
        <v>11506</v>
      </c>
      <c r="AS1001" s="24" t="s">
        <v>7236</v>
      </c>
      <c r="AT1001" s="24" t="s">
        <v>7235</v>
      </c>
      <c r="AU1001" s="24" t="s">
        <v>7235</v>
      </c>
      <c r="AV1001" s="24" t="s">
        <v>7235</v>
      </c>
      <c r="AW1001" s="24" t="s">
        <v>7235</v>
      </c>
      <c r="AX1001" s="24" t="s">
        <v>7235</v>
      </c>
      <c r="AY1001" s="24" t="s">
        <v>11515</v>
      </c>
      <c r="BA1001" s="42" t="s">
        <v>1127</v>
      </c>
    </row>
    <row r="1002" spans="1:53" x14ac:dyDescent="0.2">
      <c r="A1002" s="5">
        <v>961.1</v>
      </c>
      <c r="B1002" s="9" t="s">
        <v>1128</v>
      </c>
      <c r="C1002" s="9" t="s">
        <v>17879</v>
      </c>
      <c r="D1002" s="9" t="s">
        <v>15705</v>
      </c>
      <c r="E1002" s="1" t="s">
        <v>4621</v>
      </c>
      <c r="F1002" s="1" t="s">
        <v>4862</v>
      </c>
      <c r="G1002" s="1" t="s">
        <v>13898</v>
      </c>
      <c r="H1002" s="1" t="s">
        <v>1129</v>
      </c>
      <c r="I1002" s="17">
        <v>28843</v>
      </c>
      <c r="J1002" s="24" t="s">
        <v>4298</v>
      </c>
      <c r="L1002" s="24" t="s">
        <v>5915</v>
      </c>
      <c r="N1002" s="42" t="s">
        <v>4719</v>
      </c>
      <c r="O1002" s="24" t="s">
        <v>7226</v>
      </c>
      <c r="P1002" s="24" t="s">
        <v>7226</v>
      </c>
      <c r="Q1002" s="24" t="s">
        <v>1130</v>
      </c>
      <c r="R1002" s="17">
        <v>29053</v>
      </c>
      <c r="S1002" s="17"/>
      <c r="T1002" s="83">
        <v>15531</v>
      </c>
      <c r="U1002" s="81"/>
      <c r="V1002" s="24" t="s">
        <v>1131</v>
      </c>
      <c r="W1002" s="24">
        <v>86.8</v>
      </c>
      <c r="X1002" s="24">
        <v>62.5</v>
      </c>
      <c r="Y1002" s="24" t="s">
        <v>7740</v>
      </c>
      <c r="AA1002" s="1" t="s">
        <v>11509</v>
      </c>
      <c r="AB1002" s="14">
        <f t="shared" si="30"/>
        <v>30.984660839444444</v>
      </c>
      <c r="AC1002" s="13">
        <v>30</v>
      </c>
      <c r="AD1002" s="13">
        <v>59</v>
      </c>
      <c r="AE1002" s="13">
        <v>4.7790220000000003</v>
      </c>
      <c r="AF1002" s="16" t="s">
        <v>11510</v>
      </c>
      <c r="AG1002" s="14">
        <f t="shared" si="31"/>
        <v>-87.167309316944454</v>
      </c>
      <c r="AH1002" s="13">
        <v>87</v>
      </c>
      <c r="AI1002" s="13">
        <v>10</v>
      </c>
      <c r="AJ1002" s="13">
        <v>2.3135409999999998</v>
      </c>
      <c r="AK1002" s="17">
        <v>28973</v>
      </c>
      <c r="AL1002" s="24" t="s">
        <v>496</v>
      </c>
      <c r="AM1002" s="24" t="s">
        <v>11508</v>
      </c>
      <c r="AO1002" s="24" t="s">
        <v>11511</v>
      </c>
      <c r="AP1002" s="34" t="s">
        <v>13081</v>
      </c>
      <c r="AQ1002" s="24" t="s">
        <v>7235</v>
      </c>
      <c r="AR1002" s="24" t="s">
        <v>11516</v>
      </c>
      <c r="AT1002" s="24" t="s">
        <v>7235</v>
      </c>
      <c r="AU1002" s="24" t="s">
        <v>11512</v>
      </c>
      <c r="AV1002" s="24" t="s">
        <v>11513</v>
      </c>
      <c r="AW1002" s="24" t="s">
        <v>11514</v>
      </c>
      <c r="AX1002" s="24" t="s">
        <v>11517</v>
      </c>
      <c r="BA1002" s="42" t="s">
        <v>1132</v>
      </c>
    </row>
    <row r="1003" spans="1:53" x14ac:dyDescent="0.2">
      <c r="A1003" s="5">
        <v>962</v>
      </c>
      <c r="B1003" s="9">
        <v>962</v>
      </c>
      <c r="C1003" s="9" t="s">
        <v>15706</v>
      </c>
      <c r="E1003" s="1" t="s">
        <v>1623</v>
      </c>
      <c r="F1003" s="1" t="s">
        <v>3213</v>
      </c>
      <c r="G1003" s="1" t="s">
        <v>1008</v>
      </c>
      <c r="H1003" s="1" t="s">
        <v>1133</v>
      </c>
      <c r="I1003" s="17">
        <v>28843</v>
      </c>
      <c r="J1003" s="24" t="s">
        <v>18045</v>
      </c>
      <c r="L1003" s="24" t="s">
        <v>6689</v>
      </c>
      <c r="N1003" s="42" t="s">
        <v>4244</v>
      </c>
      <c r="O1003" s="24" t="s">
        <v>1626</v>
      </c>
      <c r="P1003" s="24" t="s">
        <v>1077</v>
      </c>
      <c r="Q1003" s="24" t="s">
        <v>5629</v>
      </c>
      <c r="R1003" s="17">
        <v>29880</v>
      </c>
      <c r="S1003" s="17">
        <v>36361</v>
      </c>
      <c r="T1003" s="83">
        <v>11576.7</v>
      </c>
      <c r="U1003" s="81">
        <v>11915</v>
      </c>
      <c r="V1003" s="24" t="s">
        <v>6534</v>
      </c>
      <c r="W1003" s="24">
        <v>40</v>
      </c>
      <c r="X1003" s="24">
        <v>17.7</v>
      </c>
      <c r="Y1003" s="24" t="s">
        <v>7739</v>
      </c>
      <c r="Z1003" s="24" t="s">
        <v>6535</v>
      </c>
      <c r="AA1003" s="1" t="s">
        <v>11526</v>
      </c>
      <c r="AB1003" s="14">
        <f t="shared" si="30"/>
        <v>26.24824585</v>
      </c>
      <c r="AC1003" s="13">
        <v>26</v>
      </c>
      <c r="AD1003" s="13">
        <v>14</v>
      </c>
      <c r="AE1003" s="13">
        <v>53.68506</v>
      </c>
      <c r="AF1003" s="16" t="s">
        <v>11527</v>
      </c>
      <c r="AG1003" s="14">
        <f t="shared" si="31"/>
        <v>-81.29582143333333</v>
      </c>
      <c r="AH1003" s="13">
        <v>81</v>
      </c>
      <c r="AI1003" s="13">
        <v>17</v>
      </c>
      <c r="AJ1003" s="13">
        <v>44.957160000000002</v>
      </c>
      <c r="AK1003" s="17">
        <v>29787</v>
      </c>
      <c r="AL1003" s="34" t="s">
        <v>13079</v>
      </c>
      <c r="AM1003" s="24" t="s">
        <v>11502</v>
      </c>
      <c r="AN1003" s="24" t="s">
        <v>11503</v>
      </c>
      <c r="AO1003" s="24" t="s">
        <v>11504</v>
      </c>
      <c r="AP1003" s="24" t="s">
        <v>11505</v>
      </c>
      <c r="AQ1003" s="24" t="s">
        <v>7236</v>
      </c>
      <c r="AR1003" s="24" t="s">
        <v>6536</v>
      </c>
      <c r="AS1003" s="24" t="s">
        <v>7236</v>
      </c>
      <c r="AT1003" s="24" t="s">
        <v>7235</v>
      </c>
      <c r="AU1003" s="24" t="s">
        <v>11501</v>
      </c>
      <c r="AV1003" s="24" t="s">
        <v>523</v>
      </c>
      <c r="AW1003" s="24" t="s">
        <v>8235</v>
      </c>
      <c r="AX1003" s="24" t="s">
        <v>11500</v>
      </c>
      <c r="AY1003" s="24" t="s">
        <v>11499</v>
      </c>
      <c r="BA1003" s="42" t="s">
        <v>6537</v>
      </c>
    </row>
    <row r="1004" spans="1:53" x14ac:dyDescent="0.2">
      <c r="A1004" s="5">
        <v>962.1</v>
      </c>
      <c r="B1004" s="9" t="s">
        <v>17974</v>
      </c>
      <c r="C1004" s="9" t="s">
        <v>15707</v>
      </c>
      <c r="D1004" s="9" t="s">
        <v>15708</v>
      </c>
      <c r="E1004" s="1" t="s">
        <v>1623</v>
      </c>
      <c r="F1004" s="1" t="s">
        <v>3213</v>
      </c>
      <c r="G1004" s="1" t="s">
        <v>14331</v>
      </c>
      <c r="H1004" s="1" t="s">
        <v>18099</v>
      </c>
      <c r="I1004" s="17">
        <v>36290</v>
      </c>
      <c r="J1004" s="24" t="s">
        <v>10082</v>
      </c>
      <c r="L1004" s="24" t="s">
        <v>6689</v>
      </c>
      <c r="N1004" s="45" t="s">
        <v>7155</v>
      </c>
      <c r="O1004" s="24" t="s">
        <v>1626</v>
      </c>
      <c r="P1004" s="24" t="s">
        <v>1077</v>
      </c>
      <c r="Q1004" s="24" t="s">
        <v>5629</v>
      </c>
      <c r="R1004" s="17">
        <v>36630</v>
      </c>
      <c r="T1004" s="83">
        <v>11589.1</v>
      </c>
      <c r="U1004" s="81">
        <v>14219</v>
      </c>
      <c r="W1004" s="24" t="s">
        <v>7776</v>
      </c>
      <c r="X1004" s="24">
        <v>17.7</v>
      </c>
      <c r="Y1004" s="24" t="s">
        <v>7739</v>
      </c>
      <c r="Z1004" s="24" t="s">
        <v>3636</v>
      </c>
      <c r="AA1004" s="1" t="s">
        <v>11526</v>
      </c>
      <c r="AB1004" s="14">
        <f t="shared" si="30"/>
        <v>26.24824585</v>
      </c>
      <c r="AC1004" s="13">
        <v>26</v>
      </c>
      <c r="AD1004" s="13">
        <v>14</v>
      </c>
      <c r="AE1004" s="13">
        <v>53.68506</v>
      </c>
      <c r="AF1004" s="16" t="s">
        <v>11527</v>
      </c>
      <c r="AG1004" s="14">
        <f t="shared" si="31"/>
        <v>-81.29582143333333</v>
      </c>
      <c r="AH1004" s="13">
        <v>81</v>
      </c>
      <c r="AI1004" s="13">
        <v>17</v>
      </c>
      <c r="AJ1004" s="13">
        <v>44.957160000000002</v>
      </c>
      <c r="AK1004" s="17">
        <v>36370</v>
      </c>
      <c r="AL1004" s="34" t="s">
        <v>13079</v>
      </c>
      <c r="AM1004" s="24" t="s">
        <v>11502</v>
      </c>
      <c r="AN1004" s="24" t="s">
        <v>11503</v>
      </c>
      <c r="AO1004" s="34" t="s">
        <v>13080</v>
      </c>
      <c r="AP1004" s="34" t="s">
        <v>13082</v>
      </c>
      <c r="AQ1004" s="24" t="s">
        <v>7236</v>
      </c>
      <c r="AR1004" s="24" t="s">
        <v>7776</v>
      </c>
      <c r="AS1004" s="24" t="s">
        <v>7776</v>
      </c>
      <c r="AT1004" s="34" t="s">
        <v>7235</v>
      </c>
      <c r="AU1004" s="34" t="s">
        <v>13077</v>
      </c>
      <c r="AV1004" s="34" t="s">
        <v>523</v>
      </c>
      <c r="AW1004" s="34" t="s">
        <v>13078</v>
      </c>
      <c r="AX1004" s="34" t="s">
        <v>8446</v>
      </c>
      <c r="BA1004" s="42" t="s">
        <v>7869</v>
      </c>
    </row>
    <row r="1005" spans="1:53" x14ac:dyDescent="0.2">
      <c r="A1005" s="5">
        <v>963</v>
      </c>
      <c r="B1005" s="9">
        <v>963</v>
      </c>
      <c r="C1005" s="9" t="s">
        <v>15709</v>
      </c>
      <c r="E1005" s="1" t="s">
        <v>1623</v>
      </c>
      <c r="F1005" s="1" t="s">
        <v>445</v>
      </c>
      <c r="G1005" s="1" t="s">
        <v>1941</v>
      </c>
      <c r="H1005" s="1" t="s">
        <v>6538</v>
      </c>
      <c r="I1005" s="17">
        <v>28843</v>
      </c>
      <c r="J1005" s="24" t="s">
        <v>10262</v>
      </c>
      <c r="L1005" s="24" t="s">
        <v>2730</v>
      </c>
      <c r="M1005" s="24" t="s">
        <v>10262</v>
      </c>
      <c r="N1005" s="24" t="s">
        <v>10262</v>
      </c>
      <c r="O1005" s="24" t="s">
        <v>1626</v>
      </c>
      <c r="P1005" s="24" t="s">
        <v>1077</v>
      </c>
      <c r="Q1005" s="24" t="s">
        <v>6539</v>
      </c>
      <c r="R1005" s="18" t="s">
        <v>10262</v>
      </c>
      <c r="S1005" s="18" t="s">
        <v>10262</v>
      </c>
      <c r="T1005" s="83"/>
      <c r="U1005" s="81"/>
      <c r="V1005" s="18" t="s">
        <v>10262</v>
      </c>
      <c r="W1005" s="18" t="s">
        <v>10262</v>
      </c>
      <c r="X1005" s="18" t="s">
        <v>10262</v>
      </c>
      <c r="Y1005" s="24" t="s">
        <v>7738</v>
      </c>
      <c r="AA1005" s="1" t="s">
        <v>11494</v>
      </c>
      <c r="AB1005" s="14">
        <f t="shared" si="30"/>
        <v>26.177283111111112</v>
      </c>
      <c r="AC1005" s="13">
        <v>26</v>
      </c>
      <c r="AD1005" s="13">
        <v>10</v>
      </c>
      <c r="AE1005" s="13">
        <v>38.219200000000001</v>
      </c>
      <c r="AF1005" s="36" t="s">
        <v>11497</v>
      </c>
      <c r="AG1005" s="14">
        <f t="shared" si="31"/>
        <v>-81.191995152777778</v>
      </c>
      <c r="AH1005" s="13">
        <v>81</v>
      </c>
      <c r="AI1005" s="13">
        <v>11</v>
      </c>
      <c r="AJ1005" s="13">
        <v>31.182549999999999</v>
      </c>
      <c r="AK1005" s="18" t="s">
        <v>10262</v>
      </c>
      <c r="AL1005" s="18" t="s">
        <v>10262</v>
      </c>
      <c r="AM1005" s="18" t="s">
        <v>10262</v>
      </c>
      <c r="AN1005" s="18" t="s">
        <v>10262</v>
      </c>
      <c r="AO1005" s="18" t="s">
        <v>10262</v>
      </c>
      <c r="AP1005" s="18" t="s">
        <v>10262</v>
      </c>
      <c r="AQ1005" s="18" t="s">
        <v>10262</v>
      </c>
      <c r="AR1005" s="18" t="s">
        <v>10262</v>
      </c>
      <c r="AS1005" s="18" t="s">
        <v>10262</v>
      </c>
      <c r="AT1005" s="18" t="s">
        <v>10262</v>
      </c>
      <c r="AU1005" s="18" t="s">
        <v>10262</v>
      </c>
      <c r="AV1005" s="18" t="s">
        <v>10262</v>
      </c>
      <c r="AW1005" s="18" t="s">
        <v>10262</v>
      </c>
      <c r="AX1005" s="18" t="s">
        <v>10262</v>
      </c>
      <c r="AY1005" s="18" t="s">
        <v>10262</v>
      </c>
      <c r="AZ1005" s="18" t="s">
        <v>10262</v>
      </c>
      <c r="BA1005" s="42" t="s">
        <v>6540</v>
      </c>
    </row>
    <row r="1006" spans="1:53" x14ac:dyDescent="0.2">
      <c r="A1006" s="5">
        <v>964</v>
      </c>
      <c r="B1006" s="9">
        <v>964</v>
      </c>
      <c r="C1006" s="9" t="s">
        <v>15710</v>
      </c>
      <c r="E1006" s="1" t="s">
        <v>1623</v>
      </c>
      <c r="F1006" s="1" t="s">
        <v>445</v>
      </c>
      <c r="G1006" s="1" t="s">
        <v>1941</v>
      </c>
      <c r="H1006" s="1" t="s">
        <v>6541</v>
      </c>
      <c r="I1006" s="17">
        <v>28843</v>
      </c>
      <c r="J1006" s="24" t="s">
        <v>10262</v>
      </c>
      <c r="L1006" s="24" t="s">
        <v>2730</v>
      </c>
      <c r="M1006" s="24" t="s">
        <v>10262</v>
      </c>
      <c r="N1006" s="24" t="s">
        <v>10262</v>
      </c>
      <c r="O1006" s="24" t="s">
        <v>1626</v>
      </c>
      <c r="P1006" s="24" t="s">
        <v>1077</v>
      </c>
      <c r="Q1006" s="24" t="s">
        <v>6542</v>
      </c>
      <c r="R1006" s="18" t="s">
        <v>10262</v>
      </c>
      <c r="S1006" s="18" t="s">
        <v>10262</v>
      </c>
      <c r="T1006" s="83"/>
      <c r="U1006" s="81"/>
      <c r="V1006" s="18" t="s">
        <v>10262</v>
      </c>
      <c r="W1006" s="18" t="s">
        <v>10262</v>
      </c>
      <c r="X1006" s="18" t="s">
        <v>10262</v>
      </c>
      <c r="Y1006" s="24" t="s">
        <v>7737</v>
      </c>
      <c r="AA1006" s="1" t="s">
        <v>11493</v>
      </c>
      <c r="AB1006" s="14">
        <f t="shared" si="30"/>
        <v>26.170353369444445</v>
      </c>
      <c r="AC1006" s="13">
        <v>26</v>
      </c>
      <c r="AD1006" s="13">
        <v>10</v>
      </c>
      <c r="AE1006" s="13">
        <v>13.272130000000001</v>
      </c>
      <c r="AF1006" s="36" t="s">
        <v>11496</v>
      </c>
      <c r="AG1006" s="14">
        <f t="shared" si="31"/>
        <v>-81.183934965277786</v>
      </c>
      <c r="AH1006" s="13">
        <v>81</v>
      </c>
      <c r="AI1006" s="13">
        <v>11</v>
      </c>
      <c r="AJ1006" s="13">
        <v>2.1658750000000002</v>
      </c>
      <c r="AK1006" s="18" t="s">
        <v>10262</v>
      </c>
      <c r="AL1006" s="18" t="s">
        <v>10262</v>
      </c>
      <c r="AM1006" s="18" t="s">
        <v>10262</v>
      </c>
      <c r="AN1006" s="18" t="s">
        <v>10262</v>
      </c>
      <c r="AO1006" s="18" t="s">
        <v>10262</v>
      </c>
      <c r="AP1006" s="18" t="s">
        <v>10262</v>
      </c>
      <c r="AQ1006" s="18" t="s">
        <v>10262</v>
      </c>
      <c r="AR1006" s="18" t="s">
        <v>10262</v>
      </c>
      <c r="AS1006" s="18" t="s">
        <v>10262</v>
      </c>
      <c r="AT1006" s="18" t="s">
        <v>10262</v>
      </c>
      <c r="AU1006" s="18" t="s">
        <v>10262</v>
      </c>
      <c r="AV1006" s="18" t="s">
        <v>10262</v>
      </c>
      <c r="AW1006" s="18" t="s">
        <v>10262</v>
      </c>
      <c r="AX1006" s="18" t="s">
        <v>10262</v>
      </c>
      <c r="AY1006" s="18" t="s">
        <v>10262</v>
      </c>
      <c r="AZ1006" s="18" t="s">
        <v>10262</v>
      </c>
      <c r="BA1006" s="42" t="s">
        <v>6543</v>
      </c>
    </row>
    <row r="1007" spans="1:53" x14ac:dyDescent="0.2">
      <c r="A1007" s="5">
        <v>965</v>
      </c>
      <c r="B1007" s="9">
        <v>965</v>
      </c>
      <c r="C1007" s="9" t="s">
        <v>15711</v>
      </c>
      <c r="E1007" s="1" t="s">
        <v>1623</v>
      </c>
      <c r="F1007" s="1" t="s">
        <v>445</v>
      </c>
      <c r="G1007" s="1" t="s">
        <v>1941</v>
      </c>
      <c r="H1007" s="1" t="s">
        <v>6806</v>
      </c>
      <c r="I1007" s="17">
        <v>28843</v>
      </c>
      <c r="J1007" s="24" t="s">
        <v>10262</v>
      </c>
      <c r="L1007" s="24" t="s">
        <v>2730</v>
      </c>
      <c r="M1007" s="24" t="s">
        <v>10262</v>
      </c>
      <c r="N1007" s="24" t="s">
        <v>10262</v>
      </c>
      <c r="O1007" s="24" t="s">
        <v>1626</v>
      </c>
      <c r="P1007" s="24" t="s">
        <v>1077</v>
      </c>
      <c r="Q1007" s="24" t="s">
        <v>5410</v>
      </c>
      <c r="R1007" s="18" t="s">
        <v>10262</v>
      </c>
      <c r="S1007" s="18" t="s">
        <v>10262</v>
      </c>
      <c r="T1007" s="83"/>
      <c r="U1007" s="81"/>
      <c r="V1007" s="18" t="s">
        <v>10262</v>
      </c>
      <c r="W1007" s="18" t="s">
        <v>10262</v>
      </c>
      <c r="X1007" s="18" t="s">
        <v>10262</v>
      </c>
      <c r="Y1007" s="24" t="s">
        <v>11498</v>
      </c>
      <c r="AA1007" s="1" t="s">
        <v>11492</v>
      </c>
      <c r="AB1007" s="14">
        <f t="shared" si="30"/>
        <v>26.170444355555556</v>
      </c>
      <c r="AC1007" s="13">
        <v>26</v>
      </c>
      <c r="AD1007" s="13">
        <v>10</v>
      </c>
      <c r="AE1007" s="13">
        <v>13.599679999999999</v>
      </c>
      <c r="AF1007" s="36" t="s">
        <v>11495</v>
      </c>
      <c r="AG1007" s="14">
        <f t="shared" si="31"/>
        <v>-81.175856841666672</v>
      </c>
      <c r="AH1007" s="13">
        <v>81</v>
      </c>
      <c r="AI1007" s="13">
        <v>10</v>
      </c>
      <c r="AJ1007" s="13">
        <v>33.084629999999997</v>
      </c>
      <c r="AK1007" s="18" t="s">
        <v>10262</v>
      </c>
      <c r="AL1007" s="18" t="s">
        <v>10262</v>
      </c>
      <c r="AM1007" s="18" t="s">
        <v>10262</v>
      </c>
      <c r="AN1007" s="18" t="s">
        <v>10262</v>
      </c>
      <c r="AO1007" s="18" t="s">
        <v>10262</v>
      </c>
      <c r="AP1007" s="18" t="s">
        <v>10262</v>
      </c>
      <c r="AQ1007" s="18" t="s">
        <v>10262</v>
      </c>
      <c r="AR1007" s="18" t="s">
        <v>10262</v>
      </c>
      <c r="AS1007" s="18" t="s">
        <v>10262</v>
      </c>
      <c r="AT1007" s="18" t="s">
        <v>10262</v>
      </c>
      <c r="AU1007" s="18" t="s">
        <v>10262</v>
      </c>
      <c r="AV1007" s="18" t="s">
        <v>10262</v>
      </c>
      <c r="AW1007" s="18" t="s">
        <v>10262</v>
      </c>
      <c r="AX1007" s="18" t="s">
        <v>10262</v>
      </c>
      <c r="AY1007" s="18" t="s">
        <v>10262</v>
      </c>
      <c r="AZ1007" s="18" t="s">
        <v>10262</v>
      </c>
      <c r="BA1007" s="42" t="s">
        <v>5411</v>
      </c>
    </row>
    <row r="1008" spans="1:53" x14ac:dyDescent="0.2">
      <c r="A1008" s="5">
        <v>966</v>
      </c>
      <c r="B1008" s="9">
        <v>966</v>
      </c>
      <c r="C1008" s="9" t="s">
        <v>15712</v>
      </c>
      <c r="E1008" s="1" t="s">
        <v>10240</v>
      </c>
      <c r="F1008" s="1" t="s">
        <v>1926</v>
      </c>
      <c r="G1008" s="1" t="s">
        <v>9777</v>
      </c>
      <c r="H1008" s="1" t="s">
        <v>5412</v>
      </c>
      <c r="I1008" s="17">
        <v>28864</v>
      </c>
      <c r="J1008" s="24" t="s">
        <v>4678</v>
      </c>
      <c r="L1008" s="24" t="s">
        <v>7224</v>
      </c>
      <c r="N1008" s="42" t="s">
        <v>2010</v>
      </c>
      <c r="O1008" s="24" t="s">
        <v>7226</v>
      </c>
      <c r="P1008" s="24" t="s">
        <v>7226</v>
      </c>
      <c r="Q1008" s="24" t="s">
        <v>5413</v>
      </c>
      <c r="S1008" s="17">
        <v>29053</v>
      </c>
      <c r="T1008" s="83">
        <v>11450</v>
      </c>
      <c r="U1008" s="83">
        <v>11450</v>
      </c>
      <c r="V1008" s="24" t="s">
        <v>5414</v>
      </c>
      <c r="W1008" s="24">
        <v>45.5</v>
      </c>
      <c r="X1008" s="24">
        <v>22.1</v>
      </c>
      <c r="Y1008" s="24" t="s">
        <v>4698</v>
      </c>
      <c r="AA1008" s="1" t="s">
        <v>11490</v>
      </c>
      <c r="AB1008" s="14">
        <f t="shared" si="30"/>
        <v>26.638330908333334</v>
      </c>
      <c r="AC1008" s="13">
        <v>26</v>
      </c>
      <c r="AD1008" s="13">
        <v>38</v>
      </c>
      <c r="AE1008" s="13">
        <v>17.99127</v>
      </c>
      <c r="AF1008" s="16" t="s">
        <v>11491</v>
      </c>
      <c r="AG1008" s="14">
        <f t="shared" si="31"/>
        <v>-81.731214097222221</v>
      </c>
      <c r="AH1008" s="13">
        <v>81</v>
      </c>
      <c r="AI1008" s="13">
        <v>43</v>
      </c>
      <c r="AJ1008" s="13">
        <v>52.370750000000001</v>
      </c>
      <c r="AK1008" s="17">
        <v>29026</v>
      </c>
      <c r="AL1008" s="24" t="s">
        <v>11486</v>
      </c>
      <c r="AM1008" s="24" t="s">
        <v>3017</v>
      </c>
      <c r="AN1008" s="24" t="s">
        <v>11487</v>
      </c>
      <c r="AO1008" s="24" t="s">
        <v>7235</v>
      </c>
      <c r="AP1008" s="24" t="s">
        <v>7235</v>
      </c>
      <c r="AQ1008" s="24" t="s">
        <v>4540</v>
      </c>
      <c r="AR1008" s="24" t="s">
        <v>11488</v>
      </c>
      <c r="AS1008" s="24" t="s">
        <v>4540</v>
      </c>
      <c r="AT1008" s="24" t="s">
        <v>7235</v>
      </c>
      <c r="AU1008" s="24" t="s">
        <v>7235</v>
      </c>
      <c r="AV1008" s="24" t="s">
        <v>7235</v>
      </c>
      <c r="AW1008" s="24" t="s">
        <v>7235</v>
      </c>
      <c r="AX1008" s="24" t="s">
        <v>7235</v>
      </c>
      <c r="AY1008" s="24" t="s">
        <v>11489</v>
      </c>
      <c r="BA1008" s="42" t="s">
        <v>4355</v>
      </c>
    </row>
    <row r="1009" spans="1:53" x14ac:dyDescent="0.2">
      <c r="A1009" s="5">
        <v>967</v>
      </c>
      <c r="B1009" s="9">
        <v>967</v>
      </c>
      <c r="C1009" s="9" t="s">
        <v>17880</v>
      </c>
      <c r="D1009" s="9" t="s">
        <v>15713</v>
      </c>
      <c r="E1009" s="1" t="s">
        <v>4621</v>
      </c>
      <c r="F1009" s="1" t="s">
        <v>4862</v>
      </c>
      <c r="G1009" s="1" t="s">
        <v>13898</v>
      </c>
      <c r="H1009" s="1" t="s">
        <v>1393</v>
      </c>
      <c r="I1009" s="17">
        <v>28864</v>
      </c>
      <c r="J1009" s="24" t="s">
        <v>4298</v>
      </c>
      <c r="L1009" s="24" t="s">
        <v>5915</v>
      </c>
      <c r="N1009" s="42" t="s">
        <v>2010</v>
      </c>
      <c r="O1009" s="24" t="s">
        <v>7226</v>
      </c>
      <c r="P1009" s="24" t="s">
        <v>7226</v>
      </c>
      <c r="Q1009" s="24" t="s">
        <v>1394</v>
      </c>
      <c r="R1009" s="17">
        <v>28957</v>
      </c>
      <c r="T1009" s="83">
        <v>15855</v>
      </c>
      <c r="U1009" s="81"/>
      <c r="V1009" s="24" t="s">
        <v>1395</v>
      </c>
      <c r="W1009" s="24">
        <v>284.5</v>
      </c>
      <c r="X1009" s="24" t="s">
        <v>8795</v>
      </c>
      <c r="Y1009" s="24" t="s">
        <v>4697</v>
      </c>
      <c r="AA1009" s="1" t="s">
        <v>11484</v>
      </c>
      <c r="AB1009" s="14">
        <f t="shared" si="30"/>
        <v>30.940727566666666</v>
      </c>
      <c r="AC1009" s="13">
        <v>30</v>
      </c>
      <c r="AD1009" s="13">
        <v>56</v>
      </c>
      <c r="AE1009" s="13">
        <v>26.619240000000001</v>
      </c>
      <c r="AF1009" s="16" t="s">
        <v>11485</v>
      </c>
      <c r="AG1009" s="14">
        <f t="shared" si="31"/>
        <v>-87.150909022500002</v>
      </c>
      <c r="AH1009" s="13">
        <v>87</v>
      </c>
      <c r="AI1009" s="13">
        <v>9</v>
      </c>
      <c r="AJ1009" s="13">
        <v>3.272481</v>
      </c>
      <c r="AK1009" s="17">
        <v>28899</v>
      </c>
      <c r="AL1009" s="24" t="s">
        <v>1396</v>
      </c>
      <c r="AM1009" s="24" t="s">
        <v>1397</v>
      </c>
      <c r="AN1009" s="24" t="s">
        <v>7235</v>
      </c>
      <c r="AO1009" s="24" t="s">
        <v>11480</v>
      </c>
      <c r="AP1009" s="24" t="s">
        <v>1398</v>
      </c>
      <c r="AQ1009" s="24" t="s">
        <v>7235</v>
      </c>
      <c r="AR1009" s="24" t="s">
        <v>11483</v>
      </c>
      <c r="AS1009" s="24" t="s">
        <v>7236</v>
      </c>
      <c r="AT1009" s="24" t="s">
        <v>7235</v>
      </c>
      <c r="AU1009" s="24" t="s">
        <v>11481</v>
      </c>
      <c r="AV1009" s="24" t="s">
        <v>11482</v>
      </c>
      <c r="AW1009" s="24" t="s">
        <v>7839</v>
      </c>
      <c r="AX1009" s="24" t="s">
        <v>1399</v>
      </c>
      <c r="BA1009" s="42" t="s">
        <v>1400</v>
      </c>
    </row>
    <row r="1010" spans="1:53" x14ac:dyDescent="0.2">
      <c r="A1010" s="5">
        <v>968</v>
      </c>
      <c r="B1010" s="9">
        <v>968</v>
      </c>
      <c r="C1010" s="9" t="s">
        <v>15714</v>
      </c>
      <c r="E1010" s="1" t="s">
        <v>9382</v>
      </c>
      <c r="F1010" s="1" t="s">
        <v>3997</v>
      </c>
      <c r="G1010" s="1" t="s">
        <v>1401</v>
      </c>
      <c r="H1010" s="1" t="s">
        <v>1402</v>
      </c>
      <c r="I1010" s="17">
        <v>28864</v>
      </c>
      <c r="J1010" s="24" t="s">
        <v>4678</v>
      </c>
      <c r="L1010" s="24" t="s">
        <v>7224</v>
      </c>
      <c r="N1010" s="42" t="s">
        <v>6143</v>
      </c>
      <c r="O1010" s="24" t="s">
        <v>1626</v>
      </c>
      <c r="P1010" s="24" t="s">
        <v>4873</v>
      </c>
      <c r="Q1010" s="24" t="s">
        <v>1403</v>
      </c>
      <c r="R1010" s="17">
        <v>29153</v>
      </c>
      <c r="S1010" s="17">
        <v>29156</v>
      </c>
      <c r="T1010" s="83">
        <v>11666</v>
      </c>
      <c r="U1010" s="83">
        <v>11666</v>
      </c>
      <c r="V1010" s="24" t="s">
        <v>1404</v>
      </c>
      <c r="W1010" s="24" t="s">
        <v>3370</v>
      </c>
      <c r="X1010" s="24" t="s">
        <v>7089</v>
      </c>
      <c r="Y1010" s="24" t="s">
        <v>4696</v>
      </c>
      <c r="Z1010" s="24" t="s">
        <v>7231</v>
      </c>
      <c r="AA1010" s="1" t="s">
        <v>11477</v>
      </c>
      <c r="AB1010" s="14">
        <f t="shared" si="30"/>
        <v>26.333373890833332</v>
      </c>
      <c r="AC1010" s="13">
        <v>26</v>
      </c>
      <c r="AD1010" s="13">
        <v>20</v>
      </c>
      <c r="AE1010" s="13">
        <v>0.146007</v>
      </c>
      <c r="AF1010" s="16" t="s">
        <v>11478</v>
      </c>
      <c r="AG1010" s="14">
        <f t="shared" si="31"/>
        <v>-81.072932397222218</v>
      </c>
      <c r="AH1010" s="13">
        <v>81</v>
      </c>
      <c r="AI1010" s="13">
        <v>4</v>
      </c>
      <c r="AJ1010" s="13">
        <v>22.556629999999998</v>
      </c>
      <c r="AK1010" s="17">
        <v>29119</v>
      </c>
      <c r="AL1010" s="24" t="s">
        <v>5229</v>
      </c>
      <c r="AM1010" s="24" t="s">
        <v>5230</v>
      </c>
      <c r="AN1010" s="24" t="s">
        <v>5231</v>
      </c>
      <c r="AO1010" s="24" t="s">
        <v>7235</v>
      </c>
      <c r="AP1010" s="24" t="s">
        <v>7235</v>
      </c>
      <c r="AQ1010" s="24" t="s">
        <v>7236</v>
      </c>
      <c r="AR1010" s="24" t="s">
        <v>5232</v>
      </c>
      <c r="AS1010" s="24" t="s">
        <v>7236</v>
      </c>
      <c r="AT1010" s="24" t="s">
        <v>7226</v>
      </c>
      <c r="AU1010" s="24" t="s">
        <v>7235</v>
      </c>
      <c r="AV1010" s="24" t="s">
        <v>7235</v>
      </c>
      <c r="AW1010" s="24" t="s">
        <v>7235</v>
      </c>
      <c r="AX1010" s="24" t="s">
        <v>7235</v>
      </c>
      <c r="AY1010" s="24" t="s">
        <v>11479</v>
      </c>
      <c r="AZ1010" s="24" t="s">
        <v>9105</v>
      </c>
      <c r="BA1010" s="42" t="s">
        <v>5233</v>
      </c>
    </row>
    <row r="1011" spans="1:53" x14ac:dyDescent="0.2">
      <c r="A1011" s="5">
        <v>969</v>
      </c>
      <c r="B1011" s="9">
        <v>969</v>
      </c>
      <c r="C1011" s="9" t="s">
        <v>15715</v>
      </c>
      <c r="E1011" s="1" t="s">
        <v>10240</v>
      </c>
      <c r="F1011" s="1" t="s">
        <v>8082</v>
      </c>
      <c r="G1011" s="1" t="s">
        <v>1008</v>
      </c>
      <c r="H1011" s="1" t="s">
        <v>5234</v>
      </c>
      <c r="I1011" s="17">
        <v>28920</v>
      </c>
      <c r="J1011" s="24" t="s">
        <v>18045</v>
      </c>
      <c r="L1011" s="24" t="s">
        <v>6689</v>
      </c>
      <c r="N1011" s="42" t="s">
        <v>4244</v>
      </c>
      <c r="O1011" s="24" t="s">
        <v>7226</v>
      </c>
      <c r="P1011" s="24" t="s">
        <v>7226</v>
      </c>
      <c r="Q1011" s="24" t="s">
        <v>10056</v>
      </c>
      <c r="R1011" s="17">
        <v>29146</v>
      </c>
      <c r="S1011" s="17">
        <v>37925</v>
      </c>
      <c r="T1011" s="83">
        <v>11476.78</v>
      </c>
      <c r="U1011" s="83">
        <v>11973</v>
      </c>
      <c r="V1011" s="24" t="s">
        <v>5235</v>
      </c>
      <c r="W1011" s="24" t="s">
        <v>3683</v>
      </c>
      <c r="X1011" s="24" t="s">
        <v>79</v>
      </c>
      <c r="Y1011" s="24" t="s">
        <v>5236</v>
      </c>
      <c r="Z1011" s="24" t="s">
        <v>5237</v>
      </c>
      <c r="AA1011" s="1" t="s">
        <v>3010</v>
      </c>
      <c r="AB1011" s="14">
        <f t="shared" si="30"/>
        <v>26.569722222222222</v>
      </c>
      <c r="AC1011" s="13">
        <v>26</v>
      </c>
      <c r="AD1011" s="13">
        <v>34</v>
      </c>
      <c r="AE1011" s="13">
        <v>11</v>
      </c>
      <c r="AF1011" s="16" t="s">
        <v>3011</v>
      </c>
      <c r="AG1011" s="14">
        <f t="shared" si="31"/>
        <v>-81.578888888888883</v>
      </c>
      <c r="AH1011" s="13">
        <v>81</v>
      </c>
      <c r="AI1011" s="13">
        <v>34</v>
      </c>
      <c r="AJ1011" s="13">
        <v>44</v>
      </c>
      <c r="AK1011" s="17">
        <v>28976</v>
      </c>
      <c r="AL1011" s="24" t="s">
        <v>3547</v>
      </c>
      <c r="AM1011" s="24" t="s">
        <v>3548</v>
      </c>
      <c r="AN1011" s="24" t="s">
        <v>3549</v>
      </c>
      <c r="AO1011" s="24" t="s">
        <v>3550</v>
      </c>
      <c r="AP1011" s="24" t="s">
        <v>3551</v>
      </c>
      <c r="AQ1011" s="24" t="s">
        <v>7235</v>
      </c>
      <c r="AR1011" s="24" t="s">
        <v>935</v>
      </c>
      <c r="AS1011" s="24" t="s">
        <v>7235</v>
      </c>
      <c r="AT1011" s="24" t="s">
        <v>7226</v>
      </c>
      <c r="AU1011" s="24" t="s">
        <v>936</v>
      </c>
      <c r="AV1011" s="24" t="s">
        <v>937</v>
      </c>
      <c r="AW1011" s="24" t="s">
        <v>938</v>
      </c>
      <c r="AX1011" s="24" t="s">
        <v>939</v>
      </c>
      <c r="AY1011" s="24" t="s">
        <v>11476</v>
      </c>
      <c r="AZ1011" s="24" t="s">
        <v>3293</v>
      </c>
      <c r="BA1011" s="42" t="s">
        <v>731</v>
      </c>
    </row>
    <row r="1012" spans="1:53" x14ac:dyDescent="0.2">
      <c r="A1012" s="5">
        <v>970</v>
      </c>
      <c r="B1012" s="9">
        <v>970</v>
      </c>
      <c r="C1012" s="9" t="s">
        <v>15716</v>
      </c>
      <c r="E1012" s="1" t="s">
        <v>4543</v>
      </c>
      <c r="F1012" s="1" t="s">
        <v>445</v>
      </c>
      <c r="G1012" s="1" t="s">
        <v>732</v>
      </c>
      <c r="H1012" s="1" t="s">
        <v>733</v>
      </c>
      <c r="I1012" s="17">
        <v>28892</v>
      </c>
      <c r="J1012" s="24" t="s">
        <v>4678</v>
      </c>
      <c r="L1012" s="24" t="s">
        <v>7224</v>
      </c>
      <c r="M1012" s="24" t="s">
        <v>785</v>
      </c>
      <c r="N1012" s="42" t="s">
        <v>7226</v>
      </c>
      <c r="O1012" s="24" t="s">
        <v>7226</v>
      </c>
      <c r="P1012" s="24" t="s">
        <v>7226</v>
      </c>
      <c r="Q1012" s="24" t="s">
        <v>7226</v>
      </c>
      <c r="S1012" s="17">
        <v>29332</v>
      </c>
      <c r="T1012" s="83">
        <v>14919</v>
      </c>
      <c r="U1012" s="83">
        <v>14919</v>
      </c>
      <c r="V1012" s="24" t="s">
        <v>734</v>
      </c>
      <c r="W1012" s="24" t="s">
        <v>10222</v>
      </c>
      <c r="X1012" s="24">
        <v>9.1</v>
      </c>
      <c r="Y1012" s="24" t="s">
        <v>3062</v>
      </c>
      <c r="AA1012" s="1" t="s">
        <v>3012</v>
      </c>
      <c r="AB1012" s="14">
        <f t="shared" si="30"/>
        <v>30.388611111111111</v>
      </c>
      <c r="AC1012" s="13">
        <v>30</v>
      </c>
      <c r="AD1012" s="13">
        <v>23</v>
      </c>
      <c r="AE1012" s="13">
        <v>19</v>
      </c>
      <c r="AF1012" s="16" t="s">
        <v>805</v>
      </c>
      <c r="AG1012" s="14">
        <f t="shared" si="31"/>
        <v>-86.392777777777781</v>
      </c>
      <c r="AH1012" s="13">
        <v>86</v>
      </c>
      <c r="AI1012" s="13">
        <v>23</v>
      </c>
      <c r="AJ1012" s="13">
        <v>34</v>
      </c>
      <c r="AK1012" s="17">
        <v>29276</v>
      </c>
      <c r="AL1012" s="24" t="s">
        <v>11473</v>
      </c>
      <c r="AM1012" s="24" t="s">
        <v>11474</v>
      </c>
      <c r="AN1012" s="24" t="s">
        <v>7235</v>
      </c>
      <c r="AO1012" s="24" t="s">
        <v>7235</v>
      </c>
      <c r="AP1012" s="24" t="s">
        <v>7235</v>
      </c>
      <c r="AQ1012" s="24" t="s">
        <v>7235</v>
      </c>
      <c r="AR1012" s="24" t="s">
        <v>7235</v>
      </c>
      <c r="AS1012" s="24" t="s">
        <v>7235</v>
      </c>
      <c r="AT1012" s="24" t="s">
        <v>7235</v>
      </c>
      <c r="AU1012" s="24" t="s">
        <v>7235</v>
      </c>
      <c r="AV1012" s="24" t="s">
        <v>7235</v>
      </c>
      <c r="AW1012" s="24" t="s">
        <v>7235</v>
      </c>
      <c r="AX1012" s="24" t="s">
        <v>7235</v>
      </c>
      <c r="AY1012" s="24" t="s">
        <v>11475</v>
      </c>
      <c r="AZ1012" s="24">
        <v>243</v>
      </c>
      <c r="BA1012" s="42" t="s">
        <v>735</v>
      </c>
    </row>
    <row r="1013" spans="1:53" x14ac:dyDescent="0.2">
      <c r="A1013" s="5">
        <v>971</v>
      </c>
      <c r="B1013" s="9">
        <v>971</v>
      </c>
      <c r="C1013" s="9" t="s">
        <v>15717</v>
      </c>
      <c r="E1013" s="1" t="s">
        <v>4621</v>
      </c>
      <c r="F1013" s="1" t="s">
        <v>4862</v>
      </c>
      <c r="G1013" s="1" t="s">
        <v>9777</v>
      </c>
      <c r="H1013" s="1" t="s">
        <v>736</v>
      </c>
      <c r="I1013" s="17">
        <v>28892</v>
      </c>
      <c r="J1013" s="24" t="s">
        <v>10262</v>
      </c>
      <c r="L1013" s="24" t="s">
        <v>2730</v>
      </c>
      <c r="M1013" s="24" t="s">
        <v>10262</v>
      </c>
      <c r="N1013" s="24" t="s">
        <v>10262</v>
      </c>
      <c r="O1013" s="24" t="s">
        <v>7226</v>
      </c>
      <c r="P1013" s="24" t="s">
        <v>7226</v>
      </c>
      <c r="Q1013" s="24" t="s">
        <v>9388</v>
      </c>
      <c r="R1013" s="18" t="s">
        <v>10262</v>
      </c>
      <c r="S1013" s="18" t="s">
        <v>10262</v>
      </c>
      <c r="T1013" s="83"/>
      <c r="U1013" s="81"/>
      <c r="V1013" s="18" t="s">
        <v>10262</v>
      </c>
      <c r="W1013" s="18" t="s">
        <v>10262</v>
      </c>
      <c r="X1013" s="18" t="s">
        <v>10262</v>
      </c>
      <c r="Y1013" s="24" t="s">
        <v>4695</v>
      </c>
      <c r="AA1013" s="1" t="s">
        <v>11471</v>
      </c>
      <c r="AB1013" s="14">
        <f t="shared" si="30"/>
        <v>30.984406648611113</v>
      </c>
      <c r="AC1013" s="13">
        <v>30</v>
      </c>
      <c r="AD1013" s="13">
        <v>59</v>
      </c>
      <c r="AE1013" s="13">
        <v>3.8639350000000001</v>
      </c>
      <c r="AF1013" s="16" t="s">
        <v>11472</v>
      </c>
      <c r="AG1013" s="14">
        <f t="shared" si="31"/>
        <v>-87.16691996972223</v>
      </c>
      <c r="AH1013" s="13">
        <v>87</v>
      </c>
      <c r="AI1013" s="13">
        <v>10</v>
      </c>
      <c r="AJ1013" s="13">
        <v>0.91189100000000001</v>
      </c>
      <c r="AK1013" s="18" t="s">
        <v>10262</v>
      </c>
      <c r="AL1013" s="18" t="s">
        <v>10262</v>
      </c>
      <c r="AM1013" s="18" t="s">
        <v>10262</v>
      </c>
      <c r="AN1013" s="18" t="s">
        <v>10262</v>
      </c>
      <c r="AO1013" s="18" t="s">
        <v>10262</v>
      </c>
      <c r="AP1013" s="18" t="s">
        <v>10262</v>
      </c>
      <c r="AQ1013" s="18" t="s">
        <v>10262</v>
      </c>
      <c r="AR1013" s="18" t="s">
        <v>10262</v>
      </c>
      <c r="AS1013" s="18" t="s">
        <v>10262</v>
      </c>
      <c r="AT1013" s="18" t="s">
        <v>10262</v>
      </c>
      <c r="AU1013" s="18" t="s">
        <v>10262</v>
      </c>
      <c r="AV1013" s="18" t="s">
        <v>10262</v>
      </c>
      <c r="AW1013" s="18" t="s">
        <v>10262</v>
      </c>
      <c r="AX1013" s="18" t="s">
        <v>10262</v>
      </c>
      <c r="AY1013" s="18" t="s">
        <v>10262</v>
      </c>
      <c r="AZ1013" s="18" t="s">
        <v>10262</v>
      </c>
      <c r="BA1013" s="42" t="s">
        <v>3699</v>
      </c>
    </row>
    <row r="1014" spans="1:53" x14ac:dyDescent="0.2">
      <c r="A1014" s="5">
        <v>972</v>
      </c>
      <c r="B1014" s="9">
        <v>972</v>
      </c>
      <c r="C1014" s="9" t="s">
        <v>15718</v>
      </c>
      <c r="E1014" s="1" t="s">
        <v>2338</v>
      </c>
      <c r="F1014" s="1" t="s">
        <v>445</v>
      </c>
      <c r="G1014" s="1" t="s">
        <v>3700</v>
      </c>
      <c r="H1014" s="1" t="s">
        <v>3701</v>
      </c>
      <c r="I1014" s="17">
        <v>28906</v>
      </c>
      <c r="J1014" s="24" t="s">
        <v>4678</v>
      </c>
      <c r="L1014" s="24" t="s">
        <v>7224</v>
      </c>
      <c r="M1014" s="24" t="s">
        <v>785</v>
      </c>
      <c r="N1014" s="42" t="s">
        <v>3702</v>
      </c>
      <c r="O1014" s="24" t="s">
        <v>7226</v>
      </c>
      <c r="P1014" s="24" t="s">
        <v>7226</v>
      </c>
      <c r="Q1014" s="24" t="s">
        <v>2631</v>
      </c>
      <c r="R1014" s="17">
        <v>29019</v>
      </c>
      <c r="S1014" s="17">
        <v>29019</v>
      </c>
      <c r="T1014" s="83">
        <v>11000</v>
      </c>
      <c r="U1014" s="83">
        <v>11000</v>
      </c>
      <c r="V1014" s="24" t="s">
        <v>2632</v>
      </c>
      <c r="W1014" s="24" t="s">
        <v>3991</v>
      </c>
      <c r="X1014" s="24" t="s">
        <v>7785</v>
      </c>
      <c r="Y1014" s="24" t="s">
        <v>4694</v>
      </c>
      <c r="Z1014" s="24" t="s">
        <v>7231</v>
      </c>
      <c r="AA1014" s="1" t="s">
        <v>11468</v>
      </c>
      <c r="AB1014" s="14">
        <f t="shared" si="30"/>
        <v>26.743891611111113</v>
      </c>
      <c r="AC1014" s="13">
        <v>26</v>
      </c>
      <c r="AD1014" s="13">
        <v>44</v>
      </c>
      <c r="AE1014" s="13">
        <v>38.009799999999998</v>
      </c>
      <c r="AF1014" s="36" t="s">
        <v>11469</v>
      </c>
      <c r="AG1014" s="14">
        <f t="shared" si="31"/>
        <v>-80.469411797222222</v>
      </c>
      <c r="AH1014" s="13">
        <v>80</v>
      </c>
      <c r="AI1014" s="13">
        <v>28</v>
      </c>
      <c r="AJ1014" s="13">
        <v>9.8824699999999996</v>
      </c>
      <c r="AK1014" s="17">
        <v>28982</v>
      </c>
      <c r="AL1014" s="24" t="s">
        <v>2633</v>
      </c>
      <c r="AM1014" s="24" t="s">
        <v>2634</v>
      </c>
      <c r="AN1014" s="24" t="s">
        <v>2635</v>
      </c>
      <c r="AO1014" s="24" t="s">
        <v>7235</v>
      </c>
      <c r="AP1014" s="24" t="s">
        <v>7235</v>
      </c>
      <c r="AQ1014" s="24" t="s">
        <v>7236</v>
      </c>
      <c r="AR1014" s="24" t="s">
        <v>7235</v>
      </c>
      <c r="AS1014" s="24" t="s">
        <v>7235</v>
      </c>
      <c r="AT1014" s="24" t="s">
        <v>7235</v>
      </c>
      <c r="AU1014" s="24" t="s">
        <v>7235</v>
      </c>
      <c r="AV1014" s="24" t="s">
        <v>7235</v>
      </c>
      <c r="AW1014" s="24" t="s">
        <v>7235</v>
      </c>
      <c r="AX1014" s="24" t="s">
        <v>7235</v>
      </c>
      <c r="AY1014" s="24" t="s">
        <v>1293</v>
      </c>
      <c r="AZ1014" s="24" t="s">
        <v>1236</v>
      </c>
      <c r="BA1014" s="42" t="s">
        <v>1294</v>
      </c>
    </row>
    <row r="1015" spans="1:53" x14ac:dyDescent="0.2">
      <c r="A1015" s="5">
        <v>973</v>
      </c>
      <c r="B1015" s="9">
        <v>973</v>
      </c>
      <c r="C1015" s="9" t="s">
        <v>15719</v>
      </c>
      <c r="E1015" s="1" t="s">
        <v>4621</v>
      </c>
      <c r="F1015" s="1" t="s">
        <v>4862</v>
      </c>
      <c r="G1015" s="1" t="s">
        <v>9777</v>
      </c>
      <c r="H1015" s="1" t="s">
        <v>1295</v>
      </c>
      <c r="I1015" s="17">
        <v>28950</v>
      </c>
      <c r="J1015" s="24" t="s">
        <v>4678</v>
      </c>
      <c r="L1015" s="24" t="s">
        <v>7224</v>
      </c>
      <c r="N1015" s="42" t="s">
        <v>7226</v>
      </c>
      <c r="O1015" s="24" t="s">
        <v>7226</v>
      </c>
      <c r="P1015" s="24" t="s">
        <v>7226</v>
      </c>
      <c r="Q1015" s="24" t="s">
        <v>3432</v>
      </c>
      <c r="S1015" s="17">
        <v>29036</v>
      </c>
      <c r="T1015" s="83">
        <v>15801</v>
      </c>
      <c r="U1015" s="81"/>
      <c r="V1015" s="24" t="s">
        <v>10125</v>
      </c>
      <c r="W1015" s="24">
        <v>244</v>
      </c>
      <c r="X1015" s="24">
        <v>214</v>
      </c>
      <c r="Y1015" s="24" t="s">
        <v>4693</v>
      </c>
      <c r="Z1015" s="24" t="s">
        <v>11461</v>
      </c>
      <c r="AA1015" s="1" t="s">
        <v>806</v>
      </c>
      <c r="AB1015" s="14">
        <f t="shared" si="30"/>
        <v>30.970113888888886</v>
      </c>
      <c r="AC1015" s="13">
        <v>30</v>
      </c>
      <c r="AD1015" s="13">
        <v>58</v>
      </c>
      <c r="AE1015" s="13">
        <v>12.41</v>
      </c>
      <c r="AF1015" s="16" t="s">
        <v>807</v>
      </c>
      <c r="AG1015" s="14">
        <f t="shared" si="31"/>
        <v>-87.153780555555556</v>
      </c>
      <c r="AH1015" s="13">
        <v>87</v>
      </c>
      <c r="AI1015" s="13">
        <v>9</v>
      </c>
      <c r="AJ1015" s="13">
        <v>13.61</v>
      </c>
      <c r="AK1015" s="17">
        <v>28981</v>
      </c>
      <c r="AL1015" s="24" t="s">
        <v>11347</v>
      </c>
      <c r="AM1015" s="24" t="s">
        <v>11463</v>
      </c>
      <c r="AR1015" s="24" t="s">
        <v>11460</v>
      </c>
      <c r="AS1015" s="24" t="s">
        <v>7236</v>
      </c>
      <c r="AY1015" s="24" t="s">
        <v>11462</v>
      </c>
      <c r="BA1015" s="42" t="s">
        <v>4252</v>
      </c>
    </row>
    <row r="1016" spans="1:53" x14ac:dyDescent="0.2">
      <c r="A1016" s="5">
        <v>973.1</v>
      </c>
      <c r="B1016" s="9" t="s">
        <v>4253</v>
      </c>
      <c r="C1016" s="9" t="s">
        <v>17881</v>
      </c>
      <c r="D1016" s="9" t="s">
        <v>15720</v>
      </c>
      <c r="E1016" s="1" t="s">
        <v>4621</v>
      </c>
      <c r="F1016" s="1" t="s">
        <v>4862</v>
      </c>
      <c r="G1016" s="1" t="s">
        <v>13898</v>
      </c>
      <c r="H1016" s="1" t="s">
        <v>8712</v>
      </c>
      <c r="I1016" s="17">
        <v>28950</v>
      </c>
      <c r="J1016" s="24" t="s">
        <v>4298</v>
      </c>
      <c r="L1016" s="24" t="s">
        <v>4987</v>
      </c>
      <c r="N1016" s="42" t="s">
        <v>2035</v>
      </c>
      <c r="O1016" s="24" t="s">
        <v>7226</v>
      </c>
      <c r="P1016" s="24" t="s">
        <v>7226</v>
      </c>
      <c r="Q1016" s="24" t="s">
        <v>3432</v>
      </c>
      <c r="S1016" s="17">
        <v>29124</v>
      </c>
      <c r="T1016" s="83">
        <v>15740.34</v>
      </c>
      <c r="U1016" s="83">
        <v>15780</v>
      </c>
      <c r="V1016" s="24" t="s">
        <v>8713</v>
      </c>
      <c r="W1016" s="24">
        <v>244</v>
      </c>
      <c r="X1016" s="24">
        <v>214</v>
      </c>
      <c r="Y1016" s="24" t="s">
        <v>4693</v>
      </c>
      <c r="Z1016" s="24" t="s">
        <v>11467</v>
      </c>
      <c r="AA1016" s="1" t="s">
        <v>806</v>
      </c>
      <c r="AB1016" s="14">
        <f t="shared" si="30"/>
        <v>30.970113888888886</v>
      </c>
      <c r="AC1016" s="13">
        <v>30</v>
      </c>
      <c r="AD1016" s="13">
        <v>58</v>
      </c>
      <c r="AE1016" s="13">
        <v>12.41</v>
      </c>
      <c r="AF1016" s="16" t="s">
        <v>807</v>
      </c>
      <c r="AG1016" s="14">
        <f t="shared" si="31"/>
        <v>-87.153780555555556</v>
      </c>
      <c r="AH1016" s="13">
        <v>87</v>
      </c>
      <c r="AI1016" s="13">
        <v>9</v>
      </c>
      <c r="AJ1016" s="13">
        <v>13.61</v>
      </c>
      <c r="AK1016" s="17">
        <v>29073</v>
      </c>
      <c r="AL1016" s="24" t="s">
        <v>11347</v>
      </c>
      <c r="AM1016" s="24" t="s">
        <v>11463</v>
      </c>
      <c r="AO1016" s="24" t="s">
        <v>11464</v>
      </c>
      <c r="AP1016" s="24" t="s">
        <v>11465</v>
      </c>
      <c r="AX1016" s="24" t="s">
        <v>11466</v>
      </c>
      <c r="BA1016" s="42" t="s">
        <v>8714</v>
      </c>
    </row>
    <row r="1017" spans="1:53" x14ac:dyDescent="0.2">
      <c r="A1017" s="5">
        <v>974</v>
      </c>
      <c r="B1017" s="9">
        <v>974</v>
      </c>
      <c r="C1017" s="9" t="s">
        <v>15721</v>
      </c>
      <c r="E1017" s="1" t="s">
        <v>1623</v>
      </c>
      <c r="F1017" s="1" t="s">
        <v>445</v>
      </c>
      <c r="G1017" s="1" t="s">
        <v>3700</v>
      </c>
      <c r="H1017" s="1" t="s">
        <v>8715</v>
      </c>
      <c r="I1017" s="17">
        <v>28950</v>
      </c>
      <c r="J1017" s="24" t="s">
        <v>4678</v>
      </c>
      <c r="L1017" s="24" t="s">
        <v>7224</v>
      </c>
      <c r="N1017" s="42" t="s">
        <v>6143</v>
      </c>
      <c r="O1017" s="24" t="s">
        <v>1626</v>
      </c>
      <c r="P1017" s="24" t="s">
        <v>7226</v>
      </c>
      <c r="Q1017" s="24" t="s">
        <v>8716</v>
      </c>
      <c r="R1017" s="17">
        <v>29068</v>
      </c>
      <c r="S1017" s="17">
        <v>29068</v>
      </c>
      <c r="T1017" s="83">
        <v>12014</v>
      </c>
      <c r="U1017" s="83">
        <v>12014</v>
      </c>
      <c r="W1017" s="24">
        <v>30.23</v>
      </c>
      <c r="X1017" s="24">
        <v>15.35</v>
      </c>
      <c r="Y1017" s="24" t="s">
        <v>4692</v>
      </c>
      <c r="Z1017" s="24" t="s">
        <v>7231</v>
      </c>
      <c r="AA1017" s="1" t="s">
        <v>11458</v>
      </c>
      <c r="AB1017" s="14">
        <f t="shared" si="30"/>
        <v>26.187191494444445</v>
      </c>
      <c r="AC1017" s="13">
        <v>26</v>
      </c>
      <c r="AD1017" s="13">
        <v>11</v>
      </c>
      <c r="AE1017" s="13">
        <v>13.889379999999999</v>
      </c>
      <c r="AF1017" s="36" t="s">
        <v>11459</v>
      </c>
      <c r="AG1017" s="14">
        <f t="shared" si="31"/>
        <v>-81.34996312777777</v>
      </c>
      <c r="AH1017" s="13">
        <v>81</v>
      </c>
      <c r="AI1017" s="13">
        <v>20</v>
      </c>
      <c r="AJ1017" s="13">
        <v>59.867260000000002</v>
      </c>
      <c r="AK1017" s="17">
        <v>29030</v>
      </c>
      <c r="AL1017" s="24" t="s">
        <v>8717</v>
      </c>
      <c r="AM1017" s="24" t="s">
        <v>5200</v>
      </c>
      <c r="AN1017" s="24" t="s">
        <v>8718</v>
      </c>
      <c r="AO1017" s="24" t="s">
        <v>7235</v>
      </c>
      <c r="AP1017" s="24" t="s">
        <v>7235</v>
      </c>
      <c r="AQ1017" s="24" t="s">
        <v>7235</v>
      </c>
      <c r="AR1017" s="24" t="s">
        <v>7235</v>
      </c>
      <c r="AS1017" s="24" t="s">
        <v>7235</v>
      </c>
      <c r="AT1017" s="24" t="s">
        <v>8719</v>
      </c>
      <c r="AU1017" s="24" t="s">
        <v>7235</v>
      </c>
      <c r="AV1017" s="24" t="s">
        <v>7235</v>
      </c>
      <c r="AW1017" s="24" t="s">
        <v>7235</v>
      </c>
      <c r="AX1017" s="24" t="s">
        <v>7235</v>
      </c>
      <c r="AY1017" s="24" t="s">
        <v>11457</v>
      </c>
      <c r="AZ1017" s="24" t="s">
        <v>1237</v>
      </c>
      <c r="BA1017" s="42" t="s">
        <v>8720</v>
      </c>
    </row>
    <row r="1018" spans="1:53" x14ac:dyDescent="0.2">
      <c r="A1018" s="5">
        <v>975</v>
      </c>
      <c r="B1018" s="9">
        <v>975</v>
      </c>
      <c r="C1018" s="9" t="s">
        <v>15722</v>
      </c>
      <c r="E1018" s="1" t="s">
        <v>1623</v>
      </c>
      <c r="F1018" s="1" t="s">
        <v>445</v>
      </c>
      <c r="G1018" s="1" t="s">
        <v>3700</v>
      </c>
      <c r="H1018" s="1" t="s">
        <v>8721</v>
      </c>
      <c r="I1018" s="17">
        <v>28950</v>
      </c>
      <c r="J1018" s="24" t="s">
        <v>10262</v>
      </c>
      <c r="L1018" s="24" t="s">
        <v>2730</v>
      </c>
      <c r="M1018" s="24" t="s">
        <v>10262</v>
      </c>
      <c r="N1018" s="24" t="s">
        <v>10262</v>
      </c>
      <c r="O1018" s="24" t="s">
        <v>1626</v>
      </c>
      <c r="P1018" s="24" t="s">
        <v>7226</v>
      </c>
      <c r="Q1018" s="24" t="s">
        <v>8722</v>
      </c>
      <c r="R1018" s="18" t="s">
        <v>10262</v>
      </c>
      <c r="S1018" s="18" t="s">
        <v>10262</v>
      </c>
      <c r="T1018" s="83"/>
      <c r="U1018" s="81"/>
      <c r="V1018" s="18" t="s">
        <v>10262</v>
      </c>
      <c r="W1018" s="18" t="s">
        <v>10262</v>
      </c>
      <c r="X1018" s="18" t="s">
        <v>10262</v>
      </c>
      <c r="Y1018" s="24" t="s">
        <v>4691</v>
      </c>
      <c r="AA1018" s="1" t="s">
        <v>11455</v>
      </c>
      <c r="AB1018" s="14">
        <f t="shared" si="30"/>
        <v>26.225902405555555</v>
      </c>
      <c r="AC1018" s="13">
        <v>26</v>
      </c>
      <c r="AD1018" s="13">
        <v>13</v>
      </c>
      <c r="AE1018" s="13">
        <v>33.248660000000001</v>
      </c>
      <c r="AF1018" s="36" t="s">
        <v>11456</v>
      </c>
      <c r="AG1018" s="14">
        <f t="shared" si="31"/>
        <v>-81.439550747222228</v>
      </c>
      <c r="AH1018" s="13">
        <v>81</v>
      </c>
      <c r="AI1018" s="13">
        <v>26</v>
      </c>
      <c r="AJ1018" s="13">
        <v>22.38269</v>
      </c>
      <c r="AK1018" s="18" t="s">
        <v>10262</v>
      </c>
      <c r="AL1018" s="18" t="s">
        <v>10262</v>
      </c>
      <c r="AM1018" s="18" t="s">
        <v>10262</v>
      </c>
      <c r="AN1018" s="18" t="s">
        <v>10262</v>
      </c>
      <c r="AO1018" s="18" t="s">
        <v>10262</v>
      </c>
      <c r="AP1018" s="18" t="s">
        <v>10262</v>
      </c>
      <c r="AQ1018" s="18" t="s">
        <v>10262</v>
      </c>
      <c r="AR1018" s="18" t="s">
        <v>10262</v>
      </c>
      <c r="AS1018" s="18" t="s">
        <v>10262</v>
      </c>
      <c r="AT1018" s="18" t="s">
        <v>10262</v>
      </c>
      <c r="AU1018" s="18" t="s">
        <v>10262</v>
      </c>
      <c r="AV1018" s="18" t="s">
        <v>10262</v>
      </c>
      <c r="AW1018" s="18" t="s">
        <v>10262</v>
      </c>
      <c r="AX1018" s="18" t="s">
        <v>10262</v>
      </c>
      <c r="AY1018" s="18" t="s">
        <v>10262</v>
      </c>
      <c r="AZ1018" s="18" t="s">
        <v>10262</v>
      </c>
      <c r="BA1018" s="42" t="s">
        <v>8723</v>
      </c>
    </row>
    <row r="1019" spans="1:53" x14ac:dyDescent="0.2">
      <c r="A1019" s="5">
        <v>976</v>
      </c>
      <c r="B1019" s="9">
        <v>976</v>
      </c>
      <c r="C1019" s="9" t="s">
        <v>15723</v>
      </c>
      <c r="E1019" s="1" t="s">
        <v>1623</v>
      </c>
      <c r="F1019" s="1" t="s">
        <v>445</v>
      </c>
      <c r="G1019" s="1" t="s">
        <v>3700</v>
      </c>
      <c r="H1019" s="1" t="s">
        <v>8724</v>
      </c>
      <c r="I1019" s="17">
        <v>28962</v>
      </c>
      <c r="J1019" s="24" t="s">
        <v>10262</v>
      </c>
      <c r="L1019" s="24" t="s">
        <v>2730</v>
      </c>
      <c r="M1019" s="24" t="s">
        <v>10262</v>
      </c>
      <c r="N1019" s="24" t="s">
        <v>10262</v>
      </c>
      <c r="O1019" s="24" t="s">
        <v>1626</v>
      </c>
      <c r="P1019" s="24" t="s">
        <v>7226</v>
      </c>
      <c r="Q1019" s="24" t="s">
        <v>8725</v>
      </c>
      <c r="R1019" s="18" t="s">
        <v>10262</v>
      </c>
      <c r="S1019" s="18" t="s">
        <v>10262</v>
      </c>
      <c r="T1019" s="83"/>
      <c r="U1019" s="81"/>
      <c r="V1019" s="18" t="s">
        <v>10262</v>
      </c>
      <c r="W1019" s="18" t="s">
        <v>10262</v>
      </c>
      <c r="X1019" s="18" t="s">
        <v>10262</v>
      </c>
      <c r="Y1019" s="24" t="s">
        <v>808</v>
      </c>
      <c r="AA1019" s="1" t="s">
        <v>11453</v>
      </c>
      <c r="AB1019" s="14">
        <f t="shared" si="30"/>
        <v>26.23607316027778</v>
      </c>
      <c r="AC1019" s="13">
        <v>26</v>
      </c>
      <c r="AD1019" s="13">
        <v>14</v>
      </c>
      <c r="AE1019" s="13">
        <v>9.8633769999999998</v>
      </c>
      <c r="AF1019" s="36" t="s">
        <v>11454</v>
      </c>
      <c r="AG1019" s="14">
        <f t="shared" si="31"/>
        <v>-81.442503219444447</v>
      </c>
      <c r="AH1019" s="13">
        <v>81</v>
      </c>
      <c r="AI1019" s="13">
        <v>26</v>
      </c>
      <c r="AJ1019" s="13">
        <v>33.011589999999998</v>
      </c>
      <c r="AK1019" s="18" t="s">
        <v>10262</v>
      </c>
      <c r="AL1019" s="18" t="s">
        <v>10262</v>
      </c>
      <c r="AM1019" s="18" t="s">
        <v>10262</v>
      </c>
      <c r="AN1019" s="18" t="s">
        <v>10262</v>
      </c>
      <c r="AO1019" s="18" t="s">
        <v>10262</v>
      </c>
      <c r="AP1019" s="18" t="s">
        <v>10262</v>
      </c>
      <c r="AQ1019" s="18" t="s">
        <v>10262</v>
      </c>
      <c r="AR1019" s="18" t="s">
        <v>10262</v>
      </c>
      <c r="AS1019" s="18" t="s">
        <v>10262</v>
      </c>
      <c r="AT1019" s="18" t="s">
        <v>10262</v>
      </c>
      <c r="AU1019" s="18" t="s">
        <v>10262</v>
      </c>
      <c r="AV1019" s="18" t="s">
        <v>10262</v>
      </c>
      <c r="AW1019" s="18" t="s">
        <v>10262</v>
      </c>
      <c r="AX1019" s="18" t="s">
        <v>10262</v>
      </c>
      <c r="AY1019" s="18" t="s">
        <v>10262</v>
      </c>
      <c r="AZ1019" s="18" t="s">
        <v>10262</v>
      </c>
      <c r="BA1019" s="42" t="s">
        <v>8726</v>
      </c>
    </row>
    <row r="1020" spans="1:53" x14ac:dyDescent="0.2">
      <c r="A1020" s="5">
        <v>977</v>
      </c>
      <c r="B1020" s="9">
        <v>977</v>
      </c>
      <c r="C1020" s="9" t="s">
        <v>17882</v>
      </c>
      <c r="D1020" s="9" t="s">
        <v>15724</v>
      </c>
      <c r="E1020" s="1" t="s">
        <v>8696</v>
      </c>
      <c r="F1020" s="1" t="s">
        <v>4862</v>
      </c>
      <c r="G1020" s="1" t="s">
        <v>13898</v>
      </c>
      <c r="H1020" s="1" t="s">
        <v>8727</v>
      </c>
      <c r="I1020" s="17">
        <v>28962</v>
      </c>
      <c r="J1020" s="24" t="s">
        <v>10082</v>
      </c>
      <c r="L1020" s="24" t="s">
        <v>5915</v>
      </c>
      <c r="N1020" s="42" t="s">
        <v>2035</v>
      </c>
      <c r="O1020" s="24" t="s">
        <v>7226</v>
      </c>
      <c r="P1020" s="24" t="s">
        <v>7226</v>
      </c>
      <c r="Q1020" s="24" t="s">
        <v>4667</v>
      </c>
      <c r="R1020" s="17">
        <v>29432</v>
      </c>
      <c r="S1020" s="17"/>
      <c r="T1020" s="83">
        <v>15482.33</v>
      </c>
      <c r="U1020" s="83">
        <v>15637</v>
      </c>
      <c r="V1020" s="24" t="s">
        <v>8729</v>
      </c>
      <c r="W1020" s="24">
        <v>84.6</v>
      </c>
      <c r="X1020" s="24">
        <v>54.6</v>
      </c>
      <c r="Y1020" s="24" t="s">
        <v>4690</v>
      </c>
      <c r="Z1020" s="24" t="s">
        <v>3126</v>
      </c>
      <c r="AA1020" s="1" t="s">
        <v>11470</v>
      </c>
      <c r="AB1020" s="14">
        <f t="shared" si="30"/>
        <v>30.991789350000001</v>
      </c>
      <c r="AC1020" s="13">
        <v>30</v>
      </c>
      <c r="AD1020" s="13">
        <v>59</v>
      </c>
      <c r="AE1020" s="13">
        <v>30.441659999999999</v>
      </c>
      <c r="AF1020" s="16" t="s">
        <v>11452</v>
      </c>
      <c r="AG1020" s="14">
        <f t="shared" si="31"/>
        <v>-87.185055918333333</v>
      </c>
      <c r="AH1020" s="13">
        <v>87</v>
      </c>
      <c r="AI1020" s="13">
        <v>11</v>
      </c>
      <c r="AJ1020" s="13">
        <v>6.2013059999999998</v>
      </c>
      <c r="AK1020" s="17">
        <v>29072</v>
      </c>
      <c r="AL1020" s="24" t="s">
        <v>11445</v>
      </c>
      <c r="AM1020" s="24" t="s">
        <v>11446</v>
      </c>
      <c r="AN1020" s="24" t="s">
        <v>7235</v>
      </c>
      <c r="AO1020" s="24" t="s">
        <v>11447</v>
      </c>
      <c r="AP1020" s="24" t="s">
        <v>11448</v>
      </c>
      <c r="AQ1020" s="24" t="s">
        <v>7235</v>
      </c>
      <c r="AR1020" s="24" t="s">
        <v>11451</v>
      </c>
      <c r="AS1020" s="24" t="s">
        <v>7236</v>
      </c>
      <c r="AT1020" s="24" t="s">
        <v>7226</v>
      </c>
      <c r="AU1020" s="24" t="s">
        <v>11450</v>
      </c>
      <c r="AV1020" s="24" t="s">
        <v>11449</v>
      </c>
      <c r="AW1020" s="24" t="s">
        <v>11648</v>
      </c>
      <c r="AX1020" s="24">
        <v>1532915579</v>
      </c>
      <c r="BA1020" s="42" t="s">
        <v>2436</v>
      </c>
    </row>
    <row r="1021" spans="1:53" x14ac:dyDescent="0.2">
      <c r="A1021" s="5">
        <v>978</v>
      </c>
      <c r="B1021" s="9">
        <v>978</v>
      </c>
      <c r="C1021" s="9" t="s">
        <v>15725</v>
      </c>
      <c r="E1021" s="1" t="s">
        <v>9382</v>
      </c>
      <c r="F1021" s="1" t="s">
        <v>445</v>
      </c>
      <c r="G1021" s="1" t="s">
        <v>2437</v>
      </c>
      <c r="H1021" s="1" t="s">
        <v>1290</v>
      </c>
      <c r="I1021" s="17">
        <v>28978</v>
      </c>
      <c r="J1021" s="24" t="s">
        <v>4678</v>
      </c>
      <c r="L1021" s="24" t="s">
        <v>7224</v>
      </c>
      <c r="N1021" s="42" t="s">
        <v>10248</v>
      </c>
      <c r="O1021" s="24" t="s">
        <v>1626</v>
      </c>
      <c r="P1021" s="24" t="s">
        <v>7226</v>
      </c>
      <c r="Q1021" s="24" t="s">
        <v>1291</v>
      </c>
      <c r="S1021" s="17">
        <v>29109</v>
      </c>
      <c r="T1021" s="83">
        <v>11464</v>
      </c>
      <c r="U1021" s="83">
        <v>11464</v>
      </c>
      <c r="V1021" s="24" t="s">
        <v>9240</v>
      </c>
      <c r="W1021" s="24">
        <v>41.35</v>
      </c>
      <c r="X1021" s="24">
        <v>25.01</v>
      </c>
      <c r="Y1021" s="24" t="s">
        <v>4689</v>
      </c>
      <c r="AA1021" s="1" t="s">
        <v>11441</v>
      </c>
      <c r="AB1021" s="14">
        <f t="shared" si="30"/>
        <v>26.427905475000003</v>
      </c>
      <c r="AC1021" s="13">
        <v>26</v>
      </c>
      <c r="AD1021" s="13">
        <v>25</v>
      </c>
      <c r="AE1021" s="13">
        <v>40.459710000000001</v>
      </c>
      <c r="AF1021" s="16" t="s">
        <v>11442</v>
      </c>
      <c r="AG1021" s="14">
        <f t="shared" si="31"/>
        <v>-81.023467758333339</v>
      </c>
      <c r="AH1021" s="13">
        <v>81</v>
      </c>
      <c r="AI1021" s="13">
        <v>1</v>
      </c>
      <c r="AJ1021" s="13">
        <v>24.483930000000001</v>
      </c>
      <c r="AK1021" s="17">
        <v>29078</v>
      </c>
      <c r="AL1021" s="24" t="s">
        <v>8915</v>
      </c>
      <c r="AM1021" s="24" t="s">
        <v>11443</v>
      </c>
      <c r="AN1021" s="24" t="s">
        <v>11444</v>
      </c>
      <c r="AO1021" s="24" t="s">
        <v>7235</v>
      </c>
      <c r="AP1021" s="24" t="s">
        <v>7235</v>
      </c>
      <c r="AQ1021" s="24" t="s">
        <v>7236</v>
      </c>
      <c r="AR1021" s="24" t="s">
        <v>7235</v>
      </c>
      <c r="AS1021" s="24" t="s">
        <v>7235</v>
      </c>
      <c r="AT1021" s="24" t="s">
        <v>7235</v>
      </c>
      <c r="AU1021" s="24" t="s">
        <v>7235</v>
      </c>
      <c r="AV1021" s="24" t="s">
        <v>7235</v>
      </c>
      <c r="AW1021" s="24" t="s">
        <v>7235</v>
      </c>
      <c r="AX1021" s="24" t="s">
        <v>7235</v>
      </c>
      <c r="AY1021" s="24" t="s">
        <v>11440</v>
      </c>
      <c r="BA1021" s="42" t="s">
        <v>9241</v>
      </c>
    </row>
    <row r="1022" spans="1:53" x14ac:dyDescent="0.2">
      <c r="A1022" s="5">
        <v>979</v>
      </c>
      <c r="B1022" s="9">
        <v>979</v>
      </c>
      <c r="C1022" s="9" t="s">
        <v>15726</v>
      </c>
      <c r="E1022" s="1" t="s">
        <v>10240</v>
      </c>
      <c r="F1022" s="1" t="s">
        <v>445</v>
      </c>
      <c r="G1022" s="1" t="s">
        <v>2437</v>
      </c>
      <c r="H1022" s="1" t="s">
        <v>1584</v>
      </c>
      <c r="I1022" s="17">
        <v>28990</v>
      </c>
      <c r="J1022" s="24" t="s">
        <v>4678</v>
      </c>
      <c r="L1022" s="24" t="s">
        <v>7224</v>
      </c>
      <c r="M1022" s="24" t="s">
        <v>785</v>
      </c>
      <c r="N1022" s="42" t="s">
        <v>2010</v>
      </c>
      <c r="O1022" s="24" t="s">
        <v>7226</v>
      </c>
      <c r="P1022" s="24" t="s">
        <v>7226</v>
      </c>
      <c r="Q1022" s="24" t="s">
        <v>1585</v>
      </c>
      <c r="S1022" s="17">
        <v>29482</v>
      </c>
      <c r="T1022" s="83">
        <v>11807</v>
      </c>
      <c r="U1022" s="83">
        <v>11807</v>
      </c>
      <c r="V1022" s="24" t="s">
        <v>1586</v>
      </c>
      <c r="W1022" s="24">
        <v>42.65</v>
      </c>
      <c r="X1022" s="24">
        <v>27.9</v>
      </c>
      <c r="Y1022" s="24" t="s">
        <v>809</v>
      </c>
      <c r="AA1022" s="1" t="s">
        <v>11438</v>
      </c>
      <c r="AB1022" s="14">
        <f t="shared" si="30"/>
        <v>26.522232774999999</v>
      </c>
      <c r="AC1022" s="13">
        <v>26</v>
      </c>
      <c r="AD1022" s="13">
        <v>31</v>
      </c>
      <c r="AE1022" s="13">
        <v>20.037990000000001</v>
      </c>
      <c r="AF1022" s="16" t="s">
        <v>11439</v>
      </c>
      <c r="AG1022" s="14">
        <f t="shared" si="31"/>
        <v>-81.696463577777777</v>
      </c>
      <c r="AH1022" s="13">
        <v>81</v>
      </c>
      <c r="AI1022" s="13">
        <v>41</v>
      </c>
      <c r="AJ1022" s="13">
        <v>47.268880000000003</v>
      </c>
      <c r="AK1022" s="17">
        <v>29076</v>
      </c>
      <c r="AL1022" s="24" t="s">
        <v>2139</v>
      </c>
      <c r="AM1022" s="24" t="s">
        <v>8025</v>
      </c>
      <c r="AN1022" s="24" t="s">
        <v>11435</v>
      </c>
      <c r="AO1022" s="24" t="s">
        <v>7235</v>
      </c>
      <c r="AP1022" s="24" t="s">
        <v>7235</v>
      </c>
      <c r="AQ1022" s="24" t="s">
        <v>7236</v>
      </c>
      <c r="AR1022" s="24" t="s">
        <v>11436</v>
      </c>
      <c r="AS1022" s="24" t="s">
        <v>7235</v>
      </c>
      <c r="AT1022" s="24" t="s">
        <v>7235</v>
      </c>
      <c r="AU1022" s="24" t="s">
        <v>7235</v>
      </c>
      <c r="AV1022" s="24" t="s">
        <v>7235</v>
      </c>
      <c r="AW1022" s="24" t="s">
        <v>7235</v>
      </c>
      <c r="AX1022" s="24" t="s">
        <v>7235</v>
      </c>
      <c r="AY1022" s="24" t="s">
        <v>11437</v>
      </c>
      <c r="AZ1022" s="24">
        <v>186</v>
      </c>
      <c r="BA1022" s="42" t="s">
        <v>1587</v>
      </c>
    </row>
    <row r="1023" spans="1:53" x14ac:dyDescent="0.2">
      <c r="A1023" s="5">
        <v>980</v>
      </c>
      <c r="B1023" s="9">
        <v>980</v>
      </c>
      <c r="C1023" s="9" t="s">
        <v>15727</v>
      </c>
      <c r="E1023" s="1" t="s">
        <v>4621</v>
      </c>
      <c r="F1023" s="1" t="s">
        <v>445</v>
      </c>
      <c r="G1023" s="1" t="s">
        <v>6774</v>
      </c>
      <c r="H1023" s="1" t="s">
        <v>8243</v>
      </c>
      <c r="I1023" s="17">
        <v>29018</v>
      </c>
      <c r="J1023" s="24" t="s">
        <v>4678</v>
      </c>
      <c r="L1023" s="24" t="s">
        <v>7224</v>
      </c>
      <c r="M1023" s="24" t="s">
        <v>10260</v>
      </c>
      <c r="N1023" s="42" t="s">
        <v>2010</v>
      </c>
      <c r="O1023" s="24" t="s">
        <v>7226</v>
      </c>
      <c r="P1023" s="24" t="s">
        <v>7226</v>
      </c>
      <c r="Q1023" s="24" t="s">
        <v>6431</v>
      </c>
      <c r="S1023" s="17">
        <v>29109</v>
      </c>
      <c r="T1023" s="83">
        <v>16750</v>
      </c>
      <c r="U1023" s="83">
        <v>16750</v>
      </c>
      <c r="V1023" s="24" t="s">
        <v>6432</v>
      </c>
      <c r="W1023" s="24">
        <v>26</v>
      </c>
      <c r="X1023" s="24">
        <v>161</v>
      </c>
      <c r="Y1023" s="24" t="s">
        <v>2370</v>
      </c>
      <c r="AA1023" s="1" t="s">
        <v>810</v>
      </c>
      <c r="AB1023" s="14">
        <f t="shared" si="30"/>
        <v>30.66888888888889</v>
      </c>
      <c r="AC1023" s="13">
        <v>30</v>
      </c>
      <c r="AD1023" s="13">
        <v>40</v>
      </c>
      <c r="AE1023" s="13">
        <v>8</v>
      </c>
      <c r="AF1023" s="16" t="s">
        <v>811</v>
      </c>
      <c r="AG1023" s="14">
        <f t="shared" si="31"/>
        <v>-86.924444444444447</v>
      </c>
      <c r="AH1023" s="13">
        <v>86</v>
      </c>
      <c r="AI1023" s="13">
        <v>55</v>
      </c>
      <c r="AJ1023" s="13">
        <v>28</v>
      </c>
      <c r="AK1023" s="17">
        <v>29059</v>
      </c>
      <c r="AL1023" s="24" t="s">
        <v>7123</v>
      </c>
      <c r="AM1023" s="24" t="s">
        <v>11434</v>
      </c>
      <c r="AR1023" s="24" t="s">
        <v>11432</v>
      </c>
      <c r="AS1023" s="24" t="s">
        <v>7236</v>
      </c>
      <c r="AY1023" s="24" t="s">
        <v>11433</v>
      </c>
      <c r="AZ1023" s="24">
        <v>266</v>
      </c>
      <c r="BA1023" s="42" t="s">
        <v>6433</v>
      </c>
    </row>
    <row r="1024" spans="1:53" x14ac:dyDescent="0.2">
      <c r="A1024" s="5">
        <v>981</v>
      </c>
      <c r="B1024" s="9">
        <v>981</v>
      </c>
      <c r="C1024" s="9" t="s">
        <v>15728</v>
      </c>
      <c r="E1024" s="1" t="s">
        <v>1623</v>
      </c>
      <c r="F1024" s="1" t="s">
        <v>3213</v>
      </c>
      <c r="G1024" s="1" t="s">
        <v>1008</v>
      </c>
      <c r="H1024" s="1" t="s">
        <v>6434</v>
      </c>
      <c r="I1024" s="17">
        <v>29032</v>
      </c>
      <c r="J1024" s="24" t="s">
        <v>18045</v>
      </c>
      <c r="L1024" s="24" t="s">
        <v>5915</v>
      </c>
      <c r="N1024" s="42" t="s">
        <v>4244</v>
      </c>
      <c r="O1024" s="24" t="s">
        <v>1626</v>
      </c>
      <c r="P1024" s="24" t="s">
        <v>7226</v>
      </c>
      <c r="Q1024" s="24" t="s">
        <v>4792</v>
      </c>
      <c r="S1024" s="17">
        <v>36854</v>
      </c>
      <c r="T1024" s="83">
        <v>11598.53</v>
      </c>
      <c r="U1024" s="83">
        <v>11734</v>
      </c>
      <c r="V1024" s="24" t="s">
        <v>6435</v>
      </c>
      <c r="W1024" s="24">
        <v>41.7</v>
      </c>
      <c r="X1024" s="24">
        <v>18.100000000000001</v>
      </c>
      <c r="Y1024" s="24" t="s">
        <v>17723</v>
      </c>
      <c r="Z1024" s="24" t="s">
        <v>11425</v>
      </c>
      <c r="AA1024" s="1" t="s">
        <v>11431</v>
      </c>
      <c r="AB1024" s="14">
        <f t="shared" si="30"/>
        <v>26.259164008333332</v>
      </c>
      <c r="AC1024" s="13">
        <v>26</v>
      </c>
      <c r="AD1024" s="13">
        <v>15</v>
      </c>
      <c r="AE1024" s="13">
        <v>32.990430000000003</v>
      </c>
      <c r="AF1024" s="16" t="s">
        <v>11430</v>
      </c>
      <c r="AG1024" s="14">
        <f t="shared" si="31"/>
        <v>-81.3024492925</v>
      </c>
      <c r="AH1024" s="13">
        <v>81</v>
      </c>
      <c r="AI1024" s="13">
        <v>18</v>
      </c>
      <c r="AJ1024" s="13">
        <v>8.8174530000000004</v>
      </c>
      <c r="AK1024" s="17">
        <v>29061</v>
      </c>
      <c r="AL1024" s="24" t="s">
        <v>3075</v>
      </c>
      <c r="AM1024" s="24" t="s">
        <v>8025</v>
      </c>
      <c r="AN1024" s="24" t="s">
        <v>11423</v>
      </c>
      <c r="AO1024" s="24" t="s">
        <v>11424</v>
      </c>
      <c r="AQ1024" s="24" t="s">
        <v>7235</v>
      </c>
      <c r="AR1024" s="24" t="s">
        <v>6436</v>
      </c>
      <c r="AU1024" s="24" t="s">
        <v>11420</v>
      </c>
      <c r="AV1024" s="24" t="s">
        <v>7235</v>
      </c>
      <c r="AW1024" s="24" t="s">
        <v>11421</v>
      </c>
      <c r="AX1024" s="24" t="s">
        <v>11422</v>
      </c>
      <c r="AY1024" s="24" t="s">
        <v>11426</v>
      </c>
      <c r="BA1024" s="42" t="s">
        <v>6437</v>
      </c>
    </row>
    <row r="1025" spans="1:53" x14ac:dyDescent="0.2">
      <c r="A1025" s="5">
        <v>981.1</v>
      </c>
      <c r="B1025" s="9" t="s">
        <v>1153</v>
      </c>
      <c r="C1025" s="9" t="s">
        <v>15729</v>
      </c>
      <c r="E1025" s="1" t="s">
        <v>1623</v>
      </c>
      <c r="F1025" s="1" t="s">
        <v>3213</v>
      </c>
      <c r="G1025" s="1" t="s">
        <v>1008</v>
      </c>
      <c r="H1025" s="1" t="s">
        <v>1154</v>
      </c>
      <c r="I1025" s="17">
        <v>36378</v>
      </c>
      <c r="J1025" s="24" t="s">
        <v>10524</v>
      </c>
      <c r="L1025" s="24" t="s">
        <v>10524</v>
      </c>
      <c r="O1025" s="24" t="s">
        <v>1626</v>
      </c>
      <c r="P1025" s="24" t="s">
        <v>7226</v>
      </c>
      <c r="Q1025" s="24" t="s">
        <v>4792</v>
      </c>
      <c r="S1025" s="17">
        <v>36862</v>
      </c>
      <c r="T1025" s="83">
        <v>11354.9</v>
      </c>
      <c r="U1025" s="81">
        <v>14837</v>
      </c>
      <c r="Y1025" s="65" t="s">
        <v>17723</v>
      </c>
      <c r="Z1025" s="24" t="s">
        <v>11428</v>
      </c>
      <c r="AA1025" s="1" t="s">
        <v>11431</v>
      </c>
      <c r="AB1025" s="14">
        <f t="shared" si="30"/>
        <v>26.259164008333332</v>
      </c>
      <c r="AC1025" s="13">
        <v>26</v>
      </c>
      <c r="AD1025" s="13">
        <v>15</v>
      </c>
      <c r="AE1025" s="13">
        <v>32.990430000000003</v>
      </c>
      <c r="AF1025" s="16" t="s">
        <v>11430</v>
      </c>
      <c r="AG1025" s="14">
        <f t="shared" si="31"/>
        <v>-81.3024492925</v>
      </c>
      <c r="AH1025" s="13">
        <v>81</v>
      </c>
      <c r="AI1025" s="13">
        <v>18</v>
      </c>
      <c r="AJ1025" s="13">
        <v>8.8174530000000004</v>
      </c>
      <c r="AK1025" s="17">
        <v>36857</v>
      </c>
      <c r="AL1025" s="24" t="s">
        <v>3075</v>
      </c>
      <c r="AM1025" s="24" t="s">
        <v>8025</v>
      </c>
      <c r="AN1025" s="24" t="s">
        <v>11423</v>
      </c>
      <c r="AY1025" s="24" t="s">
        <v>11427</v>
      </c>
      <c r="BA1025" s="42" t="s">
        <v>5857</v>
      </c>
    </row>
    <row r="1026" spans="1:53" x14ac:dyDescent="0.2">
      <c r="A1026" s="5">
        <v>981.2</v>
      </c>
      <c r="B1026" s="9" t="s">
        <v>10083</v>
      </c>
      <c r="C1026" s="9" t="s">
        <v>17883</v>
      </c>
      <c r="D1026" s="9" t="s">
        <v>17574</v>
      </c>
      <c r="E1026" s="1" t="s">
        <v>1623</v>
      </c>
      <c r="F1026" s="1" t="s">
        <v>3213</v>
      </c>
      <c r="G1026" s="1" t="s">
        <v>14331</v>
      </c>
      <c r="H1026" s="1" t="s">
        <v>8910</v>
      </c>
      <c r="I1026" s="17">
        <v>38779</v>
      </c>
      <c r="J1026" s="24" t="s">
        <v>10082</v>
      </c>
      <c r="L1026" s="24" t="s">
        <v>5915</v>
      </c>
      <c r="O1026" s="24" t="s">
        <v>1626</v>
      </c>
      <c r="P1026" s="24" t="s">
        <v>7226</v>
      </c>
      <c r="Q1026" s="24" t="s">
        <v>4792</v>
      </c>
      <c r="R1026" s="17">
        <v>36880</v>
      </c>
      <c r="S1026" s="17"/>
      <c r="T1026" s="83">
        <v>11558</v>
      </c>
      <c r="U1026" s="81">
        <v>12696</v>
      </c>
      <c r="V1026" s="24">
        <v>19222</v>
      </c>
      <c r="Y1026" s="24" t="s">
        <v>17723</v>
      </c>
      <c r="Z1026" s="24" t="s">
        <v>11429</v>
      </c>
      <c r="AA1026" s="1" t="s">
        <v>11431</v>
      </c>
      <c r="AB1026" s="14">
        <f t="shared" ref="AB1026:AB1089" si="32">AC1026+(AD1026/60)+(AE1026/3600)</f>
        <v>26.259164008333332</v>
      </c>
      <c r="AC1026" s="13">
        <v>26</v>
      </c>
      <c r="AD1026" s="13">
        <v>15</v>
      </c>
      <c r="AE1026" s="13">
        <v>32.990430000000003</v>
      </c>
      <c r="AF1026" s="16" t="s">
        <v>11430</v>
      </c>
      <c r="AG1026" s="14">
        <f t="shared" ref="AG1026:AG1089" si="33">-1*((AH1026)+(AI1026/60)+(AJ1026/3600))</f>
        <v>-81.3024492925</v>
      </c>
      <c r="AH1026" s="13">
        <v>81</v>
      </c>
      <c r="AI1026" s="13">
        <v>18</v>
      </c>
      <c r="AJ1026" s="13">
        <v>8.8174530000000004</v>
      </c>
      <c r="AK1026" s="17">
        <v>36864</v>
      </c>
      <c r="AL1026" s="24" t="s">
        <v>3075</v>
      </c>
      <c r="AM1026" s="24" t="s">
        <v>8025</v>
      </c>
      <c r="AN1026" s="24" t="s">
        <v>11423</v>
      </c>
      <c r="BA1026" s="42" t="s">
        <v>8909</v>
      </c>
    </row>
    <row r="1027" spans="1:53" x14ac:dyDescent="0.2">
      <c r="A1027" s="5">
        <v>982</v>
      </c>
      <c r="B1027" s="9">
        <v>982</v>
      </c>
      <c r="C1027" s="9" t="s">
        <v>15730</v>
      </c>
      <c r="E1027" s="1" t="s">
        <v>1623</v>
      </c>
      <c r="F1027" s="1" t="s">
        <v>6850</v>
      </c>
      <c r="G1027" s="1" t="s">
        <v>9777</v>
      </c>
      <c r="H1027" s="1" t="s">
        <v>7394</v>
      </c>
      <c r="I1027" s="17">
        <v>29032</v>
      </c>
      <c r="J1027" s="24" t="s">
        <v>4678</v>
      </c>
      <c r="L1027" s="24" t="s">
        <v>7224</v>
      </c>
      <c r="M1027" s="24" t="s">
        <v>785</v>
      </c>
      <c r="N1027" s="42" t="s">
        <v>4244</v>
      </c>
      <c r="O1027" s="24" t="s">
        <v>1626</v>
      </c>
      <c r="P1027" s="24" t="s">
        <v>1077</v>
      </c>
      <c r="Q1027" s="24" t="s">
        <v>7395</v>
      </c>
      <c r="S1027" s="17">
        <v>33290</v>
      </c>
      <c r="T1027" s="83">
        <v>11934</v>
      </c>
      <c r="U1027" s="83">
        <v>11934</v>
      </c>
      <c r="V1027" s="24" t="s">
        <v>7396</v>
      </c>
      <c r="W1027" s="24" t="s">
        <v>1663</v>
      </c>
      <c r="X1027" s="24" t="s">
        <v>4156</v>
      </c>
      <c r="Y1027" s="24" t="s">
        <v>3052</v>
      </c>
      <c r="Z1027" s="24" t="s">
        <v>7397</v>
      </c>
      <c r="AA1027" s="35" t="s">
        <v>11418</v>
      </c>
      <c r="AB1027" s="14">
        <f t="shared" si="32"/>
        <v>26.202876052777778</v>
      </c>
      <c r="AC1027" s="13">
        <v>26</v>
      </c>
      <c r="AD1027" s="13">
        <v>12</v>
      </c>
      <c r="AE1027" s="13">
        <v>10.35379</v>
      </c>
      <c r="AF1027" s="36" t="s">
        <v>11419</v>
      </c>
      <c r="AG1027" s="14">
        <f t="shared" si="33"/>
        <v>-81.294150163888887</v>
      </c>
      <c r="AH1027" s="13">
        <v>81</v>
      </c>
      <c r="AI1027" s="13">
        <v>17</v>
      </c>
      <c r="AJ1027" s="13">
        <v>38.94059</v>
      </c>
      <c r="AK1027" s="17">
        <v>29732</v>
      </c>
      <c r="AL1027" s="24" t="s">
        <v>8329</v>
      </c>
      <c r="AM1027" s="24" t="s">
        <v>11416</v>
      </c>
      <c r="AN1027" s="24" t="s">
        <v>11417</v>
      </c>
      <c r="AO1027" s="24" t="s">
        <v>7235</v>
      </c>
      <c r="AP1027" s="24" t="s">
        <v>7235</v>
      </c>
      <c r="AQ1027" s="24" t="s">
        <v>7236</v>
      </c>
      <c r="AR1027" s="24" t="s">
        <v>11415</v>
      </c>
      <c r="AS1027" s="24" t="s">
        <v>4540</v>
      </c>
      <c r="AT1027" s="24" t="s">
        <v>7235</v>
      </c>
      <c r="AU1027" s="24" t="s">
        <v>7235</v>
      </c>
      <c r="AV1027" s="24" t="s">
        <v>7235</v>
      </c>
      <c r="AW1027" s="24" t="s">
        <v>7235</v>
      </c>
      <c r="AX1027" s="24" t="s">
        <v>7235</v>
      </c>
      <c r="AY1027" s="24" t="s">
        <v>11414</v>
      </c>
      <c r="BA1027" s="42" t="s">
        <v>7398</v>
      </c>
    </row>
    <row r="1028" spans="1:53" x14ac:dyDescent="0.2">
      <c r="A1028" s="5">
        <v>983</v>
      </c>
      <c r="B1028" s="9">
        <v>983</v>
      </c>
      <c r="C1028" s="9" t="s">
        <v>15731</v>
      </c>
      <c r="E1028" s="1" t="s">
        <v>9382</v>
      </c>
      <c r="F1028" s="1" t="s">
        <v>9746</v>
      </c>
      <c r="G1028" s="1" t="s">
        <v>2437</v>
      </c>
      <c r="H1028" s="1" t="s">
        <v>7399</v>
      </c>
      <c r="I1028" s="17">
        <v>29032</v>
      </c>
      <c r="J1028" s="24" t="s">
        <v>18045</v>
      </c>
      <c r="L1028" s="24" t="s">
        <v>3135</v>
      </c>
      <c r="M1028" s="24" t="s">
        <v>785</v>
      </c>
      <c r="N1028" s="42" t="s">
        <v>7400</v>
      </c>
      <c r="O1028" s="24" t="s">
        <v>7226</v>
      </c>
      <c r="P1028" s="24" t="s">
        <v>7226</v>
      </c>
      <c r="Q1028" s="24" t="s">
        <v>7401</v>
      </c>
      <c r="R1028" s="17">
        <v>29215</v>
      </c>
      <c r="S1028" s="17">
        <v>31355</v>
      </c>
      <c r="T1028" s="83">
        <v>11493</v>
      </c>
      <c r="U1028" s="83">
        <v>11493</v>
      </c>
      <c r="V1028" s="24" t="s">
        <v>7402</v>
      </c>
      <c r="W1028" s="24">
        <v>51</v>
      </c>
      <c r="X1028" s="24">
        <v>36</v>
      </c>
      <c r="Y1028" s="24" t="s">
        <v>3053</v>
      </c>
      <c r="Z1028" s="24" t="s">
        <v>7231</v>
      </c>
      <c r="AA1028" s="1" t="s">
        <v>11412</v>
      </c>
      <c r="AB1028" s="14">
        <f t="shared" si="32"/>
        <v>26.538968094444446</v>
      </c>
      <c r="AC1028" s="13">
        <v>26</v>
      </c>
      <c r="AD1028" s="13">
        <v>32</v>
      </c>
      <c r="AE1028" s="13">
        <v>20.285139999999998</v>
      </c>
      <c r="AF1028" s="36" t="s">
        <v>11413</v>
      </c>
      <c r="AG1028" s="14">
        <f t="shared" si="33"/>
        <v>-81.501328780833333</v>
      </c>
      <c r="AH1028" s="13">
        <v>81</v>
      </c>
      <c r="AI1028" s="13">
        <v>30</v>
      </c>
      <c r="AJ1028" s="13">
        <v>4.7836109999999996</v>
      </c>
      <c r="AK1028" s="17">
        <v>29123</v>
      </c>
      <c r="AL1028" s="24" t="s">
        <v>11407</v>
      </c>
      <c r="AM1028" s="24" t="s">
        <v>2242</v>
      </c>
      <c r="AN1028" s="24" t="s">
        <v>11408</v>
      </c>
      <c r="AO1028" s="24" t="s">
        <v>11409</v>
      </c>
      <c r="AP1028" s="24" t="s">
        <v>7235</v>
      </c>
      <c r="AQ1028" s="24" t="s">
        <v>7236</v>
      </c>
      <c r="AR1028" s="24" t="s">
        <v>11410</v>
      </c>
      <c r="AS1028" s="24" t="s">
        <v>7236</v>
      </c>
      <c r="AT1028" s="24" t="s">
        <v>7236</v>
      </c>
      <c r="AU1028" s="24" t="s">
        <v>11404</v>
      </c>
      <c r="AV1028" s="24" t="s">
        <v>523</v>
      </c>
      <c r="AW1028" s="24" t="s">
        <v>11405</v>
      </c>
      <c r="AX1028" s="24" t="s">
        <v>11406</v>
      </c>
      <c r="AY1028" s="24" t="s">
        <v>11411</v>
      </c>
      <c r="AZ1028" s="24">
        <v>175</v>
      </c>
      <c r="BA1028" s="42" t="s">
        <v>7403</v>
      </c>
    </row>
    <row r="1029" spans="1:53" x14ac:dyDescent="0.2">
      <c r="A1029" s="5">
        <v>984</v>
      </c>
      <c r="B1029" s="9">
        <v>984</v>
      </c>
      <c r="C1029" s="9" t="s">
        <v>15732</v>
      </c>
      <c r="E1029" s="1" t="s">
        <v>8392</v>
      </c>
      <c r="F1029" s="1" t="s">
        <v>445</v>
      </c>
      <c r="G1029" s="1" t="s">
        <v>7404</v>
      </c>
      <c r="H1029" s="1" t="s">
        <v>7405</v>
      </c>
      <c r="I1029" s="17">
        <v>29088</v>
      </c>
      <c r="J1029" s="24" t="s">
        <v>10262</v>
      </c>
      <c r="L1029" s="24" t="s">
        <v>2730</v>
      </c>
      <c r="M1029" s="24" t="s">
        <v>10262</v>
      </c>
      <c r="N1029" s="24" t="s">
        <v>10262</v>
      </c>
      <c r="O1029" s="24" t="s">
        <v>7226</v>
      </c>
      <c r="P1029" s="24" t="s">
        <v>7226</v>
      </c>
      <c r="Q1029" s="24" t="s">
        <v>7406</v>
      </c>
      <c r="R1029" s="18" t="s">
        <v>10262</v>
      </c>
      <c r="S1029" s="18" t="s">
        <v>10262</v>
      </c>
      <c r="T1029" s="83"/>
      <c r="U1029" s="81"/>
      <c r="V1029" s="18" t="s">
        <v>10262</v>
      </c>
      <c r="W1029" s="18" t="s">
        <v>10262</v>
      </c>
      <c r="X1029" s="18" t="s">
        <v>10262</v>
      </c>
      <c r="Y1029" s="24" t="s">
        <v>3054</v>
      </c>
      <c r="Z1029" s="24" t="s">
        <v>7231</v>
      </c>
      <c r="AA1029" s="1" t="s">
        <v>11402</v>
      </c>
      <c r="AB1029" s="14">
        <f t="shared" si="32"/>
        <v>30.183166975000002</v>
      </c>
      <c r="AC1029" s="13">
        <v>30</v>
      </c>
      <c r="AD1029" s="13">
        <v>10</v>
      </c>
      <c r="AE1029" s="13">
        <v>59.401110000000003</v>
      </c>
      <c r="AF1029" s="36" t="s">
        <v>11403</v>
      </c>
      <c r="AG1029" s="14">
        <f t="shared" si="33"/>
        <v>-82.529734197222226</v>
      </c>
      <c r="AH1029" s="13">
        <v>82</v>
      </c>
      <c r="AI1029" s="13">
        <v>31</v>
      </c>
      <c r="AJ1029" s="13">
        <v>47.043109999999999</v>
      </c>
      <c r="AK1029" s="24" t="s">
        <v>10262</v>
      </c>
      <c r="AL1029" s="24" t="s">
        <v>10262</v>
      </c>
      <c r="AM1029" s="24" t="s">
        <v>10262</v>
      </c>
      <c r="AN1029" s="24" t="s">
        <v>10262</v>
      </c>
      <c r="AO1029" s="24" t="s">
        <v>10262</v>
      </c>
      <c r="AP1029" s="24" t="s">
        <v>10262</v>
      </c>
      <c r="AQ1029" s="24" t="s">
        <v>10262</v>
      </c>
      <c r="AR1029" s="24" t="s">
        <v>10262</v>
      </c>
      <c r="AS1029" s="24" t="s">
        <v>10262</v>
      </c>
      <c r="AT1029" s="24" t="s">
        <v>10262</v>
      </c>
      <c r="AU1029" s="24" t="s">
        <v>10262</v>
      </c>
      <c r="AV1029" s="24" t="s">
        <v>10262</v>
      </c>
      <c r="AW1029" s="24" t="s">
        <v>10262</v>
      </c>
      <c r="AX1029" s="24" t="s">
        <v>10262</v>
      </c>
      <c r="AY1029" s="24" t="s">
        <v>10262</v>
      </c>
      <c r="AZ1029" s="24" t="s">
        <v>10262</v>
      </c>
      <c r="BA1029" s="42" t="s">
        <v>2629</v>
      </c>
    </row>
    <row r="1030" spans="1:53" x14ac:dyDescent="0.2">
      <c r="A1030" s="5">
        <v>985</v>
      </c>
      <c r="B1030" s="9">
        <v>985</v>
      </c>
      <c r="C1030" s="9" t="s">
        <v>15733</v>
      </c>
      <c r="E1030" s="1" t="s">
        <v>8392</v>
      </c>
      <c r="F1030" s="1" t="s">
        <v>445</v>
      </c>
      <c r="G1030" s="1" t="s">
        <v>7404</v>
      </c>
      <c r="H1030" s="1" t="s">
        <v>2630</v>
      </c>
      <c r="I1030" s="17">
        <v>29088</v>
      </c>
      <c r="J1030" s="24" t="s">
        <v>10262</v>
      </c>
      <c r="L1030" s="24" t="s">
        <v>2730</v>
      </c>
      <c r="M1030" s="24" t="s">
        <v>10262</v>
      </c>
      <c r="N1030" s="24" t="s">
        <v>10262</v>
      </c>
      <c r="O1030" s="24" t="s">
        <v>7226</v>
      </c>
      <c r="P1030" s="24" t="s">
        <v>7226</v>
      </c>
      <c r="Q1030" s="24" t="s">
        <v>2406</v>
      </c>
      <c r="R1030" s="18" t="s">
        <v>10262</v>
      </c>
      <c r="S1030" s="18" t="s">
        <v>10262</v>
      </c>
      <c r="T1030" s="83"/>
      <c r="U1030" s="81"/>
      <c r="V1030" s="18" t="s">
        <v>10262</v>
      </c>
      <c r="W1030" s="18" t="s">
        <v>10262</v>
      </c>
      <c r="X1030" s="18" t="s">
        <v>10262</v>
      </c>
      <c r="Y1030" s="24" t="s">
        <v>3055</v>
      </c>
      <c r="Z1030" s="24" t="s">
        <v>7231</v>
      </c>
      <c r="AA1030" s="1" t="s">
        <v>11400</v>
      </c>
      <c r="AB1030" s="14">
        <f t="shared" si="32"/>
        <v>30.132101636111113</v>
      </c>
      <c r="AC1030" s="13">
        <v>30</v>
      </c>
      <c r="AD1030" s="13">
        <v>7</v>
      </c>
      <c r="AE1030" s="13">
        <v>55.565890000000003</v>
      </c>
      <c r="AF1030" s="36" t="s">
        <v>11401</v>
      </c>
      <c r="AG1030" s="14">
        <f t="shared" si="33"/>
        <v>-82.530103288888881</v>
      </c>
      <c r="AH1030" s="13">
        <v>82</v>
      </c>
      <c r="AI1030" s="13">
        <v>31</v>
      </c>
      <c r="AJ1030" s="13">
        <v>48.371839999999999</v>
      </c>
      <c r="AK1030" s="24" t="s">
        <v>10262</v>
      </c>
      <c r="AL1030" s="24" t="s">
        <v>10262</v>
      </c>
      <c r="AM1030" s="24" t="s">
        <v>10262</v>
      </c>
      <c r="AN1030" s="24" t="s">
        <v>10262</v>
      </c>
      <c r="AO1030" s="24" t="s">
        <v>10262</v>
      </c>
      <c r="AP1030" s="24" t="s">
        <v>10262</v>
      </c>
      <c r="AQ1030" s="24" t="s">
        <v>10262</v>
      </c>
      <c r="AR1030" s="24" t="s">
        <v>10262</v>
      </c>
      <c r="AS1030" s="24" t="s">
        <v>10262</v>
      </c>
      <c r="AT1030" s="24" t="s">
        <v>10262</v>
      </c>
      <c r="AU1030" s="24" t="s">
        <v>10262</v>
      </c>
      <c r="AV1030" s="24" t="s">
        <v>10262</v>
      </c>
      <c r="AW1030" s="24" t="s">
        <v>10262</v>
      </c>
      <c r="AX1030" s="24" t="s">
        <v>10262</v>
      </c>
      <c r="AY1030" s="24" t="s">
        <v>10262</v>
      </c>
      <c r="AZ1030" s="24" t="s">
        <v>10262</v>
      </c>
      <c r="BA1030" s="42" t="s">
        <v>2407</v>
      </c>
    </row>
    <row r="1031" spans="1:53" x14ac:dyDescent="0.2">
      <c r="A1031" s="5">
        <v>986</v>
      </c>
      <c r="B1031" s="9">
        <v>986</v>
      </c>
      <c r="C1031" s="9" t="s">
        <v>15734</v>
      </c>
      <c r="E1031" s="1" t="s">
        <v>8392</v>
      </c>
      <c r="F1031" s="1" t="s">
        <v>445</v>
      </c>
      <c r="G1031" s="1" t="s">
        <v>7404</v>
      </c>
      <c r="H1031" s="1" t="s">
        <v>8911</v>
      </c>
      <c r="I1031" s="17">
        <v>29088</v>
      </c>
      <c r="J1031" s="24" t="s">
        <v>4678</v>
      </c>
      <c r="L1031" s="24" t="s">
        <v>7224</v>
      </c>
      <c r="N1031" s="42" t="s">
        <v>6143</v>
      </c>
      <c r="O1031" s="24" t="s">
        <v>7226</v>
      </c>
      <c r="P1031" s="24" t="s">
        <v>7226</v>
      </c>
      <c r="Q1031" s="24" t="s">
        <v>2408</v>
      </c>
      <c r="R1031" s="17">
        <v>29185</v>
      </c>
      <c r="S1031" s="17">
        <v>29185</v>
      </c>
      <c r="T1031" s="83">
        <v>3030</v>
      </c>
      <c r="U1031" s="83">
        <v>3030</v>
      </c>
      <c r="V1031" s="24" t="s">
        <v>2409</v>
      </c>
      <c r="W1031" s="24" t="s">
        <v>4071</v>
      </c>
      <c r="X1031" s="24" t="s">
        <v>9055</v>
      </c>
      <c r="Y1031" s="24" t="s">
        <v>8194</v>
      </c>
      <c r="Z1031" s="24" t="s">
        <v>7231</v>
      </c>
      <c r="AA1031" s="1" t="s">
        <v>11397</v>
      </c>
      <c r="AB1031" s="14">
        <f t="shared" si="32"/>
        <v>30.162842263888887</v>
      </c>
      <c r="AC1031" s="13">
        <v>30</v>
      </c>
      <c r="AD1031" s="13">
        <v>9</v>
      </c>
      <c r="AE1031" s="13">
        <v>46.232149999999997</v>
      </c>
      <c r="AF1031" s="36" t="s">
        <v>11399</v>
      </c>
      <c r="AG1031" s="14">
        <f t="shared" si="33"/>
        <v>-82.530103288888881</v>
      </c>
      <c r="AH1031" s="13">
        <v>82</v>
      </c>
      <c r="AI1031" s="13">
        <v>31</v>
      </c>
      <c r="AJ1031" s="13">
        <v>48.371839999999999</v>
      </c>
      <c r="AK1031" s="17">
        <v>29120</v>
      </c>
      <c r="AL1031" s="24" t="s">
        <v>2410</v>
      </c>
      <c r="AM1031" s="24" t="s">
        <v>2411</v>
      </c>
      <c r="AN1031" s="24" t="s">
        <v>2412</v>
      </c>
      <c r="AO1031" s="24" t="s">
        <v>7235</v>
      </c>
      <c r="AP1031" s="24" t="s">
        <v>2413</v>
      </c>
      <c r="AQ1031" s="24" t="s">
        <v>7236</v>
      </c>
      <c r="AS1031" s="24" t="s">
        <v>7235</v>
      </c>
      <c r="AT1031" s="24" t="s">
        <v>7235</v>
      </c>
      <c r="AU1031" s="24" t="s">
        <v>7235</v>
      </c>
      <c r="AV1031" s="24" t="s">
        <v>7235</v>
      </c>
      <c r="AW1031" s="24" t="s">
        <v>11395</v>
      </c>
      <c r="AX1031" s="24" t="s">
        <v>7235</v>
      </c>
      <c r="AY1031" s="24" t="s">
        <v>9906</v>
      </c>
      <c r="AZ1031" s="24" t="s">
        <v>5675</v>
      </c>
      <c r="BA1031" s="42" t="s">
        <v>9907</v>
      </c>
    </row>
    <row r="1032" spans="1:53" x14ac:dyDescent="0.2">
      <c r="A1032" s="5">
        <v>987</v>
      </c>
      <c r="B1032" s="9">
        <v>987</v>
      </c>
      <c r="C1032" s="9" t="s">
        <v>15735</v>
      </c>
      <c r="E1032" s="1" t="s">
        <v>9382</v>
      </c>
      <c r="F1032" s="1" t="s">
        <v>445</v>
      </c>
      <c r="G1032" s="1" t="s">
        <v>9777</v>
      </c>
      <c r="H1032" s="1" t="s">
        <v>9908</v>
      </c>
      <c r="I1032" s="17">
        <v>29104</v>
      </c>
      <c r="J1032" s="24" t="s">
        <v>4678</v>
      </c>
      <c r="L1032" s="24" t="s">
        <v>7224</v>
      </c>
      <c r="N1032" s="42" t="s">
        <v>9909</v>
      </c>
      <c r="O1032" s="24" t="s">
        <v>7226</v>
      </c>
      <c r="P1032" s="24" t="s">
        <v>7226</v>
      </c>
      <c r="Q1032" s="24" t="s">
        <v>9910</v>
      </c>
      <c r="S1032" s="17">
        <v>29147</v>
      </c>
      <c r="T1032" s="83">
        <v>11680</v>
      </c>
      <c r="U1032" s="83">
        <v>11680</v>
      </c>
      <c r="V1032" s="24" t="s">
        <v>9911</v>
      </c>
      <c r="W1032" s="24">
        <v>54</v>
      </c>
      <c r="X1032" s="24">
        <v>30</v>
      </c>
      <c r="Y1032" s="24" t="s">
        <v>3056</v>
      </c>
      <c r="AA1032" s="1" t="s">
        <v>11396</v>
      </c>
      <c r="AB1032" s="14">
        <f t="shared" si="32"/>
        <v>26.582541988888888</v>
      </c>
      <c r="AC1032" s="13">
        <v>26</v>
      </c>
      <c r="AD1032" s="13">
        <v>34</v>
      </c>
      <c r="AE1032" s="13">
        <v>57.151159999999997</v>
      </c>
      <c r="AF1032" s="36" t="s">
        <v>11398</v>
      </c>
      <c r="AG1032" s="14">
        <f t="shared" si="33"/>
        <v>-81.536277991666665</v>
      </c>
      <c r="AH1032" s="13">
        <v>81</v>
      </c>
      <c r="AI1032" s="13">
        <v>32</v>
      </c>
      <c r="AJ1032" s="13">
        <v>10.600770000000001</v>
      </c>
      <c r="AK1032" s="17">
        <v>29112</v>
      </c>
      <c r="AL1032" s="24" t="s">
        <v>11391</v>
      </c>
      <c r="AM1032" s="24" t="s">
        <v>11392</v>
      </c>
      <c r="AN1032" s="24" t="s">
        <v>11393</v>
      </c>
      <c r="AQ1032" s="24" t="s">
        <v>7236</v>
      </c>
      <c r="AR1032" s="24" t="s">
        <v>11394</v>
      </c>
      <c r="AS1032" s="24" t="s">
        <v>7235</v>
      </c>
      <c r="AT1032" s="24" t="s">
        <v>7235</v>
      </c>
      <c r="AU1032" s="24" t="s">
        <v>7235</v>
      </c>
      <c r="AV1032" s="24" t="s">
        <v>7235</v>
      </c>
      <c r="AW1032" s="24" t="s">
        <v>7235</v>
      </c>
      <c r="AX1032" s="24" t="s">
        <v>7235</v>
      </c>
      <c r="AY1032" s="24" t="s">
        <v>11390</v>
      </c>
      <c r="BA1032" s="42" t="s">
        <v>9912</v>
      </c>
    </row>
    <row r="1033" spans="1:53" x14ac:dyDescent="0.2">
      <c r="A1033" s="5">
        <v>988</v>
      </c>
      <c r="B1033" s="9">
        <v>988</v>
      </c>
      <c r="C1033" s="9" t="s">
        <v>15736</v>
      </c>
      <c r="E1033" s="1" t="s">
        <v>4621</v>
      </c>
      <c r="F1033" s="1" t="s">
        <v>894</v>
      </c>
      <c r="G1033" s="1" t="s">
        <v>9777</v>
      </c>
      <c r="H1033" s="1" t="s">
        <v>9913</v>
      </c>
      <c r="I1033" s="17">
        <v>29106</v>
      </c>
      <c r="J1033" s="24" t="s">
        <v>4678</v>
      </c>
      <c r="L1033" s="24" t="s">
        <v>7224</v>
      </c>
      <c r="M1033" s="24" t="s">
        <v>785</v>
      </c>
      <c r="N1033" s="42" t="s">
        <v>4033</v>
      </c>
      <c r="O1033" s="24" t="s">
        <v>7226</v>
      </c>
      <c r="P1033" s="24" t="s">
        <v>7226</v>
      </c>
      <c r="Q1033" s="24" t="s">
        <v>9914</v>
      </c>
      <c r="S1033" s="17">
        <v>29199</v>
      </c>
      <c r="T1033" s="83">
        <v>15974</v>
      </c>
      <c r="U1033" s="81"/>
      <c r="V1033" s="24" t="s">
        <v>6372</v>
      </c>
      <c r="Y1033" s="24" t="s">
        <v>3057</v>
      </c>
      <c r="AA1033" s="1" t="s">
        <v>11388</v>
      </c>
      <c r="AB1033" s="14">
        <f t="shared" si="32"/>
        <v>30.864163330555556</v>
      </c>
      <c r="AC1033" s="13">
        <v>30</v>
      </c>
      <c r="AD1033" s="13">
        <v>51</v>
      </c>
      <c r="AE1033" s="13">
        <v>50.987990000000003</v>
      </c>
      <c r="AF1033" s="16" t="s">
        <v>11389</v>
      </c>
      <c r="AG1033" s="14">
        <f t="shared" si="33"/>
        <v>-87.116655313888884</v>
      </c>
      <c r="AH1033" s="13">
        <v>87</v>
      </c>
      <c r="AI1033" s="13">
        <v>6</v>
      </c>
      <c r="AJ1033" s="13">
        <v>59.959130000000002</v>
      </c>
      <c r="AK1033" s="17">
        <v>29150</v>
      </c>
      <c r="AL1033" s="24" t="s">
        <v>10179</v>
      </c>
      <c r="AM1033" s="24" t="s">
        <v>10180</v>
      </c>
      <c r="AR1033" s="24" t="s">
        <v>11386</v>
      </c>
      <c r="AY1033" s="24" t="s">
        <v>11387</v>
      </c>
      <c r="BA1033" s="42" t="s">
        <v>8416</v>
      </c>
    </row>
    <row r="1034" spans="1:53" x14ac:dyDescent="0.2">
      <c r="A1034" s="5">
        <v>988.1</v>
      </c>
      <c r="B1034" s="9" t="s">
        <v>6204</v>
      </c>
      <c r="C1034" s="9" t="s">
        <v>15737</v>
      </c>
      <c r="E1034" s="1" t="s">
        <v>4621</v>
      </c>
      <c r="F1034" s="1" t="s">
        <v>894</v>
      </c>
      <c r="G1034" s="1" t="s">
        <v>6205</v>
      </c>
      <c r="H1034" s="1" t="s">
        <v>2679</v>
      </c>
      <c r="I1034" s="17">
        <v>29235</v>
      </c>
      <c r="J1034" s="24" t="s">
        <v>18045</v>
      </c>
      <c r="L1034" s="24" t="s">
        <v>4987</v>
      </c>
      <c r="M1034" s="24" t="s">
        <v>785</v>
      </c>
      <c r="N1034" s="42" t="s">
        <v>2010</v>
      </c>
      <c r="O1034" s="24" t="s">
        <v>7226</v>
      </c>
      <c r="P1034" s="24" t="s">
        <v>7226</v>
      </c>
      <c r="Q1034" s="24" t="s">
        <v>2680</v>
      </c>
      <c r="R1034" s="17">
        <v>29481</v>
      </c>
      <c r="S1034" s="17">
        <v>33780</v>
      </c>
      <c r="T1034" s="83">
        <v>16099.2</v>
      </c>
      <c r="U1034" s="83">
        <v>16616</v>
      </c>
      <c r="V1034" s="24" t="s">
        <v>7235</v>
      </c>
      <c r="W1034" s="24" t="s">
        <v>6001</v>
      </c>
      <c r="X1034" s="24" t="s">
        <v>8752</v>
      </c>
      <c r="Y1034" s="24" t="s">
        <v>3057</v>
      </c>
      <c r="Z1034" s="24" t="s">
        <v>10178</v>
      </c>
      <c r="AA1034" s="1" t="s">
        <v>11388</v>
      </c>
      <c r="AB1034" s="14">
        <f t="shared" si="32"/>
        <v>30.864163330555556</v>
      </c>
      <c r="AC1034" s="13">
        <v>30</v>
      </c>
      <c r="AD1034" s="13">
        <v>51</v>
      </c>
      <c r="AE1034" s="13">
        <v>50.987990000000003</v>
      </c>
      <c r="AF1034" s="16" t="s">
        <v>11389</v>
      </c>
      <c r="AG1034" s="14">
        <f t="shared" si="33"/>
        <v>-87.116655313888884</v>
      </c>
      <c r="AH1034" s="13">
        <v>87</v>
      </c>
      <c r="AI1034" s="13">
        <v>6</v>
      </c>
      <c r="AJ1034" s="13">
        <v>59.959130000000002</v>
      </c>
      <c r="AK1034" s="17">
        <v>29200</v>
      </c>
      <c r="AL1034" s="24" t="s">
        <v>10179</v>
      </c>
      <c r="AM1034" s="24" t="s">
        <v>10180</v>
      </c>
      <c r="AN1034" s="24" t="s">
        <v>7235</v>
      </c>
      <c r="AO1034" s="24" t="s">
        <v>10181</v>
      </c>
      <c r="AP1034" s="24" t="s">
        <v>10182</v>
      </c>
      <c r="AT1034" s="24" t="s">
        <v>7226</v>
      </c>
      <c r="AU1034" s="24" t="s">
        <v>7235</v>
      </c>
      <c r="AV1034" s="24" t="s">
        <v>7235</v>
      </c>
      <c r="AW1034" s="24" t="s">
        <v>7235</v>
      </c>
      <c r="AY1034" s="24" t="s">
        <v>10183</v>
      </c>
      <c r="AZ1034" s="24" t="s">
        <v>1428</v>
      </c>
      <c r="BA1034" s="42" t="s">
        <v>10184</v>
      </c>
    </row>
    <row r="1035" spans="1:53" x14ac:dyDescent="0.2">
      <c r="A1035" s="5">
        <v>989</v>
      </c>
      <c r="B1035" s="9">
        <v>989</v>
      </c>
      <c r="C1035" s="9" t="s">
        <v>15738</v>
      </c>
      <c r="E1035" s="1" t="s">
        <v>9382</v>
      </c>
      <c r="F1035" s="1" t="s">
        <v>9746</v>
      </c>
      <c r="G1035" s="1" t="s">
        <v>2437</v>
      </c>
      <c r="H1035" s="1" t="s">
        <v>10185</v>
      </c>
      <c r="I1035" s="17">
        <v>29116</v>
      </c>
      <c r="J1035" s="24" t="s">
        <v>4678</v>
      </c>
      <c r="L1035" s="24" t="s">
        <v>7224</v>
      </c>
      <c r="N1035" s="42" t="s">
        <v>2010</v>
      </c>
      <c r="O1035" s="24" t="s">
        <v>7226</v>
      </c>
      <c r="P1035" s="24" t="s">
        <v>7226</v>
      </c>
      <c r="Q1035" s="24" t="s">
        <v>10186</v>
      </c>
      <c r="S1035" s="17">
        <v>29426</v>
      </c>
      <c r="T1035" s="83">
        <v>11550</v>
      </c>
      <c r="U1035" s="83">
        <v>11550</v>
      </c>
      <c r="V1035" s="24" t="s">
        <v>10187</v>
      </c>
      <c r="W1035" s="24">
        <v>50</v>
      </c>
      <c r="X1035" s="24">
        <v>35</v>
      </c>
      <c r="Y1035" s="24" t="s">
        <v>3058</v>
      </c>
      <c r="AA1035" s="1" t="s">
        <v>11384</v>
      </c>
      <c r="AB1035" s="14">
        <f t="shared" si="32"/>
        <v>26.546104697222223</v>
      </c>
      <c r="AC1035" s="13">
        <v>26</v>
      </c>
      <c r="AD1035" s="13">
        <v>32</v>
      </c>
      <c r="AE1035" s="13">
        <v>45.976909999999997</v>
      </c>
      <c r="AF1035" s="36" t="s">
        <v>11385</v>
      </c>
      <c r="AG1035" s="14">
        <f t="shared" si="33"/>
        <v>-81.501637725555554</v>
      </c>
      <c r="AH1035" s="13">
        <v>81</v>
      </c>
      <c r="AI1035" s="13">
        <v>30</v>
      </c>
      <c r="AJ1035" s="13">
        <v>5.8958120000000003</v>
      </c>
      <c r="AK1035" s="17">
        <v>29391</v>
      </c>
      <c r="AL1035" s="24" t="s">
        <v>11379</v>
      </c>
      <c r="AM1035" s="24" t="s">
        <v>11380</v>
      </c>
      <c r="AN1035" s="24" t="s">
        <v>11381</v>
      </c>
      <c r="AO1035" s="24" t="s">
        <v>7235</v>
      </c>
      <c r="AP1035" s="24" t="s">
        <v>7235</v>
      </c>
      <c r="AQ1035" s="24" t="s">
        <v>7236</v>
      </c>
      <c r="AR1035" s="24" t="s">
        <v>11383</v>
      </c>
      <c r="AS1035" s="24" t="s">
        <v>4540</v>
      </c>
      <c r="AT1035" s="24" t="s">
        <v>7235</v>
      </c>
      <c r="AU1035" s="24" t="s">
        <v>7235</v>
      </c>
      <c r="AV1035" s="24" t="s">
        <v>7235</v>
      </c>
      <c r="AW1035" s="24" t="s">
        <v>7235</v>
      </c>
      <c r="AX1035" s="24" t="s">
        <v>7235</v>
      </c>
      <c r="AY1035" s="24" t="s">
        <v>11382</v>
      </c>
      <c r="BA1035" s="42" t="s">
        <v>10188</v>
      </c>
    </row>
    <row r="1036" spans="1:53" x14ac:dyDescent="0.2">
      <c r="A1036" s="5">
        <v>990</v>
      </c>
      <c r="B1036" s="9">
        <v>990</v>
      </c>
      <c r="C1036" s="9" t="s">
        <v>15739</v>
      </c>
      <c r="E1036" s="1" t="s">
        <v>9382</v>
      </c>
      <c r="F1036" s="1" t="s">
        <v>9746</v>
      </c>
      <c r="G1036" s="1" t="s">
        <v>2437</v>
      </c>
      <c r="H1036" s="1" t="s">
        <v>10189</v>
      </c>
      <c r="I1036" s="17">
        <v>29116</v>
      </c>
      <c r="J1036" s="24" t="s">
        <v>4678</v>
      </c>
      <c r="L1036" s="24" t="s">
        <v>7224</v>
      </c>
      <c r="M1036" s="24" t="s">
        <v>785</v>
      </c>
      <c r="N1036" s="42" t="s">
        <v>9890</v>
      </c>
      <c r="O1036" s="24" t="s">
        <v>7226</v>
      </c>
      <c r="P1036" s="24" t="s">
        <v>7226</v>
      </c>
      <c r="Q1036" s="24" t="s">
        <v>10190</v>
      </c>
      <c r="S1036" s="17">
        <v>29588</v>
      </c>
      <c r="T1036" s="83">
        <v>11523</v>
      </c>
      <c r="U1036" s="83">
        <v>11523</v>
      </c>
      <c r="V1036" s="24" t="s">
        <v>10191</v>
      </c>
      <c r="Y1036" s="24" t="s">
        <v>8193</v>
      </c>
      <c r="AA1036" s="1" t="s">
        <v>11373</v>
      </c>
      <c r="AB1036" s="14">
        <f t="shared" si="32"/>
        <v>26.539193588888889</v>
      </c>
      <c r="AC1036" s="13">
        <v>26</v>
      </c>
      <c r="AD1036" s="13">
        <v>32</v>
      </c>
      <c r="AE1036" s="13">
        <v>21.096920000000001</v>
      </c>
      <c r="AF1036" s="36" t="s">
        <v>11374</v>
      </c>
      <c r="AG1036" s="14">
        <f t="shared" si="33"/>
        <v>-81.494759033333338</v>
      </c>
      <c r="AH1036" s="13">
        <v>81</v>
      </c>
      <c r="AI1036" s="13">
        <v>29</v>
      </c>
      <c r="AJ1036" s="13">
        <v>41.13252</v>
      </c>
      <c r="AK1036" s="17">
        <v>29547</v>
      </c>
      <c r="AL1036" s="24" t="s">
        <v>11375</v>
      </c>
      <c r="AM1036" s="24" t="s">
        <v>11377</v>
      </c>
      <c r="AN1036" s="24" t="s">
        <v>11376</v>
      </c>
      <c r="AO1036" s="24" t="s">
        <v>7776</v>
      </c>
      <c r="AP1036" s="24" t="s">
        <v>7776</v>
      </c>
      <c r="AQ1036" s="24" t="s">
        <v>7236</v>
      </c>
      <c r="AR1036" s="24" t="s">
        <v>5484</v>
      </c>
      <c r="AY1036" s="24" t="s">
        <v>11378</v>
      </c>
      <c r="AZ1036" s="24">
        <v>178</v>
      </c>
      <c r="BA1036" s="42" t="s">
        <v>5485</v>
      </c>
    </row>
    <row r="1037" spans="1:53" x14ac:dyDescent="0.2">
      <c r="A1037" s="5">
        <v>991</v>
      </c>
      <c r="B1037" s="9">
        <v>991</v>
      </c>
      <c r="C1037" s="9" t="s">
        <v>17884</v>
      </c>
      <c r="D1037" s="9" t="s">
        <v>15740</v>
      </c>
      <c r="E1037" s="1" t="s">
        <v>4621</v>
      </c>
      <c r="F1037" s="1" t="s">
        <v>4862</v>
      </c>
      <c r="G1037" s="1" t="s">
        <v>13898</v>
      </c>
      <c r="H1037" s="1" t="s">
        <v>5486</v>
      </c>
      <c r="I1037" s="17">
        <v>29165</v>
      </c>
      <c r="J1037" s="24" t="s">
        <v>10082</v>
      </c>
      <c r="L1037" s="24" t="s">
        <v>5915</v>
      </c>
      <c r="N1037" s="42" t="s">
        <v>2010</v>
      </c>
      <c r="O1037" s="24" t="s">
        <v>7226</v>
      </c>
      <c r="P1037" s="24" t="s">
        <v>7226</v>
      </c>
      <c r="Q1037" s="24" t="s">
        <v>5487</v>
      </c>
      <c r="R1037" s="17">
        <v>29419</v>
      </c>
      <c r="S1037" s="17"/>
      <c r="T1037" s="83">
        <v>15692.68</v>
      </c>
      <c r="U1037" s="83">
        <v>16331</v>
      </c>
      <c r="V1037" s="24" t="s">
        <v>5488</v>
      </c>
      <c r="Y1037" s="24" t="s">
        <v>3059</v>
      </c>
      <c r="AA1037" s="1" t="s">
        <v>11366</v>
      </c>
      <c r="AB1037" s="14">
        <f t="shared" si="32"/>
        <v>30.967648554999997</v>
      </c>
      <c r="AC1037" s="13">
        <v>30</v>
      </c>
      <c r="AD1037" s="13">
        <v>58</v>
      </c>
      <c r="AE1037" s="13">
        <v>3.5347979999999999</v>
      </c>
      <c r="AF1037" s="16" t="s">
        <v>11367</v>
      </c>
      <c r="AG1037" s="14">
        <f t="shared" si="33"/>
        <v>-87.19371577222222</v>
      </c>
      <c r="AH1037" s="13">
        <v>87</v>
      </c>
      <c r="AI1037" s="13">
        <v>11</v>
      </c>
      <c r="AJ1037" s="13">
        <v>37.376779999999997</v>
      </c>
      <c r="AK1037" s="17">
        <v>29291</v>
      </c>
      <c r="AL1037" s="24" t="s">
        <v>11362</v>
      </c>
      <c r="AM1037" s="24" t="s">
        <v>11363</v>
      </c>
      <c r="AO1037" s="24" t="s">
        <v>11364</v>
      </c>
      <c r="AP1037" s="24" t="s">
        <v>11365</v>
      </c>
      <c r="AQ1037" s="24" t="s">
        <v>7236</v>
      </c>
      <c r="AR1037" s="24" t="s">
        <v>11371</v>
      </c>
      <c r="AS1037" s="24" t="s">
        <v>7236</v>
      </c>
      <c r="AT1037" s="24" t="s">
        <v>4540</v>
      </c>
      <c r="AU1037" s="24" t="s">
        <v>11368</v>
      </c>
      <c r="AV1037" s="24" t="s">
        <v>11369</v>
      </c>
      <c r="AW1037" s="24" t="s">
        <v>11370</v>
      </c>
      <c r="AY1037" s="24" t="s">
        <v>11372</v>
      </c>
      <c r="BA1037" s="42" t="s">
        <v>5489</v>
      </c>
    </row>
    <row r="1038" spans="1:53" x14ac:dyDescent="0.2">
      <c r="A1038" s="5">
        <v>992</v>
      </c>
      <c r="B1038" s="9">
        <v>992</v>
      </c>
      <c r="C1038" s="9" t="s">
        <v>15741</v>
      </c>
      <c r="E1038" s="1" t="s">
        <v>4621</v>
      </c>
      <c r="F1038" s="1" t="s">
        <v>894</v>
      </c>
      <c r="G1038" s="1" t="s">
        <v>9777</v>
      </c>
      <c r="H1038" s="1" t="s">
        <v>2679</v>
      </c>
      <c r="I1038" s="17">
        <v>29165</v>
      </c>
      <c r="J1038" s="24" t="s">
        <v>10262</v>
      </c>
      <c r="L1038" s="24" t="s">
        <v>2730</v>
      </c>
      <c r="M1038" s="24" t="s">
        <v>10262</v>
      </c>
      <c r="N1038" s="24" t="s">
        <v>10262</v>
      </c>
      <c r="O1038" s="24" t="s">
        <v>7226</v>
      </c>
      <c r="P1038" s="24" t="s">
        <v>7226</v>
      </c>
      <c r="Q1038" s="24" t="s">
        <v>2680</v>
      </c>
      <c r="R1038" s="18" t="s">
        <v>10262</v>
      </c>
      <c r="S1038" s="18" t="s">
        <v>10262</v>
      </c>
      <c r="T1038" s="83"/>
      <c r="U1038" s="81"/>
      <c r="V1038" s="18" t="s">
        <v>10262</v>
      </c>
      <c r="W1038" s="18" t="s">
        <v>10262</v>
      </c>
      <c r="X1038" s="18" t="s">
        <v>10262</v>
      </c>
      <c r="Y1038" s="24" t="s">
        <v>8192</v>
      </c>
      <c r="AA1038" s="1" t="s">
        <v>11360</v>
      </c>
      <c r="AB1038" s="14">
        <f t="shared" si="32"/>
        <v>30.855671522222224</v>
      </c>
      <c r="AC1038" s="13">
        <v>30</v>
      </c>
      <c r="AD1038" s="13">
        <v>51</v>
      </c>
      <c r="AE1038" s="13">
        <v>20.417480000000001</v>
      </c>
      <c r="AF1038" s="16" t="s">
        <v>11361</v>
      </c>
      <c r="AG1038" s="14">
        <f t="shared" si="33"/>
        <v>-87.118943452499991</v>
      </c>
      <c r="AH1038" s="13">
        <v>87</v>
      </c>
      <c r="AI1038" s="13">
        <v>7</v>
      </c>
      <c r="AJ1038" s="13">
        <v>8.1964290000000002</v>
      </c>
      <c r="AK1038" s="18" t="s">
        <v>10262</v>
      </c>
      <c r="AL1038" s="18" t="s">
        <v>10262</v>
      </c>
      <c r="AM1038" s="18" t="s">
        <v>10262</v>
      </c>
      <c r="AN1038" s="18" t="s">
        <v>10262</v>
      </c>
      <c r="AO1038" s="18" t="s">
        <v>10262</v>
      </c>
      <c r="AP1038" s="18" t="s">
        <v>10262</v>
      </c>
      <c r="AQ1038" s="18" t="s">
        <v>10262</v>
      </c>
      <c r="AR1038" s="18" t="s">
        <v>10262</v>
      </c>
      <c r="AS1038" s="18" t="s">
        <v>10262</v>
      </c>
      <c r="AT1038" s="18" t="s">
        <v>10262</v>
      </c>
      <c r="AU1038" s="18" t="s">
        <v>10262</v>
      </c>
      <c r="AV1038" s="18" t="s">
        <v>10262</v>
      </c>
      <c r="AW1038" s="18" t="s">
        <v>10262</v>
      </c>
      <c r="AX1038" s="18" t="s">
        <v>10262</v>
      </c>
      <c r="AY1038" s="18" t="s">
        <v>10262</v>
      </c>
      <c r="AZ1038" s="18" t="s">
        <v>10262</v>
      </c>
      <c r="BA1038" s="42" t="s">
        <v>5490</v>
      </c>
    </row>
    <row r="1039" spans="1:53" x14ac:dyDescent="0.2">
      <c r="A1039" s="5">
        <v>993</v>
      </c>
      <c r="B1039" s="9">
        <v>993</v>
      </c>
      <c r="C1039" s="9" t="s">
        <v>15742</v>
      </c>
      <c r="E1039" s="1" t="s">
        <v>1623</v>
      </c>
      <c r="F1039" s="1" t="s">
        <v>445</v>
      </c>
      <c r="G1039" s="1" t="s">
        <v>3700</v>
      </c>
      <c r="H1039" s="1" t="s">
        <v>7895</v>
      </c>
      <c r="I1039" s="17">
        <v>29165</v>
      </c>
      <c r="J1039" s="24" t="s">
        <v>10262</v>
      </c>
      <c r="L1039" s="24" t="s">
        <v>2730</v>
      </c>
      <c r="M1039" s="24" t="s">
        <v>10262</v>
      </c>
      <c r="N1039" s="24" t="s">
        <v>10262</v>
      </c>
      <c r="O1039" s="24" t="s">
        <v>7226</v>
      </c>
      <c r="P1039" s="24" t="s">
        <v>7226</v>
      </c>
      <c r="Q1039" s="24" t="s">
        <v>7896</v>
      </c>
      <c r="R1039" s="18" t="s">
        <v>10262</v>
      </c>
      <c r="S1039" s="18" t="s">
        <v>10262</v>
      </c>
      <c r="T1039" s="83"/>
      <c r="U1039" s="81"/>
      <c r="V1039" s="18" t="s">
        <v>10262</v>
      </c>
      <c r="W1039" s="18" t="s">
        <v>10262</v>
      </c>
      <c r="X1039" s="18" t="s">
        <v>10262</v>
      </c>
      <c r="Y1039" s="24" t="s">
        <v>8191</v>
      </c>
      <c r="AA1039" s="35" t="s">
        <v>11358</v>
      </c>
      <c r="AB1039" s="14">
        <f t="shared" si="32"/>
        <v>26.44325707777778</v>
      </c>
      <c r="AC1039" s="13">
        <v>26</v>
      </c>
      <c r="AD1039" s="13">
        <v>26</v>
      </c>
      <c r="AE1039" s="13">
        <v>35.725479999999997</v>
      </c>
      <c r="AF1039" s="36" t="s">
        <v>11359</v>
      </c>
      <c r="AG1039" s="14">
        <f t="shared" si="33"/>
        <v>-81.447212091666671</v>
      </c>
      <c r="AH1039" s="13">
        <v>81</v>
      </c>
      <c r="AI1039" s="13">
        <v>26</v>
      </c>
      <c r="AJ1039" s="13">
        <v>49.963529999999999</v>
      </c>
      <c r="AK1039" s="18" t="s">
        <v>10262</v>
      </c>
      <c r="AL1039" s="18" t="s">
        <v>10262</v>
      </c>
      <c r="AM1039" s="18" t="s">
        <v>10262</v>
      </c>
      <c r="AN1039" s="18" t="s">
        <v>10262</v>
      </c>
      <c r="AO1039" s="18" t="s">
        <v>10262</v>
      </c>
      <c r="AP1039" s="18" t="s">
        <v>10262</v>
      </c>
      <c r="AQ1039" s="18" t="s">
        <v>10262</v>
      </c>
      <c r="AR1039" s="18" t="s">
        <v>10262</v>
      </c>
      <c r="AS1039" s="18" t="s">
        <v>10262</v>
      </c>
      <c r="AT1039" s="18" t="s">
        <v>10262</v>
      </c>
      <c r="AU1039" s="18" t="s">
        <v>10262</v>
      </c>
      <c r="AV1039" s="18" t="s">
        <v>10262</v>
      </c>
      <c r="AW1039" s="18" t="s">
        <v>10262</v>
      </c>
      <c r="AX1039" s="18" t="s">
        <v>10262</v>
      </c>
      <c r="AY1039" s="18" t="s">
        <v>10262</v>
      </c>
      <c r="AZ1039" s="18" t="s">
        <v>10262</v>
      </c>
      <c r="BA1039" s="42" t="s">
        <v>5491</v>
      </c>
    </row>
    <row r="1040" spans="1:53" x14ac:dyDescent="0.2">
      <c r="A1040" s="5">
        <v>994</v>
      </c>
      <c r="B1040" s="9">
        <v>994</v>
      </c>
      <c r="C1040" s="9" t="s">
        <v>15743</v>
      </c>
      <c r="E1040" s="1" t="s">
        <v>9382</v>
      </c>
      <c r="F1040" s="1" t="s">
        <v>8082</v>
      </c>
      <c r="G1040" s="1" t="s">
        <v>304</v>
      </c>
      <c r="H1040" s="1" t="s">
        <v>5492</v>
      </c>
      <c r="I1040" s="17">
        <v>29179</v>
      </c>
      <c r="J1040" s="24" t="s">
        <v>18045</v>
      </c>
      <c r="L1040" s="24" t="s">
        <v>5915</v>
      </c>
      <c r="N1040" s="42" t="s">
        <v>2010</v>
      </c>
      <c r="O1040" s="24" t="s">
        <v>7226</v>
      </c>
      <c r="P1040" s="24" t="s">
        <v>7226</v>
      </c>
      <c r="Q1040" s="24" t="s">
        <v>10258</v>
      </c>
      <c r="R1040" s="17">
        <v>29243</v>
      </c>
      <c r="S1040" s="17">
        <v>35254</v>
      </c>
      <c r="T1040" s="83">
        <v>11560</v>
      </c>
      <c r="U1040" s="83">
        <v>11560</v>
      </c>
      <c r="V1040" s="24" t="s">
        <v>5493</v>
      </c>
      <c r="W1040" s="24" t="s">
        <v>7229</v>
      </c>
      <c r="X1040" s="24" t="s">
        <v>1629</v>
      </c>
      <c r="Y1040" s="24" t="s">
        <v>8190</v>
      </c>
      <c r="AA1040" s="1" t="s">
        <v>11355</v>
      </c>
      <c r="AB1040" s="14">
        <f t="shared" si="32"/>
        <v>26.533668588333335</v>
      </c>
      <c r="AC1040" s="13">
        <v>26</v>
      </c>
      <c r="AD1040" s="13">
        <v>32</v>
      </c>
      <c r="AE1040" s="13">
        <v>1.2069179999999999</v>
      </c>
      <c r="AF1040" s="36" t="s">
        <v>11356</v>
      </c>
      <c r="AG1040" s="14">
        <f t="shared" si="33"/>
        <v>-81.528940188888882</v>
      </c>
      <c r="AH1040" s="13">
        <v>81</v>
      </c>
      <c r="AI1040" s="13">
        <v>31</v>
      </c>
      <c r="AJ1040" s="13">
        <v>44.18468</v>
      </c>
      <c r="AK1040" s="17">
        <v>29180</v>
      </c>
      <c r="AL1040" s="24" t="s">
        <v>5494</v>
      </c>
      <c r="AM1040" s="24" t="s">
        <v>5495</v>
      </c>
      <c r="AN1040" s="24" t="s">
        <v>5496</v>
      </c>
      <c r="AO1040" s="24" t="s">
        <v>5497</v>
      </c>
      <c r="AP1040" s="24" t="s">
        <v>10142</v>
      </c>
      <c r="AQ1040" s="24" t="s">
        <v>7235</v>
      </c>
      <c r="AR1040" s="24" t="s">
        <v>10143</v>
      </c>
      <c r="AS1040" s="24" t="s">
        <v>4540</v>
      </c>
      <c r="AT1040" s="24" t="s">
        <v>7226</v>
      </c>
      <c r="AU1040" s="24" t="s">
        <v>10144</v>
      </c>
      <c r="AV1040" s="24" t="s">
        <v>10145</v>
      </c>
      <c r="AW1040" s="24" t="s">
        <v>10146</v>
      </c>
      <c r="AX1040" s="24" t="s">
        <v>10147</v>
      </c>
      <c r="AY1040" s="24" t="s">
        <v>11357</v>
      </c>
      <c r="BA1040" s="42" t="s">
        <v>10148</v>
      </c>
    </row>
    <row r="1041" spans="1:53" x14ac:dyDescent="0.2">
      <c r="A1041" s="5">
        <v>995</v>
      </c>
      <c r="B1041" s="9">
        <v>995</v>
      </c>
      <c r="C1041" s="9" t="s">
        <v>17885</v>
      </c>
      <c r="D1041" s="9" t="s">
        <v>15744</v>
      </c>
      <c r="E1041" s="1" t="s">
        <v>4621</v>
      </c>
      <c r="F1041" s="1" t="s">
        <v>4862</v>
      </c>
      <c r="G1041" s="1" t="s">
        <v>13898</v>
      </c>
      <c r="H1041" s="1" t="s">
        <v>10149</v>
      </c>
      <c r="I1041" s="17">
        <v>29228</v>
      </c>
      <c r="J1041" s="24" t="s">
        <v>10082</v>
      </c>
      <c r="L1041" s="24" t="s">
        <v>5915</v>
      </c>
      <c r="N1041" s="42" t="s">
        <v>6852</v>
      </c>
      <c r="O1041" s="24" t="s">
        <v>7226</v>
      </c>
      <c r="P1041" s="24" t="s">
        <v>7226</v>
      </c>
      <c r="Q1041" s="24" t="s">
        <v>8533</v>
      </c>
      <c r="R1041" s="17">
        <v>29541</v>
      </c>
      <c r="S1041" s="17"/>
      <c r="T1041" s="83">
        <v>15798</v>
      </c>
      <c r="U1041" s="81"/>
      <c r="V1041" s="24" t="s">
        <v>10150</v>
      </c>
      <c r="W1041" s="24">
        <v>281.89999999999998</v>
      </c>
      <c r="X1041" s="24">
        <v>251.8</v>
      </c>
      <c r="Y1041" s="24" t="s">
        <v>3060</v>
      </c>
      <c r="AA1041" s="1" t="s">
        <v>11354</v>
      </c>
      <c r="AB1041" s="14">
        <f t="shared" si="32"/>
        <v>30.941610033333333</v>
      </c>
      <c r="AC1041" s="13">
        <v>30</v>
      </c>
      <c r="AD1041" s="13">
        <v>56</v>
      </c>
      <c r="AE1041" s="13">
        <v>29.796119999999998</v>
      </c>
      <c r="AF1041" s="16" t="s">
        <v>11346</v>
      </c>
      <c r="AG1041" s="14">
        <f t="shared" si="33"/>
        <v>-87.140847397222231</v>
      </c>
      <c r="AH1041" s="13">
        <v>87</v>
      </c>
      <c r="AI1041" s="13">
        <v>8</v>
      </c>
      <c r="AJ1041" s="13">
        <v>27.050630000000002</v>
      </c>
      <c r="AK1041" s="17">
        <v>29471</v>
      </c>
      <c r="AL1041" s="24" t="s">
        <v>11347</v>
      </c>
      <c r="AM1041" s="24" t="s">
        <v>11348</v>
      </c>
      <c r="AO1041" s="24" t="s">
        <v>986</v>
      </c>
      <c r="AP1041" s="24" t="s">
        <v>11349</v>
      </c>
      <c r="AQ1041" s="24" t="s">
        <v>4540</v>
      </c>
      <c r="AR1041" s="24" t="s">
        <v>7236</v>
      </c>
      <c r="AS1041" s="24" t="s">
        <v>7236</v>
      </c>
      <c r="AU1041" s="24" t="s">
        <v>11351</v>
      </c>
      <c r="AV1041" s="24" t="s">
        <v>11350</v>
      </c>
      <c r="AW1041" s="24" t="s">
        <v>11352</v>
      </c>
      <c r="AX1041" s="24" t="s">
        <v>11353</v>
      </c>
      <c r="BA1041" s="42" t="s">
        <v>10151</v>
      </c>
    </row>
    <row r="1042" spans="1:53" x14ac:dyDescent="0.2">
      <c r="A1042" s="5">
        <v>996</v>
      </c>
      <c r="B1042" s="9">
        <v>996</v>
      </c>
      <c r="C1042" s="9" t="s">
        <v>15745</v>
      </c>
      <c r="E1042" s="1" t="s">
        <v>9382</v>
      </c>
      <c r="F1042" s="1" t="s">
        <v>8082</v>
      </c>
      <c r="G1042" s="1" t="s">
        <v>8536</v>
      </c>
      <c r="H1042" s="1" t="s">
        <v>10152</v>
      </c>
      <c r="I1042" s="17">
        <v>29228</v>
      </c>
      <c r="J1042" s="24" t="s">
        <v>18045</v>
      </c>
      <c r="L1042" s="24" t="s">
        <v>5915</v>
      </c>
      <c r="N1042" s="42" t="s">
        <v>2010</v>
      </c>
      <c r="O1042" s="24" t="s">
        <v>7226</v>
      </c>
      <c r="P1042" s="24" t="s">
        <v>7226</v>
      </c>
      <c r="Q1042" s="24" t="s">
        <v>9753</v>
      </c>
      <c r="R1042" s="17">
        <v>29274</v>
      </c>
      <c r="S1042" s="17">
        <v>33445</v>
      </c>
      <c r="T1042" s="83">
        <v>11565</v>
      </c>
      <c r="U1042" s="83">
        <v>11565</v>
      </c>
      <c r="V1042" s="24" t="s">
        <v>3197</v>
      </c>
      <c r="W1042" s="24" t="s">
        <v>2337</v>
      </c>
      <c r="X1042" s="24" t="s">
        <v>79</v>
      </c>
      <c r="Y1042" s="24" t="s">
        <v>3061</v>
      </c>
      <c r="Z1042" s="24" t="s">
        <v>7231</v>
      </c>
      <c r="AA1042" s="35" t="s">
        <v>11327</v>
      </c>
      <c r="AB1042" s="14">
        <f t="shared" si="32"/>
        <v>26.529719588888888</v>
      </c>
      <c r="AC1042" s="13">
        <v>26</v>
      </c>
      <c r="AD1042" s="13">
        <v>31</v>
      </c>
      <c r="AE1042" s="13">
        <v>46.990519999999997</v>
      </c>
      <c r="AF1042" s="36" t="s">
        <v>11328</v>
      </c>
      <c r="AG1042" s="14">
        <f t="shared" si="33"/>
        <v>-81.537073630555554</v>
      </c>
      <c r="AH1042" s="13">
        <v>81</v>
      </c>
      <c r="AI1042" s="13">
        <v>32</v>
      </c>
      <c r="AJ1042" s="13">
        <v>13.465070000000001</v>
      </c>
      <c r="AK1042" s="17">
        <v>29228</v>
      </c>
      <c r="AL1042" s="24" t="s">
        <v>3198</v>
      </c>
      <c r="AM1042" s="24" t="s">
        <v>3199</v>
      </c>
      <c r="AN1042" s="24" t="s">
        <v>3200</v>
      </c>
      <c r="AO1042" s="24" t="s">
        <v>3201</v>
      </c>
      <c r="AP1042" s="24" t="s">
        <v>3202</v>
      </c>
      <c r="AQ1042" s="24" t="s">
        <v>4540</v>
      </c>
      <c r="AR1042" s="24" t="s">
        <v>3203</v>
      </c>
      <c r="AS1042" s="24" t="s">
        <v>7236</v>
      </c>
      <c r="AT1042" s="24" t="s">
        <v>7235</v>
      </c>
      <c r="AU1042" s="24" t="s">
        <v>3204</v>
      </c>
      <c r="AV1042" s="24" t="s">
        <v>3340</v>
      </c>
      <c r="AW1042" s="24" t="s">
        <v>3205</v>
      </c>
      <c r="AX1042" s="24" t="s">
        <v>3206</v>
      </c>
      <c r="AY1042" s="24" t="s">
        <v>11345</v>
      </c>
      <c r="BA1042" s="42" t="s">
        <v>3207</v>
      </c>
    </row>
    <row r="1043" spans="1:53" x14ac:dyDescent="0.2">
      <c r="A1043" s="5">
        <v>997</v>
      </c>
      <c r="B1043" s="9">
        <v>997</v>
      </c>
      <c r="C1043" s="9" t="s">
        <v>15746</v>
      </c>
      <c r="E1043" s="1" t="s">
        <v>1623</v>
      </c>
      <c r="F1043" s="1" t="s">
        <v>4796</v>
      </c>
      <c r="G1043" s="1" t="s">
        <v>1008</v>
      </c>
      <c r="H1043" s="1" t="s">
        <v>3208</v>
      </c>
      <c r="I1043" s="17">
        <v>29228</v>
      </c>
      <c r="J1043" s="24" t="s">
        <v>18045</v>
      </c>
      <c r="L1043" s="24" t="s">
        <v>3135</v>
      </c>
      <c r="M1043" s="24" t="s">
        <v>785</v>
      </c>
      <c r="N1043" s="42" t="s">
        <v>4896</v>
      </c>
      <c r="O1043" s="24" t="s">
        <v>1626</v>
      </c>
      <c r="P1043" s="24" t="s">
        <v>1077</v>
      </c>
      <c r="Q1043" s="24" t="s">
        <v>4897</v>
      </c>
      <c r="R1043" s="17">
        <v>30081</v>
      </c>
      <c r="S1043" s="17">
        <v>36648</v>
      </c>
      <c r="T1043" s="83">
        <v>11660.95</v>
      </c>
      <c r="U1043" s="83">
        <v>11805</v>
      </c>
      <c r="V1043" s="24" t="s">
        <v>4898</v>
      </c>
      <c r="W1043" s="24" t="s">
        <v>3354</v>
      </c>
      <c r="X1043" s="24" t="s">
        <v>2734</v>
      </c>
      <c r="Y1043" s="24" t="s">
        <v>8189</v>
      </c>
      <c r="Z1043" s="24" t="s">
        <v>4899</v>
      </c>
      <c r="AA1043" s="1" t="s">
        <v>11343</v>
      </c>
      <c r="AB1043" s="14">
        <f t="shared" si="32"/>
        <v>25.978459394444442</v>
      </c>
      <c r="AC1043" s="13">
        <v>25</v>
      </c>
      <c r="AD1043" s="13">
        <v>58</v>
      </c>
      <c r="AE1043" s="13">
        <v>42.45382</v>
      </c>
      <c r="AF1043" s="16" t="s">
        <v>11344</v>
      </c>
      <c r="AG1043" s="14">
        <f t="shared" si="33"/>
        <v>-80.903750783333336</v>
      </c>
      <c r="AH1043" s="13">
        <v>80</v>
      </c>
      <c r="AI1043" s="13">
        <v>54</v>
      </c>
      <c r="AJ1043" s="13">
        <v>13.50282</v>
      </c>
      <c r="AK1043" s="17">
        <v>29935</v>
      </c>
      <c r="AL1043" s="24" t="s">
        <v>4900</v>
      </c>
      <c r="AM1043" s="24" t="s">
        <v>8615</v>
      </c>
      <c r="AN1043" s="24" t="s">
        <v>8616</v>
      </c>
      <c r="AO1043" s="24" t="s">
        <v>8617</v>
      </c>
      <c r="AP1043" s="24" t="s">
        <v>8618</v>
      </c>
      <c r="AQ1043" s="24" t="s">
        <v>7236</v>
      </c>
      <c r="AR1043" s="24" t="s">
        <v>8619</v>
      </c>
      <c r="AS1043" s="24" t="s">
        <v>4540</v>
      </c>
      <c r="AT1043" s="24" t="s">
        <v>7235</v>
      </c>
      <c r="AU1043" s="24" t="s">
        <v>8620</v>
      </c>
      <c r="AV1043" s="24" t="s">
        <v>300</v>
      </c>
      <c r="AW1043" s="24" t="s">
        <v>8621</v>
      </c>
      <c r="AX1043" s="24" t="s">
        <v>8622</v>
      </c>
      <c r="AY1043" s="24" t="s">
        <v>4907</v>
      </c>
      <c r="AZ1043" s="24" t="s">
        <v>6364</v>
      </c>
      <c r="BA1043" s="42" t="s">
        <v>4908</v>
      </c>
    </row>
    <row r="1044" spans="1:53" x14ac:dyDescent="0.2">
      <c r="A1044" s="5">
        <v>998</v>
      </c>
      <c r="B1044" s="9">
        <v>998</v>
      </c>
      <c r="C1044" s="9" t="s">
        <v>17886</v>
      </c>
      <c r="E1044" s="1" t="s">
        <v>1623</v>
      </c>
      <c r="F1044" s="1" t="s">
        <v>4796</v>
      </c>
      <c r="G1044" s="1" t="s">
        <v>1008</v>
      </c>
      <c r="H1044" s="1" t="s">
        <v>4909</v>
      </c>
      <c r="I1044" s="17">
        <v>29228</v>
      </c>
      <c r="J1044" s="24" t="s">
        <v>18045</v>
      </c>
      <c r="L1044" s="24" t="s">
        <v>5915</v>
      </c>
      <c r="M1044" s="24" t="s">
        <v>785</v>
      </c>
      <c r="N1044" s="42" t="s">
        <v>2010</v>
      </c>
      <c r="O1044" s="24" t="s">
        <v>1626</v>
      </c>
      <c r="P1044" s="24" t="s">
        <v>1077</v>
      </c>
      <c r="Q1044" s="24" t="s">
        <v>4910</v>
      </c>
      <c r="S1044" s="17">
        <v>38737</v>
      </c>
      <c r="T1044" s="83">
        <v>11428.36</v>
      </c>
      <c r="U1044" s="83">
        <v>12758</v>
      </c>
      <c r="V1044" s="24" t="s">
        <v>4911</v>
      </c>
      <c r="X1044" s="24">
        <v>11.6</v>
      </c>
      <c r="Y1044" s="24" t="s">
        <v>3063</v>
      </c>
      <c r="Z1044" s="24" t="s">
        <v>11342</v>
      </c>
      <c r="AA1044" s="1" t="s">
        <v>7891</v>
      </c>
      <c r="AB1044" s="14">
        <f t="shared" si="32"/>
        <v>25.978866666666665</v>
      </c>
      <c r="AC1044" s="13">
        <v>25</v>
      </c>
      <c r="AD1044" s="13">
        <v>58</v>
      </c>
      <c r="AE1044" s="13">
        <v>43.92</v>
      </c>
      <c r="AF1044" s="16" t="s">
        <v>11329</v>
      </c>
      <c r="AG1044" s="14">
        <f t="shared" si="33"/>
        <v>-80.903716666666668</v>
      </c>
      <c r="AH1044" s="13">
        <v>80</v>
      </c>
      <c r="AI1044" s="13">
        <v>54</v>
      </c>
      <c r="AJ1044" s="13">
        <v>13.38</v>
      </c>
      <c r="AK1044" s="17">
        <v>29644</v>
      </c>
      <c r="AL1044" s="24" t="s">
        <v>11330</v>
      </c>
      <c r="AM1044" s="24" t="s">
        <v>11331</v>
      </c>
      <c r="AN1044" s="24" t="s">
        <v>11332</v>
      </c>
      <c r="AO1044" s="24" t="s">
        <v>11334</v>
      </c>
      <c r="AP1044" s="24" t="s">
        <v>11335</v>
      </c>
      <c r="AQ1044" s="24" t="s">
        <v>7236</v>
      </c>
      <c r="AR1044" s="24" t="s">
        <v>4912</v>
      </c>
      <c r="AS1044" s="24" t="s">
        <v>7236</v>
      </c>
      <c r="AX1044" s="24" t="s">
        <v>11333</v>
      </c>
      <c r="AY1044" s="24" t="s">
        <v>11336</v>
      </c>
      <c r="BA1044" s="42" t="s">
        <v>4913</v>
      </c>
    </row>
    <row r="1045" spans="1:53" x14ac:dyDescent="0.2">
      <c r="A1045" s="5">
        <v>998.1</v>
      </c>
      <c r="B1045" s="9" t="s">
        <v>11337</v>
      </c>
      <c r="C1045" s="9" t="s">
        <v>17887</v>
      </c>
      <c r="D1045" s="9" t="s">
        <v>15747</v>
      </c>
      <c r="E1045" s="1" t="s">
        <v>1623</v>
      </c>
      <c r="F1045" s="1" t="s">
        <v>4796</v>
      </c>
      <c r="G1045" s="1" t="s">
        <v>14331</v>
      </c>
      <c r="H1045" s="1" t="s">
        <v>11338</v>
      </c>
      <c r="I1045" s="17">
        <v>39255</v>
      </c>
      <c r="J1045" s="24" t="s">
        <v>3455</v>
      </c>
      <c r="L1045" s="24" t="s">
        <v>3455</v>
      </c>
      <c r="O1045" s="24" t="s">
        <v>1626</v>
      </c>
      <c r="P1045" s="24" t="s">
        <v>1077</v>
      </c>
      <c r="Q1045" s="24" t="s">
        <v>4910</v>
      </c>
      <c r="R1045" s="17">
        <v>39007</v>
      </c>
      <c r="S1045" s="17"/>
      <c r="T1045" s="83">
        <v>3677</v>
      </c>
      <c r="U1045" s="83">
        <v>3677</v>
      </c>
      <c r="V1045" s="24" t="s">
        <v>7235</v>
      </c>
      <c r="X1045" s="24">
        <v>11.6</v>
      </c>
      <c r="Y1045" s="24" t="s">
        <v>3063</v>
      </c>
      <c r="Z1045" s="24" t="s">
        <v>7231</v>
      </c>
      <c r="AA1045" s="1" t="s">
        <v>11339</v>
      </c>
      <c r="AB1045" s="14">
        <f t="shared" si="32"/>
        <v>25.978866666666665</v>
      </c>
      <c r="AC1045" s="13">
        <v>25</v>
      </c>
      <c r="AD1045" s="13">
        <v>58</v>
      </c>
      <c r="AE1045" s="13">
        <v>43.92</v>
      </c>
      <c r="AF1045" s="16" t="s">
        <v>11329</v>
      </c>
      <c r="AG1045" s="14">
        <f t="shared" si="33"/>
        <v>-80.903716666666668</v>
      </c>
      <c r="AH1045" s="13">
        <v>80</v>
      </c>
      <c r="AI1045" s="13">
        <v>54</v>
      </c>
      <c r="AJ1045" s="13">
        <v>13.38</v>
      </c>
      <c r="AK1045" s="17">
        <v>39743</v>
      </c>
      <c r="AL1045" s="24" t="s">
        <v>11330</v>
      </c>
      <c r="AM1045" s="24" t="s">
        <v>11331</v>
      </c>
      <c r="AN1045" s="24" t="s">
        <v>11341</v>
      </c>
      <c r="AO1045" s="24" t="s">
        <v>7235</v>
      </c>
      <c r="AP1045" s="24" t="s">
        <v>7235</v>
      </c>
      <c r="AQ1045" s="24" t="s">
        <v>7235</v>
      </c>
      <c r="AR1045" s="24" t="s">
        <v>7235</v>
      </c>
      <c r="AS1045" s="24" t="s">
        <v>7235</v>
      </c>
      <c r="AT1045" s="24" t="s">
        <v>7235</v>
      </c>
      <c r="AU1045" s="24" t="s">
        <v>7235</v>
      </c>
      <c r="AV1045" s="24" t="s">
        <v>7235</v>
      </c>
      <c r="AW1045" s="24" t="s">
        <v>7235</v>
      </c>
      <c r="BA1045" s="42" t="s">
        <v>11340</v>
      </c>
    </row>
    <row r="1046" spans="1:53" x14ac:dyDescent="0.2">
      <c r="A1046" s="5">
        <v>999</v>
      </c>
      <c r="B1046" s="9">
        <v>999</v>
      </c>
      <c r="C1046" s="9" t="s">
        <v>15748</v>
      </c>
      <c r="E1046" s="1" t="s">
        <v>1623</v>
      </c>
      <c r="F1046" s="1" t="s">
        <v>445</v>
      </c>
      <c r="G1046" s="1" t="s">
        <v>4914</v>
      </c>
      <c r="H1046" s="1" t="s">
        <v>4915</v>
      </c>
      <c r="I1046" s="17">
        <v>29242</v>
      </c>
      <c r="J1046" s="24" t="s">
        <v>10262</v>
      </c>
      <c r="L1046" s="24" t="s">
        <v>2730</v>
      </c>
      <c r="M1046" s="24" t="s">
        <v>10262</v>
      </c>
      <c r="N1046" s="24" t="s">
        <v>10262</v>
      </c>
      <c r="O1046" s="24" t="s">
        <v>1626</v>
      </c>
      <c r="P1046" s="24" t="s">
        <v>7226</v>
      </c>
      <c r="Q1046" s="24" t="s">
        <v>4916</v>
      </c>
      <c r="R1046" s="18" t="s">
        <v>10262</v>
      </c>
      <c r="S1046" s="18" t="s">
        <v>10262</v>
      </c>
      <c r="T1046" s="83"/>
      <c r="U1046" s="81"/>
      <c r="V1046" s="18" t="s">
        <v>10262</v>
      </c>
      <c r="W1046" s="18" t="s">
        <v>10262</v>
      </c>
      <c r="X1046" s="18" t="s">
        <v>10262</v>
      </c>
      <c r="Y1046" s="24" t="s">
        <v>8188</v>
      </c>
      <c r="Z1046" s="24" t="s">
        <v>7231</v>
      </c>
      <c r="AA1046" s="1" t="s">
        <v>11317</v>
      </c>
      <c r="AB1046" s="14">
        <f t="shared" si="32"/>
        <v>26.244270280555558</v>
      </c>
      <c r="AC1046" s="13">
        <v>26</v>
      </c>
      <c r="AD1046" s="13">
        <v>14</v>
      </c>
      <c r="AE1046" s="13">
        <v>39.373010000000001</v>
      </c>
      <c r="AF1046" s="36" t="s">
        <v>11318</v>
      </c>
      <c r="AG1046" s="14">
        <f t="shared" si="33"/>
        <v>-81.068361985555555</v>
      </c>
      <c r="AH1046" s="13">
        <v>81</v>
      </c>
      <c r="AI1046" s="13">
        <v>4</v>
      </c>
      <c r="AJ1046" s="13">
        <v>6.103148</v>
      </c>
      <c r="AK1046" s="18" t="s">
        <v>10262</v>
      </c>
      <c r="AL1046" s="18" t="s">
        <v>10262</v>
      </c>
      <c r="AM1046" s="18" t="s">
        <v>10262</v>
      </c>
      <c r="AN1046" s="18" t="s">
        <v>10262</v>
      </c>
      <c r="AO1046" s="18" t="s">
        <v>10262</v>
      </c>
      <c r="AP1046" s="18" t="s">
        <v>10262</v>
      </c>
      <c r="AQ1046" s="18" t="s">
        <v>10262</v>
      </c>
      <c r="AR1046" s="18" t="s">
        <v>10262</v>
      </c>
      <c r="AS1046" s="18" t="s">
        <v>10262</v>
      </c>
      <c r="AT1046" s="18" t="s">
        <v>10262</v>
      </c>
      <c r="AU1046" s="18" t="s">
        <v>10262</v>
      </c>
      <c r="AV1046" s="18" t="s">
        <v>10262</v>
      </c>
      <c r="AW1046" s="18" t="s">
        <v>10262</v>
      </c>
      <c r="AX1046" s="18" t="s">
        <v>10262</v>
      </c>
      <c r="AY1046" s="18" t="s">
        <v>10262</v>
      </c>
      <c r="AZ1046" s="18" t="s">
        <v>10262</v>
      </c>
      <c r="BA1046" s="42" t="s">
        <v>4917</v>
      </c>
    </row>
    <row r="1047" spans="1:53" x14ac:dyDescent="0.2">
      <c r="A1047" s="5">
        <v>1000</v>
      </c>
      <c r="B1047" s="9">
        <v>1000</v>
      </c>
      <c r="C1047" s="9" t="s">
        <v>15749</v>
      </c>
      <c r="E1047" s="1" t="s">
        <v>1623</v>
      </c>
      <c r="F1047" s="1" t="s">
        <v>445</v>
      </c>
      <c r="G1047" s="1" t="s">
        <v>4914</v>
      </c>
      <c r="H1047" s="1" t="s">
        <v>4918</v>
      </c>
      <c r="I1047" s="17">
        <v>29242</v>
      </c>
      <c r="J1047" s="24" t="s">
        <v>4678</v>
      </c>
      <c r="L1047" s="24" t="s">
        <v>7224</v>
      </c>
      <c r="N1047" s="42" t="s">
        <v>6143</v>
      </c>
      <c r="O1047" s="24" t="s">
        <v>1626</v>
      </c>
      <c r="P1047" s="24" t="s">
        <v>7226</v>
      </c>
      <c r="Q1047" s="24" t="s">
        <v>4919</v>
      </c>
      <c r="S1047" s="17">
        <v>29326</v>
      </c>
      <c r="T1047" s="83">
        <v>11673</v>
      </c>
      <c r="U1047" s="83">
        <v>11673</v>
      </c>
      <c r="V1047" s="24" t="s">
        <v>4920</v>
      </c>
      <c r="W1047" s="24">
        <v>37</v>
      </c>
      <c r="X1047" s="24">
        <v>20</v>
      </c>
      <c r="Y1047" s="24" t="s">
        <v>3064</v>
      </c>
      <c r="Z1047" s="24" t="s">
        <v>7231</v>
      </c>
      <c r="AA1047" s="1" t="s">
        <v>11315</v>
      </c>
      <c r="AB1047" s="14">
        <f t="shared" si="32"/>
        <v>26.243577322222222</v>
      </c>
      <c r="AC1047" s="13">
        <v>26</v>
      </c>
      <c r="AD1047" s="13">
        <v>14</v>
      </c>
      <c r="AE1047" s="13">
        <v>36.878360000000001</v>
      </c>
      <c r="AF1047" s="36" t="s">
        <v>11316</v>
      </c>
      <c r="AG1047" s="14">
        <f t="shared" si="33"/>
        <v>-81.061157352777769</v>
      </c>
      <c r="AH1047" s="13">
        <v>81</v>
      </c>
      <c r="AI1047" s="13">
        <v>3</v>
      </c>
      <c r="AJ1047" s="13">
        <v>40.166469999999997</v>
      </c>
      <c r="AK1047" s="17">
        <v>29279</v>
      </c>
      <c r="AL1047" s="24" t="s">
        <v>6180</v>
      </c>
      <c r="AM1047" s="24" t="s">
        <v>11311</v>
      </c>
      <c r="AN1047" s="24" t="s">
        <v>11312</v>
      </c>
      <c r="AO1047" s="24" t="s">
        <v>7235</v>
      </c>
      <c r="AP1047" s="24" t="s">
        <v>7235</v>
      </c>
      <c r="AQ1047" s="24" t="s">
        <v>4540</v>
      </c>
      <c r="AR1047" s="24" t="s">
        <v>11314</v>
      </c>
      <c r="AS1047" s="24" t="s">
        <v>7236</v>
      </c>
      <c r="AT1047" s="24" t="s">
        <v>7235</v>
      </c>
      <c r="AU1047" s="24" t="s">
        <v>7235</v>
      </c>
      <c r="AV1047" s="24" t="s">
        <v>7235</v>
      </c>
      <c r="AW1047" s="24" t="s">
        <v>7235</v>
      </c>
      <c r="AX1047" s="24" t="s">
        <v>7235</v>
      </c>
      <c r="AY1047" s="24" t="s">
        <v>11313</v>
      </c>
      <c r="BA1047" s="42" t="s">
        <v>4921</v>
      </c>
    </row>
    <row r="1048" spans="1:53" x14ac:dyDescent="0.2">
      <c r="A1048" s="5">
        <v>1001</v>
      </c>
      <c r="B1048" s="9">
        <v>1001</v>
      </c>
      <c r="C1048" s="9" t="s">
        <v>15750</v>
      </c>
      <c r="E1048" s="1" t="s">
        <v>1623</v>
      </c>
      <c r="F1048" s="1" t="s">
        <v>445</v>
      </c>
      <c r="G1048" s="1" t="s">
        <v>2437</v>
      </c>
      <c r="H1048" s="1" t="s">
        <v>4922</v>
      </c>
      <c r="I1048" s="17">
        <v>29256</v>
      </c>
      <c r="J1048" s="24" t="s">
        <v>4678</v>
      </c>
      <c r="L1048" s="24" t="s">
        <v>7224</v>
      </c>
      <c r="N1048" s="42" t="s">
        <v>4923</v>
      </c>
      <c r="O1048" s="24" t="s">
        <v>7226</v>
      </c>
      <c r="P1048" s="24" t="s">
        <v>7226</v>
      </c>
      <c r="Q1048" s="24" t="s">
        <v>4924</v>
      </c>
      <c r="S1048" s="17">
        <v>29383</v>
      </c>
      <c r="T1048" s="83">
        <v>11884</v>
      </c>
      <c r="U1048" s="83">
        <v>11884</v>
      </c>
      <c r="V1048" s="24" t="s">
        <v>8914</v>
      </c>
      <c r="W1048" s="24" t="s">
        <v>1658</v>
      </c>
      <c r="X1048" s="24" t="s">
        <v>7089</v>
      </c>
      <c r="Y1048" s="24" t="s">
        <v>3065</v>
      </c>
      <c r="Z1048" s="24" t="s">
        <v>7231</v>
      </c>
      <c r="AA1048" s="1" t="s">
        <v>11193</v>
      </c>
      <c r="AB1048" s="14">
        <f t="shared" si="32"/>
        <v>26.432813169444447</v>
      </c>
      <c r="AC1048" s="13">
        <v>26</v>
      </c>
      <c r="AD1048" s="13">
        <v>25</v>
      </c>
      <c r="AE1048" s="13">
        <v>58.127409999999998</v>
      </c>
      <c r="AF1048" s="36" t="s">
        <v>11194</v>
      </c>
      <c r="AG1048" s="14">
        <f t="shared" si="33"/>
        <v>-81.555303055555555</v>
      </c>
      <c r="AH1048" s="13">
        <v>81</v>
      </c>
      <c r="AI1048" s="13">
        <v>33</v>
      </c>
      <c r="AJ1048" s="13">
        <v>19.091000000000001</v>
      </c>
      <c r="AK1048" s="17">
        <v>29334</v>
      </c>
      <c r="AL1048" s="24" t="s">
        <v>8915</v>
      </c>
      <c r="AM1048" s="24" t="s">
        <v>2018</v>
      </c>
      <c r="AN1048" s="24" t="s">
        <v>2019</v>
      </c>
      <c r="AO1048" s="24" t="s">
        <v>7226</v>
      </c>
      <c r="AP1048" s="24" t="s">
        <v>7226</v>
      </c>
      <c r="AQ1048" s="24" t="s">
        <v>7236</v>
      </c>
      <c r="AR1048" s="24" t="s">
        <v>11310</v>
      </c>
      <c r="AS1048" s="24" t="s">
        <v>7236</v>
      </c>
      <c r="AT1048" s="24" t="s">
        <v>7226</v>
      </c>
      <c r="AU1048" s="24" t="s">
        <v>7235</v>
      </c>
      <c r="AV1048" s="24" t="s">
        <v>7235</v>
      </c>
      <c r="AW1048" s="24" t="s">
        <v>7235</v>
      </c>
      <c r="AX1048" s="24" t="s">
        <v>7235</v>
      </c>
      <c r="AY1048" s="24" t="s">
        <v>2020</v>
      </c>
      <c r="AZ1048" s="24" t="s">
        <v>7781</v>
      </c>
      <c r="BA1048" s="42" t="s">
        <v>2021</v>
      </c>
    </row>
    <row r="1049" spans="1:53" x14ac:dyDescent="0.2">
      <c r="A1049" s="5">
        <v>1002</v>
      </c>
      <c r="B1049" s="9">
        <v>1002</v>
      </c>
      <c r="C1049" s="9" t="s">
        <v>17888</v>
      </c>
      <c r="D1049" s="9" t="s">
        <v>15751</v>
      </c>
      <c r="E1049" s="1" t="s">
        <v>4621</v>
      </c>
      <c r="F1049" s="1" t="s">
        <v>4862</v>
      </c>
      <c r="G1049" s="1" t="s">
        <v>13898</v>
      </c>
      <c r="H1049" s="1" t="s">
        <v>2022</v>
      </c>
      <c r="I1049" s="17">
        <v>29256</v>
      </c>
      <c r="J1049" s="24" t="s">
        <v>4298</v>
      </c>
      <c r="L1049" s="24" t="s">
        <v>5915</v>
      </c>
      <c r="N1049" s="42" t="s">
        <v>2023</v>
      </c>
      <c r="O1049" s="24" t="s">
        <v>7226</v>
      </c>
      <c r="P1049" s="24" t="s">
        <v>7226</v>
      </c>
      <c r="Q1049" s="24" t="s">
        <v>2024</v>
      </c>
      <c r="R1049" s="17">
        <v>29505</v>
      </c>
      <c r="T1049" s="83">
        <v>15778</v>
      </c>
      <c r="U1049" s="81">
        <v>16027</v>
      </c>
      <c r="V1049" s="24" t="s">
        <v>2076</v>
      </c>
      <c r="W1049" s="24" t="s">
        <v>7380</v>
      </c>
      <c r="X1049" s="24" t="s">
        <v>9308</v>
      </c>
      <c r="Y1049" s="24" t="s">
        <v>3066</v>
      </c>
      <c r="Z1049" s="24" t="s">
        <v>2077</v>
      </c>
      <c r="AA1049" s="1" t="s">
        <v>3067</v>
      </c>
      <c r="AB1049" s="14">
        <f t="shared" si="32"/>
        <v>30.951088888888886</v>
      </c>
      <c r="AC1049" s="13">
        <v>30</v>
      </c>
      <c r="AD1049" s="13">
        <v>57</v>
      </c>
      <c r="AE1049" s="13">
        <v>3.92</v>
      </c>
      <c r="AF1049" s="16" t="s">
        <v>3068</v>
      </c>
      <c r="AG1049" s="14">
        <f t="shared" si="33"/>
        <v>-87.157769444444455</v>
      </c>
      <c r="AH1049" s="13">
        <v>87</v>
      </c>
      <c r="AI1049" s="13">
        <v>9</v>
      </c>
      <c r="AJ1049" s="13">
        <v>27.97</v>
      </c>
      <c r="AK1049" s="17">
        <v>29396</v>
      </c>
      <c r="AL1049" s="24" t="s">
        <v>5439</v>
      </c>
      <c r="AM1049" s="24" t="s">
        <v>9565</v>
      </c>
      <c r="AN1049" s="24" t="s">
        <v>7226</v>
      </c>
      <c r="AO1049" s="24" t="s">
        <v>9566</v>
      </c>
      <c r="AP1049" s="24" t="s">
        <v>9567</v>
      </c>
      <c r="AQ1049" s="24" t="s">
        <v>4540</v>
      </c>
      <c r="AR1049" s="24" t="s">
        <v>9568</v>
      </c>
      <c r="AS1049" s="24" t="s">
        <v>7235</v>
      </c>
      <c r="AT1049" s="24" t="s">
        <v>7226</v>
      </c>
      <c r="AU1049" s="24" t="s">
        <v>9133</v>
      </c>
      <c r="AV1049" s="24" t="s">
        <v>9134</v>
      </c>
      <c r="AW1049" s="24" t="s">
        <v>9135</v>
      </c>
      <c r="AX1049" s="24" t="s">
        <v>9136</v>
      </c>
      <c r="AZ1049" s="24" t="s">
        <v>177</v>
      </c>
      <c r="BA1049" s="42" t="s">
        <v>9137</v>
      </c>
    </row>
    <row r="1050" spans="1:53" x14ac:dyDescent="0.2">
      <c r="A1050" s="5">
        <v>1003</v>
      </c>
      <c r="B1050" s="9">
        <v>1003</v>
      </c>
      <c r="C1050" s="9" t="s">
        <v>15752</v>
      </c>
      <c r="E1050" s="1" t="s">
        <v>1623</v>
      </c>
      <c r="F1050" s="1" t="s">
        <v>3213</v>
      </c>
      <c r="G1050" s="1" t="s">
        <v>9777</v>
      </c>
      <c r="H1050" s="1" t="s">
        <v>9138</v>
      </c>
      <c r="I1050" s="17">
        <v>29273</v>
      </c>
      <c r="J1050" s="24" t="s">
        <v>18045</v>
      </c>
      <c r="L1050" s="24" t="s">
        <v>4987</v>
      </c>
      <c r="N1050" s="42" t="s">
        <v>6492</v>
      </c>
      <c r="O1050" s="24" t="s">
        <v>1626</v>
      </c>
      <c r="P1050" s="24" t="s">
        <v>7226</v>
      </c>
      <c r="Q1050" s="24" t="s">
        <v>5508</v>
      </c>
      <c r="R1050" s="17">
        <v>29593</v>
      </c>
      <c r="S1050" s="17">
        <v>33498</v>
      </c>
      <c r="T1050" s="83">
        <v>11604</v>
      </c>
      <c r="U1050" s="81">
        <v>12734</v>
      </c>
      <c r="V1050" s="24" t="s">
        <v>6493</v>
      </c>
      <c r="W1050" s="24" t="s">
        <v>338</v>
      </c>
      <c r="X1050" s="24" t="s">
        <v>5025</v>
      </c>
      <c r="Y1050" s="24" t="s">
        <v>8187</v>
      </c>
      <c r="Z1050" s="24" t="s">
        <v>6245</v>
      </c>
      <c r="AA1050" s="35" t="s">
        <v>11308</v>
      </c>
      <c r="AB1050" s="14">
        <f t="shared" si="32"/>
        <v>26.2577304</v>
      </c>
      <c r="AC1050" s="13">
        <v>26</v>
      </c>
      <c r="AD1050" s="13">
        <v>15</v>
      </c>
      <c r="AE1050" s="13">
        <v>27.829440000000002</v>
      </c>
      <c r="AF1050" s="36" t="s">
        <v>11309</v>
      </c>
      <c r="AG1050" s="14">
        <f t="shared" si="33"/>
        <v>-81.297150008333332</v>
      </c>
      <c r="AH1050" s="13">
        <v>81</v>
      </c>
      <c r="AI1050" s="13">
        <v>17</v>
      </c>
      <c r="AJ1050" s="13">
        <v>49.740029999999997</v>
      </c>
      <c r="AK1050" s="17">
        <v>29348</v>
      </c>
      <c r="AL1050" s="24" t="s">
        <v>6246</v>
      </c>
      <c r="AM1050" s="24" t="s">
        <v>6247</v>
      </c>
      <c r="AN1050" s="24" t="s">
        <v>6248</v>
      </c>
      <c r="AO1050" s="24" t="s">
        <v>6249</v>
      </c>
      <c r="AP1050" s="24" t="s">
        <v>6250</v>
      </c>
      <c r="AQ1050" s="24" t="s">
        <v>4540</v>
      </c>
      <c r="AR1050" s="24" t="s">
        <v>6251</v>
      </c>
      <c r="AS1050" s="24" t="s">
        <v>4540</v>
      </c>
      <c r="AT1050" s="24" t="s">
        <v>7226</v>
      </c>
      <c r="AU1050" s="24" t="s">
        <v>6252</v>
      </c>
      <c r="AV1050" s="24" t="s">
        <v>7284</v>
      </c>
      <c r="AW1050" s="24" t="s">
        <v>6253</v>
      </c>
      <c r="AX1050" s="24" t="s">
        <v>6254</v>
      </c>
      <c r="AY1050" s="24" t="s">
        <v>6255</v>
      </c>
      <c r="AZ1050" s="24" t="s">
        <v>7235</v>
      </c>
      <c r="BA1050" s="42" t="s">
        <v>6256</v>
      </c>
    </row>
    <row r="1051" spans="1:53" x14ac:dyDescent="0.2">
      <c r="A1051" s="5">
        <v>1004</v>
      </c>
      <c r="B1051" s="9">
        <v>1004</v>
      </c>
      <c r="C1051" s="9" t="s">
        <v>17970</v>
      </c>
      <c r="D1051" s="9" t="s">
        <v>15753</v>
      </c>
      <c r="E1051" s="1" t="s">
        <v>4621</v>
      </c>
      <c r="F1051" s="1" t="s">
        <v>4862</v>
      </c>
      <c r="G1051" s="1" t="s">
        <v>13898</v>
      </c>
      <c r="H1051" s="1" t="s">
        <v>6257</v>
      </c>
      <c r="I1051" s="17">
        <v>29284</v>
      </c>
      <c r="J1051" s="24" t="s">
        <v>10082</v>
      </c>
      <c r="L1051" s="24" t="s">
        <v>5915</v>
      </c>
      <c r="N1051" s="42" t="s">
        <v>6258</v>
      </c>
      <c r="O1051" s="24" t="s">
        <v>7226</v>
      </c>
      <c r="P1051" s="24" t="s">
        <v>7226</v>
      </c>
      <c r="Q1051" s="24" t="s">
        <v>876</v>
      </c>
      <c r="R1051" s="17">
        <v>29823</v>
      </c>
      <c r="T1051" s="83">
        <v>15786</v>
      </c>
      <c r="U1051" s="83">
        <v>15786</v>
      </c>
      <c r="V1051" s="24" t="s">
        <v>6259</v>
      </c>
      <c r="W1051" s="24" t="s">
        <v>7380</v>
      </c>
      <c r="X1051" s="24" t="s">
        <v>8795</v>
      </c>
      <c r="Y1051" s="24" t="s">
        <v>3069</v>
      </c>
      <c r="Z1051" s="24" t="s">
        <v>7231</v>
      </c>
      <c r="AA1051" s="1" t="s">
        <v>11306</v>
      </c>
      <c r="AB1051" s="14">
        <f t="shared" si="32"/>
        <v>30.959355008333333</v>
      </c>
      <c r="AC1051" s="13">
        <v>30</v>
      </c>
      <c r="AD1051" s="13">
        <v>57</v>
      </c>
      <c r="AE1051" s="13">
        <v>33.67803</v>
      </c>
      <c r="AF1051" s="16" t="s">
        <v>11307</v>
      </c>
      <c r="AG1051" s="14">
        <f t="shared" si="33"/>
        <v>-87.156027399999999</v>
      </c>
      <c r="AH1051" s="13">
        <v>87</v>
      </c>
      <c r="AI1051" s="13">
        <v>9</v>
      </c>
      <c r="AJ1051" s="13">
        <v>21.698640000000001</v>
      </c>
      <c r="AK1051" s="17">
        <v>29694</v>
      </c>
      <c r="AL1051" s="24" t="s">
        <v>6260</v>
      </c>
      <c r="AM1051" s="24" t="s">
        <v>6261</v>
      </c>
      <c r="AN1051" s="24" t="s">
        <v>7226</v>
      </c>
      <c r="AO1051" s="24" t="s">
        <v>6262</v>
      </c>
      <c r="AP1051" s="24" t="s">
        <v>6263</v>
      </c>
      <c r="AQ1051" s="24" t="s">
        <v>4540</v>
      </c>
      <c r="AR1051" s="24" t="s">
        <v>6264</v>
      </c>
      <c r="AS1051" s="24" t="s">
        <v>4540</v>
      </c>
      <c r="AT1051" s="24" t="s">
        <v>7226</v>
      </c>
      <c r="AU1051" s="24" t="s">
        <v>6265</v>
      </c>
      <c r="AV1051" s="24" t="s">
        <v>6266</v>
      </c>
      <c r="AW1051" s="24" t="s">
        <v>9135</v>
      </c>
      <c r="AX1051" s="24" t="s">
        <v>3266</v>
      </c>
      <c r="AZ1051" s="24" t="s">
        <v>6798</v>
      </c>
      <c r="BA1051" s="42" t="s">
        <v>3267</v>
      </c>
    </row>
    <row r="1052" spans="1:53" x14ac:dyDescent="0.2">
      <c r="A1052" s="5">
        <v>1004.1</v>
      </c>
      <c r="B1052" s="9" t="s">
        <v>13126</v>
      </c>
      <c r="C1052" s="9" t="s">
        <v>17972</v>
      </c>
      <c r="D1052" s="9" t="s">
        <v>15753</v>
      </c>
      <c r="E1052" s="1" t="s">
        <v>4621</v>
      </c>
      <c r="F1052" s="1" t="s">
        <v>4862</v>
      </c>
      <c r="G1052" s="1" t="s">
        <v>10406</v>
      </c>
      <c r="H1052" s="1" t="s">
        <v>13127</v>
      </c>
      <c r="I1052" s="17">
        <v>39979</v>
      </c>
      <c r="J1052" s="24" t="s">
        <v>10262</v>
      </c>
      <c r="L1052" s="24" t="s">
        <v>10262</v>
      </c>
      <c r="M1052" s="24" t="s">
        <v>10262</v>
      </c>
      <c r="N1052" s="24" t="s">
        <v>10262</v>
      </c>
      <c r="O1052" s="24" t="s">
        <v>7226</v>
      </c>
      <c r="P1052" s="24" t="s">
        <v>7226</v>
      </c>
      <c r="Q1052" s="24" t="s">
        <v>876</v>
      </c>
      <c r="R1052" s="17" t="s">
        <v>10262</v>
      </c>
      <c r="S1052" s="17" t="s">
        <v>10262</v>
      </c>
      <c r="T1052" s="83"/>
      <c r="U1052" s="81"/>
      <c r="V1052" s="17" t="s">
        <v>10262</v>
      </c>
      <c r="W1052" s="17" t="s">
        <v>10262</v>
      </c>
      <c r="X1052" s="17" t="s">
        <v>10262</v>
      </c>
      <c r="Y1052" s="24" t="s">
        <v>3069</v>
      </c>
      <c r="AA1052" s="1" t="s">
        <v>11306</v>
      </c>
      <c r="AB1052" s="14">
        <f t="shared" si="32"/>
        <v>30.959355008333333</v>
      </c>
      <c r="AC1052" s="13">
        <v>30</v>
      </c>
      <c r="AD1052" s="13">
        <v>57</v>
      </c>
      <c r="AE1052" s="13">
        <v>33.67803</v>
      </c>
      <c r="AF1052" s="16" t="s">
        <v>11307</v>
      </c>
      <c r="AG1052" s="14">
        <f t="shared" si="33"/>
        <v>-87.156027399999999</v>
      </c>
      <c r="AH1052" s="13">
        <v>87</v>
      </c>
      <c r="AI1052" s="13">
        <v>9</v>
      </c>
      <c r="AJ1052" s="13">
        <v>21.698640000000001</v>
      </c>
      <c r="AK1052" s="17" t="s">
        <v>10262</v>
      </c>
      <c r="AL1052" s="17" t="s">
        <v>10262</v>
      </c>
      <c r="AM1052" s="17" t="s">
        <v>10262</v>
      </c>
      <c r="AN1052" s="17" t="s">
        <v>10262</v>
      </c>
      <c r="AO1052" s="17" t="s">
        <v>10262</v>
      </c>
      <c r="AP1052" s="17" t="s">
        <v>10262</v>
      </c>
      <c r="AQ1052" s="17" t="s">
        <v>10262</v>
      </c>
      <c r="AR1052" s="17" t="s">
        <v>10262</v>
      </c>
      <c r="AS1052" s="17" t="s">
        <v>10262</v>
      </c>
      <c r="AT1052" s="17" t="s">
        <v>10262</v>
      </c>
      <c r="AU1052" s="17" t="s">
        <v>10262</v>
      </c>
      <c r="AV1052" s="17" t="s">
        <v>10262</v>
      </c>
      <c r="AW1052" s="17" t="s">
        <v>10262</v>
      </c>
      <c r="AX1052" s="17" t="s">
        <v>10262</v>
      </c>
      <c r="AY1052" s="17" t="s">
        <v>10262</v>
      </c>
      <c r="AZ1052" s="17" t="s">
        <v>10262</v>
      </c>
    </row>
    <row r="1053" spans="1:53" x14ac:dyDescent="0.2">
      <c r="A1053" s="5">
        <v>1004.2</v>
      </c>
      <c r="B1053" s="9" t="s">
        <v>13125</v>
      </c>
      <c r="C1053" s="9" t="s">
        <v>17973</v>
      </c>
      <c r="D1053" s="9" t="s">
        <v>17712</v>
      </c>
      <c r="E1053" s="1" t="s">
        <v>4621</v>
      </c>
      <c r="F1053" s="1" t="s">
        <v>4862</v>
      </c>
      <c r="G1053" s="1" t="s">
        <v>10406</v>
      </c>
      <c r="H1053" s="1" t="s">
        <v>13128</v>
      </c>
      <c r="I1053" s="17">
        <v>41194</v>
      </c>
      <c r="J1053" s="24" t="s">
        <v>10262</v>
      </c>
      <c r="L1053" s="24" t="s">
        <v>10262</v>
      </c>
      <c r="M1053" s="24" t="s">
        <v>10262</v>
      </c>
      <c r="N1053" s="24" t="s">
        <v>10262</v>
      </c>
      <c r="O1053" s="24" t="s">
        <v>7226</v>
      </c>
      <c r="P1053" s="24" t="s">
        <v>7226</v>
      </c>
      <c r="Q1053" s="24" t="s">
        <v>876</v>
      </c>
      <c r="R1053" s="17" t="s">
        <v>10262</v>
      </c>
      <c r="S1053" s="17" t="s">
        <v>10262</v>
      </c>
      <c r="T1053" s="83"/>
      <c r="U1053" s="81"/>
      <c r="V1053" s="17" t="s">
        <v>10262</v>
      </c>
      <c r="W1053" s="17" t="s">
        <v>10262</v>
      </c>
      <c r="X1053" s="17" t="s">
        <v>10262</v>
      </c>
      <c r="Y1053" s="24" t="s">
        <v>3069</v>
      </c>
      <c r="AA1053" s="1" t="s">
        <v>11306</v>
      </c>
      <c r="AB1053" s="14">
        <f t="shared" si="32"/>
        <v>30.959355008333333</v>
      </c>
      <c r="AC1053" s="13">
        <v>30</v>
      </c>
      <c r="AD1053" s="13">
        <v>57</v>
      </c>
      <c r="AE1053" s="13">
        <v>33.67803</v>
      </c>
      <c r="AF1053" s="16" t="s">
        <v>11307</v>
      </c>
      <c r="AG1053" s="14">
        <f t="shared" si="33"/>
        <v>-87.156027399999999</v>
      </c>
      <c r="AH1053" s="13">
        <v>87</v>
      </c>
      <c r="AI1053" s="13">
        <v>9</v>
      </c>
      <c r="AJ1053" s="13">
        <v>21.698640000000001</v>
      </c>
      <c r="AK1053" s="17" t="s">
        <v>10262</v>
      </c>
      <c r="AL1053" s="17" t="s">
        <v>10262</v>
      </c>
      <c r="AM1053" s="17" t="s">
        <v>10262</v>
      </c>
      <c r="AN1053" s="17" t="s">
        <v>10262</v>
      </c>
      <c r="AO1053" s="17" t="s">
        <v>10262</v>
      </c>
      <c r="AP1053" s="17" t="s">
        <v>10262</v>
      </c>
      <c r="AQ1053" s="17" t="s">
        <v>10262</v>
      </c>
      <c r="AR1053" s="17" t="s">
        <v>10262</v>
      </c>
      <c r="AS1053" s="17" t="s">
        <v>10262</v>
      </c>
      <c r="AT1053" s="17" t="s">
        <v>10262</v>
      </c>
      <c r="AU1053" s="17" t="s">
        <v>10262</v>
      </c>
      <c r="AV1053" s="17" t="s">
        <v>10262</v>
      </c>
      <c r="AW1053" s="17" t="s">
        <v>10262</v>
      </c>
      <c r="AX1053" s="17" t="s">
        <v>10262</v>
      </c>
      <c r="AY1053" s="17" t="s">
        <v>10262</v>
      </c>
      <c r="AZ1053" s="17" t="s">
        <v>10262</v>
      </c>
    </row>
    <row r="1054" spans="1:53" x14ac:dyDescent="0.2">
      <c r="A1054" s="5">
        <v>1005</v>
      </c>
      <c r="B1054" s="9">
        <v>1005</v>
      </c>
      <c r="C1054" s="9" t="s">
        <v>17971</v>
      </c>
      <c r="D1054" s="9" t="s">
        <v>15754</v>
      </c>
      <c r="E1054" s="1" t="s">
        <v>4621</v>
      </c>
      <c r="F1054" s="1" t="s">
        <v>4862</v>
      </c>
      <c r="G1054" s="1" t="s">
        <v>13898</v>
      </c>
      <c r="H1054" s="1" t="s">
        <v>3268</v>
      </c>
      <c r="I1054" s="17">
        <v>29284</v>
      </c>
      <c r="J1054" s="24" t="s">
        <v>10082</v>
      </c>
      <c r="L1054" s="24" t="s">
        <v>5915</v>
      </c>
      <c r="N1054" s="42" t="s">
        <v>6258</v>
      </c>
      <c r="O1054" s="24" t="s">
        <v>7226</v>
      </c>
      <c r="P1054" s="24" t="s">
        <v>7226</v>
      </c>
      <c r="Q1054" s="24" t="s">
        <v>6301</v>
      </c>
      <c r="R1054" s="17">
        <v>29619</v>
      </c>
      <c r="T1054" s="83">
        <v>15697</v>
      </c>
      <c r="U1054" s="81">
        <v>15855</v>
      </c>
      <c r="V1054" s="24" t="s">
        <v>3269</v>
      </c>
      <c r="W1054" s="24" t="s">
        <v>1743</v>
      </c>
      <c r="X1054" s="24" t="s">
        <v>9191</v>
      </c>
      <c r="Y1054" s="24" t="s">
        <v>3070</v>
      </c>
      <c r="Z1054" s="24" t="s">
        <v>9865</v>
      </c>
      <c r="AA1054" s="1" t="s">
        <v>11304</v>
      </c>
      <c r="AB1054" s="14">
        <f t="shared" si="32"/>
        <v>30.971401261111108</v>
      </c>
      <c r="AC1054" s="13">
        <v>30</v>
      </c>
      <c r="AD1054" s="13">
        <v>58</v>
      </c>
      <c r="AE1054" s="13">
        <v>17.044540000000001</v>
      </c>
      <c r="AF1054" s="16" t="s">
        <v>11305</v>
      </c>
      <c r="AG1054" s="14">
        <f t="shared" si="33"/>
        <v>-87.16171721111111</v>
      </c>
      <c r="AH1054" s="13">
        <v>87</v>
      </c>
      <c r="AI1054" s="13">
        <v>9</v>
      </c>
      <c r="AJ1054" s="13">
        <v>42.181959999999997</v>
      </c>
      <c r="AK1054" s="17">
        <v>29504</v>
      </c>
      <c r="AL1054" s="24" t="s">
        <v>9866</v>
      </c>
      <c r="AM1054" s="24" t="s">
        <v>1588</v>
      </c>
      <c r="AN1054" s="24" t="s">
        <v>7226</v>
      </c>
      <c r="AO1054" s="24" t="s">
        <v>1589</v>
      </c>
      <c r="AP1054" s="24" t="s">
        <v>5766</v>
      </c>
      <c r="AQ1054" s="24" t="s">
        <v>4540</v>
      </c>
      <c r="AR1054" s="24" t="s">
        <v>5767</v>
      </c>
      <c r="AS1054" s="24" t="s">
        <v>4540</v>
      </c>
      <c r="AT1054" s="24" t="s">
        <v>7226</v>
      </c>
      <c r="AU1054" s="24" t="s">
        <v>5768</v>
      </c>
      <c r="AV1054" s="24" t="s">
        <v>5769</v>
      </c>
      <c r="AW1054" s="24" t="s">
        <v>5770</v>
      </c>
      <c r="AX1054" s="24" t="s">
        <v>5771</v>
      </c>
      <c r="AZ1054" s="24" t="s">
        <v>8795</v>
      </c>
      <c r="BA1054" s="42" t="s">
        <v>5772</v>
      </c>
    </row>
    <row r="1055" spans="1:53" x14ac:dyDescent="0.2">
      <c r="A1055" s="5">
        <v>1006</v>
      </c>
      <c r="B1055" s="9">
        <v>1006</v>
      </c>
      <c r="C1055" s="9" t="s">
        <v>15755</v>
      </c>
      <c r="E1055" s="1" t="s">
        <v>1604</v>
      </c>
      <c r="F1055" s="1" t="s">
        <v>445</v>
      </c>
      <c r="G1055" s="1" t="s">
        <v>1161</v>
      </c>
      <c r="H1055" s="1" t="s">
        <v>5773</v>
      </c>
      <c r="I1055" s="17">
        <v>29284</v>
      </c>
      <c r="J1055" s="24" t="s">
        <v>10262</v>
      </c>
      <c r="L1055" s="24" t="s">
        <v>2730</v>
      </c>
      <c r="M1055" s="24" t="s">
        <v>10262</v>
      </c>
      <c r="N1055" s="24" t="s">
        <v>10262</v>
      </c>
      <c r="O1055" s="24" t="s">
        <v>7226</v>
      </c>
      <c r="P1055" s="24" t="s">
        <v>7226</v>
      </c>
      <c r="Q1055" s="24" t="s">
        <v>1840</v>
      </c>
      <c r="R1055" s="18" t="s">
        <v>10262</v>
      </c>
      <c r="S1055" s="18" t="s">
        <v>10262</v>
      </c>
      <c r="T1055" s="83"/>
      <c r="U1055" s="81"/>
      <c r="V1055" s="18" t="s">
        <v>10262</v>
      </c>
      <c r="W1055" s="18" t="s">
        <v>10262</v>
      </c>
      <c r="X1055" s="18" t="s">
        <v>10262</v>
      </c>
      <c r="Y1055" s="24" t="s">
        <v>3071</v>
      </c>
      <c r="Z1055" s="24" t="s">
        <v>1842</v>
      </c>
      <c r="AA1055" s="35" t="s">
        <v>11302</v>
      </c>
      <c r="AB1055" s="14">
        <f t="shared" si="32"/>
        <v>30.309053158333334</v>
      </c>
      <c r="AC1055" s="13">
        <v>30</v>
      </c>
      <c r="AD1055" s="13">
        <v>18</v>
      </c>
      <c r="AE1055" s="13">
        <v>32.591369999999998</v>
      </c>
      <c r="AF1055" s="36" t="s">
        <v>11303</v>
      </c>
      <c r="AG1055" s="14">
        <f t="shared" si="33"/>
        <v>-85.399315852777789</v>
      </c>
      <c r="AH1055" s="13">
        <v>85</v>
      </c>
      <c r="AI1055" s="13">
        <v>23</v>
      </c>
      <c r="AJ1055" s="13">
        <v>57.53707</v>
      </c>
      <c r="AK1055" s="18" t="s">
        <v>10262</v>
      </c>
      <c r="AL1055" s="18" t="s">
        <v>10262</v>
      </c>
      <c r="AM1055" s="18" t="s">
        <v>10262</v>
      </c>
      <c r="AN1055" s="18" t="s">
        <v>10262</v>
      </c>
      <c r="AO1055" s="18" t="s">
        <v>10262</v>
      </c>
      <c r="AP1055" s="18" t="s">
        <v>10262</v>
      </c>
      <c r="AQ1055" s="18" t="s">
        <v>10262</v>
      </c>
      <c r="AR1055" s="18" t="s">
        <v>10262</v>
      </c>
      <c r="AS1055" s="18" t="s">
        <v>10262</v>
      </c>
      <c r="AT1055" s="18" t="s">
        <v>10262</v>
      </c>
      <c r="AU1055" s="18" t="s">
        <v>10262</v>
      </c>
      <c r="AV1055" s="18" t="s">
        <v>10262</v>
      </c>
      <c r="AW1055" s="18" t="s">
        <v>10262</v>
      </c>
      <c r="AX1055" s="18" t="s">
        <v>10262</v>
      </c>
      <c r="AY1055" s="18" t="s">
        <v>10262</v>
      </c>
      <c r="AZ1055" s="18" t="s">
        <v>10262</v>
      </c>
      <c r="BA1055" s="47" t="s">
        <v>1069</v>
      </c>
    </row>
    <row r="1056" spans="1:53" x14ac:dyDescent="0.2">
      <c r="A1056" s="5">
        <v>1007</v>
      </c>
      <c r="B1056" s="9">
        <v>1007</v>
      </c>
      <c r="C1056" s="9" t="s">
        <v>15756</v>
      </c>
      <c r="E1056" s="1" t="s">
        <v>9382</v>
      </c>
      <c r="F1056" s="1" t="s">
        <v>8535</v>
      </c>
      <c r="G1056" s="1" t="s">
        <v>8536</v>
      </c>
      <c r="H1056" s="1" t="s">
        <v>1843</v>
      </c>
      <c r="I1056" s="17">
        <v>29295</v>
      </c>
      <c r="J1056" s="24" t="s">
        <v>18045</v>
      </c>
      <c r="L1056" s="24" t="s">
        <v>5915</v>
      </c>
      <c r="N1056" s="42" t="s">
        <v>1844</v>
      </c>
      <c r="O1056" s="24" t="s">
        <v>7226</v>
      </c>
      <c r="P1056" s="24" t="s">
        <v>7226</v>
      </c>
      <c r="Q1056" s="24" t="s">
        <v>8872</v>
      </c>
      <c r="R1056" s="17">
        <v>29354</v>
      </c>
      <c r="S1056" s="17">
        <v>33766</v>
      </c>
      <c r="T1056" s="83">
        <v>11600</v>
      </c>
      <c r="U1056" s="83">
        <v>11600</v>
      </c>
      <c r="V1056" s="24" t="s">
        <v>1845</v>
      </c>
      <c r="W1056" s="24" t="s">
        <v>7218</v>
      </c>
      <c r="X1056" s="24" t="s">
        <v>1658</v>
      </c>
      <c r="Y1056" s="24" t="s">
        <v>3072</v>
      </c>
      <c r="Z1056" s="24" t="s">
        <v>7231</v>
      </c>
      <c r="AA1056" s="35" t="s">
        <v>11300</v>
      </c>
      <c r="AB1056" s="14">
        <f t="shared" si="32"/>
        <v>26.523444652777776</v>
      </c>
      <c r="AC1056" s="13">
        <v>26</v>
      </c>
      <c r="AD1056" s="13">
        <v>31</v>
      </c>
      <c r="AE1056" s="13">
        <v>24.400749999999999</v>
      </c>
      <c r="AF1056" s="36" t="s">
        <v>11301</v>
      </c>
      <c r="AG1056" s="14">
        <f t="shared" si="33"/>
        <v>-81.439606805555556</v>
      </c>
      <c r="AH1056" s="13">
        <v>81</v>
      </c>
      <c r="AI1056" s="13">
        <v>26</v>
      </c>
      <c r="AJ1056" s="13">
        <v>22.584499999999998</v>
      </c>
      <c r="AK1056" s="17">
        <v>29307</v>
      </c>
      <c r="AL1056" s="24" t="s">
        <v>1846</v>
      </c>
      <c r="AM1056" s="24" t="s">
        <v>1590</v>
      </c>
      <c r="AN1056" s="24" t="s">
        <v>1591</v>
      </c>
      <c r="AO1056" s="24" t="s">
        <v>1592</v>
      </c>
      <c r="AP1056" s="24" t="s">
        <v>1593</v>
      </c>
      <c r="AQ1056" s="24" t="s">
        <v>4540</v>
      </c>
      <c r="AR1056" s="24" t="s">
        <v>1594</v>
      </c>
      <c r="AS1056" s="24" t="s">
        <v>4540</v>
      </c>
      <c r="AT1056" s="24" t="s">
        <v>7226</v>
      </c>
      <c r="AU1056" s="24" t="s">
        <v>3410</v>
      </c>
      <c r="AV1056" s="24" t="s">
        <v>1595</v>
      </c>
      <c r="AW1056" s="24" t="s">
        <v>1596</v>
      </c>
      <c r="AX1056" s="24" t="s">
        <v>1597</v>
      </c>
      <c r="AY1056" s="24" t="s">
        <v>11299</v>
      </c>
      <c r="AZ1056" s="24">
        <v>188</v>
      </c>
      <c r="BA1056" s="42" t="s">
        <v>4837</v>
      </c>
    </row>
    <row r="1057" spans="1:53" x14ac:dyDescent="0.2">
      <c r="A1057" s="5">
        <v>1008</v>
      </c>
      <c r="B1057" s="9">
        <v>1008</v>
      </c>
      <c r="C1057" s="9" t="s">
        <v>15757</v>
      </c>
      <c r="E1057" s="1" t="s">
        <v>9382</v>
      </c>
      <c r="F1057" s="1" t="s">
        <v>8535</v>
      </c>
      <c r="G1057" s="1" t="s">
        <v>9884</v>
      </c>
      <c r="H1057" s="1" t="s">
        <v>4838</v>
      </c>
      <c r="I1057" s="17">
        <v>29326</v>
      </c>
      <c r="J1057" s="24" t="s">
        <v>10262</v>
      </c>
      <c r="L1057" s="24" t="s">
        <v>2730</v>
      </c>
      <c r="M1057" s="24" t="s">
        <v>10262</v>
      </c>
      <c r="N1057" s="24" t="s">
        <v>10262</v>
      </c>
      <c r="O1057" s="24" t="s">
        <v>7226</v>
      </c>
      <c r="P1057" s="24" t="s">
        <v>7226</v>
      </c>
      <c r="Q1057" s="24" t="s">
        <v>2604</v>
      </c>
      <c r="R1057" s="18" t="s">
        <v>10262</v>
      </c>
      <c r="S1057" s="18" t="s">
        <v>10262</v>
      </c>
      <c r="T1057" s="83"/>
      <c r="U1057" s="81"/>
      <c r="V1057" s="18" t="s">
        <v>10262</v>
      </c>
      <c r="W1057" s="18" t="s">
        <v>10262</v>
      </c>
      <c r="X1057" s="18" t="s">
        <v>10262</v>
      </c>
      <c r="Y1057" s="24" t="s">
        <v>3073</v>
      </c>
      <c r="Z1057" s="24" t="s">
        <v>7231</v>
      </c>
      <c r="AA1057" s="35" t="s">
        <v>11296</v>
      </c>
      <c r="AB1057" s="14">
        <f t="shared" si="32"/>
        <v>26.525806038888888</v>
      </c>
      <c r="AC1057" s="13">
        <v>26</v>
      </c>
      <c r="AD1057" s="13">
        <v>31</v>
      </c>
      <c r="AE1057" s="13">
        <v>32.901739999999997</v>
      </c>
      <c r="AF1057" s="36" t="s">
        <v>11298</v>
      </c>
      <c r="AG1057" s="14">
        <f t="shared" si="33"/>
        <v>-81.447037877777788</v>
      </c>
      <c r="AH1057" s="13">
        <v>81</v>
      </c>
      <c r="AI1057" s="13">
        <v>26</v>
      </c>
      <c r="AJ1057" s="13">
        <v>49.336359999999999</v>
      </c>
      <c r="AK1057" s="18" t="s">
        <v>10262</v>
      </c>
      <c r="AL1057" s="18" t="s">
        <v>10262</v>
      </c>
      <c r="AM1057" s="18" t="s">
        <v>10262</v>
      </c>
      <c r="AN1057" s="18" t="s">
        <v>10262</v>
      </c>
      <c r="AO1057" s="18" t="s">
        <v>10262</v>
      </c>
      <c r="AP1057" s="18" t="s">
        <v>10262</v>
      </c>
      <c r="AQ1057" s="18" t="s">
        <v>10262</v>
      </c>
      <c r="AR1057" s="18" t="s">
        <v>10262</v>
      </c>
      <c r="AS1057" s="18" t="s">
        <v>10262</v>
      </c>
      <c r="AT1057" s="18" t="s">
        <v>10262</v>
      </c>
      <c r="AU1057" s="18" t="s">
        <v>10262</v>
      </c>
      <c r="AV1057" s="18" t="s">
        <v>10262</v>
      </c>
      <c r="AW1057" s="18" t="s">
        <v>10262</v>
      </c>
      <c r="AX1057" s="18" t="s">
        <v>10262</v>
      </c>
      <c r="AY1057" s="18" t="s">
        <v>10262</v>
      </c>
      <c r="AZ1057" s="18" t="s">
        <v>10262</v>
      </c>
      <c r="BA1057" s="42" t="s">
        <v>4839</v>
      </c>
    </row>
    <row r="1058" spans="1:53" x14ac:dyDescent="0.2">
      <c r="A1058" s="5">
        <v>1009</v>
      </c>
      <c r="B1058" s="9">
        <v>1009</v>
      </c>
      <c r="C1058" s="9" t="s">
        <v>15758</v>
      </c>
      <c r="E1058" s="1" t="s">
        <v>9382</v>
      </c>
      <c r="F1058" s="1" t="s">
        <v>8535</v>
      </c>
      <c r="G1058" s="1" t="s">
        <v>9884</v>
      </c>
      <c r="H1058" s="1" t="s">
        <v>4840</v>
      </c>
      <c r="I1058" s="17">
        <v>29326</v>
      </c>
      <c r="J1058" s="24" t="s">
        <v>10262</v>
      </c>
      <c r="L1058" s="24" t="s">
        <v>2730</v>
      </c>
      <c r="M1058" s="24" t="s">
        <v>10262</v>
      </c>
      <c r="N1058" s="24" t="s">
        <v>10262</v>
      </c>
      <c r="O1058" s="24" t="s">
        <v>7226</v>
      </c>
      <c r="P1058" s="24" t="s">
        <v>7226</v>
      </c>
      <c r="Q1058" s="24" t="s">
        <v>7766</v>
      </c>
      <c r="R1058" s="18" t="s">
        <v>10262</v>
      </c>
      <c r="S1058" s="18" t="s">
        <v>10262</v>
      </c>
      <c r="T1058" s="83"/>
      <c r="U1058" s="81"/>
      <c r="V1058" s="18" t="s">
        <v>10262</v>
      </c>
      <c r="W1058" s="18" t="s">
        <v>10262</v>
      </c>
      <c r="X1058" s="18" t="s">
        <v>10262</v>
      </c>
      <c r="Y1058" s="24" t="s">
        <v>551</v>
      </c>
      <c r="Z1058" s="24" t="s">
        <v>4841</v>
      </c>
      <c r="AA1058" s="35" t="s">
        <v>11295</v>
      </c>
      <c r="AB1058" s="14">
        <f t="shared" si="32"/>
        <v>26.518969279722221</v>
      </c>
      <c r="AC1058" s="13">
        <v>26</v>
      </c>
      <c r="AD1058" s="13">
        <v>31</v>
      </c>
      <c r="AE1058" s="13">
        <v>8.2894070000000006</v>
      </c>
      <c r="AF1058" s="36" t="s">
        <v>11297</v>
      </c>
      <c r="AG1058" s="14">
        <f t="shared" si="33"/>
        <v>-81.430998491666671</v>
      </c>
      <c r="AH1058" s="13">
        <v>81</v>
      </c>
      <c r="AI1058" s="13">
        <v>25</v>
      </c>
      <c r="AJ1058" s="13">
        <v>51.594569999999997</v>
      </c>
      <c r="AK1058" s="18" t="s">
        <v>10262</v>
      </c>
      <c r="AL1058" s="18" t="s">
        <v>10262</v>
      </c>
      <c r="AM1058" s="18" t="s">
        <v>10262</v>
      </c>
      <c r="AN1058" s="18" t="s">
        <v>10262</v>
      </c>
      <c r="AO1058" s="18" t="s">
        <v>10262</v>
      </c>
      <c r="AP1058" s="18" t="s">
        <v>10262</v>
      </c>
      <c r="AQ1058" s="18" t="s">
        <v>10262</v>
      </c>
      <c r="AR1058" s="18" t="s">
        <v>10262</v>
      </c>
      <c r="AS1058" s="18" t="s">
        <v>10262</v>
      </c>
      <c r="AT1058" s="18" t="s">
        <v>10262</v>
      </c>
      <c r="AU1058" s="18" t="s">
        <v>10262</v>
      </c>
      <c r="AV1058" s="18" t="s">
        <v>10262</v>
      </c>
      <c r="AW1058" s="18" t="s">
        <v>10262</v>
      </c>
      <c r="AX1058" s="18" t="s">
        <v>10262</v>
      </c>
      <c r="AY1058" s="18" t="s">
        <v>10262</v>
      </c>
      <c r="AZ1058" s="18" t="s">
        <v>10262</v>
      </c>
      <c r="BA1058" s="42" t="s">
        <v>4842</v>
      </c>
    </row>
    <row r="1059" spans="1:53" x14ac:dyDescent="0.2">
      <c r="A1059" s="5">
        <v>1010</v>
      </c>
      <c r="B1059" s="9">
        <v>1010</v>
      </c>
      <c r="C1059" s="9" t="s">
        <v>15759</v>
      </c>
      <c r="E1059" s="1" t="s">
        <v>1604</v>
      </c>
      <c r="F1059" s="1" t="s">
        <v>445</v>
      </c>
      <c r="G1059" s="1" t="s">
        <v>1161</v>
      </c>
      <c r="H1059" s="1" t="s">
        <v>5773</v>
      </c>
      <c r="I1059" s="17">
        <v>29326</v>
      </c>
      <c r="J1059" s="24" t="s">
        <v>4678</v>
      </c>
      <c r="L1059" s="24" t="s">
        <v>7224</v>
      </c>
      <c r="M1059" s="24" t="s">
        <v>785</v>
      </c>
      <c r="N1059" s="42" t="s">
        <v>10216</v>
      </c>
      <c r="O1059" s="24" t="s">
        <v>7226</v>
      </c>
      <c r="P1059" s="24" t="s">
        <v>7226</v>
      </c>
      <c r="Q1059" s="24" t="s">
        <v>1840</v>
      </c>
      <c r="R1059" s="17">
        <v>29421</v>
      </c>
      <c r="S1059" s="17">
        <v>29421</v>
      </c>
      <c r="T1059" s="83">
        <v>12486</v>
      </c>
      <c r="U1059" s="83">
        <v>12486</v>
      </c>
      <c r="V1059" s="24">
        <v>14644</v>
      </c>
      <c r="W1059" s="24" t="s">
        <v>7338</v>
      </c>
      <c r="X1059" s="24" t="s">
        <v>9226</v>
      </c>
      <c r="Y1059" s="24" t="s">
        <v>3071</v>
      </c>
      <c r="Z1059" s="24" t="s">
        <v>7231</v>
      </c>
      <c r="AA1059" s="35" t="s">
        <v>11293</v>
      </c>
      <c r="AB1059" s="14">
        <f t="shared" si="32"/>
        <v>30.309505277777777</v>
      </c>
      <c r="AC1059" s="13">
        <v>30</v>
      </c>
      <c r="AD1059" s="13">
        <v>18</v>
      </c>
      <c r="AE1059" s="13">
        <v>34.219000000000001</v>
      </c>
      <c r="AF1059" s="36" t="s">
        <v>11294</v>
      </c>
      <c r="AG1059" s="14">
        <f t="shared" si="33"/>
        <v>-85.39908049166668</v>
      </c>
      <c r="AH1059" s="13">
        <v>85</v>
      </c>
      <c r="AI1059" s="13">
        <v>23</v>
      </c>
      <c r="AJ1059" s="13">
        <v>56.689770000000003</v>
      </c>
      <c r="AK1059" s="17">
        <v>29368</v>
      </c>
      <c r="AL1059" s="24" t="s">
        <v>10218</v>
      </c>
      <c r="AM1059" s="24" t="s">
        <v>10219</v>
      </c>
      <c r="AN1059" s="24" t="s">
        <v>7226</v>
      </c>
      <c r="AO1059" s="24" t="s">
        <v>7235</v>
      </c>
      <c r="AP1059" s="24" t="s">
        <v>7235</v>
      </c>
      <c r="AQ1059" s="24" t="s">
        <v>7236</v>
      </c>
      <c r="AR1059" s="24" t="s">
        <v>10220</v>
      </c>
      <c r="AS1059" s="24" t="s">
        <v>4540</v>
      </c>
      <c r="AT1059" s="24" t="s">
        <v>7235</v>
      </c>
      <c r="AU1059" s="24" t="s">
        <v>7235</v>
      </c>
      <c r="AV1059" s="24" t="s">
        <v>7235</v>
      </c>
      <c r="AW1059" s="24" t="s">
        <v>7235</v>
      </c>
      <c r="AX1059" s="24" t="s">
        <v>7235</v>
      </c>
      <c r="AY1059" s="24" t="s">
        <v>1839</v>
      </c>
      <c r="AZ1059" s="24" t="s">
        <v>633</v>
      </c>
      <c r="BA1059" s="42" t="s">
        <v>2347</v>
      </c>
    </row>
    <row r="1060" spans="1:53" x14ac:dyDescent="0.2">
      <c r="A1060" s="5">
        <v>1011</v>
      </c>
      <c r="B1060" s="9">
        <v>1011</v>
      </c>
      <c r="C1060" s="9" t="s">
        <v>15760</v>
      </c>
      <c r="E1060" s="1" t="s">
        <v>1623</v>
      </c>
      <c r="F1060" s="1" t="s">
        <v>445</v>
      </c>
      <c r="G1060" s="1" t="s">
        <v>9777</v>
      </c>
      <c r="H1060" s="1" t="s">
        <v>2348</v>
      </c>
      <c r="I1060" s="17">
        <v>29347</v>
      </c>
      <c r="J1060" s="24" t="s">
        <v>10262</v>
      </c>
      <c r="L1060" s="24" t="s">
        <v>2730</v>
      </c>
      <c r="M1060" s="24" t="s">
        <v>10262</v>
      </c>
      <c r="N1060" s="24" t="s">
        <v>10262</v>
      </c>
      <c r="O1060" s="24" t="s">
        <v>1626</v>
      </c>
      <c r="P1060" s="24" t="s">
        <v>7226</v>
      </c>
      <c r="Q1060" s="24" t="s">
        <v>2349</v>
      </c>
      <c r="R1060" s="18" t="s">
        <v>10262</v>
      </c>
      <c r="S1060" s="18" t="s">
        <v>10262</v>
      </c>
      <c r="T1060" s="83"/>
      <c r="U1060" s="81"/>
      <c r="V1060" s="18" t="s">
        <v>10262</v>
      </c>
      <c r="W1060" s="18" t="s">
        <v>10262</v>
      </c>
      <c r="X1060" s="18" t="s">
        <v>10262</v>
      </c>
      <c r="Y1060" s="24" t="s">
        <v>552</v>
      </c>
      <c r="Z1060" s="24" t="s">
        <v>7231</v>
      </c>
      <c r="AA1060" s="35" t="s">
        <v>11291</v>
      </c>
      <c r="AB1060" s="14">
        <f t="shared" si="32"/>
        <v>26.108174691666669</v>
      </c>
      <c r="AC1060" s="13">
        <v>26</v>
      </c>
      <c r="AD1060" s="13">
        <v>6</v>
      </c>
      <c r="AE1060" s="13">
        <v>29.428889999999999</v>
      </c>
      <c r="AF1060" s="36" t="s">
        <v>11292</v>
      </c>
      <c r="AG1060" s="14">
        <f t="shared" si="33"/>
        <v>-81.01845371638889</v>
      </c>
      <c r="AH1060" s="13">
        <v>81</v>
      </c>
      <c r="AI1060" s="13">
        <v>1</v>
      </c>
      <c r="AJ1060" s="13">
        <v>6.4333790000000004</v>
      </c>
      <c r="AK1060" s="18" t="s">
        <v>10262</v>
      </c>
      <c r="AL1060" s="18" t="s">
        <v>10262</v>
      </c>
      <c r="AM1060" s="18" t="s">
        <v>10262</v>
      </c>
      <c r="AN1060" s="18" t="s">
        <v>10262</v>
      </c>
      <c r="AO1060" s="18" t="s">
        <v>10262</v>
      </c>
      <c r="AP1060" s="18" t="s">
        <v>10262</v>
      </c>
      <c r="AQ1060" s="18" t="s">
        <v>10262</v>
      </c>
      <c r="AR1060" s="18" t="s">
        <v>10262</v>
      </c>
      <c r="AS1060" s="18" t="s">
        <v>10262</v>
      </c>
      <c r="AT1060" s="18" t="s">
        <v>10262</v>
      </c>
      <c r="AU1060" s="18" t="s">
        <v>10262</v>
      </c>
      <c r="AV1060" s="18" t="s">
        <v>10262</v>
      </c>
      <c r="AW1060" s="18" t="s">
        <v>10262</v>
      </c>
      <c r="AX1060" s="18" t="s">
        <v>10262</v>
      </c>
      <c r="AY1060" s="18" t="s">
        <v>10262</v>
      </c>
      <c r="AZ1060" s="18" t="s">
        <v>10262</v>
      </c>
      <c r="BA1060" s="42" t="s">
        <v>2350</v>
      </c>
    </row>
    <row r="1061" spans="1:53" x14ac:dyDescent="0.2">
      <c r="A1061" s="5">
        <v>1012</v>
      </c>
      <c r="B1061" s="9">
        <v>1012</v>
      </c>
      <c r="C1061" s="9" t="s">
        <v>15761</v>
      </c>
      <c r="E1061" s="1" t="s">
        <v>1623</v>
      </c>
      <c r="F1061" s="1" t="s">
        <v>445</v>
      </c>
      <c r="G1061" s="1" t="s">
        <v>9777</v>
      </c>
      <c r="H1061" s="1" t="s">
        <v>2351</v>
      </c>
      <c r="I1061" s="17">
        <v>29347</v>
      </c>
      <c r="J1061" s="24" t="s">
        <v>4678</v>
      </c>
      <c r="L1061" s="24" t="s">
        <v>7224</v>
      </c>
      <c r="N1061" s="42" t="s">
        <v>2352</v>
      </c>
      <c r="O1061" s="24" t="s">
        <v>1626</v>
      </c>
      <c r="P1061" s="24" t="s">
        <v>7226</v>
      </c>
      <c r="Q1061" s="24" t="s">
        <v>2775</v>
      </c>
      <c r="S1061" s="17">
        <v>29725</v>
      </c>
      <c r="T1061" s="83">
        <v>11442</v>
      </c>
      <c r="U1061" s="83">
        <v>11772</v>
      </c>
      <c r="V1061" s="24" t="s">
        <v>2776</v>
      </c>
      <c r="W1061" s="24" t="s">
        <v>1694</v>
      </c>
      <c r="X1061" s="24" t="s">
        <v>4156</v>
      </c>
      <c r="Y1061" s="24" t="s">
        <v>553</v>
      </c>
      <c r="Z1061" s="24" t="s">
        <v>2777</v>
      </c>
      <c r="AA1061" s="35" t="s">
        <v>11289</v>
      </c>
      <c r="AB1061" s="14">
        <f t="shared" si="32"/>
        <v>26.108951150000003</v>
      </c>
      <c r="AC1061" s="13">
        <v>26</v>
      </c>
      <c r="AD1061" s="13">
        <v>6</v>
      </c>
      <c r="AE1061" s="13">
        <v>32.224139999999998</v>
      </c>
      <c r="AF1061" s="36" t="s">
        <v>11290</v>
      </c>
      <c r="AG1061" s="14">
        <f t="shared" si="33"/>
        <v>-81.022807727777774</v>
      </c>
      <c r="AH1061" s="13">
        <v>81</v>
      </c>
      <c r="AI1061" s="13">
        <v>1</v>
      </c>
      <c r="AJ1061" s="13">
        <v>22.10782</v>
      </c>
      <c r="AK1061" s="17">
        <v>29677</v>
      </c>
      <c r="AL1061" s="24" t="s">
        <v>2778</v>
      </c>
      <c r="AM1061" s="24" t="s">
        <v>2779</v>
      </c>
      <c r="AN1061" s="24" t="s">
        <v>2780</v>
      </c>
      <c r="AO1061" s="24" t="s">
        <v>2781</v>
      </c>
      <c r="AP1061" s="24" t="s">
        <v>7226</v>
      </c>
      <c r="AQ1061" s="24" t="s">
        <v>7236</v>
      </c>
      <c r="AR1061" s="24" t="s">
        <v>2782</v>
      </c>
      <c r="AS1061" s="24" t="s">
        <v>4540</v>
      </c>
      <c r="AT1061" s="24" t="s">
        <v>7226</v>
      </c>
      <c r="AU1061" s="24" t="s">
        <v>7235</v>
      </c>
      <c r="AV1061" s="24" t="s">
        <v>7235</v>
      </c>
      <c r="AW1061" s="24" t="s">
        <v>7235</v>
      </c>
      <c r="AX1061" s="24" t="s">
        <v>7235</v>
      </c>
      <c r="AY1061" s="24" t="s">
        <v>2783</v>
      </c>
      <c r="AZ1061" s="24" t="s">
        <v>4071</v>
      </c>
      <c r="BA1061" s="42" t="s">
        <v>2784</v>
      </c>
    </row>
    <row r="1062" spans="1:53" x14ac:dyDescent="0.2">
      <c r="A1062" s="5">
        <v>1013</v>
      </c>
      <c r="B1062" s="9">
        <v>1013</v>
      </c>
      <c r="C1062" s="9" t="s">
        <v>17889</v>
      </c>
      <c r="D1062" s="9" t="s">
        <v>15762</v>
      </c>
      <c r="E1062" s="1" t="s">
        <v>4621</v>
      </c>
      <c r="F1062" s="1" t="s">
        <v>4862</v>
      </c>
      <c r="G1062" s="1" t="s">
        <v>13898</v>
      </c>
      <c r="H1062" s="1" t="s">
        <v>2785</v>
      </c>
      <c r="I1062" s="17">
        <v>29375</v>
      </c>
      <c r="J1062" s="24" t="s">
        <v>18111</v>
      </c>
      <c r="L1062" s="24" t="s">
        <v>5915</v>
      </c>
      <c r="N1062" s="42" t="s">
        <v>2786</v>
      </c>
      <c r="O1062" s="24" t="s">
        <v>7226</v>
      </c>
      <c r="P1062" s="24" t="s">
        <v>7226</v>
      </c>
      <c r="Q1062" s="24" t="s">
        <v>7297</v>
      </c>
      <c r="R1062" s="17">
        <v>29757</v>
      </c>
      <c r="T1062" s="83">
        <v>15894</v>
      </c>
      <c r="U1062" s="81">
        <v>15990</v>
      </c>
      <c r="V1062" s="24" t="s">
        <v>2787</v>
      </c>
      <c r="W1062" s="24" t="s">
        <v>7260</v>
      </c>
      <c r="X1062" s="24" t="s">
        <v>5400</v>
      </c>
      <c r="Y1062" s="24" t="s">
        <v>554</v>
      </c>
      <c r="Z1062" s="24" t="s">
        <v>2788</v>
      </c>
      <c r="AA1062" s="1" t="s">
        <v>11286</v>
      </c>
      <c r="AB1062" s="14">
        <f t="shared" si="32"/>
        <v>30.949025622222223</v>
      </c>
      <c r="AC1062" s="13">
        <v>30</v>
      </c>
      <c r="AD1062" s="13">
        <v>56</v>
      </c>
      <c r="AE1062" s="13">
        <v>56.492240000000002</v>
      </c>
      <c r="AF1062" s="16" t="s">
        <v>11287</v>
      </c>
      <c r="AG1062" s="14">
        <f t="shared" si="33"/>
        <v>-87.158719586111118</v>
      </c>
      <c r="AH1062" s="13">
        <v>87</v>
      </c>
      <c r="AI1062" s="13">
        <v>9</v>
      </c>
      <c r="AJ1062" s="13">
        <v>31.390509999999999</v>
      </c>
      <c r="AK1062" s="17">
        <v>29664</v>
      </c>
      <c r="AL1062" s="24" t="s">
        <v>5439</v>
      </c>
      <c r="AM1062" s="24" t="s">
        <v>2789</v>
      </c>
      <c r="AN1062" s="24" t="s">
        <v>7226</v>
      </c>
      <c r="AO1062" s="24" t="s">
        <v>2790</v>
      </c>
      <c r="AP1062" s="24" t="s">
        <v>2558</v>
      </c>
      <c r="AQ1062" s="24" t="s">
        <v>4540</v>
      </c>
      <c r="AR1062" s="24" t="s">
        <v>2559</v>
      </c>
      <c r="AS1062" s="24" t="s">
        <v>4540</v>
      </c>
      <c r="AT1062" s="24" t="s">
        <v>7226</v>
      </c>
      <c r="AU1062" s="24" t="s">
        <v>2560</v>
      </c>
      <c r="AV1062" s="24" t="s">
        <v>2561</v>
      </c>
      <c r="AW1062" s="24" t="s">
        <v>2562</v>
      </c>
      <c r="AX1062" s="24" t="s">
        <v>2563</v>
      </c>
      <c r="AZ1062" s="24" t="s">
        <v>8761</v>
      </c>
      <c r="BA1062" s="42" t="s">
        <v>2564</v>
      </c>
    </row>
    <row r="1063" spans="1:53" x14ac:dyDescent="0.2">
      <c r="A1063" s="5">
        <v>1014</v>
      </c>
      <c r="B1063" s="9">
        <v>1014</v>
      </c>
      <c r="C1063" s="9" t="s">
        <v>17890</v>
      </c>
      <c r="D1063" s="9" t="s">
        <v>15754</v>
      </c>
      <c r="E1063" s="1" t="s">
        <v>10240</v>
      </c>
      <c r="F1063" s="1" t="s">
        <v>1926</v>
      </c>
      <c r="G1063" s="1" t="s">
        <v>9777</v>
      </c>
      <c r="H1063" s="1" t="s">
        <v>5616</v>
      </c>
      <c r="I1063" s="17">
        <v>29375</v>
      </c>
      <c r="J1063" s="24" t="s">
        <v>4678</v>
      </c>
      <c r="L1063" s="24" t="s">
        <v>7224</v>
      </c>
      <c r="M1063" s="24" t="s">
        <v>785</v>
      </c>
      <c r="N1063" s="42" t="s">
        <v>2786</v>
      </c>
      <c r="O1063" s="24" t="s">
        <v>7226</v>
      </c>
      <c r="P1063" s="24" t="s">
        <v>7226</v>
      </c>
      <c r="Q1063" s="24" t="s">
        <v>5617</v>
      </c>
      <c r="S1063" s="17">
        <v>29926</v>
      </c>
      <c r="T1063" s="83">
        <v>11695</v>
      </c>
      <c r="U1063" s="81">
        <v>12548</v>
      </c>
      <c r="V1063" s="24" t="s">
        <v>5618</v>
      </c>
      <c r="W1063" s="24" t="s">
        <v>3683</v>
      </c>
      <c r="X1063" s="24" t="s">
        <v>7102</v>
      </c>
      <c r="Y1063" s="24" t="s">
        <v>555</v>
      </c>
      <c r="Z1063" s="24" t="s">
        <v>3074</v>
      </c>
      <c r="AA1063" s="1" t="s">
        <v>11284</v>
      </c>
      <c r="AB1063" s="14">
        <f t="shared" si="32"/>
        <v>26.625062283333335</v>
      </c>
      <c r="AC1063" s="13">
        <v>26</v>
      </c>
      <c r="AD1063" s="13">
        <v>37</v>
      </c>
      <c r="AE1063" s="13">
        <v>30.224219999999999</v>
      </c>
      <c r="AF1063" s="36" t="s">
        <v>11285</v>
      </c>
      <c r="AG1063" s="14">
        <f t="shared" si="33"/>
        <v>-81.642318563888892</v>
      </c>
      <c r="AH1063" s="13">
        <v>81</v>
      </c>
      <c r="AI1063" s="13">
        <v>38</v>
      </c>
      <c r="AJ1063" s="13">
        <v>32.346829999999997</v>
      </c>
      <c r="AK1063" s="17">
        <v>29830</v>
      </c>
      <c r="AL1063" s="24" t="s">
        <v>3075</v>
      </c>
      <c r="AM1063" s="24" t="s">
        <v>3076</v>
      </c>
      <c r="AN1063" s="24" t="s">
        <v>3077</v>
      </c>
      <c r="AO1063" s="24" t="s">
        <v>7226</v>
      </c>
      <c r="AP1063" s="24" t="s">
        <v>7226</v>
      </c>
      <c r="AQ1063" s="24" t="s">
        <v>7236</v>
      </c>
      <c r="AR1063" s="24" t="s">
        <v>3078</v>
      </c>
      <c r="AS1063" s="24" t="s">
        <v>7236</v>
      </c>
      <c r="AT1063" s="24" t="s">
        <v>7235</v>
      </c>
      <c r="AU1063" s="24" t="s">
        <v>7235</v>
      </c>
      <c r="AV1063" s="24" t="s">
        <v>7235</v>
      </c>
      <c r="AW1063" s="24" t="s">
        <v>7235</v>
      </c>
      <c r="AX1063" s="24" t="s">
        <v>7235</v>
      </c>
      <c r="AY1063" s="24" t="s">
        <v>3079</v>
      </c>
      <c r="AZ1063" s="24" t="s">
        <v>3665</v>
      </c>
      <c r="BA1063" s="42" t="s">
        <v>3080</v>
      </c>
    </row>
    <row r="1064" spans="1:53" x14ac:dyDescent="0.2">
      <c r="A1064" s="5">
        <v>1015</v>
      </c>
      <c r="B1064" s="9">
        <v>1015</v>
      </c>
      <c r="C1064" s="9" t="s">
        <v>17629</v>
      </c>
      <c r="E1064" s="1" t="s">
        <v>1217</v>
      </c>
      <c r="F1064" s="1" t="s">
        <v>445</v>
      </c>
      <c r="G1064" s="1" t="s">
        <v>2815</v>
      </c>
      <c r="H1064" s="1" t="s">
        <v>3732</v>
      </c>
      <c r="I1064" s="17">
        <v>29378</v>
      </c>
      <c r="J1064" s="24" t="s">
        <v>4678</v>
      </c>
      <c r="L1064" s="24" t="s">
        <v>7224</v>
      </c>
      <c r="M1064" s="24" t="s">
        <v>785</v>
      </c>
      <c r="N1064" s="42" t="s">
        <v>3733</v>
      </c>
      <c r="O1064" s="24" t="s">
        <v>7226</v>
      </c>
      <c r="P1064" s="24" t="s">
        <v>7226</v>
      </c>
      <c r="Q1064" s="24" t="s">
        <v>3734</v>
      </c>
      <c r="R1064" s="17">
        <v>29488</v>
      </c>
      <c r="S1064" s="17">
        <v>29488</v>
      </c>
      <c r="T1064" s="83">
        <v>6477</v>
      </c>
      <c r="U1064" s="83">
        <v>6477</v>
      </c>
      <c r="V1064" s="24" t="s">
        <v>3735</v>
      </c>
      <c r="W1064" s="24" t="s">
        <v>7235</v>
      </c>
      <c r="X1064" s="24" t="s">
        <v>2726</v>
      </c>
      <c r="Y1064" s="24" t="s">
        <v>556</v>
      </c>
      <c r="Z1064" s="24" t="s">
        <v>7231</v>
      </c>
      <c r="AA1064" s="1" t="s">
        <v>11281</v>
      </c>
      <c r="AB1064" s="14">
        <f t="shared" si="32"/>
        <v>30.175980883333335</v>
      </c>
      <c r="AC1064" s="13">
        <v>30</v>
      </c>
      <c r="AD1064" s="13">
        <v>10</v>
      </c>
      <c r="AE1064" s="13">
        <v>33.531179999999999</v>
      </c>
      <c r="AF1064" s="36" t="s">
        <v>11282</v>
      </c>
      <c r="AG1064" s="14">
        <f t="shared" si="33"/>
        <v>-83.406379005555564</v>
      </c>
      <c r="AH1064" s="13">
        <v>83</v>
      </c>
      <c r="AI1064" s="13">
        <v>24</v>
      </c>
      <c r="AJ1064" s="13">
        <v>22.96442</v>
      </c>
      <c r="AK1064" s="17">
        <v>29406</v>
      </c>
      <c r="AL1064" s="24" t="s">
        <v>3736</v>
      </c>
      <c r="AM1064" s="24" t="s">
        <v>3737</v>
      </c>
      <c r="AN1064" s="24" t="s">
        <v>3738</v>
      </c>
      <c r="AO1064" s="24" t="s">
        <v>7235</v>
      </c>
      <c r="AP1064" s="24" t="s">
        <v>7235</v>
      </c>
      <c r="AQ1064" s="24" t="s">
        <v>7236</v>
      </c>
      <c r="AR1064" s="24" t="s">
        <v>7226</v>
      </c>
      <c r="AS1064" s="24" t="s">
        <v>4540</v>
      </c>
      <c r="AT1064" s="24" t="s">
        <v>7235</v>
      </c>
      <c r="AU1064" s="24" t="s">
        <v>7235</v>
      </c>
      <c r="AV1064" s="24" t="s">
        <v>7235</v>
      </c>
      <c r="AW1064" s="24" t="s">
        <v>7235</v>
      </c>
      <c r="AX1064" s="24" t="s">
        <v>7235</v>
      </c>
      <c r="AY1064" s="24" t="s">
        <v>11283</v>
      </c>
      <c r="AZ1064" s="24" t="s">
        <v>77</v>
      </c>
      <c r="BA1064" s="42" t="s">
        <v>3739</v>
      </c>
    </row>
    <row r="1065" spans="1:53" x14ac:dyDescent="0.2">
      <c r="A1065" s="5">
        <v>1016</v>
      </c>
      <c r="B1065" s="9">
        <v>1016</v>
      </c>
      <c r="C1065" s="9" t="s">
        <v>17630</v>
      </c>
      <c r="E1065" s="1" t="s">
        <v>1623</v>
      </c>
      <c r="F1065" s="1" t="s">
        <v>445</v>
      </c>
      <c r="G1065" s="1" t="s">
        <v>3700</v>
      </c>
      <c r="H1065" s="1" t="s">
        <v>3740</v>
      </c>
      <c r="I1065" s="17">
        <v>29389</v>
      </c>
      <c r="J1065" s="24" t="s">
        <v>4678</v>
      </c>
      <c r="L1065" s="24" t="s">
        <v>7224</v>
      </c>
      <c r="M1065" s="24" t="s">
        <v>785</v>
      </c>
      <c r="N1065" s="42" t="s">
        <v>3741</v>
      </c>
      <c r="O1065" s="24" t="s">
        <v>1626</v>
      </c>
      <c r="P1065" s="24" t="s">
        <v>7226</v>
      </c>
      <c r="Q1065" s="24" t="s">
        <v>3742</v>
      </c>
      <c r="S1065" s="17">
        <v>29535</v>
      </c>
      <c r="T1065" s="83">
        <v>11840</v>
      </c>
      <c r="U1065" s="83">
        <v>11840</v>
      </c>
      <c r="V1065" s="24" t="s">
        <v>3743</v>
      </c>
      <c r="W1065" s="24" t="s">
        <v>5062</v>
      </c>
      <c r="X1065" s="24" t="s">
        <v>1694</v>
      </c>
      <c r="Y1065" s="24" t="s">
        <v>557</v>
      </c>
      <c r="Z1065" s="24" t="s">
        <v>7231</v>
      </c>
      <c r="AA1065" s="35" t="s">
        <v>11279</v>
      </c>
      <c r="AB1065" s="14">
        <f t="shared" si="32"/>
        <v>26.436446455555554</v>
      </c>
      <c r="AC1065" s="13">
        <v>26</v>
      </c>
      <c r="AD1065" s="13">
        <v>26</v>
      </c>
      <c r="AE1065" s="13">
        <v>11.207240000000001</v>
      </c>
      <c r="AF1065" s="36" t="s">
        <v>11280</v>
      </c>
      <c r="AG1065" s="14">
        <f t="shared" si="33"/>
        <v>-81.445997991666673</v>
      </c>
      <c r="AH1065" s="13">
        <v>81</v>
      </c>
      <c r="AI1065" s="13">
        <v>26</v>
      </c>
      <c r="AJ1065" s="13">
        <v>45.592770000000002</v>
      </c>
      <c r="AK1065" s="17">
        <v>29498</v>
      </c>
      <c r="AL1065" s="24" t="s">
        <v>3744</v>
      </c>
      <c r="AM1065" s="24" t="s">
        <v>3745</v>
      </c>
      <c r="AN1065" s="24" t="s">
        <v>3746</v>
      </c>
      <c r="AO1065" s="24" t="s">
        <v>7235</v>
      </c>
      <c r="AP1065" s="24" t="s">
        <v>7235</v>
      </c>
      <c r="AQ1065" s="24" t="s">
        <v>7236</v>
      </c>
      <c r="AR1065" s="24" t="s">
        <v>3747</v>
      </c>
      <c r="AS1065" s="24" t="s">
        <v>7236</v>
      </c>
      <c r="AT1065" s="24" t="s">
        <v>3748</v>
      </c>
      <c r="AU1065" s="24" t="s">
        <v>7226</v>
      </c>
      <c r="AV1065" s="24" t="s">
        <v>7226</v>
      </c>
      <c r="AW1065" s="24" t="s">
        <v>3749</v>
      </c>
      <c r="AX1065" s="24" t="s">
        <v>7235</v>
      </c>
      <c r="AY1065" s="24" t="s">
        <v>3750</v>
      </c>
      <c r="AZ1065" s="24" t="s">
        <v>3729</v>
      </c>
      <c r="BA1065" s="42" t="s">
        <v>3751</v>
      </c>
    </row>
    <row r="1066" spans="1:53" x14ac:dyDescent="0.2">
      <c r="A1066" s="5">
        <v>1017</v>
      </c>
      <c r="B1066" s="9">
        <v>1017</v>
      </c>
      <c r="C1066" s="9" t="s">
        <v>17631</v>
      </c>
      <c r="E1066" s="1" t="s">
        <v>9382</v>
      </c>
      <c r="F1066" s="1" t="s">
        <v>9746</v>
      </c>
      <c r="G1066" s="1" t="s">
        <v>2437</v>
      </c>
      <c r="H1066" s="1" t="s">
        <v>3752</v>
      </c>
      <c r="I1066" s="17">
        <v>29417</v>
      </c>
      <c r="J1066" s="24" t="s">
        <v>10262</v>
      </c>
      <c r="L1066" s="24" t="s">
        <v>2730</v>
      </c>
      <c r="M1066" s="24" t="s">
        <v>10262</v>
      </c>
      <c r="N1066" s="24" t="s">
        <v>10262</v>
      </c>
      <c r="O1066" s="24" t="s">
        <v>7226</v>
      </c>
      <c r="P1066" s="24" t="s">
        <v>7226</v>
      </c>
      <c r="Q1066" s="24" t="s">
        <v>3753</v>
      </c>
      <c r="R1066" s="18" t="s">
        <v>10262</v>
      </c>
      <c r="S1066" s="18" t="s">
        <v>10262</v>
      </c>
      <c r="T1066" s="83"/>
      <c r="U1066" s="81"/>
      <c r="V1066" s="18" t="s">
        <v>10262</v>
      </c>
      <c r="W1066" s="18" t="s">
        <v>10262</v>
      </c>
      <c r="X1066" s="18" t="s">
        <v>10262</v>
      </c>
      <c r="Y1066" s="24" t="s">
        <v>561</v>
      </c>
      <c r="Z1066" s="24" t="s">
        <v>7231</v>
      </c>
      <c r="AA1066" s="1" t="s">
        <v>11276</v>
      </c>
      <c r="AB1066" s="14">
        <f t="shared" si="32"/>
        <v>26.554024033333334</v>
      </c>
      <c r="AC1066" s="13">
        <v>26</v>
      </c>
      <c r="AD1066" s="13">
        <v>33</v>
      </c>
      <c r="AE1066" s="13">
        <v>14.486520000000001</v>
      </c>
      <c r="AF1066" s="36" t="s">
        <v>11278</v>
      </c>
      <c r="AG1066" s="14">
        <f t="shared" si="33"/>
        <v>-81.502862211111108</v>
      </c>
      <c r="AH1066" s="13">
        <v>81</v>
      </c>
      <c r="AI1066" s="13">
        <v>30</v>
      </c>
      <c r="AJ1066" s="13">
        <v>10.30396</v>
      </c>
      <c r="AK1066" s="18" t="s">
        <v>10262</v>
      </c>
      <c r="AL1066" s="18" t="s">
        <v>10262</v>
      </c>
      <c r="AM1066" s="18" t="s">
        <v>10262</v>
      </c>
      <c r="AN1066" s="18" t="s">
        <v>10262</v>
      </c>
      <c r="AO1066" s="18" t="s">
        <v>10262</v>
      </c>
      <c r="AP1066" s="18" t="s">
        <v>10262</v>
      </c>
      <c r="AQ1066" s="18" t="s">
        <v>10262</v>
      </c>
      <c r="AR1066" s="18" t="s">
        <v>10262</v>
      </c>
      <c r="AS1066" s="18" t="s">
        <v>10262</v>
      </c>
      <c r="AT1066" s="18" t="s">
        <v>10262</v>
      </c>
      <c r="AU1066" s="18" t="s">
        <v>10262</v>
      </c>
      <c r="AV1066" s="18" t="s">
        <v>10262</v>
      </c>
      <c r="AW1066" s="18" t="s">
        <v>10262</v>
      </c>
      <c r="AX1066" s="18" t="s">
        <v>10262</v>
      </c>
      <c r="AY1066" s="18" t="s">
        <v>10262</v>
      </c>
      <c r="AZ1066" s="18" t="s">
        <v>10262</v>
      </c>
      <c r="BA1066" s="42" t="s">
        <v>3754</v>
      </c>
    </row>
    <row r="1067" spans="1:53" x14ac:dyDescent="0.2">
      <c r="A1067" s="5">
        <v>1018</v>
      </c>
      <c r="B1067" s="9">
        <v>1018</v>
      </c>
      <c r="C1067" s="9" t="s">
        <v>17632</v>
      </c>
      <c r="E1067" s="1" t="s">
        <v>9382</v>
      </c>
      <c r="F1067" s="1" t="s">
        <v>9746</v>
      </c>
      <c r="G1067" s="1" t="s">
        <v>2437</v>
      </c>
      <c r="H1067" s="1" t="s">
        <v>3755</v>
      </c>
      <c r="I1067" s="17">
        <v>29417</v>
      </c>
      <c r="J1067" s="24" t="s">
        <v>10262</v>
      </c>
      <c r="L1067" s="24" t="s">
        <v>2730</v>
      </c>
      <c r="M1067" s="24" t="s">
        <v>10262</v>
      </c>
      <c r="N1067" s="24" t="s">
        <v>10262</v>
      </c>
      <c r="O1067" s="24" t="s">
        <v>7226</v>
      </c>
      <c r="P1067" s="24" t="s">
        <v>7226</v>
      </c>
      <c r="Q1067" s="24" t="s">
        <v>3756</v>
      </c>
      <c r="R1067" s="18" t="s">
        <v>10262</v>
      </c>
      <c r="S1067" s="18" t="s">
        <v>10262</v>
      </c>
      <c r="T1067" s="83"/>
      <c r="U1067" s="81"/>
      <c r="V1067" s="18" t="s">
        <v>10262</v>
      </c>
      <c r="W1067" s="18" t="s">
        <v>10262</v>
      </c>
      <c r="X1067" s="18" t="s">
        <v>10262</v>
      </c>
      <c r="Y1067" s="24" t="s">
        <v>560</v>
      </c>
      <c r="Z1067" s="24" t="s">
        <v>7231</v>
      </c>
      <c r="AA1067" s="1" t="s">
        <v>11275</v>
      </c>
      <c r="AB1067" s="14">
        <f t="shared" si="32"/>
        <v>26.545619213888891</v>
      </c>
      <c r="AC1067" s="13">
        <v>26</v>
      </c>
      <c r="AD1067" s="13">
        <v>32</v>
      </c>
      <c r="AE1067" s="13">
        <v>44.229170000000003</v>
      </c>
      <c r="AF1067" s="36" t="s">
        <v>11277</v>
      </c>
      <c r="AG1067" s="14">
        <f t="shared" si="33"/>
        <v>-81.511248458333327</v>
      </c>
      <c r="AH1067" s="13">
        <v>81</v>
      </c>
      <c r="AI1067" s="13">
        <v>30</v>
      </c>
      <c r="AJ1067" s="13">
        <v>40.494450000000001</v>
      </c>
      <c r="AK1067" s="18" t="s">
        <v>10262</v>
      </c>
      <c r="AL1067" s="18" t="s">
        <v>10262</v>
      </c>
      <c r="AM1067" s="18" t="s">
        <v>10262</v>
      </c>
      <c r="AN1067" s="18" t="s">
        <v>10262</v>
      </c>
      <c r="AO1067" s="18" t="s">
        <v>10262</v>
      </c>
      <c r="AP1067" s="18" t="s">
        <v>10262</v>
      </c>
      <c r="AQ1067" s="18" t="s">
        <v>10262</v>
      </c>
      <c r="AR1067" s="18" t="s">
        <v>10262</v>
      </c>
      <c r="AS1067" s="18" t="s">
        <v>10262</v>
      </c>
      <c r="AT1067" s="18" t="s">
        <v>10262</v>
      </c>
      <c r="AU1067" s="18" t="s">
        <v>10262</v>
      </c>
      <c r="AV1067" s="18" t="s">
        <v>10262</v>
      </c>
      <c r="AW1067" s="18" t="s">
        <v>10262</v>
      </c>
      <c r="AX1067" s="18" t="s">
        <v>10262</v>
      </c>
      <c r="AY1067" s="18" t="s">
        <v>10262</v>
      </c>
      <c r="AZ1067" s="18" t="s">
        <v>10262</v>
      </c>
      <c r="BA1067" s="42" t="s">
        <v>3757</v>
      </c>
    </row>
    <row r="1068" spans="1:53" x14ac:dyDescent="0.2">
      <c r="A1068" s="5">
        <v>1019</v>
      </c>
      <c r="B1068" s="9">
        <v>1019</v>
      </c>
      <c r="C1068" s="9" t="s">
        <v>17891</v>
      </c>
      <c r="D1068" s="9" t="s">
        <v>17628</v>
      </c>
      <c r="E1068" s="1" t="s">
        <v>10240</v>
      </c>
      <c r="F1068" s="1" t="s">
        <v>1926</v>
      </c>
      <c r="G1068" s="1" t="s">
        <v>14331</v>
      </c>
      <c r="H1068" s="1" t="s">
        <v>2396</v>
      </c>
      <c r="I1068" s="17">
        <v>29417</v>
      </c>
      <c r="J1068" s="24" t="s">
        <v>3455</v>
      </c>
      <c r="L1068" s="24" t="s">
        <v>6152</v>
      </c>
      <c r="N1068" s="42" t="s">
        <v>3758</v>
      </c>
      <c r="O1068" s="24" t="s">
        <v>7226</v>
      </c>
      <c r="P1068" s="24" t="s">
        <v>7226</v>
      </c>
      <c r="Q1068" s="24" t="s">
        <v>1929</v>
      </c>
      <c r="R1068" s="17">
        <v>29493</v>
      </c>
      <c r="T1068" s="83">
        <v>2092</v>
      </c>
      <c r="U1068" s="83">
        <v>2092</v>
      </c>
      <c r="V1068" s="24" t="s">
        <v>7235</v>
      </c>
      <c r="W1068" s="24" t="s">
        <v>1658</v>
      </c>
      <c r="X1068" s="24" t="s">
        <v>7089</v>
      </c>
      <c r="Y1068" s="24" t="s">
        <v>559</v>
      </c>
      <c r="Z1068" s="24" t="s">
        <v>7231</v>
      </c>
      <c r="AA1068" s="1" t="s">
        <v>11273</v>
      </c>
      <c r="AB1068" s="14">
        <f t="shared" si="32"/>
        <v>26.631550000000001</v>
      </c>
      <c r="AC1068" s="13">
        <v>26</v>
      </c>
      <c r="AD1068" s="13">
        <v>37</v>
      </c>
      <c r="AE1068" s="13">
        <v>53.58</v>
      </c>
      <c r="AF1068" s="16" t="s">
        <v>11274</v>
      </c>
      <c r="AG1068" s="14">
        <f t="shared" si="33"/>
        <v>-81.700649999999996</v>
      </c>
      <c r="AH1068" s="13">
        <v>81</v>
      </c>
      <c r="AI1068" s="13">
        <v>42</v>
      </c>
      <c r="AJ1068" s="13">
        <v>2.34</v>
      </c>
      <c r="AK1068" s="17">
        <v>29457</v>
      </c>
      <c r="AL1068" s="24" t="s">
        <v>3759</v>
      </c>
      <c r="AM1068" s="24" t="s">
        <v>3760</v>
      </c>
      <c r="AN1068" s="24" t="s">
        <v>7226</v>
      </c>
      <c r="AO1068" s="24" t="s">
        <v>7226</v>
      </c>
      <c r="AP1068" s="24" t="s">
        <v>3761</v>
      </c>
      <c r="AQ1068" s="24" t="s">
        <v>7235</v>
      </c>
      <c r="AR1068" s="24" t="s">
        <v>7226</v>
      </c>
      <c r="AS1068" s="24" t="s">
        <v>7235</v>
      </c>
      <c r="AT1068" s="24" t="s">
        <v>7235</v>
      </c>
      <c r="AU1068" s="24" t="s">
        <v>7235</v>
      </c>
      <c r="AV1068" s="24" t="s">
        <v>7235</v>
      </c>
      <c r="AW1068" s="24" t="s">
        <v>7235</v>
      </c>
      <c r="AX1068" s="24" t="s">
        <v>7235</v>
      </c>
      <c r="AZ1068" s="24" t="s">
        <v>9226</v>
      </c>
      <c r="BA1068" s="42" t="s">
        <v>505</v>
      </c>
    </row>
    <row r="1069" spans="1:53" x14ac:dyDescent="0.2">
      <c r="A1069" s="5">
        <v>1020</v>
      </c>
      <c r="B1069" s="9">
        <v>1020</v>
      </c>
      <c r="C1069" s="9" t="s">
        <v>17633</v>
      </c>
      <c r="E1069" s="1" t="s">
        <v>1623</v>
      </c>
      <c r="F1069" s="1" t="s">
        <v>9746</v>
      </c>
      <c r="G1069" s="1" t="s">
        <v>2437</v>
      </c>
      <c r="H1069" s="1" t="s">
        <v>3102</v>
      </c>
      <c r="I1069" s="17">
        <v>29459</v>
      </c>
      <c r="J1069" s="24" t="s">
        <v>4678</v>
      </c>
      <c r="L1069" s="24" t="s">
        <v>7224</v>
      </c>
      <c r="N1069" s="42" t="s">
        <v>3103</v>
      </c>
      <c r="O1069" s="24" t="s">
        <v>7226</v>
      </c>
      <c r="P1069" s="24" t="s">
        <v>7226</v>
      </c>
      <c r="Q1069" s="24" t="s">
        <v>3104</v>
      </c>
      <c r="S1069" s="17">
        <v>29498</v>
      </c>
      <c r="T1069" s="83">
        <v>11687</v>
      </c>
      <c r="U1069" s="83">
        <v>11687</v>
      </c>
      <c r="V1069" s="24" t="s">
        <v>3105</v>
      </c>
      <c r="W1069" s="24" t="s">
        <v>5072</v>
      </c>
      <c r="X1069" s="24" t="s">
        <v>1694</v>
      </c>
      <c r="Y1069" s="24" t="s">
        <v>558</v>
      </c>
      <c r="Z1069" s="24" t="s">
        <v>7231</v>
      </c>
      <c r="AA1069" s="1" t="s">
        <v>11271</v>
      </c>
      <c r="AB1069" s="14">
        <f t="shared" si="32"/>
        <v>26.50197927472222</v>
      </c>
      <c r="AC1069" s="13">
        <v>26</v>
      </c>
      <c r="AD1069" s="13">
        <v>30</v>
      </c>
      <c r="AE1069" s="13">
        <v>7.1253890000000002</v>
      </c>
      <c r="AF1069" s="36" t="s">
        <v>11272</v>
      </c>
      <c r="AG1069" s="14">
        <f t="shared" si="33"/>
        <v>-81.479155991666673</v>
      </c>
      <c r="AH1069" s="13">
        <v>81</v>
      </c>
      <c r="AI1069" s="13">
        <v>28</v>
      </c>
      <c r="AJ1069" s="13">
        <v>44.961570000000002</v>
      </c>
      <c r="AK1069" s="17">
        <v>29461</v>
      </c>
      <c r="AL1069" s="24" t="s">
        <v>3106</v>
      </c>
      <c r="AM1069" s="24" t="s">
        <v>3107</v>
      </c>
      <c r="AN1069" s="24" t="s">
        <v>3108</v>
      </c>
      <c r="AO1069" s="24" t="s">
        <v>7235</v>
      </c>
      <c r="AP1069" s="24" t="s">
        <v>7235</v>
      </c>
      <c r="AQ1069" s="24" t="s">
        <v>7236</v>
      </c>
      <c r="AR1069" s="24" t="s">
        <v>665</v>
      </c>
      <c r="AS1069" s="24" t="s">
        <v>4540</v>
      </c>
      <c r="AT1069" s="24" t="s">
        <v>7235</v>
      </c>
      <c r="AU1069" s="24" t="s">
        <v>7235</v>
      </c>
      <c r="AV1069" s="24" t="s">
        <v>7235</v>
      </c>
      <c r="AW1069" s="24" t="s">
        <v>7235</v>
      </c>
      <c r="AX1069" s="24" t="s">
        <v>7235</v>
      </c>
      <c r="AY1069" s="24" t="s">
        <v>9427</v>
      </c>
      <c r="AZ1069" s="24" t="s">
        <v>5692</v>
      </c>
      <c r="BA1069" s="42" t="s">
        <v>9428</v>
      </c>
    </row>
    <row r="1070" spans="1:53" x14ac:dyDescent="0.2">
      <c r="A1070" s="5">
        <v>1021</v>
      </c>
      <c r="B1070" s="9">
        <v>1021</v>
      </c>
      <c r="C1070" s="9" t="s">
        <v>17634</v>
      </c>
      <c r="E1070" s="1" t="s">
        <v>4621</v>
      </c>
      <c r="F1070" s="1" t="s">
        <v>4862</v>
      </c>
      <c r="G1070" s="1" t="s">
        <v>9777</v>
      </c>
      <c r="H1070" s="1" t="s">
        <v>9429</v>
      </c>
      <c r="I1070" s="17">
        <v>29459</v>
      </c>
      <c r="J1070" s="24" t="s">
        <v>10524</v>
      </c>
      <c r="L1070" s="24" t="s">
        <v>11288</v>
      </c>
      <c r="N1070" s="42" t="s">
        <v>9430</v>
      </c>
      <c r="O1070" s="24" t="s">
        <v>7226</v>
      </c>
      <c r="P1070" s="24" t="s">
        <v>7226</v>
      </c>
      <c r="Q1070" s="24" t="s">
        <v>6275</v>
      </c>
      <c r="R1070" s="17">
        <v>29618</v>
      </c>
      <c r="S1070" s="18" t="s">
        <v>7235</v>
      </c>
      <c r="T1070" s="83">
        <v>10423</v>
      </c>
      <c r="U1070" s="83">
        <v>10423</v>
      </c>
      <c r="V1070" s="24" t="s">
        <v>9431</v>
      </c>
      <c r="W1070" s="24" t="s">
        <v>2758</v>
      </c>
      <c r="X1070" s="24" t="s">
        <v>3939</v>
      </c>
      <c r="Y1070" s="24" t="s">
        <v>562</v>
      </c>
      <c r="Z1070" s="24" t="s">
        <v>9432</v>
      </c>
      <c r="AA1070" s="1" t="s">
        <v>11265</v>
      </c>
      <c r="AB1070" s="14">
        <f t="shared" si="32"/>
        <v>30.955363208333331</v>
      </c>
      <c r="AC1070" s="13">
        <v>30</v>
      </c>
      <c r="AD1070" s="13">
        <v>57</v>
      </c>
      <c r="AE1070" s="13">
        <v>19.307549999999999</v>
      </c>
      <c r="AF1070" s="16" t="s">
        <v>11266</v>
      </c>
      <c r="AG1070" s="14">
        <f t="shared" si="33"/>
        <v>-87.177740488888887</v>
      </c>
      <c r="AH1070" s="13">
        <v>87</v>
      </c>
      <c r="AI1070" s="13">
        <v>10</v>
      </c>
      <c r="AJ1070" s="13">
        <v>39.865760000000002</v>
      </c>
      <c r="AK1070" s="17">
        <v>29594</v>
      </c>
      <c r="AL1070" s="24" t="s">
        <v>5439</v>
      </c>
      <c r="AM1070" s="24" t="s">
        <v>9433</v>
      </c>
      <c r="AN1070" s="24" t="s">
        <v>7226</v>
      </c>
      <c r="AO1070" s="24" t="s">
        <v>9434</v>
      </c>
      <c r="AP1070" s="24" t="s">
        <v>7226</v>
      </c>
      <c r="AQ1070" s="24" t="s">
        <v>4540</v>
      </c>
      <c r="AR1070" s="24" t="s">
        <v>7226</v>
      </c>
      <c r="AS1070" s="24" t="s">
        <v>7235</v>
      </c>
      <c r="AT1070" s="24" t="s">
        <v>7235</v>
      </c>
      <c r="AU1070" s="24" t="s">
        <v>7235</v>
      </c>
      <c r="AV1070" s="24" t="s">
        <v>7235</v>
      </c>
      <c r="AW1070" s="24" t="s">
        <v>7235</v>
      </c>
      <c r="AX1070" s="24" t="s">
        <v>7235</v>
      </c>
      <c r="AY1070" s="24" t="s">
        <v>11267</v>
      </c>
      <c r="AZ1070" s="24" t="s">
        <v>7235</v>
      </c>
      <c r="BA1070" s="42" t="s">
        <v>9435</v>
      </c>
    </row>
    <row r="1071" spans="1:53" x14ac:dyDescent="0.2">
      <c r="A1071" s="5">
        <v>1021.1</v>
      </c>
      <c r="B1071" s="9" t="s">
        <v>9436</v>
      </c>
      <c r="C1071" s="9" t="s">
        <v>17892</v>
      </c>
      <c r="D1071" s="9" t="s">
        <v>15948</v>
      </c>
      <c r="E1071" s="1" t="s">
        <v>4621</v>
      </c>
      <c r="F1071" s="1" t="s">
        <v>4862</v>
      </c>
      <c r="G1071" s="1" t="s">
        <v>13898</v>
      </c>
      <c r="H1071" s="1" t="s">
        <v>9437</v>
      </c>
      <c r="I1071" s="17">
        <v>29642</v>
      </c>
      <c r="J1071" s="24" t="s">
        <v>10082</v>
      </c>
      <c r="L1071" s="24" t="s">
        <v>5915</v>
      </c>
      <c r="N1071" s="42" t="s">
        <v>9438</v>
      </c>
      <c r="O1071" s="24" t="s">
        <v>7226</v>
      </c>
      <c r="P1071" s="24" t="s">
        <v>7226</v>
      </c>
      <c r="Q1071" s="24" t="s">
        <v>6275</v>
      </c>
      <c r="R1071" s="17">
        <v>29846</v>
      </c>
      <c r="T1071" s="83">
        <v>15800</v>
      </c>
      <c r="U1071" s="83">
        <v>15990</v>
      </c>
      <c r="V1071" s="24" t="s">
        <v>9431</v>
      </c>
      <c r="W1071" s="24" t="s">
        <v>2758</v>
      </c>
      <c r="X1071" s="24" t="s">
        <v>3939</v>
      </c>
      <c r="Y1071" s="24" t="s">
        <v>562</v>
      </c>
      <c r="Z1071" s="24" t="s">
        <v>9439</v>
      </c>
      <c r="AA1071" s="1" t="s">
        <v>11268</v>
      </c>
      <c r="AB1071" s="14">
        <f t="shared" si="32"/>
        <v>30.95560343888889</v>
      </c>
      <c r="AC1071" s="13">
        <v>30</v>
      </c>
      <c r="AD1071" s="13">
        <v>57</v>
      </c>
      <c r="AE1071" s="13">
        <v>20.17238</v>
      </c>
      <c r="AF1071" s="16" t="s">
        <v>11269</v>
      </c>
      <c r="AG1071" s="14">
        <f t="shared" si="33"/>
        <v>-87.178059425000001</v>
      </c>
      <c r="AH1071" s="13">
        <v>87</v>
      </c>
      <c r="AI1071" s="13">
        <v>10</v>
      </c>
      <c r="AJ1071" s="13">
        <v>41.013930000000002</v>
      </c>
      <c r="AK1071" s="17">
        <v>29622</v>
      </c>
      <c r="AL1071" s="24" t="s">
        <v>5439</v>
      </c>
      <c r="AM1071" s="24" t="s">
        <v>9440</v>
      </c>
      <c r="AN1071" s="24" t="s">
        <v>7226</v>
      </c>
      <c r="AO1071" s="24" t="s">
        <v>9441</v>
      </c>
      <c r="AP1071" s="24" t="s">
        <v>9442</v>
      </c>
      <c r="AQ1071" s="24" t="s">
        <v>4540</v>
      </c>
      <c r="AR1071" s="24" t="s">
        <v>9443</v>
      </c>
      <c r="AS1071" s="24" t="s">
        <v>4540</v>
      </c>
      <c r="AT1071" s="24" t="s">
        <v>7226</v>
      </c>
      <c r="AU1071" s="24" t="s">
        <v>9444</v>
      </c>
      <c r="AV1071" s="24" t="s">
        <v>9445</v>
      </c>
      <c r="AW1071" s="24" t="s">
        <v>9135</v>
      </c>
      <c r="AX1071" s="24" t="s">
        <v>11270</v>
      </c>
      <c r="BA1071" s="42" t="s">
        <v>9446</v>
      </c>
    </row>
    <row r="1072" spans="1:53" x14ac:dyDescent="0.2">
      <c r="A1072" s="5">
        <v>1022</v>
      </c>
      <c r="B1072" s="9">
        <v>1022</v>
      </c>
      <c r="C1072" s="9" t="s">
        <v>15763</v>
      </c>
      <c r="E1072" s="1" t="s">
        <v>1623</v>
      </c>
      <c r="F1072" s="1" t="s">
        <v>445</v>
      </c>
      <c r="G1072" s="1" t="s">
        <v>3700</v>
      </c>
      <c r="H1072" s="1" t="s">
        <v>9447</v>
      </c>
      <c r="I1072" s="17">
        <v>29474</v>
      </c>
      <c r="J1072" s="24" t="s">
        <v>4678</v>
      </c>
      <c r="L1072" s="24" t="s">
        <v>7224</v>
      </c>
      <c r="N1072" s="42" t="s">
        <v>9448</v>
      </c>
      <c r="O1072" s="24" t="s">
        <v>1626</v>
      </c>
      <c r="P1072" s="24" t="s">
        <v>7226</v>
      </c>
      <c r="Q1072" s="24" t="s">
        <v>9449</v>
      </c>
      <c r="S1072" s="17">
        <v>29958</v>
      </c>
      <c r="T1072" s="83">
        <v>12028</v>
      </c>
      <c r="U1072" s="83">
        <v>12028</v>
      </c>
      <c r="V1072" s="24" t="s">
        <v>9450</v>
      </c>
      <c r="W1072" s="24" t="s">
        <v>1663</v>
      </c>
      <c r="X1072" s="24" t="s">
        <v>5025</v>
      </c>
      <c r="Y1072" s="24" t="s">
        <v>563</v>
      </c>
      <c r="Z1072" s="24" t="s">
        <v>7231</v>
      </c>
      <c r="AA1072" s="35" t="s">
        <v>11263</v>
      </c>
      <c r="AB1072" s="14">
        <f t="shared" si="32"/>
        <v>26.287315741666667</v>
      </c>
      <c r="AC1072" s="13">
        <v>26</v>
      </c>
      <c r="AD1072" s="13">
        <v>17</v>
      </c>
      <c r="AE1072" s="13">
        <v>14.33667</v>
      </c>
      <c r="AF1072" s="36" t="s">
        <v>11264</v>
      </c>
      <c r="AG1072" s="14">
        <f t="shared" si="33"/>
        <v>-81.296890797222218</v>
      </c>
      <c r="AH1072" s="13">
        <v>81</v>
      </c>
      <c r="AI1072" s="13">
        <v>17</v>
      </c>
      <c r="AJ1072" s="13">
        <v>48.806870000000004</v>
      </c>
      <c r="AK1072" s="17">
        <v>29926</v>
      </c>
      <c r="AL1072" s="24" t="s">
        <v>9451</v>
      </c>
      <c r="AM1072" s="24" t="s">
        <v>5292</v>
      </c>
      <c r="AN1072" s="24" t="s">
        <v>5293</v>
      </c>
      <c r="AO1072" s="24" t="s">
        <v>7235</v>
      </c>
      <c r="AP1072" s="24" t="s">
        <v>7235</v>
      </c>
      <c r="AQ1072" s="24" t="s">
        <v>7236</v>
      </c>
      <c r="AR1072" s="24" t="s">
        <v>4540</v>
      </c>
      <c r="AS1072" s="24" t="s">
        <v>7235</v>
      </c>
      <c r="AT1072" s="24" t="s">
        <v>7235</v>
      </c>
      <c r="AU1072" s="24" t="s">
        <v>7235</v>
      </c>
      <c r="AV1072" s="24" t="s">
        <v>7235</v>
      </c>
      <c r="AW1072" s="24" t="s">
        <v>7235</v>
      </c>
      <c r="AX1072" s="24" t="s">
        <v>7235</v>
      </c>
      <c r="AY1072" s="24" t="s">
        <v>5314</v>
      </c>
      <c r="AZ1072" s="24" t="s">
        <v>6001</v>
      </c>
      <c r="BA1072" s="42" t="s">
        <v>5315</v>
      </c>
    </row>
    <row r="1073" spans="1:53" x14ac:dyDescent="0.2">
      <c r="A1073" s="5">
        <v>1023</v>
      </c>
      <c r="B1073" s="9">
        <v>1023</v>
      </c>
      <c r="C1073" s="9" t="s">
        <v>15764</v>
      </c>
      <c r="E1073" s="1" t="s">
        <v>1623</v>
      </c>
      <c r="F1073" s="1" t="s">
        <v>445</v>
      </c>
      <c r="G1073" s="1" t="s">
        <v>3700</v>
      </c>
      <c r="H1073" s="1" t="s">
        <v>8424</v>
      </c>
      <c r="I1073" s="17">
        <v>29474</v>
      </c>
      <c r="J1073" s="24" t="s">
        <v>10262</v>
      </c>
      <c r="L1073" s="24" t="s">
        <v>2730</v>
      </c>
      <c r="M1073" s="24" t="s">
        <v>10262</v>
      </c>
      <c r="N1073" s="24" t="s">
        <v>10262</v>
      </c>
      <c r="O1073" s="24" t="s">
        <v>1626</v>
      </c>
      <c r="P1073" s="24" t="s">
        <v>7226</v>
      </c>
      <c r="Q1073" s="24" t="s">
        <v>8321</v>
      </c>
      <c r="R1073" s="39" t="s">
        <v>10262</v>
      </c>
      <c r="S1073" s="39" t="s">
        <v>10262</v>
      </c>
      <c r="T1073" s="83"/>
      <c r="U1073" s="82"/>
      <c r="V1073" s="39" t="s">
        <v>10262</v>
      </c>
      <c r="W1073" s="39" t="s">
        <v>10262</v>
      </c>
      <c r="X1073" s="39" t="s">
        <v>10262</v>
      </c>
      <c r="Y1073" s="24" t="s">
        <v>564</v>
      </c>
      <c r="Z1073" s="24" t="s">
        <v>7231</v>
      </c>
      <c r="AA1073" s="35" t="s">
        <v>11258</v>
      </c>
      <c r="AB1073" s="14">
        <f t="shared" si="32"/>
        <v>26.285606053333336</v>
      </c>
      <c r="AC1073" s="13">
        <v>26</v>
      </c>
      <c r="AD1073" s="13">
        <v>17</v>
      </c>
      <c r="AE1073" s="13">
        <v>8.1817919999999997</v>
      </c>
      <c r="AF1073" s="36" t="s">
        <v>11259</v>
      </c>
      <c r="AG1073" s="14">
        <f t="shared" si="33"/>
        <v>-81.289382375000002</v>
      </c>
      <c r="AH1073" s="13">
        <v>81</v>
      </c>
      <c r="AI1073" s="13">
        <v>17</v>
      </c>
      <c r="AJ1073" s="13">
        <v>21.77655</v>
      </c>
      <c r="AK1073" s="39" t="s">
        <v>10262</v>
      </c>
      <c r="AL1073" s="39" t="s">
        <v>10262</v>
      </c>
      <c r="AM1073" s="39" t="s">
        <v>10262</v>
      </c>
      <c r="AN1073" s="39" t="s">
        <v>10262</v>
      </c>
      <c r="AO1073" s="39" t="s">
        <v>10262</v>
      </c>
      <c r="AP1073" s="39" t="s">
        <v>10262</v>
      </c>
      <c r="AQ1073" s="39" t="s">
        <v>10262</v>
      </c>
      <c r="AR1073" s="39" t="s">
        <v>10262</v>
      </c>
      <c r="AS1073" s="39" t="s">
        <v>10262</v>
      </c>
      <c r="AT1073" s="39" t="s">
        <v>10262</v>
      </c>
      <c r="AU1073" s="39" t="s">
        <v>10262</v>
      </c>
      <c r="AV1073" s="39" t="s">
        <v>10262</v>
      </c>
      <c r="AW1073" s="39" t="s">
        <v>10262</v>
      </c>
      <c r="AX1073" s="39" t="s">
        <v>10262</v>
      </c>
      <c r="AY1073" s="39" t="s">
        <v>10262</v>
      </c>
      <c r="AZ1073" s="39" t="s">
        <v>10262</v>
      </c>
      <c r="BA1073" s="42" t="s">
        <v>8322</v>
      </c>
    </row>
    <row r="1074" spans="1:53" x14ac:dyDescent="0.2">
      <c r="A1074" s="5">
        <v>1024</v>
      </c>
      <c r="B1074" s="9">
        <v>1024</v>
      </c>
      <c r="C1074" s="9" t="s">
        <v>15765</v>
      </c>
      <c r="E1074" s="1" t="s">
        <v>1623</v>
      </c>
      <c r="F1074" s="1" t="s">
        <v>445</v>
      </c>
      <c r="G1074" s="1" t="s">
        <v>9777</v>
      </c>
      <c r="H1074" s="1" t="s">
        <v>8323</v>
      </c>
      <c r="I1074" s="17">
        <v>29474</v>
      </c>
      <c r="J1074" s="24" t="s">
        <v>10262</v>
      </c>
      <c r="L1074" s="24" t="s">
        <v>2730</v>
      </c>
      <c r="M1074" s="24" t="s">
        <v>10262</v>
      </c>
      <c r="N1074" s="24" t="s">
        <v>10262</v>
      </c>
      <c r="O1074" s="24" t="s">
        <v>1626</v>
      </c>
      <c r="P1074" s="24" t="s">
        <v>7226</v>
      </c>
      <c r="Q1074" s="24" t="s">
        <v>8324</v>
      </c>
      <c r="R1074" s="39" t="s">
        <v>10262</v>
      </c>
      <c r="S1074" s="39" t="s">
        <v>10262</v>
      </c>
      <c r="T1074" s="83"/>
      <c r="U1074" s="82"/>
      <c r="V1074" s="39" t="s">
        <v>10262</v>
      </c>
      <c r="W1074" s="39" t="s">
        <v>10262</v>
      </c>
      <c r="X1074" s="39" t="s">
        <v>10262</v>
      </c>
      <c r="Y1074" s="24" t="s">
        <v>572</v>
      </c>
      <c r="Z1074" s="24" t="s">
        <v>7231</v>
      </c>
      <c r="AA1074" s="35" t="s">
        <v>11256</v>
      </c>
      <c r="AB1074" s="14">
        <f t="shared" si="32"/>
        <v>26.262197091666668</v>
      </c>
      <c r="AC1074" s="13">
        <v>26</v>
      </c>
      <c r="AD1074" s="13">
        <v>15</v>
      </c>
      <c r="AE1074" s="13">
        <v>43.909529999999997</v>
      </c>
      <c r="AF1074" s="36" t="s">
        <v>11257</v>
      </c>
      <c r="AG1074" s="14">
        <f t="shared" si="33"/>
        <v>-81.395224016666674</v>
      </c>
      <c r="AH1074" s="13">
        <v>81</v>
      </c>
      <c r="AI1074" s="13">
        <v>23</v>
      </c>
      <c r="AJ1074" s="13">
        <v>42.806460000000001</v>
      </c>
      <c r="AK1074" s="39" t="s">
        <v>10262</v>
      </c>
      <c r="AL1074" s="39" t="s">
        <v>10262</v>
      </c>
      <c r="AM1074" s="39" t="s">
        <v>10262</v>
      </c>
      <c r="AN1074" s="39" t="s">
        <v>10262</v>
      </c>
      <c r="AO1074" s="39" t="s">
        <v>10262</v>
      </c>
      <c r="AP1074" s="39" t="s">
        <v>10262</v>
      </c>
      <c r="AQ1074" s="39" t="s">
        <v>10262</v>
      </c>
      <c r="AR1074" s="39" t="s">
        <v>10262</v>
      </c>
      <c r="AS1074" s="39" t="s">
        <v>10262</v>
      </c>
      <c r="AT1074" s="39" t="s">
        <v>10262</v>
      </c>
      <c r="AU1074" s="39" t="s">
        <v>10262</v>
      </c>
      <c r="AV1074" s="39" t="s">
        <v>10262</v>
      </c>
      <c r="AW1074" s="39" t="s">
        <v>10262</v>
      </c>
      <c r="AX1074" s="39" t="s">
        <v>10262</v>
      </c>
      <c r="AY1074" s="39" t="s">
        <v>10262</v>
      </c>
      <c r="AZ1074" s="39" t="s">
        <v>10262</v>
      </c>
      <c r="BA1074" s="42" t="s">
        <v>8325</v>
      </c>
    </row>
    <row r="1075" spans="1:53" x14ac:dyDescent="0.2">
      <c r="A1075" s="5">
        <v>1025</v>
      </c>
      <c r="B1075" s="9">
        <v>1025</v>
      </c>
      <c r="C1075" s="9" t="s">
        <v>15766</v>
      </c>
      <c r="E1075" s="1" t="s">
        <v>1623</v>
      </c>
      <c r="F1075" s="1" t="s">
        <v>445</v>
      </c>
      <c r="G1075" s="1" t="s">
        <v>9777</v>
      </c>
      <c r="H1075" s="1" t="s">
        <v>10172</v>
      </c>
      <c r="I1075" s="17">
        <v>29487</v>
      </c>
      <c r="J1075" s="24" t="s">
        <v>4678</v>
      </c>
      <c r="L1075" s="24" t="s">
        <v>7224</v>
      </c>
      <c r="N1075" s="42" t="s">
        <v>8326</v>
      </c>
      <c r="O1075" s="24" t="s">
        <v>1626</v>
      </c>
      <c r="P1075" s="24" t="s">
        <v>7226</v>
      </c>
      <c r="Q1075" s="24" t="s">
        <v>8327</v>
      </c>
      <c r="S1075" s="17">
        <v>29558</v>
      </c>
      <c r="T1075" s="83">
        <v>11846</v>
      </c>
      <c r="U1075" s="83">
        <v>11846</v>
      </c>
      <c r="V1075" s="24" t="s">
        <v>8328</v>
      </c>
      <c r="W1075" s="24" t="s">
        <v>331</v>
      </c>
      <c r="X1075" s="24" t="s">
        <v>10227</v>
      </c>
      <c r="Y1075" s="24" t="s">
        <v>2370</v>
      </c>
      <c r="Z1075" s="24" t="s">
        <v>7231</v>
      </c>
      <c r="AA1075" s="35" t="s">
        <v>11254</v>
      </c>
      <c r="AB1075" s="14">
        <f t="shared" si="32"/>
        <v>26.423081822222223</v>
      </c>
      <c r="AC1075" s="13">
        <v>26</v>
      </c>
      <c r="AD1075" s="13">
        <v>25</v>
      </c>
      <c r="AE1075" s="13">
        <v>23.094560000000001</v>
      </c>
      <c r="AF1075" s="36" t="s">
        <v>11255</v>
      </c>
      <c r="AG1075" s="14">
        <f t="shared" si="33"/>
        <v>-81.332451216666669</v>
      </c>
      <c r="AH1075" s="13">
        <v>81</v>
      </c>
      <c r="AI1075" s="13">
        <v>19</v>
      </c>
      <c r="AJ1075" s="13">
        <v>56.824379999999998</v>
      </c>
      <c r="AK1075" s="17">
        <v>29521</v>
      </c>
      <c r="AL1075" s="24" t="s">
        <v>8329</v>
      </c>
      <c r="AM1075" s="24" t="s">
        <v>8330</v>
      </c>
      <c r="AN1075" s="24" t="s">
        <v>8331</v>
      </c>
      <c r="AO1075" s="24" t="s">
        <v>7235</v>
      </c>
      <c r="AP1075" s="24" t="s">
        <v>7235</v>
      </c>
      <c r="AQ1075" s="24" t="s">
        <v>7236</v>
      </c>
      <c r="AR1075" s="24" t="s">
        <v>6472</v>
      </c>
      <c r="AS1075" s="24" t="s">
        <v>4540</v>
      </c>
      <c r="AT1075" s="24" t="s">
        <v>7235</v>
      </c>
      <c r="AU1075" s="24" t="s">
        <v>7235</v>
      </c>
      <c r="AV1075" s="24" t="s">
        <v>7235</v>
      </c>
      <c r="AW1075" s="24" t="s">
        <v>7235</v>
      </c>
      <c r="AX1075" s="24" t="s">
        <v>7235</v>
      </c>
      <c r="AY1075" s="24" t="s">
        <v>9747</v>
      </c>
      <c r="AZ1075" s="24" t="s">
        <v>3665</v>
      </c>
      <c r="BA1075" s="42" t="s">
        <v>9748</v>
      </c>
    </row>
    <row r="1076" spans="1:53" x14ac:dyDescent="0.2">
      <c r="A1076" s="5">
        <v>1026</v>
      </c>
      <c r="B1076" s="9">
        <v>1026</v>
      </c>
      <c r="C1076" s="9" t="s">
        <v>15767</v>
      </c>
      <c r="E1076" s="1" t="s">
        <v>9382</v>
      </c>
      <c r="F1076" s="1" t="s">
        <v>445</v>
      </c>
      <c r="G1076" s="1" t="s">
        <v>2437</v>
      </c>
      <c r="H1076" s="1" t="s">
        <v>9749</v>
      </c>
      <c r="I1076" s="17">
        <v>29505</v>
      </c>
      <c r="J1076" s="24" t="s">
        <v>4678</v>
      </c>
      <c r="L1076" s="24" t="s">
        <v>7224</v>
      </c>
      <c r="M1076" s="24" t="s">
        <v>785</v>
      </c>
      <c r="N1076" s="42" t="s">
        <v>9750</v>
      </c>
      <c r="O1076" s="24" t="s">
        <v>7226</v>
      </c>
      <c r="P1076" s="24" t="s">
        <v>7226</v>
      </c>
      <c r="Q1076" s="24" t="s">
        <v>5124</v>
      </c>
      <c r="S1076" s="17">
        <v>29541</v>
      </c>
      <c r="T1076" s="83">
        <v>11696</v>
      </c>
      <c r="U1076" s="83">
        <v>11696</v>
      </c>
      <c r="V1076" s="24" t="s">
        <v>5125</v>
      </c>
      <c r="W1076" s="24" t="s">
        <v>2702</v>
      </c>
      <c r="X1076" s="24" t="s">
        <v>70</v>
      </c>
      <c r="Y1076" s="24" t="s">
        <v>571</v>
      </c>
      <c r="Z1076" s="24" t="s">
        <v>7231</v>
      </c>
      <c r="AA1076" s="35" t="s">
        <v>11252</v>
      </c>
      <c r="AB1076" s="14">
        <f t="shared" si="32"/>
        <v>26.53187034722222</v>
      </c>
      <c r="AC1076" s="13">
        <v>26</v>
      </c>
      <c r="AD1076" s="13">
        <v>31</v>
      </c>
      <c r="AE1076" s="13">
        <v>54.733249999999998</v>
      </c>
      <c r="AF1076" s="36" t="s">
        <v>11253</v>
      </c>
      <c r="AG1076" s="14">
        <f t="shared" si="33"/>
        <v>-81.36797666999999</v>
      </c>
      <c r="AH1076" s="13">
        <v>81</v>
      </c>
      <c r="AI1076" s="13">
        <v>22</v>
      </c>
      <c r="AJ1076" s="13">
        <v>4.7160120000000001</v>
      </c>
      <c r="AK1076" s="17">
        <v>29505</v>
      </c>
      <c r="AL1076" s="24" t="s">
        <v>5126</v>
      </c>
      <c r="AM1076" s="24" t="s">
        <v>5127</v>
      </c>
      <c r="AN1076" s="24" t="s">
        <v>5128</v>
      </c>
      <c r="AO1076" s="24" t="s">
        <v>7235</v>
      </c>
      <c r="AP1076" s="24" t="s">
        <v>7235</v>
      </c>
      <c r="AQ1076" s="24" t="s">
        <v>7236</v>
      </c>
      <c r="AR1076" s="24" t="s">
        <v>5129</v>
      </c>
      <c r="AS1076" s="24" t="s">
        <v>4540</v>
      </c>
      <c r="AT1076" s="24" t="s">
        <v>7235</v>
      </c>
      <c r="AU1076" s="24" t="s">
        <v>7235</v>
      </c>
      <c r="AV1076" s="24" t="s">
        <v>7235</v>
      </c>
      <c r="AW1076" s="24" t="s">
        <v>7235</v>
      </c>
      <c r="AX1076" s="24" t="s">
        <v>7235</v>
      </c>
      <c r="AY1076" s="24" t="s">
        <v>2718</v>
      </c>
      <c r="AZ1076" s="24">
        <v>162</v>
      </c>
      <c r="BA1076" s="42" t="s">
        <v>2719</v>
      </c>
    </row>
    <row r="1077" spans="1:53" x14ac:dyDescent="0.2">
      <c r="A1077" s="5">
        <v>1027</v>
      </c>
      <c r="B1077" s="9">
        <v>1027</v>
      </c>
      <c r="C1077" s="9" t="s">
        <v>15768</v>
      </c>
      <c r="E1077" s="1" t="s">
        <v>8696</v>
      </c>
      <c r="F1077" s="1" t="s">
        <v>445</v>
      </c>
      <c r="G1077" s="1" t="s">
        <v>2720</v>
      </c>
      <c r="H1077" s="1" t="s">
        <v>2721</v>
      </c>
      <c r="I1077" s="17">
        <v>29515</v>
      </c>
      <c r="J1077" s="24" t="s">
        <v>4678</v>
      </c>
      <c r="L1077" s="24" t="s">
        <v>7224</v>
      </c>
      <c r="N1077" s="42" t="s">
        <v>7920</v>
      </c>
      <c r="O1077" s="24" t="s">
        <v>7226</v>
      </c>
      <c r="P1077" s="24" t="s">
        <v>7226</v>
      </c>
      <c r="Q1077" s="24" t="s">
        <v>7921</v>
      </c>
      <c r="S1077" s="17">
        <v>29824</v>
      </c>
      <c r="T1077" s="83">
        <v>17950</v>
      </c>
      <c r="U1077" s="83">
        <v>17950</v>
      </c>
      <c r="V1077" s="24" t="s">
        <v>7922</v>
      </c>
      <c r="W1077" s="24" t="s">
        <v>177</v>
      </c>
      <c r="X1077" s="24" t="s">
        <v>2745</v>
      </c>
      <c r="Y1077" s="24" t="s">
        <v>570</v>
      </c>
      <c r="Z1077" s="24" t="s">
        <v>7231</v>
      </c>
      <c r="AA1077" s="35" t="s">
        <v>11250</v>
      </c>
      <c r="AB1077" s="14">
        <f t="shared" si="32"/>
        <v>30.810949661111113</v>
      </c>
      <c r="AC1077" s="13">
        <v>30</v>
      </c>
      <c r="AD1077" s="13">
        <v>48</v>
      </c>
      <c r="AE1077" s="13">
        <v>39.418779999999998</v>
      </c>
      <c r="AF1077" s="36" t="s">
        <v>11251</v>
      </c>
      <c r="AG1077" s="14">
        <f t="shared" si="33"/>
        <v>-87.511755897222216</v>
      </c>
      <c r="AH1077" s="13">
        <v>87</v>
      </c>
      <c r="AI1077" s="13">
        <v>30</v>
      </c>
      <c r="AJ1077" s="13">
        <v>42.32123</v>
      </c>
      <c r="AK1077" s="17">
        <v>29625</v>
      </c>
      <c r="AL1077" s="24" t="s">
        <v>7923</v>
      </c>
      <c r="AM1077" s="24" t="s">
        <v>7924</v>
      </c>
      <c r="AN1077" s="24" t="s">
        <v>7925</v>
      </c>
      <c r="AO1077" s="24" t="s">
        <v>7235</v>
      </c>
      <c r="AP1077" s="24" t="s">
        <v>7235</v>
      </c>
      <c r="AQ1077" s="24" t="s">
        <v>7236</v>
      </c>
      <c r="AR1077" s="24" t="s">
        <v>7926</v>
      </c>
      <c r="AS1077" s="24" t="s">
        <v>4540</v>
      </c>
      <c r="AT1077" s="24" t="s">
        <v>7927</v>
      </c>
      <c r="AU1077" s="24" t="s">
        <v>7928</v>
      </c>
      <c r="AV1077" s="24" t="s">
        <v>7929</v>
      </c>
      <c r="AW1077" s="24" t="s">
        <v>7930</v>
      </c>
      <c r="AX1077" s="24" t="s">
        <v>7927</v>
      </c>
      <c r="AY1077" s="24" t="s">
        <v>6864</v>
      </c>
      <c r="AZ1077" s="24" t="s">
        <v>6420</v>
      </c>
      <c r="BA1077" s="42" t="s">
        <v>6865</v>
      </c>
    </row>
    <row r="1078" spans="1:53" x14ac:dyDescent="0.2">
      <c r="A1078" s="5">
        <v>1028</v>
      </c>
      <c r="B1078" s="9">
        <v>1028</v>
      </c>
      <c r="C1078" s="9" t="s">
        <v>15769</v>
      </c>
      <c r="E1078" s="1" t="s">
        <v>10240</v>
      </c>
      <c r="F1078" s="1" t="s">
        <v>8082</v>
      </c>
      <c r="G1078" s="1" t="s">
        <v>9777</v>
      </c>
      <c r="H1078" s="1" t="s">
        <v>6866</v>
      </c>
      <c r="I1078" s="17">
        <v>29543</v>
      </c>
      <c r="J1078" s="24" t="s">
        <v>4678</v>
      </c>
      <c r="L1078" s="24" t="s">
        <v>7224</v>
      </c>
      <c r="N1078" s="42" t="s">
        <v>6867</v>
      </c>
      <c r="O1078" s="24" t="s">
        <v>7226</v>
      </c>
      <c r="P1078" s="24" t="s">
        <v>7226</v>
      </c>
      <c r="Q1078" s="24" t="s">
        <v>6868</v>
      </c>
      <c r="S1078" s="17">
        <v>29653</v>
      </c>
      <c r="T1078" s="83">
        <v>11567</v>
      </c>
      <c r="U1078" s="81">
        <v>12470</v>
      </c>
      <c r="V1078" s="24" t="s">
        <v>6966</v>
      </c>
      <c r="W1078" s="24" t="s">
        <v>5072</v>
      </c>
      <c r="X1078" s="24" t="s">
        <v>70</v>
      </c>
      <c r="Y1078" s="24" t="s">
        <v>569</v>
      </c>
      <c r="Z1078" s="24" t="s">
        <v>6967</v>
      </c>
      <c r="AA1078" s="35" t="s">
        <v>11248</v>
      </c>
      <c r="AB1078" s="14">
        <f t="shared" si="32"/>
        <v>26.582509327777778</v>
      </c>
      <c r="AC1078" s="13">
        <v>26</v>
      </c>
      <c r="AD1078" s="13">
        <v>34</v>
      </c>
      <c r="AE1078" s="13">
        <v>57.033580000000001</v>
      </c>
      <c r="AF1078" s="36" t="s">
        <v>11249</v>
      </c>
      <c r="AG1078" s="14">
        <f t="shared" si="33"/>
        <v>-81.614806088888884</v>
      </c>
      <c r="AH1078" s="13">
        <v>81</v>
      </c>
      <c r="AI1078" s="13">
        <v>36</v>
      </c>
      <c r="AJ1078" s="13">
        <v>53.301920000000003</v>
      </c>
      <c r="AK1078" s="17">
        <v>29609</v>
      </c>
      <c r="AL1078" s="24" t="s">
        <v>8540</v>
      </c>
      <c r="AM1078" s="24" t="s">
        <v>8541</v>
      </c>
      <c r="AN1078" s="24" t="s">
        <v>8542</v>
      </c>
      <c r="AO1078" s="24" t="s">
        <v>7235</v>
      </c>
      <c r="AP1078" s="24" t="s">
        <v>7235</v>
      </c>
      <c r="AQ1078" s="24" t="s">
        <v>7236</v>
      </c>
      <c r="AR1078" s="24" t="s">
        <v>8543</v>
      </c>
      <c r="AS1078" s="24" t="s">
        <v>4540</v>
      </c>
      <c r="AT1078" s="24" t="s">
        <v>7235</v>
      </c>
      <c r="AU1078" s="24" t="s">
        <v>7235</v>
      </c>
      <c r="AV1078" s="24" t="s">
        <v>7235</v>
      </c>
      <c r="AW1078" s="24" t="s">
        <v>7235</v>
      </c>
      <c r="AX1078" s="24" t="s">
        <v>7235</v>
      </c>
      <c r="AY1078" s="24" t="s">
        <v>8577</v>
      </c>
      <c r="AZ1078" s="24" t="s">
        <v>8455</v>
      </c>
      <c r="BA1078" s="42" t="s">
        <v>8578</v>
      </c>
    </row>
    <row r="1079" spans="1:53" x14ac:dyDescent="0.2">
      <c r="A1079" s="5">
        <v>1029</v>
      </c>
      <c r="B1079" s="9">
        <v>1029</v>
      </c>
      <c r="C1079" s="9" t="s">
        <v>15770</v>
      </c>
      <c r="E1079" s="1" t="s">
        <v>3272</v>
      </c>
      <c r="F1079" s="1" t="s">
        <v>445</v>
      </c>
      <c r="G1079" s="1" t="s">
        <v>8579</v>
      </c>
      <c r="H1079" s="1" t="s">
        <v>6421</v>
      </c>
      <c r="I1079" s="17">
        <v>29543</v>
      </c>
      <c r="J1079" s="24" t="s">
        <v>10262</v>
      </c>
      <c r="L1079" s="24" t="s">
        <v>2730</v>
      </c>
      <c r="M1079" s="24" t="s">
        <v>10262</v>
      </c>
      <c r="N1079" s="24" t="s">
        <v>10262</v>
      </c>
      <c r="O1079" s="24" t="s">
        <v>7226</v>
      </c>
      <c r="P1079" s="24" t="s">
        <v>7226</v>
      </c>
      <c r="Q1079" s="24" t="s">
        <v>6422</v>
      </c>
      <c r="R1079" s="18" t="s">
        <v>10262</v>
      </c>
      <c r="S1079" s="18" t="s">
        <v>10262</v>
      </c>
      <c r="T1079" s="83"/>
      <c r="U1079" s="81"/>
      <c r="V1079" s="18" t="s">
        <v>10262</v>
      </c>
      <c r="W1079" s="18" t="s">
        <v>10262</v>
      </c>
      <c r="X1079" s="18" t="s">
        <v>10262</v>
      </c>
      <c r="Y1079" s="24" t="s">
        <v>568</v>
      </c>
      <c r="Z1079" s="24" t="s">
        <v>7231</v>
      </c>
      <c r="AA1079" s="1" t="s">
        <v>11246</v>
      </c>
      <c r="AB1079" s="14">
        <f t="shared" si="32"/>
        <v>28.969554552777776</v>
      </c>
      <c r="AC1079" s="13">
        <v>28</v>
      </c>
      <c r="AD1079" s="13">
        <v>58</v>
      </c>
      <c r="AE1079" s="13">
        <v>10.39639</v>
      </c>
      <c r="AF1079" s="16" t="s">
        <v>11247</v>
      </c>
      <c r="AG1079" s="14">
        <f t="shared" si="33"/>
        <v>-80.999829491666674</v>
      </c>
      <c r="AH1079" s="13">
        <v>80</v>
      </c>
      <c r="AI1079" s="13">
        <v>59</v>
      </c>
      <c r="AJ1079" s="13">
        <v>59.38617</v>
      </c>
      <c r="AK1079" s="18" t="s">
        <v>10262</v>
      </c>
      <c r="AL1079" s="18" t="s">
        <v>10262</v>
      </c>
      <c r="AM1079" s="18" t="s">
        <v>10262</v>
      </c>
      <c r="AN1079" s="18" t="s">
        <v>10262</v>
      </c>
      <c r="AO1079" s="18" t="s">
        <v>10262</v>
      </c>
      <c r="AP1079" s="18" t="s">
        <v>10262</v>
      </c>
      <c r="AQ1079" s="18" t="s">
        <v>10262</v>
      </c>
      <c r="AR1079" s="18" t="s">
        <v>10262</v>
      </c>
      <c r="AS1079" s="18" t="s">
        <v>10262</v>
      </c>
      <c r="AT1079" s="18" t="s">
        <v>10262</v>
      </c>
      <c r="AU1079" s="18" t="s">
        <v>10262</v>
      </c>
      <c r="AV1079" s="18" t="s">
        <v>10262</v>
      </c>
      <c r="AW1079" s="18" t="s">
        <v>10262</v>
      </c>
      <c r="AX1079" s="18" t="s">
        <v>10262</v>
      </c>
      <c r="AY1079" s="18" t="s">
        <v>10262</v>
      </c>
      <c r="AZ1079" s="18" t="s">
        <v>10262</v>
      </c>
      <c r="BA1079" s="42" t="s">
        <v>6423</v>
      </c>
    </row>
    <row r="1080" spans="1:53" x14ac:dyDescent="0.2">
      <c r="A1080" s="5">
        <v>1030</v>
      </c>
      <c r="B1080" s="9">
        <v>1030</v>
      </c>
      <c r="C1080" s="9" t="s">
        <v>15771</v>
      </c>
      <c r="E1080" s="1" t="s">
        <v>1623</v>
      </c>
      <c r="F1080" s="1" t="s">
        <v>445</v>
      </c>
      <c r="G1080" s="1" t="s">
        <v>2437</v>
      </c>
      <c r="H1080" s="1" t="s">
        <v>6424</v>
      </c>
      <c r="I1080" s="17">
        <v>29543</v>
      </c>
      <c r="J1080" s="24" t="s">
        <v>4678</v>
      </c>
      <c r="L1080" s="24" t="s">
        <v>7224</v>
      </c>
      <c r="N1080" s="42" t="s">
        <v>3758</v>
      </c>
      <c r="O1080" s="24" t="s">
        <v>7226</v>
      </c>
      <c r="P1080" s="24" t="s">
        <v>7226</v>
      </c>
      <c r="Q1080" s="24" t="s">
        <v>6425</v>
      </c>
      <c r="S1080" s="17">
        <v>29680</v>
      </c>
      <c r="U1080" s="83">
        <v>11858</v>
      </c>
      <c r="V1080" s="24" t="s">
        <v>6426</v>
      </c>
      <c r="W1080" s="24" t="s">
        <v>1663</v>
      </c>
      <c r="X1080" s="24" t="s">
        <v>7089</v>
      </c>
      <c r="Y1080" s="24" t="s">
        <v>567</v>
      </c>
      <c r="Z1080" s="24" t="s">
        <v>6427</v>
      </c>
      <c r="AA1080" s="1" t="s">
        <v>11244</v>
      </c>
      <c r="AB1080" s="14">
        <f t="shared" si="32"/>
        <v>25.419723291666667</v>
      </c>
      <c r="AC1080" s="13">
        <v>25</v>
      </c>
      <c r="AD1080" s="13">
        <v>25</v>
      </c>
      <c r="AE1080" s="13">
        <v>11.00385</v>
      </c>
      <c r="AF1080" s="36" t="s">
        <v>11245</v>
      </c>
      <c r="AG1080" s="14">
        <f t="shared" si="33"/>
        <v>-81.563350274999991</v>
      </c>
      <c r="AH1080" s="13">
        <v>81</v>
      </c>
      <c r="AI1080" s="13">
        <v>33</v>
      </c>
      <c r="AJ1080" s="13">
        <v>48.060989999999997</v>
      </c>
      <c r="AK1080" s="17">
        <v>29598</v>
      </c>
      <c r="AL1080" s="24" t="s">
        <v>6428</v>
      </c>
      <c r="AM1080" s="24" t="s">
        <v>6429</v>
      </c>
      <c r="AN1080" s="24" t="s">
        <v>6430</v>
      </c>
      <c r="AO1080" s="24" t="s">
        <v>7235</v>
      </c>
      <c r="AP1080" s="24" t="s">
        <v>7235</v>
      </c>
      <c r="AQ1080" s="24" t="s">
        <v>7236</v>
      </c>
      <c r="AR1080" s="24" t="s">
        <v>9934</v>
      </c>
      <c r="AS1080" s="24" t="s">
        <v>7236</v>
      </c>
      <c r="AT1080" s="24" t="s">
        <v>7235</v>
      </c>
      <c r="AU1080" s="24" t="s">
        <v>7235</v>
      </c>
      <c r="AV1080" s="24" t="s">
        <v>7235</v>
      </c>
      <c r="AW1080" s="24" t="s">
        <v>7235</v>
      </c>
      <c r="AX1080" s="24" t="s">
        <v>7235</v>
      </c>
      <c r="AY1080" s="24" t="s">
        <v>9935</v>
      </c>
      <c r="AZ1080" s="24" t="s">
        <v>3659</v>
      </c>
      <c r="BA1080" s="42" t="s">
        <v>9936</v>
      </c>
    </row>
    <row r="1081" spans="1:53" x14ac:dyDescent="0.2">
      <c r="A1081" s="5">
        <v>1031</v>
      </c>
      <c r="B1081" s="9">
        <v>1031</v>
      </c>
      <c r="C1081" s="9" t="s">
        <v>17893</v>
      </c>
      <c r="D1081" s="9" t="s">
        <v>15772</v>
      </c>
      <c r="E1081" s="1" t="s">
        <v>1623</v>
      </c>
      <c r="F1081" s="1" t="s">
        <v>4796</v>
      </c>
      <c r="G1081" s="1" t="s">
        <v>14331</v>
      </c>
      <c r="H1081" s="1" t="s">
        <v>9937</v>
      </c>
      <c r="I1081" s="17">
        <v>29543</v>
      </c>
      <c r="J1081" s="24" t="s">
        <v>18045</v>
      </c>
      <c r="L1081" s="24" t="s">
        <v>5915</v>
      </c>
      <c r="N1081" s="42" t="s">
        <v>9938</v>
      </c>
      <c r="O1081" s="24" t="s">
        <v>1626</v>
      </c>
      <c r="P1081" s="24" t="s">
        <v>1077</v>
      </c>
      <c r="Q1081" s="24" t="s">
        <v>9939</v>
      </c>
      <c r="R1081" s="17">
        <v>29810</v>
      </c>
      <c r="S1081" s="17">
        <v>38729</v>
      </c>
      <c r="T1081" s="83">
        <v>11413</v>
      </c>
      <c r="U1081" s="81">
        <v>12095</v>
      </c>
      <c r="V1081" s="24" t="s">
        <v>9940</v>
      </c>
      <c r="W1081" s="24" t="s">
        <v>1694</v>
      </c>
      <c r="X1081" s="24" t="s">
        <v>698</v>
      </c>
      <c r="Y1081" s="24" t="s">
        <v>566</v>
      </c>
      <c r="Z1081" s="24" t="s">
        <v>9941</v>
      </c>
      <c r="AA1081" s="1" t="s">
        <v>11242</v>
      </c>
      <c r="AB1081" s="14">
        <f t="shared" si="32"/>
        <v>25.982594974999998</v>
      </c>
      <c r="AC1081" s="13">
        <v>25</v>
      </c>
      <c r="AD1081" s="13">
        <v>58</v>
      </c>
      <c r="AE1081" s="13">
        <v>57.341909999999999</v>
      </c>
      <c r="AF1081" s="16" t="s">
        <v>11243</v>
      </c>
      <c r="AG1081" s="14">
        <f t="shared" si="33"/>
        <v>-80.924737966666669</v>
      </c>
      <c r="AH1081" s="13">
        <v>80</v>
      </c>
      <c r="AI1081" s="13">
        <v>55</v>
      </c>
      <c r="AJ1081" s="13">
        <v>29.05668</v>
      </c>
      <c r="AK1081" s="17">
        <v>29718</v>
      </c>
      <c r="AL1081" s="24" t="s">
        <v>8329</v>
      </c>
      <c r="AM1081" s="24" t="s">
        <v>9942</v>
      </c>
      <c r="AN1081" s="24" t="s">
        <v>9943</v>
      </c>
      <c r="AO1081" s="24" t="s">
        <v>9944</v>
      </c>
      <c r="AP1081" s="24" t="s">
        <v>9945</v>
      </c>
      <c r="AQ1081" s="24" t="s">
        <v>7236</v>
      </c>
      <c r="AR1081" s="24" t="s">
        <v>9946</v>
      </c>
      <c r="AS1081" s="24" t="s">
        <v>4540</v>
      </c>
      <c r="AT1081" s="24" t="s">
        <v>7226</v>
      </c>
      <c r="AU1081" s="24" t="s">
        <v>9947</v>
      </c>
      <c r="AV1081" s="24" t="s">
        <v>7284</v>
      </c>
      <c r="AW1081" s="24" t="s">
        <v>9948</v>
      </c>
      <c r="AX1081" s="24" t="s">
        <v>9949</v>
      </c>
      <c r="AY1081" s="24" t="s">
        <v>17724</v>
      </c>
      <c r="AZ1081" s="24" t="s">
        <v>8372</v>
      </c>
      <c r="BA1081" s="42" t="s">
        <v>9950</v>
      </c>
    </row>
    <row r="1082" spans="1:53" x14ac:dyDescent="0.2">
      <c r="A1082" s="5">
        <v>1032</v>
      </c>
      <c r="B1082" s="9">
        <v>1032</v>
      </c>
      <c r="C1082" s="9" t="s">
        <v>15773</v>
      </c>
      <c r="E1082" s="1" t="s">
        <v>9951</v>
      </c>
      <c r="F1082" s="1" t="s">
        <v>445</v>
      </c>
      <c r="G1082" s="1" t="s">
        <v>9952</v>
      </c>
      <c r="H1082" s="1" t="s">
        <v>9953</v>
      </c>
      <c r="I1082" s="17">
        <v>29557</v>
      </c>
      <c r="J1082" s="24" t="s">
        <v>4678</v>
      </c>
      <c r="L1082" s="24" t="s">
        <v>7224</v>
      </c>
      <c r="M1082" s="24" t="s">
        <v>10260</v>
      </c>
      <c r="N1082" s="42" t="s">
        <v>9954</v>
      </c>
      <c r="O1082" s="24" t="s">
        <v>7226</v>
      </c>
      <c r="P1082" s="24" t="s">
        <v>7226</v>
      </c>
      <c r="Q1082" s="24" t="s">
        <v>9955</v>
      </c>
      <c r="S1082" s="17">
        <v>29735</v>
      </c>
      <c r="T1082" s="83">
        <v>13198</v>
      </c>
      <c r="U1082" s="83">
        <v>13198</v>
      </c>
      <c r="V1082" s="24" t="s">
        <v>5307</v>
      </c>
      <c r="W1082" s="24" t="s">
        <v>2333</v>
      </c>
      <c r="X1082" s="24" t="s">
        <v>5930</v>
      </c>
      <c r="Y1082" s="24" t="s">
        <v>565</v>
      </c>
      <c r="Z1082" s="24" t="s">
        <v>7231</v>
      </c>
      <c r="AA1082" s="1" t="s">
        <v>11240</v>
      </c>
      <c r="AB1082" s="14">
        <f t="shared" si="32"/>
        <v>27.157813797222222</v>
      </c>
      <c r="AC1082" s="13">
        <v>27</v>
      </c>
      <c r="AD1082" s="13">
        <v>9</v>
      </c>
      <c r="AE1082" s="13">
        <v>28.129670000000001</v>
      </c>
      <c r="AF1082" s="16" t="s">
        <v>11241</v>
      </c>
      <c r="AG1082" s="14">
        <f t="shared" si="33"/>
        <v>-80.436909861111118</v>
      </c>
      <c r="AH1082" s="13">
        <v>80</v>
      </c>
      <c r="AI1082" s="13">
        <v>26</v>
      </c>
      <c r="AJ1082" s="13">
        <v>12.875500000000001</v>
      </c>
      <c r="AK1082" s="17">
        <v>29556</v>
      </c>
      <c r="AL1082" s="24" t="s">
        <v>5308</v>
      </c>
      <c r="AM1082" s="24" t="s">
        <v>266</v>
      </c>
      <c r="AN1082" s="24" t="s">
        <v>267</v>
      </c>
      <c r="AO1082" s="24" t="s">
        <v>7235</v>
      </c>
      <c r="AP1082" s="24" t="s">
        <v>7235</v>
      </c>
      <c r="AQ1082" s="24" t="s">
        <v>7236</v>
      </c>
      <c r="AR1082" s="24" t="s">
        <v>268</v>
      </c>
      <c r="AS1082" s="24" t="s">
        <v>4540</v>
      </c>
      <c r="AT1082" s="24" t="s">
        <v>7235</v>
      </c>
      <c r="AU1082" s="24" t="s">
        <v>7235</v>
      </c>
      <c r="AV1082" s="24" t="s">
        <v>7235</v>
      </c>
      <c r="AW1082" s="24" t="s">
        <v>7235</v>
      </c>
      <c r="AX1082" s="24" t="s">
        <v>7235</v>
      </c>
      <c r="AY1082" s="24" t="s">
        <v>269</v>
      </c>
      <c r="AZ1082" s="24" t="s">
        <v>4071</v>
      </c>
      <c r="BA1082" s="42" t="s">
        <v>270</v>
      </c>
    </row>
    <row r="1083" spans="1:53" x14ac:dyDescent="0.2">
      <c r="A1083" s="5">
        <v>1033</v>
      </c>
      <c r="B1083" s="9">
        <v>1033</v>
      </c>
      <c r="C1083" s="9" t="s">
        <v>15774</v>
      </c>
      <c r="E1083" s="1" t="s">
        <v>271</v>
      </c>
      <c r="F1083" s="1" t="s">
        <v>445</v>
      </c>
      <c r="G1083" s="1" t="s">
        <v>2815</v>
      </c>
      <c r="H1083" s="1" t="s">
        <v>9086</v>
      </c>
      <c r="I1083" s="17">
        <v>29571</v>
      </c>
      <c r="J1083" s="24" t="s">
        <v>4678</v>
      </c>
      <c r="L1083" s="24" t="s">
        <v>7224</v>
      </c>
      <c r="M1083" s="24" t="s">
        <v>785</v>
      </c>
      <c r="N1083" s="42" t="s">
        <v>9087</v>
      </c>
      <c r="O1083" s="24" t="s">
        <v>7226</v>
      </c>
      <c r="P1083" s="24" t="s">
        <v>7226</v>
      </c>
      <c r="Q1083" s="24" t="s">
        <v>9088</v>
      </c>
      <c r="R1083" s="17">
        <v>29909</v>
      </c>
      <c r="S1083" s="17">
        <v>29909</v>
      </c>
      <c r="T1083" s="83">
        <v>10149</v>
      </c>
      <c r="U1083" s="83">
        <v>10149</v>
      </c>
      <c r="V1083" s="24" t="s">
        <v>9089</v>
      </c>
      <c r="W1083" s="24" t="s">
        <v>5216</v>
      </c>
      <c r="X1083" s="24" t="s">
        <v>7235</v>
      </c>
      <c r="Y1083" s="24" t="s">
        <v>573</v>
      </c>
      <c r="Z1083" s="24" t="s">
        <v>7231</v>
      </c>
      <c r="AA1083" s="1" t="s">
        <v>11238</v>
      </c>
      <c r="AB1083" s="14">
        <f t="shared" si="32"/>
        <v>30.3003218375</v>
      </c>
      <c r="AC1083" s="13">
        <v>30</v>
      </c>
      <c r="AD1083" s="13">
        <v>18</v>
      </c>
      <c r="AE1083" s="13">
        <v>1.158615</v>
      </c>
      <c r="AF1083" s="36" t="s">
        <v>11239</v>
      </c>
      <c r="AG1083" s="14">
        <f t="shared" si="33"/>
        <v>-83.412895111111112</v>
      </c>
      <c r="AH1083" s="13">
        <v>83</v>
      </c>
      <c r="AI1083" s="13">
        <v>24</v>
      </c>
      <c r="AJ1083" s="13">
        <v>46.422400000000003</v>
      </c>
      <c r="AK1083" s="17">
        <v>29703</v>
      </c>
      <c r="AL1083" s="24" t="s">
        <v>9090</v>
      </c>
      <c r="AM1083" s="24" t="s">
        <v>9091</v>
      </c>
      <c r="AN1083" s="24" t="s">
        <v>7226</v>
      </c>
      <c r="AO1083" s="24" t="s">
        <v>7235</v>
      </c>
      <c r="AP1083" s="24" t="s">
        <v>7235</v>
      </c>
      <c r="AQ1083" s="24" t="s">
        <v>7236</v>
      </c>
      <c r="AR1083" s="24" t="s">
        <v>7226</v>
      </c>
      <c r="AS1083" s="24" t="s">
        <v>4540</v>
      </c>
      <c r="AT1083" s="24" t="s">
        <v>7235</v>
      </c>
      <c r="AU1083" s="24" t="s">
        <v>7235</v>
      </c>
      <c r="AV1083" s="24" t="s">
        <v>7235</v>
      </c>
      <c r="AW1083" s="24" t="s">
        <v>7235</v>
      </c>
      <c r="AX1083" s="24" t="s">
        <v>7235</v>
      </c>
      <c r="AY1083" s="24" t="s">
        <v>9092</v>
      </c>
      <c r="AZ1083" s="24" t="s">
        <v>7235</v>
      </c>
      <c r="BA1083" s="42" t="s">
        <v>9093</v>
      </c>
    </row>
    <row r="1084" spans="1:53" x14ac:dyDescent="0.2">
      <c r="A1084" s="5">
        <v>1034</v>
      </c>
      <c r="B1084" s="9">
        <v>1034</v>
      </c>
      <c r="C1084" s="9" t="s">
        <v>15775</v>
      </c>
      <c r="E1084" s="1" t="s">
        <v>1623</v>
      </c>
      <c r="F1084" s="1" t="s">
        <v>445</v>
      </c>
      <c r="G1084" s="1" t="s">
        <v>3700</v>
      </c>
      <c r="H1084" s="1" t="s">
        <v>9592</v>
      </c>
      <c r="I1084" s="17">
        <v>29571</v>
      </c>
      <c r="J1084" s="24" t="s">
        <v>4678</v>
      </c>
      <c r="L1084" s="24" t="s">
        <v>7224</v>
      </c>
      <c r="N1084" s="42" t="s">
        <v>7226</v>
      </c>
      <c r="O1084" s="24" t="s">
        <v>1626</v>
      </c>
      <c r="P1084" s="24" t="s">
        <v>1077</v>
      </c>
      <c r="Q1084" s="24" t="s">
        <v>9593</v>
      </c>
      <c r="S1084" s="17">
        <v>30321</v>
      </c>
      <c r="T1084" s="83">
        <v>11803</v>
      </c>
      <c r="U1084" s="83">
        <v>11803</v>
      </c>
      <c r="V1084" s="24" t="s">
        <v>9679</v>
      </c>
      <c r="W1084" s="24" t="s">
        <v>1658</v>
      </c>
      <c r="X1084" s="24" t="s">
        <v>5020</v>
      </c>
      <c r="Y1084" s="24" t="s">
        <v>575</v>
      </c>
      <c r="Z1084" s="24" t="s">
        <v>7231</v>
      </c>
      <c r="AA1084" s="1" t="s">
        <v>11236</v>
      </c>
      <c r="AB1084" s="14">
        <f t="shared" si="32"/>
        <v>26.236113252777777</v>
      </c>
      <c r="AC1084" s="13">
        <v>26</v>
      </c>
      <c r="AD1084" s="13">
        <v>14</v>
      </c>
      <c r="AE1084" s="13">
        <v>10.007709999999999</v>
      </c>
      <c r="AF1084" s="36" t="s">
        <v>11237</v>
      </c>
      <c r="AG1084" s="14">
        <f t="shared" si="33"/>
        <v>-81.22573062222223</v>
      </c>
      <c r="AH1084" s="13">
        <v>81</v>
      </c>
      <c r="AI1084" s="13">
        <v>13</v>
      </c>
      <c r="AJ1084" s="13">
        <v>32.630240000000001</v>
      </c>
      <c r="AK1084" s="17">
        <v>29964</v>
      </c>
      <c r="AL1084" s="24" t="s">
        <v>9680</v>
      </c>
      <c r="AM1084" s="24" t="s">
        <v>9681</v>
      </c>
      <c r="AN1084" s="24" t="s">
        <v>9682</v>
      </c>
      <c r="AO1084" s="24" t="s">
        <v>7235</v>
      </c>
      <c r="AP1084" s="24" t="s">
        <v>7235</v>
      </c>
      <c r="AQ1084" s="24" t="s">
        <v>7236</v>
      </c>
      <c r="AR1084" s="24" t="s">
        <v>7940</v>
      </c>
      <c r="AS1084" s="24" t="s">
        <v>7236</v>
      </c>
      <c r="AT1084" s="24" t="s">
        <v>7941</v>
      </c>
      <c r="AU1084" s="24" t="s">
        <v>3410</v>
      </c>
      <c r="AV1084" s="24" t="s">
        <v>7929</v>
      </c>
      <c r="AW1084" s="24" t="s">
        <v>7942</v>
      </c>
      <c r="AX1084" s="24" t="s">
        <v>7235</v>
      </c>
      <c r="AY1084" s="24" t="s">
        <v>7477</v>
      </c>
      <c r="AZ1084" s="24" t="s">
        <v>4746</v>
      </c>
      <c r="BA1084" s="42" t="s">
        <v>7478</v>
      </c>
    </row>
    <row r="1085" spans="1:53" x14ac:dyDescent="0.2">
      <c r="A1085" s="5">
        <v>1035</v>
      </c>
      <c r="B1085" s="9">
        <v>1035</v>
      </c>
      <c r="C1085" s="9" t="s">
        <v>15776</v>
      </c>
      <c r="E1085" s="1" t="s">
        <v>1623</v>
      </c>
      <c r="F1085" s="1" t="s">
        <v>445</v>
      </c>
      <c r="G1085" s="1" t="s">
        <v>3700</v>
      </c>
      <c r="H1085" s="1" t="s">
        <v>7479</v>
      </c>
      <c r="I1085" s="17">
        <v>29571</v>
      </c>
      <c r="J1085" s="24" t="s">
        <v>10262</v>
      </c>
      <c r="L1085" s="24" t="s">
        <v>2730</v>
      </c>
      <c r="M1085" s="24" t="s">
        <v>10262</v>
      </c>
      <c r="N1085" s="24" t="s">
        <v>10262</v>
      </c>
      <c r="O1085" s="24" t="s">
        <v>1626</v>
      </c>
      <c r="P1085" s="24" t="s">
        <v>1077</v>
      </c>
      <c r="Q1085" s="24" t="s">
        <v>7480</v>
      </c>
      <c r="R1085" s="18" t="s">
        <v>10262</v>
      </c>
      <c r="S1085" s="18" t="s">
        <v>10262</v>
      </c>
      <c r="T1085" s="83"/>
      <c r="U1085" s="81"/>
      <c r="V1085" s="18" t="s">
        <v>10262</v>
      </c>
      <c r="W1085" s="18" t="s">
        <v>10262</v>
      </c>
      <c r="X1085" s="18" t="s">
        <v>10262</v>
      </c>
      <c r="Y1085" s="24" t="s">
        <v>574</v>
      </c>
      <c r="Z1085" s="24" t="s">
        <v>7231</v>
      </c>
      <c r="AA1085" s="1" t="s">
        <v>11234</v>
      </c>
      <c r="AB1085" s="14">
        <f t="shared" si="32"/>
        <v>26.228507536388886</v>
      </c>
      <c r="AC1085" s="13">
        <v>26</v>
      </c>
      <c r="AD1085" s="13">
        <v>13</v>
      </c>
      <c r="AE1085" s="13">
        <v>42.627130999999999</v>
      </c>
      <c r="AF1085" s="36" t="s">
        <v>11235</v>
      </c>
      <c r="AG1085" s="14">
        <f t="shared" si="33"/>
        <v>-81.216405669444441</v>
      </c>
      <c r="AH1085" s="13">
        <v>81</v>
      </c>
      <c r="AI1085" s="13">
        <v>12</v>
      </c>
      <c r="AJ1085" s="13">
        <v>59.060409999999997</v>
      </c>
      <c r="AK1085" s="18" t="s">
        <v>10262</v>
      </c>
      <c r="AL1085" s="18" t="s">
        <v>10262</v>
      </c>
      <c r="AM1085" s="18" t="s">
        <v>10262</v>
      </c>
      <c r="AN1085" s="18" t="s">
        <v>10262</v>
      </c>
      <c r="AO1085" s="18" t="s">
        <v>10262</v>
      </c>
      <c r="AP1085" s="18" t="s">
        <v>10262</v>
      </c>
      <c r="AQ1085" s="18" t="s">
        <v>10262</v>
      </c>
      <c r="AR1085" s="18" t="s">
        <v>10262</v>
      </c>
      <c r="AS1085" s="18" t="s">
        <v>10262</v>
      </c>
      <c r="AT1085" s="18" t="s">
        <v>10262</v>
      </c>
      <c r="AU1085" s="18" t="s">
        <v>10262</v>
      </c>
      <c r="AV1085" s="18" t="s">
        <v>10262</v>
      </c>
      <c r="AW1085" s="18" t="s">
        <v>10262</v>
      </c>
      <c r="AX1085" s="18" t="s">
        <v>10262</v>
      </c>
      <c r="AY1085" s="18" t="s">
        <v>10262</v>
      </c>
      <c r="AZ1085" s="18" t="s">
        <v>10262</v>
      </c>
      <c r="BA1085" s="42" t="s">
        <v>7117</v>
      </c>
    </row>
    <row r="1086" spans="1:53" x14ac:dyDescent="0.2">
      <c r="A1086" s="5">
        <v>1036</v>
      </c>
      <c r="B1086" s="9">
        <v>1036</v>
      </c>
      <c r="C1086" s="9" t="s">
        <v>15777</v>
      </c>
      <c r="E1086" s="1" t="s">
        <v>1623</v>
      </c>
      <c r="F1086" s="1" t="s">
        <v>445</v>
      </c>
      <c r="G1086" s="1" t="s">
        <v>3700</v>
      </c>
      <c r="H1086" s="1" t="s">
        <v>7118</v>
      </c>
      <c r="I1086" s="17">
        <v>29571</v>
      </c>
      <c r="J1086" s="24" t="s">
        <v>10262</v>
      </c>
      <c r="L1086" s="24" t="s">
        <v>2730</v>
      </c>
      <c r="M1086" s="24" t="s">
        <v>10262</v>
      </c>
      <c r="N1086" s="24" t="s">
        <v>10262</v>
      </c>
      <c r="O1086" s="24" t="s">
        <v>1626</v>
      </c>
      <c r="P1086" s="24" t="s">
        <v>1077</v>
      </c>
      <c r="Q1086" s="24" t="s">
        <v>7119</v>
      </c>
      <c r="R1086" s="18" t="s">
        <v>10262</v>
      </c>
      <c r="S1086" s="18" t="s">
        <v>10262</v>
      </c>
      <c r="T1086" s="83"/>
      <c r="U1086" s="81"/>
      <c r="V1086" s="18" t="s">
        <v>10262</v>
      </c>
      <c r="W1086" s="18" t="s">
        <v>10262</v>
      </c>
      <c r="X1086" s="18" t="s">
        <v>10262</v>
      </c>
      <c r="Y1086" s="24" t="s">
        <v>576</v>
      </c>
      <c r="Z1086" s="24" t="s">
        <v>7231</v>
      </c>
      <c r="AA1086" s="1" t="s">
        <v>11232</v>
      </c>
      <c r="AB1086" s="14">
        <f t="shared" si="32"/>
        <v>26.184340869722224</v>
      </c>
      <c r="AC1086" s="13">
        <v>26</v>
      </c>
      <c r="AD1086" s="13">
        <v>11</v>
      </c>
      <c r="AE1086" s="13">
        <v>3.6271309999999999</v>
      </c>
      <c r="AF1086" s="36" t="s">
        <v>11233</v>
      </c>
      <c r="AG1086" s="14">
        <f t="shared" si="33"/>
        <v>-81.21606473333334</v>
      </c>
      <c r="AH1086" s="13">
        <v>81</v>
      </c>
      <c r="AI1086" s="13">
        <v>12</v>
      </c>
      <c r="AJ1086" s="13">
        <v>57.833039999999997</v>
      </c>
      <c r="AK1086" s="18" t="s">
        <v>10262</v>
      </c>
      <c r="AL1086" s="18" t="s">
        <v>10262</v>
      </c>
      <c r="AM1086" s="18" t="s">
        <v>10262</v>
      </c>
      <c r="AN1086" s="18" t="s">
        <v>10262</v>
      </c>
      <c r="AO1086" s="18" t="s">
        <v>10262</v>
      </c>
      <c r="AP1086" s="18" t="s">
        <v>10262</v>
      </c>
      <c r="AQ1086" s="18" t="s">
        <v>10262</v>
      </c>
      <c r="AR1086" s="18" t="s">
        <v>10262</v>
      </c>
      <c r="AS1086" s="18" t="s">
        <v>10262</v>
      </c>
      <c r="AT1086" s="18" t="s">
        <v>10262</v>
      </c>
      <c r="AU1086" s="18" t="s">
        <v>10262</v>
      </c>
      <c r="AV1086" s="18" t="s">
        <v>10262</v>
      </c>
      <c r="AW1086" s="18" t="s">
        <v>10262</v>
      </c>
      <c r="AX1086" s="18" t="s">
        <v>10262</v>
      </c>
      <c r="AY1086" s="18" t="s">
        <v>10262</v>
      </c>
      <c r="AZ1086" s="18" t="s">
        <v>10262</v>
      </c>
      <c r="BA1086" s="42" t="s">
        <v>7120</v>
      </c>
    </row>
    <row r="1087" spans="1:53" x14ac:dyDescent="0.2">
      <c r="A1087" s="5">
        <v>1037</v>
      </c>
      <c r="B1087" s="9">
        <v>1037</v>
      </c>
      <c r="C1087" s="9" t="s">
        <v>15778</v>
      </c>
      <c r="E1087" s="1" t="s">
        <v>1623</v>
      </c>
      <c r="F1087" s="1" t="s">
        <v>445</v>
      </c>
      <c r="G1087" s="1" t="s">
        <v>3700</v>
      </c>
      <c r="H1087" s="1" t="s">
        <v>7121</v>
      </c>
      <c r="I1087" s="17">
        <v>29571</v>
      </c>
      <c r="J1087" s="24" t="s">
        <v>4678</v>
      </c>
      <c r="K1087" s="24" t="s">
        <v>785</v>
      </c>
      <c r="L1087" s="24" t="s">
        <v>7224</v>
      </c>
      <c r="N1087" s="42" t="s">
        <v>9683</v>
      </c>
      <c r="O1087" s="24" t="s">
        <v>1626</v>
      </c>
      <c r="P1087" s="24" t="s">
        <v>1077</v>
      </c>
      <c r="Q1087" s="24" t="s">
        <v>9684</v>
      </c>
      <c r="S1087" s="17">
        <v>31341</v>
      </c>
      <c r="T1087" s="83">
        <v>11866</v>
      </c>
      <c r="U1087" s="83">
        <v>11866</v>
      </c>
      <c r="V1087" s="24" t="s">
        <v>9685</v>
      </c>
      <c r="W1087" s="24" t="s">
        <v>3370</v>
      </c>
      <c r="X1087" s="24" t="s">
        <v>4156</v>
      </c>
      <c r="Y1087" s="24" t="s">
        <v>589</v>
      </c>
      <c r="Z1087" s="24" t="s">
        <v>7231</v>
      </c>
      <c r="AA1087" s="1" t="s">
        <v>11230</v>
      </c>
      <c r="AB1087" s="14">
        <f t="shared" si="32"/>
        <v>26.184567369166668</v>
      </c>
      <c r="AC1087" s="13">
        <v>26</v>
      </c>
      <c r="AD1087" s="13">
        <v>11</v>
      </c>
      <c r="AE1087" s="13">
        <v>4.4425290000000004</v>
      </c>
      <c r="AF1087" s="36" t="s">
        <v>11231</v>
      </c>
      <c r="AG1087" s="14">
        <f t="shared" si="33"/>
        <v>-81.209011327777787</v>
      </c>
      <c r="AH1087" s="13">
        <v>81</v>
      </c>
      <c r="AI1087" s="13">
        <v>12</v>
      </c>
      <c r="AJ1087" s="13">
        <v>32.440779999999997</v>
      </c>
      <c r="AK1087" s="17">
        <v>30008</v>
      </c>
      <c r="AL1087" s="24" t="s">
        <v>9686</v>
      </c>
      <c r="AM1087" s="24" t="s">
        <v>9687</v>
      </c>
      <c r="AN1087" s="24" t="s">
        <v>9688</v>
      </c>
      <c r="AO1087" s="24" t="s">
        <v>9689</v>
      </c>
      <c r="AP1087" s="24" t="s">
        <v>9690</v>
      </c>
      <c r="AQ1087" s="24" t="s">
        <v>7236</v>
      </c>
      <c r="AR1087" s="24" t="s">
        <v>9691</v>
      </c>
      <c r="AS1087" s="24" t="s">
        <v>7236</v>
      </c>
      <c r="AT1087" s="24" t="s">
        <v>9692</v>
      </c>
      <c r="AU1087" s="24" t="s">
        <v>9693</v>
      </c>
      <c r="AV1087" s="24" t="s">
        <v>7284</v>
      </c>
      <c r="AW1087" s="24" t="s">
        <v>3526</v>
      </c>
      <c r="AX1087" s="24" t="s">
        <v>9694</v>
      </c>
      <c r="AY1087" s="24" t="s">
        <v>9695</v>
      </c>
      <c r="AZ1087" s="24" t="s">
        <v>7139</v>
      </c>
      <c r="BA1087" s="42" t="s">
        <v>9696</v>
      </c>
    </row>
    <row r="1088" spans="1:53" x14ac:dyDescent="0.2">
      <c r="A1088" s="5">
        <v>1038</v>
      </c>
      <c r="B1088" s="9">
        <v>1038</v>
      </c>
      <c r="C1088" s="9" t="s">
        <v>15779</v>
      </c>
      <c r="E1088" s="1" t="s">
        <v>9382</v>
      </c>
      <c r="F1088" s="1" t="s">
        <v>445</v>
      </c>
      <c r="G1088" s="1" t="s">
        <v>3700</v>
      </c>
      <c r="H1088" s="1" t="s">
        <v>9697</v>
      </c>
      <c r="I1088" s="17">
        <v>29571</v>
      </c>
      <c r="J1088" s="24" t="s">
        <v>4678</v>
      </c>
      <c r="L1088" s="24" t="s">
        <v>7224</v>
      </c>
      <c r="N1088" s="42" t="s">
        <v>9736</v>
      </c>
      <c r="O1088" s="24" t="s">
        <v>1626</v>
      </c>
      <c r="P1088" s="24" t="s">
        <v>7226</v>
      </c>
      <c r="Q1088" s="24" t="s">
        <v>5511</v>
      </c>
      <c r="S1088" s="17">
        <v>29860</v>
      </c>
      <c r="T1088" s="83">
        <v>11733</v>
      </c>
      <c r="U1088" s="83">
        <v>11733</v>
      </c>
      <c r="V1088" s="24" t="s">
        <v>5512</v>
      </c>
      <c r="W1088" s="24" t="s">
        <v>6729</v>
      </c>
      <c r="X1088" s="24" t="s">
        <v>79</v>
      </c>
      <c r="Y1088" s="24" t="s">
        <v>588</v>
      </c>
      <c r="Z1088" s="24" t="s">
        <v>7231</v>
      </c>
      <c r="AA1088" s="1" t="s">
        <v>11227</v>
      </c>
      <c r="AB1088" s="14">
        <f t="shared" si="32"/>
        <v>26.459679250000001</v>
      </c>
      <c r="AC1088" s="13">
        <v>26</v>
      </c>
      <c r="AD1088" s="13">
        <v>27</v>
      </c>
      <c r="AE1088" s="13">
        <v>34.845300000000002</v>
      </c>
      <c r="AF1088" s="16" t="s">
        <v>11228</v>
      </c>
      <c r="AG1088" s="14">
        <f t="shared" si="33"/>
        <v>-81.267629021666664</v>
      </c>
      <c r="AH1088" s="13">
        <v>81</v>
      </c>
      <c r="AI1088" s="13">
        <v>16</v>
      </c>
      <c r="AJ1088" s="13">
        <v>3.4644780000000002</v>
      </c>
      <c r="AK1088" s="17">
        <v>29822</v>
      </c>
      <c r="AL1088" s="24" t="s">
        <v>9686</v>
      </c>
      <c r="AM1088" s="24" t="s">
        <v>5513</v>
      </c>
      <c r="AN1088" s="24" t="s">
        <v>5514</v>
      </c>
      <c r="AO1088" s="24" t="s">
        <v>7235</v>
      </c>
      <c r="AP1088" s="24" t="s">
        <v>7235</v>
      </c>
      <c r="AQ1088" s="24" t="s">
        <v>7236</v>
      </c>
      <c r="AR1088" s="24" t="s">
        <v>5515</v>
      </c>
      <c r="AS1088" s="24" t="s">
        <v>4540</v>
      </c>
      <c r="AT1088" s="24" t="s">
        <v>7235</v>
      </c>
      <c r="AU1088" s="24" t="s">
        <v>7235</v>
      </c>
      <c r="AV1088" s="24" t="s">
        <v>7235</v>
      </c>
      <c r="AW1088" s="24" t="s">
        <v>7235</v>
      </c>
      <c r="AX1088" s="24" t="s">
        <v>7235</v>
      </c>
      <c r="AY1088" s="24" t="s">
        <v>11229</v>
      </c>
      <c r="AZ1088" s="24" t="s">
        <v>8455</v>
      </c>
      <c r="BA1088" s="42" t="s">
        <v>5516</v>
      </c>
    </row>
    <row r="1089" spans="1:53" x14ac:dyDescent="0.2">
      <c r="A1089" s="5">
        <v>1039</v>
      </c>
      <c r="B1089" s="9">
        <v>1039</v>
      </c>
      <c r="C1089" s="9" t="s">
        <v>15780</v>
      </c>
      <c r="E1089" s="1" t="s">
        <v>3272</v>
      </c>
      <c r="F1089" s="1" t="s">
        <v>445</v>
      </c>
      <c r="G1089" s="1" t="s">
        <v>8579</v>
      </c>
      <c r="H1089" s="1" t="s">
        <v>249</v>
      </c>
      <c r="I1089" s="17">
        <v>29599</v>
      </c>
      <c r="J1089" s="24" t="s">
        <v>10262</v>
      </c>
      <c r="L1089" s="24" t="s">
        <v>2730</v>
      </c>
      <c r="M1089" s="24" t="s">
        <v>10262</v>
      </c>
      <c r="N1089" s="24" t="s">
        <v>10262</v>
      </c>
      <c r="O1089" s="24" t="s">
        <v>7226</v>
      </c>
      <c r="P1089" s="24" t="s">
        <v>7226</v>
      </c>
      <c r="Q1089" s="24" t="s">
        <v>250</v>
      </c>
      <c r="R1089" s="18" t="s">
        <v>10262</v>
      </c>
      <c r="S1089" s="18" t="s">
        <v>10262</v>
      </c>
      <c r="T1089" s="83"/>
      <c r="U1089" s="81"/>
      <c r="V1089" s="18" t="s">
        <v>10262</v>
      </c>
      <c r="W1089" s="18" t="s">
        <v>10262</v>
      </c>
      <c r="X1089" s="18" t="s">
        <v>10262</v>
      </c>
      <c r="Y1089" s="24" t="s">
        <v>587</v>
      </c>
      <c r="Z1089" s="24" t="s">
        <v>7231</v>
      </c>
      <c r="AA1089" s="1" t="s">
        <v>11225</v>
      </c>
      <c r="AB1089" s="14">
        <f t="shared" si="32"/>
        <v>28.946878283333334</v>
      </c>
      <c r="AC1089" s="13">
        <v>28</v>
      </c>
      <c r="AD1089" s="13">
        <v>56</v>
      </c>
      <c r="AE1089" s="13">
        <v>48.76182</v>
      </c>
      <c r="AF1089" s="16" t="s">
        <v>11226</v>
      </c>
      <c r="AG1089" s="14">
        <f t="shared" si="33"/>
        <v>-80.965767172222229</v>
      </c>
      <c r="AH1089" s="13">
        <v>80</v>
      </c>
      <c r="AI1089" s="13">
        <v>57</v>
      </c>
      <c r="AJ1089" s="13">
        <v>56.76182</v>
      </c>
      <c r="AK1089" s="24" t="s">
        <v>10262</v>
      </c>
      <c r="AL1089" s="24" t="s">
        <v>10262</v>
      </c>
      <c r="AM1089" s="24" t="s">
        <v>10262</v>
      </c>
      <c r="AN1089" s="24" t="s">
        <v>10262</v>
      </c>
      <c r="AO1089" s="24" t="s">
        <v>10262</v>
      </c>
      <c r="AP1089" s="24" t="s">
        <v>10262</v>
      </c>
      <c r="AQ1089" s="24" t="s">
        <v>10262</v>
      </c>
      <c r="AR1089" s="24" t="s">
        <v>10262</v>
      </c>
      <c r="AS1089" s="24" t="s">
        <v>10262</v>
      </c>
      <c r="AT1089" s="24" t="s">
        <v>10262</v>
      </c>
      <c r="AU1089" s="24" t="s">
        <v>10262</v>
      </c>
      <c r="AV1089" s="24" t="s">
        <v>10262</v>
      </c>
      <c r="AW1089" s="24" t="s">
        <v>10262</v>
      </c>
      <c r="AX1089" s="24" t="s">
        <v>10262</v>
      </c>
      <c r="AY1089" s="24" t="s">
        <v>10262</v>
      </c>
      <c r="AZ1089" s="24" t="s">
        <v>10262</v>
      </c>
      <c r="BA1089" s="42" t="s">
        <v>251</v>
      </c>
    </row>
    <row r="1090" spans="1:53" x14ac:dyDescent="0.2">
      <c r="A1090" s="5">
        <v>1040</v>
      </c>
      <c r="B1090" s="9">
        <v>1040</v>
      </c>
      <c r="C1090" s="9" t="s">
        <v>15781</v>
      </c>
      <c r="E1090" s="1" t="s">
        <v>1217</v>
      </c>
      <c r="F1090" s="1" t="s">
        <v>445</v>
      </c>
      <c r="G1090" s="1" t="s">
        <v>2815</v>
      </c>
      <c r="H1090" s="1" t="s">
        <v>252</v>
      </c>
      <c r="I1090" s="17">
        <v>29599</v>
      </c>
      <c r="J1090" s="24" t="s">
        <v>10262</v>
      </c>
      <c r="L1090" s="24" t="s">
        <v>2730</v>
      </c>
      <c r="M1090" s="24" t="s">
        <v>10262</v>
      </c>
      <c r="N1090" s="24" t="s">
        <v>10262</v>
      </c>
      <c r="O1090" s="24" t="s">
        <v>7226</v>
      </c>
      <c r="P1090" s="24" t="s">
        <v>7226</v>
      </c>
      <c r="Q1090" s="24" t="s">
        <v>253</v>
      </c>
      <c r="R1090" s="18" t="s">
        <v>10262</v>
      </c>
      <c r="S1090" s="18" t="s">
        <v>10262</v>
      </c>
      <c r="T1090" s="83"/>
      <c r="U1090" s="81"/>
      <c r="V1090" s="18" t="s">
        <v>10262</v>
      </c>
      <c r="W1090" s="18" t="s">
        <v>10262</v>
      </c>
      <c r="X1090" s="18" t="s">
        <v>10262</v>
      </c>
      <c r="Y1090" s="24" t="s">
        <v>586</v>
      </c>
      <c r="Z1090" s="24" t="s">
        <v>7231</v>
      </c>
      <c r="AA1090" s="1" t="s">
        <v>11223</v>
      </c>
      <c r="AB1090" s="14">
        <f t="shared" ref="AB1090:AB1153" si="34">AC1090+(AD1090/60)+(AE1090/3600)</f>
        <v>30.161898719444444</v>
      </c>
      <c r="AC1090" s="13">
        <v>30</v>
      </c>
      <c r="AD1090" s="13">
        <v>9</v>
      </c>
      <c r="AE1090" s="13">
        <v>42.835389999999997</v>
      </c>
      <c r="AF1090" s="36" t="s">
        <v>11224</v>
      </c>
      <c r="AG1090" s="14">
        <f t="shared" ref="AG1090:AG1153" si="35">-1*((AH1090)+(AI1090/60)+(AJ1090/3600))</f>
        <v>-83.457254977777779</v>
      </c>
      <c r="AH1090" s="13">
        <v>83</v>
      </c>
      <c r="AI1090" s="13">
        <v>27</v>
      </c>
      <c r="AJ1090" s="13">
        <v>26.117920000000002</v>
      </c>
      <c r="AK1090" s="24" t="s">
        <v>10262</v>
      </c>
      <c r="AL1090" s="24" t="s">
        <v>10262</v>
      </c>
      <c r="AM1090" s="24" t="s">
        <v>10262</v>
      </c>
      <c r="AN1090" s="24" t="s">
        <v>10262</v>
      </c>
      <c r="AO1090" s="24" t="s">
        <v>10262</v>
      </c>
      <c r="AP1090" s="24" t="s">
        <v>10262</v>
      </c>
      <c r="AQ1090" s="24" t="s">
        <v>10262</v>
      </c>
      <c r="AR1090" s="24" t="s">
        <v>10262</v>
      </c>
      <c r="AS1090" s="24" t="s">
        <v>10262</v>
      </c>
      <c r="AT1090" s="24" t="s">
        <v>10262</v>
      </c>
      <c r="AU1090" s="24" t="s">
        <v>10262</v>
      </c>
      <c r="AV1090" s="24" t="s">
        <v>10262</v>
      </c>
      <c r="AW1090" s="24" t="s">
        <v>10262</v>
      </c>
      <c r="AX1090" s="24" t="s">
        <v>10262</v>
      </c>
      <c r="AY1090" s="24" t="s">
        <v>10262</v>
      </c>
      <c r="AZ1090" s="24" t="s">
        <v>10262</v>
      </c>
      <c r="BA1090" s="42" t="s">
        <v>254</v>
      </c>
    </row>
    <row r="1091" spans="1:53" x14ac:dyDescent="0.2">
      <c r="A1091" s="5">
        <v>1041</v>
      </c>
      <c r="B1091" s="9">
        <v>1041</v>
      </c>
      <c r="C1091" s="9" t="s">
        <v>15782</v>
      </c>
      <c r="E1091" s="1" t="s">
        <v>1604</v>
      </c>
      <c r="F1091" s="1" t="s">
        <v>445</v>
      </c>
      <c r="G1091" s="1" t="s">
        <v>1161</v>
      </c>
      <c r="H1091" s="1" t="s">
        <v>2185</v>
      </c>
      <c r="I1091" s="17">
        <v>29620</v>
      </c>
      <c r="J1091" s="24" t="s">
        <v>10262</v>
      </c>
      <c r="L1091" s="24" t="s">
        <v>2730</v>
      </c>
      <c r="M1091" s="24" t="s">
        <v>10262</v>
      </c>
      <c r="N1091" s="24" t="s">
        <v>10262</v>
      </c>
      <c r="O1091" s="24" t="s">
        <v>7226</v>
      </c>
      <c r="P1091" s="24" t="s">
        <v>7226</v>
      </c>
      <c r="Q1091" s="24" t="s">
        <v>2186</v>
      </c>
      <c r="R1091" s="18" t="s">
        <v>10262</v>
      </c>
      <c r="S1091" s="18" t="s">
        <v>10262</v>
      </c>
      <c r="T1091" s="83"/>
      <c r="U1091" s="81"/>
      <c r="V1091" s="18" t="s">
        <v>10262</v>
      </c>
      <c r="W1091" s="18" t="s">
        <v>10262</v>
      </c>
      <c r="X1091" s="18" t="s">
        <v>10262</v>
      </c>
      <c r="Y1091" s="24" t="s">
        <v>579</v>
      </c>
      <c r="Z1091" s="24" t="s">
        <v>7231</v>
      </c>
      <c r="AA1091" s="1" t="s">
        <v>11221</v>
      </c>
      <c r="AB1091" s="14">
        <f t="shared" si="34"/>
        <v>30.177896494444447</v>
      </c>
      <c r="AC1091" s="13">
        <v>30</v>
      </c>
      <c r="AD1091" s="13">
        <v>10</v>
      </c>
      <c r="AE1091" s="13">
        <v>40.427379999999999</v>
      </c>
      <c r="AF1091" s="36" t="s">
        <v>11222</v>
      </c>
      <c r="AG1091" s="14">
        <f t="shared" si="35"/>
        <v>-85.43564388027778</v>
      </c>
      <c r="AH1091" s="13">
        <v>85</v>
      </c>
      <c r="AI1091" s="13">
        <v>26</v>
      </c>
      <c r="AJ1091" s="13">
        <v>8.3179689999999997</v>
      </c>
      <c r="AK1091" s="24" t="s">
        <v>10262</v>
      </c>
      <c r="AL1091" s="24" t="s">
        <v>10262</v>
      </c>
      <c r="AM1091" s="24" t="s">
        <v>10262</v>
      </c>
      <c r="AN1091" s="24" t="s">
        <v>10262</v>
      </c>
      <c r="AO1091" s="24" t="s">
        <v>10262</v>
      </c>
      <c r="AP1091" s="24" t="s">
        <v>10262</v>
      </c>
      <c r="AQ1091" s="24" t="s">
        <v>10262</v>
      </c>
      <c r="AR1091" s="24" t="s">
        <v>10262</v>
      </c>
      <c r="AS1091" s="24" t="s">
        <v>10262</v>
      </c>
      <c r="AT1091" s="24" t="s">
        <v>10262</v>
      </c>
      <c r="AU1091" s="24" t="s">
        <v>10262</v>
      </c>
      <c r="AV1091" s="24" t="s">
        <v>10262</v>
      </c>
      <c r="AW1091" s="24" t="s">
        <v>10262</v>
      </c>
      <c r="AX1091" s="24" t="s">
        <v>10262</v>
      </c>
      <c r="AY1091" s="24" t="s">
        <v>10262</v>
      </c>
      <c r="AZ1091" s="24" t="s">
        <v>10262</v>
      </c>
      <c r="BA1091" s="47" t="s">
        <v>1070</v>
      </c>
    </row>
    <row r="1092" spans="1:53" x14ac:dyDescent="0.2">
      <c r="A1092" s="5">
        <v>1042</v>
      </c>
      <c r="B1092" s="9">
        <v>1042</v>
      </c>
      <c r="C1092" s="9" t="s">
        <v>15783</v>
      </c>
      <c r="E1092" s="1" t="s">
        <v>1623</v>
      </c>
      <c r="F1092" s="1" t="s">
        <v>1624</v>
      </c>
      <c r="G1092" s="1" t="s">
        <v>9777</v>
      </c>
      <c r="H1092" s="1" t="s">
        <v>1350</v>
      </c>
      <c r="I1092" s="17">
        <v>29684</v>
      </c>
      <c r="J1092" s="24" t="s">
        <v>18045</v>
      </c>
      <c r="L1092" s="24" t="s">
        <v>5915</v>
      </c>
      <c r="M1092" s="24" t="s">
        <v>785</v>
      </c>
      <c r="N1092" s="42" t="s">
        <v>1351</v>
      </c>
      <c r="O1092" s="24" t="s">
        <v>1626</v>
      </c>
      <c r="P1092" s="24" t="s">
        <v>7226</v>
      </c>
      <c r="Q1092" s="24" t="s">
        <v>8125</v>
      </c>
      <c r="R1092" s="17">
        <v>29956</v>
      </c>
      <c r="S1092" s="17">
        <v>33575</v>
      </c>
      <c r="T1092" s="83">
        <v>17200</v>
      </c>
      <c r="U1092" s="83">
        <v>17200</v>
      </c>
      <c r="V1092" s="24" t="s">
        <v>1352</v>
      </c>
      <c r="W1092" s="24" t="s">
        <v>3683</v>
      </c>
      <c r="X1092" s="24" t="s">
        <v>3281</v>
      </c>
      <c r="Y1092" s="24" t="s">
        <v>578</v>
      </c>
      <c r="Z1092" s="24" t="s">
        <v>7231</v>
      </c>
      <c r="AA1092" s="1" t="s">
        <v>11219</v>
      </c>
      <c r="AB1092" s="14">
        <f t="shared" si="34"/>
        <v>26.291540544444445</v>
      </c>
      <c r="AC1092" s="13">
        <v>26</v>
      </c>
      <c r="AD1092" s="13">
        <v>17</v>
      </c>
      <c r="AE1092" s="13">
        <v>29.545960000000001</v>
      </c>
      <c r="AF1092" s="36" t="s">
        <v>11220</v>
      </c>
      <c r="AG1092" s="14">
        <f t="shared" si="35"/>
        <v>-81.347745652777775</v>
      </c>
      <c r="AH1092" s="13">
        <v>81</v>
      </c>
      <c r="AI1092" s="13">
        <v>20</v>
      </c>
      <c r="AJ1092" s="13">
        <v>51.884349999999998</v>
      </c>
      <c r="AK1092" s="17">
        <v>29783</v>
      </c>
      <c r="AL1092" s="24" t="s">
        <v>582</v>
      </c>
      <c r="AM1092" s="24" t="s">
        <v>583</v>
      </c>
      <c r="AN1092" s="24" t="s">
        <v>584</v>
      </c>
      <c r="AO1092" s="24" t="s">
        <v>1982</v>
      </c>
      <c r="AP1092" s="24" t="s">
        <v>1983</v>
      </c>
      <c r="AQ1092" s="24" t="s">
        <v>7236</v>
      </c>
      <c r="AR1092" s="24" t="s">
        <v>1984</v>
      </c>
      <c r="AS1092" s="24" t="s">
        <v>4540</v>
      </c>
      <c r="AT1092" s="24" t="s">
        <v>7226</v>
      </c>
      <c r="AU1092" s="24" t="s">
        <v>8892</v>
      </c>
      <c r="AV1092" s="24" t="s">
        <v>7284</v>
      </c>
      <c r="AW1092" s="24" t="s">
        <v>1985</v>
      </c>
      <c r="AX1092" s="24" t="s">
        <v>1986</v>
      </c>
      <c r="AY1092" s="24" t="s">
        <v>1987</v>
      </c>
      <c r="AZ1092" s="24" t="s">
        <v>5683</v>
      </c>
      <c r="BA1092" s="42" t="s">
        <v>1988</v>
      </c>
    </row>
    <row r="1093" spans="1:53" x14ac:dyDescent="0.2">
      <c r="A1093" s="5">
        <v>1043</v>
      </c>
      <c r="B1093" s="9">
        <v>1043</v>
      </c>
      <c r="C1093" s="9" t="s">
        <v>15784</v>
      </c>
      <c r="E1093" s="1" t="s">
        <v>1623</v>
      </c>
      <c r="F1093" s="1" t="s">
        <v>1624</v>
      </c>
      <c r="G1093" s="1" t="s">
        <v>9777</v>
      </c>
      <c r="H1093" s="1" t="s">
        <v>1989</v>
      </c>
      <c r="I1093" s="17">
        <v>29684</v>
      </c>
      <c r="J1093" s="24" t="s">
        <v>10262</v>
      </c>
      <c r="L1093" s="24" t="s">
        <v>2730</v>
      </c>
      <c r="M1093" s="24" t="s">
        <v>10262</v>
      </c>
      <c r="N1093" s="24" t="s">
        <v>10262</v>
      </c>
      <c r="O1093" s="24" t="s">
        <v>1626</v>
      </c>
      <c r="P1093" s="24" t="s">
        <v>7226</v>
      </c>
      <c r="Q1093" s="24" t="s">
        <v>1990</v>
      </c>
      <c r="R1093" s="18" t="s">
        <v>10262</v>
      </c>
      <c r="S1093" s="18" t="s">
        <v>10262</v>
      </c>
      <c r="T1093" s="83"/>
      <c r="U1093" s="81"/>
      <c r="V1093" s="18" t="s">
        <v>10262</v>
      </c>
      <c r="W1093" s="18" t="s">
        <v>10262</v>
      </c>
      <c r="X1093" s="18" t="s">
        <v>10262</v>
      </c>
      <c r="Y1093" s="24" t="s">
        <v>577</v>
      </c>
      <c r="Z1093" s="24" t="s">
        <v>7231</v>
      </c>
      <c r="AA1093" s="1" t="s">
        <v>11217</v>
      </c>
      <c r="AB1093" s="14">
        <f t="shared" si="34"/>
        <v>26.291376966666668</v>
      </c>
      <c r="AC1093" s="13">
        <v>26</v>
      </c>
      <c r="AD1093" s="13">
        <v>17</v>
      </c>
      <c r="AE1093" s="13">
        <v>28.957080000000001</v>
      </c>
      <c r="AF1093" s="36" t="s">
        <v>11218</v>
      </c>
      <c r="AG1093" s="14">
        <f t="shared" si="35"/>
        <v>-81.395789983333344</v>
      </c>
      <c r="AH1093" s="13">
        <v>81</v>
      </c>
      <c r="AI1093" s="13">
        <v>23</v>
      </c>
      <c r="AJ1093" s="13">
        <v>44.843940000000003</v>
      </c>
      <c r="AK1093" s="18" t="s">
        <v>10262</v>
      </c>
      <c r="AL1093" s="18" t="s">
        <v>10262</v>
      </c>
      <c r="AM1093" s="18" t="s">
        <v>10262</v>
      </c>
      <c r="AN1093" s="18" t="s">
        <v>10262</v>
      </c>
      <c r="AO1093" s="18" t="s">
        <v>10262</v>
      </c>
      <c r="AP1093" s="18" t="s">
        <v>10262</v>
      </c>
      <c r="AQ1093" s="18" t="s">
        <v>10262</v>
      </c>
      <c r="AR1093" s="18" t="s">
        <v>10262</v>
      </c>
      <c r="AS1093" s="18" t="s">
        <v>10262</v>
      </c>
      <c r="AT1093" s="18" t="s">
        <v>10262</v>
      </c>
      <c r="AU1093" s="18" t="s">
        <v>10262</v>
      </c>
      <c r="AV1093" s="18" t="s">
        <v>10262</v>
      </c>
      <c r="AW1093" s="18" t="s">
        <v>10262</v>
      </c>
      <c r="AX1093" s="18" t="s">
        <v>10262</v>
      </c>
      <c r="AY1093" s="18" t="s">
        <v>10262</v>
      </c>
      <c r="AZ1093" s="18" t="s">
        <v>10262</v>
      </c>
      <c r="BA1093" s="42" t="s">
        <v>1991</v>
      </c>
    </row>
    <row r="1094" spans="1:53" x14ac:dyDescent="0.2">
      <c r="A1094" s="5">
        <v>1044</v>
      </c>
      <c r="B1094" s="9">
        <v>1044</v>
      </c>
      <c r="C1094" s="9" t="s">
        <v>17894</v>
      </c>
      <c r="D1094" s="9" t="s">
        <v>15785</v>
      </c>
      <c r="E1094" s="1" t="s">
        <v>4621</v>
      </c>
      <c r="F1094" s="1" t="s">
        <v>894</v>
      </c>
      <c r="G1094" s="1" t="s">
        <v>18105</v>
      </c>
      <c r="H1094" s="1" t="s">
        <v>1992</v>
      </c>
      <c r="I1094" s="17">
        <v>29684</v>
      </c>
      <c r="J1094" s="24" t="s">
        <v>18111</v>
      </c>
      <c r="L1094" s="24" t="s">
        <v>5915</v>
      </c>
      <c r="N1094" s="42" t="s">
        <v>1993</v>
      </c>
      <c r="O1094" s="24" t="s">
        <v>7226</v>
      </c>
      <c r="P1094" s="24" t="s">
        <v>7226</v>
      </c>
      <c r="Q1094" s="24" t="s">
        <v>1994</v>
      </c>
      <c r="R1094" s="17">
        <v>29845</v>
      </c>
      <c r="S1094" s="17">
        <v>39156</v>
      </c>
      <c r="T1094" s="83">
        <v>16001</v>
      </c>
      <c r="U1094" s="81">
        <v>16062</v>
      </c>
      <c r="V1094" s="24" t="s">
        <v>1995</v>
      </c>
      <c r="W1094" s="24" t="s">
        <v>5700</v>
      </c>
      <c r="X1094" s="24" t="s">
        <v>4949</v>
      </c>
      <c r="Y1094" s="24" t="s">
        <v>590</v>
      </c>
      <c r="Z1094" s="24" t="s">
        <v>1996</v>
      </c>
      <c r="AA1094" s="1" t="s">
        <v>591</v>
      </c>
      <c r="AB1094" s="14">
        <f t="shared" si="34"/>
        <v>30.855555555555558</v>
      </c>
      <c r="AC1094" s="13">
        <v>30</v>
      </c>
      <c r="AD1094" s="13">
        <v>51</v>
      </c>
      <c r="AE1094" s="13">
        <v>20</v>
      </c>
      <c r="AF1094" s="16" t="s">
        <v>592</v>
      </c>
      <c r="AG1094" s="14">
        <f t="shared" si="35"/>
        <v>-87.097777777777779</v>
      </c>
      <c r="AH1094" s="13">
        <v>87</v>
      </c>
      <c r="AI1094" s="13">
        <v>5</v>
      </c>
      <c r="AJ1094" s="13">
        <v>52</v>
      </c>
      <c r="AK1094" s="17">
        <v>29765</v>
      </c>
      <c r="AL1094" s="24" t="s">
        <v>5439</v>
      </c>
      <c r="AM1094" s="24" t="s">
        <v>1997</v>
      </c>
      <c r="AN1094" s="24" t="s">
        <v>7226</v>
      </c>
      <c r="AO1094" s="24" t="s">
        <v>349</v>
      </c>
      <c r="AP1094" s="24" t="s">
        <v>350</v>
      </c>
      <c r="AQ1094" s="24" t="s">
        <v>4540</v>
      </c>
      <c r="AR1094" s="24" t="s">
        <v>351</v>
      </c>
      <c r="AS1094" s="24" t="s">
        <v>4540</v>
      </c>
      <c r="AT1094" s="24" t="s">
        <v>7226</v>
      </c>
      <c r="AU1094" s="24" t="s">
        <v>352</v>
      </c>
      <c r="AV1094" s="24" t="s">
        <v>2957</v>
      </c>
      <c r="AW1094" s="24" t="s">
        <v>2958</v>
      </c>
      <c r="AX1094" s="24" t="s">
        <v>2959</v>
      </c>
      <c r="AZ1094" s="24" t="s">
        <v>9308</v>
      </c>
      <c r="BA1094" s="42" t="s">
        <v>2960</v>
      </c>
    </row>
    <row r="1095" spans="1:53" x14ac:dyDescent="0.2">
      <c r="A1095" s="5">
        <v>1045</v>
      </c>
      <c r="B1095" s="9">
        <v>1045</v>
      </c>
      <c r="C1095" s="9" t="s">
        <v>15786</v>
      </c>
      <c r="E1095" s="1" t="s">
        <v>4621</v>
      </c>
      <c r="F1095" s="1" t="s">
        <v>445</v>
      </c>
      <c r="G1095" s="1" t="s">
        <v>4049</v>
      </c>
      <c r="H1095" s="1" t="s">
        <v>4050</v>
      </c>
      <c r="I1095" s="17">
        <v>29684</v>
      </c>
      <c r="J1095" s="24" t="s">
        <v>4678</v>
      </c>
      <c r="L1095" s="24" t="s">
        <v>7224</v>
      </c>
      <c r="N1095" s="42" t="s">
        <v>5130</v>
      </c>
      <c r="O1095" s="24" t="s">
        <v>7226</v>
      </c>
      <c r="P1095" s="24" t="s">
        <v>7226</v>
      </c>
      <c r="Q1095" s="24" t="s">
        <v>5131</v>
      </c>
      <c r="S1095" s="17">
        <v>29934</v>
      </c>
      <c r="T1095" s="83">
        <v>15483</v>
      </c>
      <c r="U1095" s="83">
        <v>15483</v>
      </c>
      <c r="V1095" s="24" t="s">
        <v>5132</v>
      </c>
      <c r="W1095" s="24" t="s">
        <v>1977</v>
      </c>
      <c r="X1095" s="24" t="s">
        <v>4635</v>
      </c>
      <c r="Y1095" s="24" t="s">
        <v>593</v>
      </c>
      <c r="Z1095" s="24" t="s">
        <v>7231</v>
      </c>
      <c r="AA1095" s="1" t="s">
        <v>11215</v>
      </c>
      <c r="AB1095" s="14">
        <f t="shared" si="34"/>
        <v>30.875314808333332</v>
      </c>
      <c r="AC1095" s="13">
        <v>30</v>
      </c>
      <c r="AD1095" s="13">
        <v>52</v>
      </c>
      <c r="AE1095" s="13">
        <v>31.133310000000002</v>
      </c>
      <c r="AF1095" s="16" t="s">
        <v>11216</v>
      </c>
      <c r="AG1095" s="14">
        <f t="shared" si="35"/>
        <v>-87.084765178888887</v>
      </c>
      <c r="AH1095" s="13">
        <v>87</v>
      </c>
      <c r="AI1095" s="13">
        <v>5</v>
      </c>
      <c r="AJ1095" s="13">
        <v>5.1546440000000002</v>
      </c>
      <c r="AK1095" s="17">
        <v>29698</v>
      </c>
      <c r="AL1095" s="24" t="s">
        <v>5133</v>
      </c>
      <c r="AM1095" s="24" t="s">
        <v>5134</v>
      </c>
      <c r="AN1095" s="24" t="s">
        <v>7226</v>
      </c>
      <c r="AO1095" s="24" t="s">
        <v>5135</v>
      </c>
      <c r="AP1095" s="24" t="s">
        <v>5136</v>
      </c>
      <c r="AQ1095" s="24" t="s">
        <v>7236</v>
      </c>
      <c r="AR1095" s="24" t="s">
        <v>5137</v>
      </c>
      <c r="AS1095" s="24" t="s">
        <v>7236</v>
      </c>
      <c r="AT1095" s="24" t="s">
        <v>5138</v>
      </c>
      <c r="AU1095" s="24" t="s">
        <v>5139</v>
      </c>
      <c r="AV1095" s="24" t="s">
        <v>7284</v>
      </c>
      <c r="AW1095" s="24" t="s">
        <v>5140</v>
      </c>
      <c r="AX1095" s="24" t="s">
        <v>5141</v>
      </c>
      <c r="AY1095" s="24" t="s">
        <v>5142</v>
      </c>
      <c r="AZ1095" s="24" t="s">
        <v>7235</v>
      </c>
      <c r="BA1095" s="42" t="s">
        <v>5143</v>
      </c>
    </row>
    <row r="1096" spans="1:53" x14ac:dyDescent="0.2">
      <c r="A1096" s="5">
        <v>1046</v>
      </c>
      <c r="B1096" s="9">
        <v>1046</v>
      </c>
      <c r="C1096" s="9" t="s">
        <v>15787</v>
      </c>
      <c r="E1096" s="1" t="s">
        <v>1623</v>
      </c>
      <c r="F1096" s="1" t="s">
        <v>445</v>
      </c>
      <c r="G1096" s="1" t="s">
        <v>8360</v>
      </c>
      <c r="H1096" s="1" t="s">
        <v>5144</v>
      </c>
      <c r="I1096" s="17">
        <v>29725</v>
      </c>
      <c r="J1096" s="24" t="s">
        <v>10262</v>
      </c>
      <c r="L1096" s="24" t="s">
        <v>2730</v>
      </c>
      <c r="M1096" s="24" t="s">
        <v>10262</v>
      </c>
      <c r="N1096" s="24" t="s">
        <v>10262</v>
      </c>
      <c r="O1096" s="24" t="s">
        <v>1626</v>
      </c>
      <c r="P1096" s="24" t="s">
        <v>1077</v>
      </c>
      <c r="Q1096" s="24" t="s">
        <v>5145</v>
      </c>
      <c r="R1096" s="18" t="s">
        <v>10262</v>
      </c>
      <c r="S1096" s="18" t="s">
        <v>10262</v>
      </c>
      <c r="T1096" s="83"/>
      <c r="U1096" s="81"/>
      <c r="V1096" s="18" t="s">
        <v>10262</v>
      </c>
      <c r="W1096" s="18" t="s">
        <v>10262</v>
      </c>
      <c r="X1096" s="18" t="s">
        <v>10262</v>
      </c>
      <c r="Y1096" s="24" t="s">
        <v>594</v>
      </c>
      <c r="Z1096" s="24" t="s">
        <v>7231</v>
      </c>
      <c r="AA1096" s="1" t="s">
        <v>11213</v>
      </c>
      <c r="AB1096" s="14">
        <f t="shared" si="34"/>
        <v>25.968548287777775</v>
      </c>
      <c r="AC1096" s="13">
        <v>25</v>
      </c>
      <c r="AD1096" s="13">
        <v>58</v>
      </c>
      <c r="AE1096" s="13">
        <v>6.7738360000000002</v>
      </c>
      <c r="AF1096" s="16" t="s">
        <v>11214</v>
      </c>
      <c r="AG1096" s="14">
        <f t="shared" si="35"/>
        <v>-81.242083713888888</v>
      </c>
      <c r="AH1096" s="13">
        <v>81</v>
      </c>
      <c r="AI1096" s="13">
        <v>14</v>
      </c>
      <c r="AJ1096" s="13">
        <v>31.501370000000001</v>
      </c>
      <c r="AK1096" s="18" t="s">
        <v>10262</v>
      </c>
      <c r="AL1096" s="18" t="s">
        <v>10262</v>
      </c>
      <c r="AM1096" s="18" t="s">
        <v>10262</v>
      </c>
      <c r="AN1096" s="18" t="s">
        <v>10262</v>
      </c>
      <c r="AO1096" s="18" t="s">
        <v>10262</v>
      </c>
      <c r="AP1096" s="18" t="s">
        <v>10262</v>
      </c>
      <c r="AQ1096" s="18" t="s">
        <v>10262</v>
      </c>
      <c r="AR1096" s="18" t="s">
        <v>10262</v>
      </c>
      <c r="AS1096" s="18" t="s">
        <v>10262</v>
      </c>
      <c r="AT1096" s="18" t="s">
        <v>10262</v>
      </c>
      <c r="AU1096" s="18" t="s">
        <v>10262</v>
      </c>
      <c r="AV1096" s="18" t="s">
        <v>10262</v>
      </c>
      <c r="AW1096" s="18" t="s">
        <v>10262</v>
      </c>
      <c r="AX1096" s="18" t="s">
        <v>10262</v>
      </c>
      <c r="AY1096" s="18" t="s">
        <v>10262</v>
      </c>
      <c r="AZ1096" s="18" t="s">
        <v>10262</v>
      </c>
      <c r="BA1096" s="42" t="s">
        <v>5146</v>
      </c>
    </row>
    <row r="1097" spans="1:53" x14ac:dyDescent="0.2">
      <c r="A1097" s="5">
        <v>1047</v>
      </c>
      <c r="B1097" s="9">
        <v>1047</v>
      </c>
      <c r="C1097" s="9" t="s">
        <v>17895</v>
      </c>
      <c r="D1097" s="9" t="s">
        <v>15788</v>
      </c>
      <c r="E1097" s="1" t="s">
        <v>4621</v>
      </c>
      <c r="F1097" s="1" t="s">
        <v>4862</v>
      </c>
      <c r="G1097" s="1" t="s">
        <v>13898</v>
      </c>
      <c r="H1097" s="1" t="s">
        <v>8335</v>
      </c>
      <c r="I1097" s="17">
        <v>29725</v>
      </c>
      <c r="J1097" s="24" t="s">
        <v>3455</v>
      </c>
      <c r="L1097" s="24" t="s">
        <v>412</v>
      </c>
      <c r="N1097" s="42" t="s">
        <v>4234</v>
      </c>
      <c r="O1097" s="24" t="s">
        <v>7226</v>
      </c>
      <c r="P1097" s="24" t="s">
        <v>7226</v>
      </c>
      <c r="Q1097" s="24" t="s">
        <v>6275</v>
      </c>
      <c r="R1097" s="17">
        <v>29744</v>
      </c>
      <c r="T1097" s="83">
        <v>10423</v>
      </c>
      <c r="U1097" s="83">
        <v>10423</v>
      </c>
      <c r="V1097" s="24" t="s">
        <v>7226</v>
      </c>
      <c r="W1097" s="24" t="s">
        <v>2758</v>
      </c>
      <c r="X1097" s="24" t="s">
        <v>3939</v>
      </c>
      <c r="Y1097" s="24" t="s">
        <v>562</v>
      </c>
      <c r="Z1097" s="24" t="s">
        <v>7231</v>
      </c>
      <c r="AA1097" s="1" t="s">
        <v>11211</v>
      </c>
      <c r="AB1097" s="14">
        <f t="shared" si="34"/>
        <v>30.955623174999999</v>
      </c>
      <c r="AC1097" s="13">
        <v>30</v>
      </c>
      <c r="AD1097" s="13">
        <v>57</v>
      </c>
      <c r="AE1097" s="13">
        <v>20.24343</v>
      </c>
      <c r="AF1097" s="16" t="s">
        <v>11212</v>
      </c>
      <c r="AG1097" s="14">
        <f t="shared" si="35"/>
        <v>-87.178196350000007</v>
      </c>
      <c r="AH1097" s="13">
        <v>87</v>
      </c>
      <c r="AI1097" s="13">
        <v>10</v>
      </c>
      <c r="AJ1097" s="13">
        <v>41.506860000000003</v>
      </c>
      <c r="AK1097" s="17">
        <v>29594</v>
      </c>
      <c r="AL1097" s="24" t="s">
        <v>5439</v>
      </c>
      <c r="AM1097" s="24" t="s">
        <v>9433</v>
      </c>
      <c r="AN1097" s="24" t="s">
        <v>7226</v>
      </c>
      <c r="AO1097" s="24" t="s">
        <v>9434</v>
      </c>
      <c r="AP1097" s="59">
        <v>6111</v>
      </c>
      <c r="AQ1097" s="24" t="s">
        <v>4540</v>
      </c>
      <c r="AR1097" s="24" t="s">
        <v>4540</v>
      </c>
      <c r="AS1097" s="24" t="s">
        <v>7235</v>
      </c>
      <c r="AT1097" s="24" t="s">
        <v>7235</v>
      </c>
      <c r="AU1097" s="24" t="s">
        <v>7235</v>
      </c>
      <c r="AV1097" s="24" t="s">
        <v>7235</v>
      </c>
      <c r="AW1097" s="24" t="s">
        <v>7235</v>
      </c>
      <c r="AX1097" s="24" t="s">
        <v>7235</v>
      </c>
      <c r="AZ1097" s="24" t="s">
        <v>7235</v>
      </c>
      <c r="BA1097" s="42" t="s">
        <v>5147</v>
      </c>
    </row>
    <row r="1098" spans="1:53" x14ac:dyDescent="0.2">
      <c r="A1098" s="5">
        <v>1048</v>
      </c>
      <c r="B1098" s="9">
        <v>1048</v>
      </c>
      <c r="C1098" s="9" t="s">
        <v>15789</v>
      </c>
      <c r="E1098" s="1" t="s">
        <v>9382</v>
      </c>
      <c r="F1098" s="1" t="s">
        <v>445</v>
      </c>
      <c r="G1098" s="1" t="s">
        <v>2437</v>
      </c>
      <c r="H1098" s="1" t="s">
        <v>7562</v>
      </c>
      <c r="I1098" s="17">
        <v>29725</v>
      </c>
      <c r="J1098" s="24" t="s">
        <v>4678</v>
      </c>
      <c r="L1098" s="24" t="s">
        <v>7224</v>
      </c>
      <c r="N1098" s="42" t="s">
        <v>7563</v>
      </c>
      <c r="O1098" s="24" t="s">
        <v>7226</v>
      </c>
      <c r="P1098" s="24" t="s">
        <v>7226</v>
      </c>
      <c r="Q1098" s="24" t="s">
        <v>7564</v>
      </c>
      <c r="S1098" s="17">
        <v>29917</v>
      </c>
      <c r="T1098" s="83">
        <v>12233</v>
      </c>
      <c r="U1098" s="83">
        <v>12233</v>
      </c>
      <c r="V1098" s="24" t="s">
        <v>2505</v>
      </c>
      <c r="W1098" s="24" t="s">
        <v>9917</v>
      </c>
      <c r="X1098" s="24" t="s">
        <v>5924</v>
      </c>
      <c r="Y1098" s="24" t="s">
        <v>595</v>
      </c>
      <c r="Z1098" s="24" t="s">
        <v>7231</v>
      </c>
      <c r="AA1098" s="1" t="s">
        <v>11209</v>
      </c>
      <c r="AB1098" s="14">
        <f t="shared" si="34"/>
        <v>26.636381236111109</v>
      </c>
      <c r="AC1098" s="13">
        <v>26</v>
      </c>
      <c r="AD1098" s="13">
        <v>38</v>
      </c>
      <c r="AE1098" s="13">
        <v>10.97245</v>
      </c>
      <c r="AF1098" s="16" t="s">
        <v>11210</v>
      </c>
      <c r="AG1098" s="14">
        <f t="shared" si="35"/>
        <v>-81.343456416666669</v>
      </c>
      <c r="AH1098" s="13">
        <v>81</v>
      </c>
      <c r="AI1098" s="13">
        <v>20</v>
      </c>
      <c r="AJ1098" s="13">
        <v>36.443100000000001</v>
      </c>
      <c r="AK1098" s="17">
        <v>29868</v>
      </c>
      <c r="AL1098" s="24" t="s">
        <v>2506</v>
      </c>
      <c r="AM1098" s="24" t="s">
        <v>2507</v>
      </c>
      <c r="AN1098" s="24" t="s">
        <v>2508</v>
      </c>
      <c r="AO1098" s="24" t="s">
        <v>7235</v>
      </c>
      <c r="AP1098" s="24" t="s">
        <v>7235</v>
      </c>
      <c r="AQ1098" s="24" t="s">
        <v>7236</v>
      </c>
      <c r="AR1098" s="24" t="s">
        <v>2509</v>
      </c>
      <c r="AS1098" s="24" t="s">
        <v>4540</v>
      </c>
      <c r="AT1098" s="24" t="s">
        <v>7235</v>
      </c>
      <c r="AU1098" s="24" t="s">
        <v>7235</v>
      </c>
      <c r="AV1098" s="24" t="s">
        <v>7235</v>
      </c>
      <c r="AW1098" s="24" t="s">
        <v>7235</v>
      </c>
      <c r="AX1098" s="24" t="s">
        <v>7235</v>
      </c>
      <c r="AY1098" s="24" t="s">
        <v>2510</v>
      </c>
      <c r="AZ1098" s="24" t="s">
        <v>3659</v>
      </c>
      <c r="BA1098" s="42" t="s">
        <v>4390</v>
      </c>
    </row>
    <row r="1099" spans="1:53" x14ac:dyDescent="0.2">
      <c r="A1099" s="5">
        <v>1049</v>
      </c>
      <c r="B1099" s="9">
        <v>1049</v>
      </c>
      <c r="C1099" s="9" t="s">
        <v>15790</v>
      </c>
      <c r="E1099" s="1" t="s">
        <v>3684</v>
      </c>
      <c r="F1099" s="1" t="s">
        <v>445</v>
      </c>
      <c r="G1099" s="1" t="s">
        <v>4391</v>
      </c>
      <c r="H1099" s="1" t="s">
        <v>671</v>
      </c>
      <c r="I1099" s="17">
        <v>29739</v>
      </c>
      <c r="J1099" s="24" t="s">
        <v>10262</v>
      </c>
      <c r="L1099" s="24" t="s">
        <v>2730</v>
      </c>
      <c r="M1099" s="24" t="s">
        <v>10262</v>
      </c>
      <c r="N1099" s="24" t="s">
        <v>10262</v>
      </c>
      <c r="O1099" s="24" t="s">
        <v>7226</v>
      </c>
      <c r="P1099" s="24" t="s">
        <v>7226</v>
      </c>
      <c r="Q1099" s="24" t="s">
        <v>672</v>
      </c>
      <c r="R1099" s="24" t="s">
        <v>10262</v>
      </c>
      <c r="S1099" s="24" t="s">
        <v>10262</v>
      </c>
      <c r="T1099" s="83"/>
      <c r="U1099" s="81"/>
      <c r="V1099" s="24" t="s">
        <v>10262</v>
      </c>
      <c r="W1099" s="24" t="s">
        <v>10262</v>
      </c>
      <c r="X1099" s="24" t="s">
        <v>10262</v>
      </c>
      <c r="Y1099" s="24" t="s">
        <v>596</v>
      </c>
      <c r="Z1099" s="24" t="s">
        <v>7231</v>
      </c>
      <c r="AA1099" s="1" t="s">
        <v>11207</v>
      </c>
      <c r="AB1099" s="14">
        <f t="shared" si="34"/>
        <v>30.168832899722222</v>
      </c>
      <c r="AC1099" s="13">
        <v>30</v>
      </c>
      <c r="AD1099" s="13">
        <v>10</v>
      </c>
      <c r="AE1099" s="13">
        <v>7.7984390000000001</v>
      </c>
      <c r="AF1099" s="36" t="s">
        <v>11208</v>
      </c>
      <c r="AG1099" s="14">
        <f t="shared" si="35"/>
        <v>-83.126428649999994</v>
      </c>
      <c r="AH1099" s="13">
        <v>83</v>
      </c>
      <c r="AI1099" s="13">
        <v>7</v>
      </c>
      <c r="AJ1099" s="13">
        <v>35.143140000000002</v>
      </c>
      <c r="AK1099" s="18" t="s">
        <v>10262</v>
      </c>
      <c r="AL1099" s="18" t="s">
        <v>10262</v>
      </c>
      <c r="AM1099" s="18" t="s">
        <v>10262</v>
      </c>
      <c r="AN1099" s="18" t="s">
        <v>10262</v>
      </c>
      <c r="AO1099" s="18" t="s">
        <v>10262</v>
      </c>
      <c r="AP1099" s="18" t="s">
        <v>10262</v>
      </c>
      <c r="AQ1099" s="18" t="s">
        <v>10262</v>
      </c>
      <c r="AR1099" s="18" t="s">
        <v>10262</v>
      </c>
      <c r="AS1099" s="18" t="s">
        <v>10262</v>
      </c>
      <c r="AT1099" s="18" t="s">
        <v>10262</v>
      </c>
      <c r="AU1099" s="18" t="s">
        <v>10262</v>
      </c>
      <c r="AV1099" s="18" t="s">
        <v>10262</v>
      </c>
      <c r="AW1099" s="18" t="s">
        <v>10262</v>
      </c>
      <c r="AX1099" s="18" t="s">
        <v>10262</v>
      </c>
      <c r="AY1099" s="18" t="s">
        <v>10262</v>
      </c>
      <c r="AZ1099" s="18" t="s">
        <v>10262</v>
      </c>
      <c r="BA1099" s="42" t="s">
        <v>4701</v>
      </c>
    </row>
    <row r="1100" spans="1:53" x14ac:dyDescent="0.2">
      <c r="A1100" s="5">
        <v>1050</v>
      </c>
      <c r="B1100" s="9">
        <v>1050</v>
      </c>
      <c r="C1100" s="9" t="s">
        <v>15791</v>
      </c>
      <c r="E1100" s="1" t="s">
        <v>9382</v>
      </c>
      <c r="F1100" s="1" t="s">
        <v>445</v>
      </c>
      <c r="G1100" s="1" t="s">
        <v>2437</v>
      </c>
      <c r="H1100" s="1" t="s">
        <v>4702</v>
      </c>
      <c r="I1100" s="17">
        <v>29753</v>
      </c>
      <c r="J1100" s="24" t="s">
        <v>4678</v>
      </c>
      <c r="L1100" s="24" t="s">
        <v>7224</v>
      </c>
      <c r="M1100" s="24" t="s">
        <v>10260</v>
      </c>
      <c r="N1100" s="42" t="s">
        <v>4703</v>
      </c>
      <c r="O1100" s="24" t="s">
        <v>7226</v>
      </c>
      <c r="P1100" s="24" t="s">
        <v>7226</v>
      </c>
      <c r="Q1100" s="24" t="s">
        <v>4704</v>
      </c>
      <c r="S1100" s="17">
        <v>29845</v>
      </c>
      <c r="T1100" s="83">
        <v>12315</v>
      </c>
      <c r="U1100" s="83">
        <v>12315</v>
      </c>
      <c r="V1100" s="24" t="s">
        <v>4705</v>
      </c>
      <c r="W1100" s="24" t="s">
        <v>9917</v>
      </c>
      <c r="X1100" s="24" t="s">
        <v>70</v>
      </c>
      <c r="Y1100" s="24" t="s">
        <v>597</v>
      </c>
      <c r="Z1100" s="24" t="s">
        <v>7231</v>
      </c>
      <c r="AA1100" s="1" t="s">
        <v>11204</v>
      </c>
      <c r="AB1100" s="14">
        <f t="shared" si="34"/>
        <v>26.521138847222222</v>
      </c>
      <c r="AC1100" s="13">
        <v>26</v>
      </c>
      <c r="AD1100" s="13">
        <v>31</v>
      </c>
      <c r="AE1100" s="13">
        <v>16.09985</v>
      </c>
      <c r="AF1100" s="16" t="s">
        <v>11205</v>
      </c>
      <c r="AG1100" s="14">
        <f t="shared" si="35"/>
        <v>-81.196748900000003</v>
      </c>
      <c r="AH1100" s="13">
        <v>81</v>
      </c>
      <c r="AI1100" s="13">
        <v>11</v>
      </c>
      <c r="AJ1100" s="13">
        <v>48.296039999999998</v>
      </c>
      <c r="AK1100" s="17">
        <v>29797</v>
      </c>
      <c r="AL1100" s="24" t="s">
        <v>4706</v>
      </c>
      <c r="AM1100" s="24" t="s">
        <v>4707</v>
      </c>
      <c r="AN1100" s="24" t="s">
        <v>623</v>
      </c>
      <c r="AO1100" s="24" t="s">
        <v>7235</v>
      </c>
      <c r="AP1100" s="24" t="s">
        <v>7235</v>
      </c>
      <c r="AQ1100" s="24" t="s">
        <v>7236</v>
      </c>
      <c r="AR1100" s="24" t="s">
        <v>7226</v>
      </c>
      <c r="AS1100" s="24" t="s">
        <v>7235</v>
      </c>
      <c r="AT1100" s="24" t="s">
        <v>7226</v>
      </c>
      <c r="AU1100" s="24" t="s">
        <v>7235</v>
      </c>
      <c r="AV1100" s="24" t="s">
        <v>7235</v>
      </c>
      <c r="AW1100" s="24" t="s">
        <v>7235</v>
      </c>
      <c r="AX1100" s="24" t="s">
        <v>7235</v>
      </c>
      <c r="AY1100" s="24" t="s">
        <v>11206</v>
      </c>
      <c r="AZ1100" s="24" t="s">
        <v>6001</v>
      </c>
      <c r="BA1100" s="42" t="s">
        <v>624</v>
      </c>
    </row>
    <row r="1101" spans="1:53" x14ac:dyDescent="0.2">
      <c r="A1101" s="5">
        <v>1051</v>
      </c>
      <c r="B1101" s="9">
        <v>1051</v>
      </c>
      <c r="C1101" s="9" t="s">
        <v>15792</v>
      </c>
      <c r="E1101" s="1" t="s">
        <v>2735</v>
      </c>
      <c r="F1101" s="1" t="s">
        <v>445</v>
      </c>
      <c r="G1101" s="1" t="s">
        <v>2815</v>
      </c>
      <c r="H1101" s="1" t="s">
        <v>8052</v>
      </c>
      <c r="I1101" s="17">
        <v>29774</v>
      </c>
      <c r="J1101" s="24" t="s">
        <v>10262</v>
      </c>
      <c r="L1101" s="24" t="s">
        <v>2730</v>
      </c>
      <c r="M1101" s="24" t="s">
        <v>10262</v>
      </c>
      <c r="N1101" s="24" t="s">
        <v>10262</v>
      </c>
      <c r="O1101" s="24" t="s">
        <v>7235</v>
      </c>
      <c r="P1101" s="24" t="s">
        <v>7235</v>
      </c>
      <c r="Q1101" s="24" t="s">
        <v>8053</v>
      </c>
      <c r="R1101" s="18" t="s">
        <v>10262</v>
      </c>
      <c r="S1101" s="18" t="s">
        <v>10262</v>
      </c>
      <c r="T1101" s="83"/>
      <c r="U1101" s="81"/>
      <c r="V1101" s="18" t="s">
        <v>10262</v>
      </c>
      <c r="W1101" s="18" t="s">
        <v>10262</v>
      </c>
      <c r="X1101" s="18" t="s">
        <v>10262</v>
      </c>
      <c r="Y1101" s="24" t="s">
        <v>598</v>
      </c>
      <c r="Z1101" s="24" t="s">
        <v>7231</v>
      </c>
      <c r="AA1101" s="1" t="s">
        <v>11202</v>
      </c>
      <c r="AB1101" s="14">
        <f t="shared" si="34"/>
        <v>29.530218391666665</v>
      </c>
      <c r="AC1101" s="13">
        <v>29</v>
      </c>
      <c r="AD1101" s="13">
        <v>31</v>
      </c>
      <c r="AE1101" s="13">
        <v>48.786209999999997</v>
      </c>
      <c r="AF1101" s="36" t="s">
        <v>11203</v>
      </c>
      <c r="AG1101" s="14">
        <f t="shared" si="35"/>
        <v>-83.088937363888888</v>
      </c>
      <c r="AH1101" s="13">
        <v>83</v>
      </c>
      <c r="AI1101" s="13">
        <v>5</v>
      </c>
      <c r="AJ1101" s="13">
        <v>20.174510000000001</v>
      </c>
      <c r="AK1101" s="18" t="s">
        <v>10262</v>
      </c>
      <c r="AL1101" s="18" t="s">
        <v>10262</v>
      </c>
      <c r="AM1101" s="18" t="s">
        <v>10262</v>
      </c>
      <c r="AN1101" s="18" t="s">
        <v>10262</v>
      </c>
      <c r="AO1101" s="18" t="s">
        <v>10262</v>
      </c>
      <c r="AP1101" s="18" t="s">
        <v>10262</v>
      </c>
      <c r="AQ1101" s="18" t="s">
        <v>10262</v>
      </c>
      <c r="AR1101" s="18" t="s">
        <v>10262</v>
      </c>
      <c r="AS1101" s="18" t="s">
        <v>10262</v>
      </c>
      <c r="AT1101" s="18" t="s">
        <v>10262</v>
      </c>
      <c r="AU1101" s="18" t="s">
        <v>10262</v>
      </c>
      <c r="AV1101" s="18" t="s">
        <v>10262</v>
      </c>
      <c r="AW1101" s="18" t="s">
        <v>10262</v>
      </c>
      <c r="AX1101" s="18" t="s">
        <v>10262</v>
      </c>
      <c r="AY1101" s="18" t="s">
        <v>10262</v>
      </c>
      <c r="AZ1101" s="18" t="s">
        <v>10262</v>
      </c>
      <c r="BA1101" s="42" t="s">
        <v>6703</v>
      </c>
    </row>
    <row r="1102" spans="1:53" x14ac:dyDescent="0.2">
      <c r="A1102" s="5">
        <v>1052</v>
      </c>
      <c r="B1102" s="9">
        <v>1052</v>
      </c>
      <c r="C1102" s="9" t="s">
        <v>15793</v>
      </c>
      <c r="E1102" s="1" t="s">
        <v>9883</v>
      </c>
      <c r="F1102" s="1" t="s">
        <v>445</v>
      </c>
      <c r="G1102" s="1" t="s">
        <v>2815</v>
      </c>
      <c r="H1102" s="1" t="s">
        <v>6704</v>
      </c>
      <c r="I1102" s="17">
        <v>29774</v>
      </c>
      <c r="J1102" s="24" t="s">
        <v>4678</v>
      </c>
      <c r="L1102" s="24" t="s">
        <v>7224</v>
      </c>
      <c r="N1102" s="42" t="s">
        <v>6705</v>
      </c>
      <c r="O1102" s="24" t="s">
        <v>7226</v>
      </c>
      <c r="P1102" s="24" t="s">
        <v>7226</v>
      </c>
      <c r="Q1102" s="24" t="s">
        <v>3640</v>
      </c>
      <c r="R1102" s="17">
        <v>29942</v>
      </c>
      <c r="S1102" s="17">
        <v>29942</v>
      </c>
      <c r="T1102" s="83">
        <v>10077</v>
      </c>
      <c r="U1102" s="83">
        <v>10077</v>
      </c>
      <c r="V1102" s="24" t="s">
        <v>3641</v>
      </c>
      <c r="W1102" s="24" t="s">
        <v>3785</v>
      </c>
      <c r="X1102" s="24" t="s">
        <v>4542</v>
      </c>
      <c r="Y1102" s="24" t="s">
        <v>599</v>
      </c>
      <c r="Z1102" s="24" t="s">
        <v>7231</v>
      </c>
      <c r="AA1102" s="1" t="s">
        <v>11200</v>
      </c>
      <c r="AB1102" s="14">
        <f t="shared" si="34"/>
        <v>29.911917755555553</v>
      </c>
      <c r="AC1102" s="13">
        <v>29</v>
      </c>
      <c r="AD1102" s="13">
        <v>54</v>
      </c>
      <c r="AE1102" s="13">
        <v>42.903919999999999</v>
      </c>
      <c r="AF1102" s="36" t="s">
        <v>11201</v>
      </c>
      <c r="AG1102" s="14">
        <f t="shared" si="35"/>
        <v>-83.223220980555553</v>
      </c>
      <c r="AH1102" s="13">
        <v>83</v>
      </c>
      <c r="AI1102" s="13">
        <v>13</v>
      </c>
      <c r="AJ1102" s="13">
        <v>23.59553</v>
      </c>
      <c r="AK1102" s="17">
        <v>29793</v>
      </c>
      <c r="AL1102" s="24" t="s">
        <v>3642</v>
      </c>
      <c r="AM1102" s="24" t="s">
        <v>9347</v>
      </c>
      <c r="AN1102" s="24" t="s">
        <v>9348</v>
      </c>
      <c r="AO1102" s="24" t="s">
        <v>7226</v>
      </c>
      <c r="AP1102" s="24" t="s">
        <v>7226</v>
      </c>
      <c r="AQ1102" s="24" t="s">
        <v>7236</v>
      </c>
      <c r="AR1102" s="24" t="s">
        <v>7226</v>
      </c>
      <c r="AS1102" s="24" t="s">
        <v>4540</v>
      </c>
      <c r="AT1102" s="24" t="s">
        <v>7226</v>
      </c>
      <c r="AU1102" s="24" t="s">
        <v>7235</v>
      </c>
      <c r="AV1102" s="24" t="s">
        <v>7235</v>
      </c>
      <c r="AW1102" s="24" t="s">
        <v>7235</v>
      </c>
      <c r="AX1102" s="24" t="s">
        <v>7235</v>
      </c>
      <c r="AY1102" s="24" t="s">
        <v>9349</v>
      </c>
      <c r="AZ1102" s="24" t="s">
        <v>1967</v>
      </c>
      <c r="BA1102" s="42" t="s">
        <v>6654</v>
      </c>
    </row>
    <row r="1103" spans="1:53" x14ac:dyDescent="0.2">
      <c r="A1103" s="5">
        <v>1053</v>
      </c>
      <c r="B1103" s="9">
        <v>1053</v>
      </c>
      <c r="C1103" s="9" t="s">
        <v>15794</v>
      </c>
      <c r="E1103" s="1" t="s">
        <v>9382</v>
      </c>
      <c r="F1103" s="1" t="s">
        <v>9746</v>
      </c>
      <c r="G1103" s="1" t="s">
        <v>2437</v>
      </c>
      <c r="H1103" s="1" t="s">
        <v>6655</v>
      </c>
      <c r="I1103" s="17">
        <v>29788</v>
      </c>
      <c r="J1103" s="24" t="s">
        <v>4678</v>
      </c>
      <c r="L1103" s="24" t="s">
        <v>7224</v>
      </c>
      <c r="N1103" s="42" t="s">
        <v>4247</v>
      </c>
      <c r="O1103" s="24" t="s">
        <v>7226</v>
      </c>
      <c r="P1103" s="24" t="s">
        <v>7226</v>
      </c>
      <c r="Q1103" s="24" t="s">
        <v>4248</v>
      </c>
      <c r="S1103" s="17">
        <v>29901</v>
      </c>
      <c r="T1103" s="83">
        <v>11528</v>
      </c>
      <c r="U1103" s="83">
        <v>11528</v>
      </c>
      <c r="V1103" s="24" t="s">
        <v>4249</v>
      </c>
      <c r="W1103" s="24" t="s">
        <v>1521</v>
      </c>
      <c r="X1103" s="24" t="s">
        <v>3360</v>
      </c>
      <c r="Y1103" s="24" t="s">
        <v>653</v>
      </c>
      <c r="Z1103" s="24" t="s">
        <v>7231</v>
      </c>
      <c r="AA1103" s="1" t="s">
        <v>11198</v>
      </c>
      <c r="AB1103" s="14">
        <f t="shared" si="34"/>
        <v>26.524426152777778</v>
      </c>
      <c r="AC1103" s="13">
        <v>26</v>
      </c>
      <c r="AD1103" s="13">
        <v>31</v>
      </c>
      <c r="AE1103" s="13">
        <v>27.934149999999999</v>
      </c>
      <c r="AF1103" s="16" t="s">
        <v>11199</v>
      </c>
      <c r="AG1103" s="14">
        <f t="shared" si="35"/>
        <v>-81.494597052777777</v>
      </c>
      <c r="AH1103" s="13">
        <v>81</v>
      </c>
      <c r="AI1103" s="13">
        <v>29</v>
      </c>
      <c r="AJ1103" s="13">
        <v>40.549390000000002</v>
      </c>
      <c r="AK1103" s="17">
        <v>29856</v>
      </c>
      <c r="AL1103" s="24" t="s">
        <v>1437</v>
      </c>
      <c r="AM1103" s="24" t="s">
        <v>1438</v>
      </c>
      <c r="AN1103" s="24" t="s">
        <v>3242</v>
      </c>
      <c r="AO1103" s="24" t="s">
        <v>7235</v>
      </c>
      <c r="AP1103" s="24" t="s">
        <v>7235</v>
      </c>
      <c r="AQ1103" s="24" t="s">
        <v>7236</v>
      </c>
      <c r="AR1103" s="24" t="s">
        <v>1439</v>
      </c>
      <c r="AS1103" s="24" t="s">
        <v>4540</v>
      </c>
      <c r="AT1103" s="24" t="s">
        <v>7226</v>
      </c>
      <c r="AU1103" s="24" t="s">
        <v>7235</v>
      </c>
      <c r="AV1103" s="24" t="s">
        <v>7235</v>
      </c>
      <c r="AW1103" s="24" t="s">
        <v>7235</v>
      </c>
      <c r="AX1103" s="24" t="s">
        <v>7235</v>
      </c>
      <c r="AY1103" s="24" t="s">
        <v>1440</v>
      </c>
      <c r="AZ1103" s="24" t="s">
        <v>8220</v>
      </c>
      <c r="BA1103" s="42" t="s">
        <v>1441</v>
      </c>
    </row>
    <row r="1104" spans="1:53" x14ac:dyDescent="0.2">
      <c r="A1104" s="5">
        <v>1054</v>
      </c>
      <c r="B1104" s="9">
        <v>1054</v>
      </c>
      <c r="C1104" s="9" t="s">
        <v>17896</v>
      </c>
      <c r="D1104" s="9" t="s">
        <v>15795</v>
      </c>
      <c r="E1104" s="1" t="s">
        <v>4621</v>
      </c>
      <c r="F1104" s="1" t="s">
        <v>4862</v>
      </c>
      <c r="G1104" s="1" t="s">
        <v>13898</v>
      </c>
      <c r="H1104" s="1" t="s">
        <v>4251</v>
      </c>
      <c r="I1104" s="17">
        <v>29802</v>
      </c>
      <c r="J1104" s="24" t="s">
        <v>10082</v>
      </c>
      <c r="L1104" s="24" t="s">
        <v>5915</v>
      </c>
      <c r="N1104" s="42" t="s">
        <v>3125</v>
      </c>
      <c r="O1104" s="24" t="s">
        <v>7226</v>
      </c>
      <c r="P1104" s="24" t="s">
        <v>7226</v>
      </c>
      <c r="Q1104" s="24" t="s">
        <v>2036</v>
      </c>
      <c r="R1104" s="17">
        <v>30010</v>
      </c>
      <c r="T1104" s="83">
        <v>15834</v>
      </c>
      <c r="U1104" s="83">
        <v>15834</v>
      </c>
      <c r="V1104" s="24" t="s">
        <v>9028</v>
      </c>
      <c r="W1104" s="24" t="s">
        <v>7380</v>
      </c>
      <c r="X1104" s="24" t="s">
        <v>8795</v>
      </c>
      <c r="Y1104" s="24" t="s">
        <v>654</v>
      </c>
      <c r="Z1104" s="24" t="s">
        <v>7231</v>
      </c>
      <c r="AA1104" s="1" t="s">
        <v>11197</v>
      </c>
      <c r="AB1104" s="14">
        <f t="shared" si="34"/>
        <v>30.959756344444443</v>
      </c>
      <c r="AC1104" s="13">
        <v>30</v>
      </c>
      <c r="AD1104" s="13">
        <v>57</v>
      </c>
      <c r="AE1104" s="13">
        <v>35.122839999999997</v>
      </c>
      <c r="AF1104" s="16" t="s">
        <v>655</v>
      </c>
      <c r="AG1104" s="14">
        <f t="shared" si="35"/>
        <v>-87.141213138888901</v>
      </c>
      <c r="AH1104" s="13">
        <v>87</v>
      </c>
      <c r="AI1104" s="13">
        <v>8</v>
      </c>
      <c r="AJ1104" s="13">
        <v>28.3673</v>
      </c>
      <c r="AK1104" s="17">
        <v>29905</v>
      </c>
      <c r="AL1104" s="24" t="s">
        <v>5439</v>
      </c>
      <c r="AM1104" s="24" t="s">
        <v>9029</v>
      </c>
      <c r="AN1104" s="24" t="s">
        <v>7226</v>
      </c>
      <c r="AO1104" s="24" t="s">
        <v>9030</v>
      </c>
      <c r="AP1104" s="24" t="s">
        <v>9031</v>
      </c>
      <c r="AQ1104" s="24" t="s">
        <v>4540</v>
      </c>
      <c r="AR1104" s="24" t="s">
        <v>9032</v>
      </c>
      <c r="AS1104" s="24" t="s">
        <v>4540</v>
      </c>
      <c r="AT1104" s="24" t="s">
        <v>7226</v>
      </c>
      <c r="AU1104" s="24" t="s">
        <v>9033</v>
      </c>
      <c r="AV1104" s="24" t="s">
        <v>9034</v>
      </c>
      <c r="AW1104" s="24" t="s">
        <v>9035</v>
      </c>
      <c r="AX1104" s="24" t="s">
        <v>9036</v>
      </c>
      <c r="AZ1104" s="24" t="s">
        <v>1746</v>
      </c>
      <c r="BA1104" s="42" t="s">
        <v>9037</v>
      </c>
    </row>
    <row r="1105" spans="1:53" x14ac:dyDescent="0.2">
      <c r="A1105" s="5">
        <v>1055</v>
      </c>
      <c r="B1105" s="9">
        <v>1055</v>
      </c>
      <c r="C1105" s="9" t="s">
        <v>15796</v>
      </c>
      <c r="E1105" s="1" t="s">
        <v>4621</v>
      </c>
      <c r="F1105" s="1" t="s">
        <v>445</v>
      </c>
      <c r="G1105" s="1" t="s">
        <v>4049</v>
      </c>
      <c r="H1105" s="1" t="s">
        <v>9038</v>
      </c>
      <c r="I1105" s="17">
        <v>29844</v>
      </c>
      <c r="J1105" s="24" t="s">
        <v>10262</v>
      </c>
      <c r="L1105" s="24" t="s">
        <v>2730</v>
      </c>
      <c r="M1105" s="24" t="s">
        <v>10262</v>
      </c>
      <c r="N1105" s="24" t="s">
        <v>10262</v>
      </c>
      <c r="O1105" s="24" t="s">
        <v>7226</v>
      </c>
      <c r="P1105" s="24" t="s">
        <v>7226</v>
      </c>
      <c r="Q1105" s="24" t="s">
        <v>9039</v>
      </c>
      <c r="R1105" s="18" t="s">
        <v>10262</v>
      </c>
      <c r="S1105" s="18" t="s">
        <v>10262</v>
      </c>
      <c r="T1105" s="83"/>
      <c r="U1105" s="81"/>
      <c r="V1105" s="18" t="s">
        <v>10262</v>
      </c>
      <c r="W1105" s="18" t="s">
        <v>10262</v>
      </c>
      <c r="X1105" s="18" t="s">
        <v>10262</v>
      </c>
      <c r="Y1105" s="24" t="s">
        <v>656</v>
      </c>
      <c r="Z1105" s="24" t="s">
        <v>7231</v>
      </c>
      <c r="AA1105" s="1" t="s">
        <v>11195</v>
      </c>
      <c r="AB1105" s="14">
        <f t="shared" si="34"/>
        <v>30.881634822222221</v>
      </c>
      <c r="AC1105" s="13">
        <v>30</v>
      </c>
      <c r="AD1105" s="13">
        <v>52</v>
      </c>
      <c r="AE1105" s="13">
        <v>53.885359999999999</v>
      </c>
      <c r="AF1105" s="16" t="s">
        <v>11196</v>
      </c>
      <c r="AG1105" s="14">
        <f t="shared" si="35"/>
        <v>-87.085931838333323</v>
      </c>
      <c r="AH1105" s="13">
        <v>87</v>
      </c>
      <c r="AI1105" s="13">
        <v>5</v>
      </c>
      <c r="AJ1105" s="13">
        <v>9.3546180000000003</v>
      </c>
      <c r="AK1105" s="18" t="s">
        <v>10262</v>
      </c>
      <c r="AL1105" s="18" t="s">
        <v>10262</v>
      </c>
      <c r="AM1105" s="18" t="s">
        <v>10262</v>
      </c>
      <c r="AN1105" s="18" t="s">
        <v>10262</v>
      </c>
      <c r="AO1105" s="18" t="s">
        <v>10262</v>
      </c>
      <c r="AP1105" s="18" t="s">
        <v>10262</v>
      </c>
      <c r="AQ1105" s="18" t="s">
        <v>10262</v>
      </c>
      <c r="AR1105" s="18" t="s">
        <v>10262</v>
      </c>
      <c r="AS1105" s="18" t="s">
        <v>10262</v>
      </c>
      <c r="AT1105" s="18" t="s">
        <v>10262</v>
      </c>
      <c r="AU1105" s="18" t="s">
        <v>10262</v>
      </c>
      <c r="AV1105" s="18" t="s">
        <v>10262</v>
      </c>
      <c r="AW1105" s="18" t="s">
        <v>10262</v>
      </c>
      <c r="AX1105" s="18" t="s">
        <v>10262</v>
      </c>
      <c r="AY1105" s="18" t="s">
        <v>10262</v>
      </c>
      <c r="AZ1105" s="18" t="s">
        <v>10262</v>
      </c>
      <c r="BA1105" s="42" t="s">
        <v>9040</v>
      </c>
    </row>
    <row r="1106" spans="1:53" x14ac:dyDescent="0.2">
      <c r="A1106" s="5">
        <v>1056</v>
      </c>
      <c r="B1106" s="9">
        <v>1056</v>
      </c>
      <c r="C1106" s="9" t="s">
        <v>15797</v>
      </c>
      <c r="E1106" s="1" t="s">
        <v>1623</v>
      </c>
      <c r="F1106" s="1" t="s">
        <v>445</v>
      </c>
      <c r="G1106" s="1" t="s">
        <v>2437</v>
      </c>
      <c r="H1106" s="1" t="s">
        <v>9041</v>
      </c>
      <c r="I1106" s="17">
        <v>29865</v>
      </c>
      <c r="J1106" s="24" t="s">
        <v>4678</v>
      </c>
      <c r="L1106" s="24" t="s">
        <v>7224</v>
      </c>
      <c r="N1106" s="42" t="s">
        <v>9042</v>
      </c>
      <c r="O1106" s="24" t="s">
        <v>7226</v>
      </c>
      <c r="P1106" s="24" t="s">
        <v>7226</v>
      </c>
      <c r="Q1106" s="24" t="s">
        <v>9043</v>
      </c>
      <c r="S1106" s="17">
        <v>30157</v>
      </c>
      <c r="T1106" s="83">
        <v>11884.49</v>
      </c>
      <c r="U1106" s="83">
        <v>12650</v>
      </c>
      <c r="V1106" s="24" t="s">
        <v>9044</v>
      </c>
      <c r="W1106" s="24" t="s">
        <v>7511</v>
      </c>
      <c r="X1106" s="24" t="s">
        <v>2702</v>
      </c>
      <c r="Y1106" s="24" t="s">
        <v>657</v>
      </c>
      <c r="Z1106" s="24" t="s">
        <v>6049</v>
      </c>
      <c r="AA1106" s="1" t="s">
        <v>11193</v>
      </c>
      <c r="AB1106" s="14">
        <f t="shared" si="34"/>
        <v>26.432813169444447</v>
      </c>
      <c r="AC1106" s="13">
        <v>26</v>
      </c>
      <c r="AD1106" s="13">
        <v>25</v>
      </c>
      <c r="AE1106" s="13">
        <v>58.127409999999998</v>
      </c>
      <c r="AF1106" s="36" t="s">
        <v>11194</v>
      </c>
      <c r="AG1106" s="14">
        <f t="shared" si="35"/>
        <v>-81.555303055555555</v>
      </c>
      <c r="AH1106" s="13">
        <v>81</v>
      </c>
      <c r="AI1106" s="13">
        <v>33</v>
      </c>
      <c r="AJ1106" s="13">
        <v>19.091000000000001</v>
      </c>
      <c r="AK1106" s="17">
        <v>29970</v>
      </c>
      <c r="AL1106" s="24" t="s">
        <v>8915</v>
      </c>
      <c r="AM1106" s="24" t="s">
        <v>2018</v>
      </c>
      <c r="AN1106" s="24" t="s">
        <v>9045</v>
      </c>
      <c r="AO1106" s="24" t="s">
        <v>9046</v>
      </c>
      <c r="AP1106" s="24" t="s">
        <v>9047</v>
      </c>
      <c r="AQ1106" s="24" t="s">
        <v>7236</v>
      </c>
      <c r="AR1106" s="24" t="s">
        <v>9048</v>
      </c>
      <c r="AS1106" s="24" t="s">
        <v>4540</v>
      </c>
      <c r="AT1106" s="24" t="s">
        <v>7226</v>
      </c>
      <c r="AU1106" s="24" t="s">
        <v>5139</v>
      </c>
      <c r="AV1106" s="24" t="s">
        <v>7284</v>
      </c>
      <c r="AW1106" s="24" t="s">
        <v>9049</v>
      </c>
      <c r="AX1106" s="24" t="s">
        <v>9050</v>
      </c>
      <c r="AY1106" s="24" t="s">
        <v>2438</v>
      </c>
      <c r="AZ1106" s="24" t="s">
        <v>7235</v>
      </c>
      <c r="BA1106" s="42" t="s">
        <v>2439</v>
      </c>
    </row>
    <row r="1107" spans="1:53" x14ac:dyDescent="0.2">
      <c r="A1107" s="5">
        <v>1057</v>
      </c>
      <c r="B1107" s="9">
        <v>1057</v>
      </c>
      <c r="C1107" s="9" t="s">
        <v>15798</v>
      </c>
      <c r="E1107" s="1" t="s">
        <v>1623</v>
      </c>
      <c r="F1107" s="1" t="s">
        <v>445</v>
      </c>
      <c r="G1107" s="1" t="s">
        <v>2437</v>
      </c>
      <c r="H1107" s="1" t="s">
        <v>2440</v>
      </c>
      <c r="I1107" s="17">
        <v>29879</v>
      </c>
      <c r="J1107" s="24" t="s">
        <v>4678</v>
      </c>
      <c r="L1107" s="24" t="s">
        <v>7224</v>
      </c>
      <c r="M1107" s="24" t="s">
        <v>785</v>
      </c>
      <c r="N1107" s="42" t="s">
        <v>2441</v>
      </c>
      <c r="O1107" s="24" t="s">
        <v>7226</v>
      </c>
      <c r="P1107" s="24" t="s">
        <v>7226</v>
      </c>
      <c r="Q1107" s="24" t="s">
        <v>2442</v>
      </c>
      <c r="S1107" s="17">
        <v>29942</v>
      </c>
      <c r="T1107" s="83">
        <v>11543</v>
      </c>
      <c r="U1107" s="83">
        <v>11543</v>
      </c>
      <c r="V1107" s="24" t="s">
        <v>2443</v>
      </c>
      <c r="W1107" s="24" t="s">
        <v>9917</v>
      </c>
      <c r="X1107" s="24" t="s">
        <v>79</v>
      </c>
      <c r="Y1107" s="24" t="s">
        <v>2580</v>
      </c>
      <c r="Z1107" s="24" t="s">
        <v>7231</v>
      </c>
      <c r="AA1107" s="1" t="s">
        <v>11189</v>
      </c>
      <c r="AB1107" s="14">
        <f t="shared" si="34"/>
        <v>26.475021363888889</v>
      </c>
      <c r="AC1107" s="13">
        <v>26</v>
      </c>
      <c r="AD1107" s="13">
        <v>28</v>
      </c>
      <c r="AE1107" s="13">
        <v>30.076910000000002</v>
      </c>
      <c r="AF1107" s="16" t="s">
        <v>11190</v>
      </c>
      <c r="AG1107" s="14">
        <f t="shared" si="35"/>
        <v>-81.365793169444444</v>
      </c>
      <c r="AH1107" s="13">
        <v>81</v>
      </c>
      <c r="AI1107" s="13">
        <v>21</v>
      </c>
      <c r="AJ1107" s="13">
        <v>56.855409999999999</v>
      </c>
      <c r="AK1107" s="17">
        <v>29907</v>
      </c>
      <c r="AL1107" s="24" t="s">
        <v>4814</v>
      </c>
      <c r="AM1107" s="24" t="s">
        <v>4815</v>
      </c>
      <c r="AN1107" s="24" t="s">
        <v>4816</v>
      </c>
      <c r="AO1107" s="24" t="s">
        <v>7235</v>
      </c>
      <c r="AP1107" s="24" t="s">
        <v>7235</v>
      </c>
      <c r="AQ1107" s="24" t="s">
        <v>7236</v>
      </c>
      <c r="AR1107" s="24" t="s">
        <v>4817</v>
      </c>
      <c r="AS1107" s="24" t="s">
        <v>4540</v>
      </c>
      <c r="AT1107" s="24" t="s">
        <v>7226</v>
      </c>
      <c r="AU1107" s="24" t="s">
        <v>7235</v>
      </c>
      <c r="AV1107" s="24" t="s">
        <v>7235</v>
      </c>
      <c r="AW1107" s="24" t="s">
        <v>7235</v>
      </c>
      <c r="AX1107" s="24" t="s">
        <v>7235</v>
      </c>
      <c r="AY1107" s="24" t="s">
        <v>4818</v>
      </c>
      <c r="AZ1107" s="24" t="s">
        <v>9100</v>
      </c>
      <c r="BA1107" s="42" t="s">
        <v>4819</v>
      </c>
    </row>
    <row r="1108" spans="1:53" x14ac:dyDescent="0.2">
      <c r="A1108" s="5">
        <v>1058</v>
      </c>
      <c r="B1108" s="9">
        <v>1058</v>
      </c>
      <c r="C1108" s="9" t="s">
        <v>15799</v>
      </c>
      <c r="E1108" s="1" t="s">
        <v>9382</v>
      </c>
      <c r="F1108" s="1" t="s">
        <v>445</v>
      </c>
      <c r="G1108" s="1" t="s">
        <v>9777</v>
      </c>
      <c r="H1108" s="1" t="s">
        <v>3798</v>
      </c>
      <c r="I1108" s="17">
        <v>29879</v>
      </c>
      <c r="J1108" s="24" t="s">
        <v>4678</v>
      </c>
      <c r="L1108" s="24" t="s">
        <v>7224</v>
      </c>
      <c r="N1108" s="42" t="s">
        <v>7116</v>
      </c>
      <c r="O1108" s="24" t="s">
        <v>7226</v>
      </c>
      <c r="P1108" s="24" t="s">
        <v>7226</v>
      </c>
      <c r="Q1108" s="24" t="s">
        <v>3799</v>
      </c>
      <c r="S1108" s="17">
        <v>30144</v>
      </c>
      <c r="T1108" s="83">
        <v>11567</v>
      </c>
      <c r="U1108" s="83">
        <v>11567</v>
      </c>
      <c r="V1108" s="24" t="s">
        <v>3800</v>
      </c>
      <c r="W1108" s="24" t="s">
        <v>6729</v>
      </c>
      <c r="X1108" s="24" t="s">
        <v>5930</v>
      </c>
      <c r="Y1108" s="24" t="s">
        <v>2581</v>
      </c>
      <c r="Z1108" s="24" t="s">
        <v>7231</v>
      </c>
      <c r="AA1108" s="1" t="s">
        <v>11187</v>
      </c>
      <c r="AB1108" s="14">
        <f t="shared" si="34"/>
        <v>26.589130494444444</v>
      </c>
      <c r="AC1108" s="13">
        <v>26</v>
      </c>
      <c r="AD1108" s="13">
        <v>35</v>
      </c>
      <c r="AE1108" s="13">
        <v>20.869779999999999</v>
      </c>
      <c r="AF1108" s="36" t="s">
        <v>11188</v>
      </c>
      <c r="AG1108" s="14">
        <f t="shared" si="35"/>
        <v>-81.560380361111115</v>
      </c>
      <c r="AH1108" s="13">
        <v>81</v>
      </c>
      <c r="AI1108" s="13">
        <v>33</v>
      </c>
      <c r="AJ1108" s="13">
        <v>37.369300000000003</v>
      </c>
      <c r="AK1108" s="17">
        <v>30110</v>
      </c>
      <c r="AL1108" s="24" t="s">
        <v>3801</v>
      </c>
      <c r="AM1108" s="24" t="s">
        <v>3802</v>
      </c>
      <c r="AN1108" s="24" t="s">
        <v>3803</v>
      </c>
      <c r="AO1108" s="24" t="s">
        <v>7235</v>
      </c>
      <c r="AP1108" s="24" t="s">
        <v>7235</v>
      </c>
      <c r="AQ1108" s="24" t="s">
        <v>7236</v>
      </c>
      <c r="AR1108" s="24" t="s">
        <v>3804</v>
      </c>
      <c r="AS1108" s="24" t="s">
        <v>7236</v>
      </c>
      <c r="AT1108" s="24" t="s">
        <v>7226</v>
      </c>
      <c r="AU1108" s="24" t="s">
        <v>7235</v>
      </c>
      <c r="AV1108" s="24" t="s">
        <v>7235</v>
      </c>
      <c r="AW1108" s="24" t="s">
        <v>7235</v>
      </c>
      <c r="AX1108" s="24" t="s">
        <v>7235</v>
      </c>
      <c r="AY1108" s="24" t="s">
        <v>3805</v>
      </c>
      <c r="AZ1108" s="24" t="s">
        <v>3154</v>
      </c>
      <c r="BA1108" s="42" t="s">
        <v>3806</v>
      </c>
    </row>
    <row r="1109" spans="1:53" x14ac:dyDescent="0.2">
      <c r="A1109" s="5">
        <v>1059</v>
      </c>
      <c r="B1109" s="9">
        <v>1059</v>
      </c>
      <c r="C1109" s="9" t="s">
        <v>15800</v>
      </c>
      <c r="E1109" s="1" t="s">
        <v>1623</v>
      </c>
      <c r="F1109" s="1" t="s">
        <v>445</v>
      </c>
      <c r="G1109" s="1" t="s">
        <v>9777</v>
      </c>
      <c r="H1109" s="1" t="s">
        <v>3807</v>
      </c>
      <c r="I1109" s="17">
        <v>29879</v>
      </c>
      <c r="J1109" s="24" t="s">
        <v>4678</v>
      </c>
      <c r="L1109" s="24" t="s">
        <v>7224</v>
      </c>
      <c r="M1109" s="24" t="s">
        <v>785</v>
      </c>
      <c r="N1109" s="42" t="s">
        <v>1943</v>
      </c>
      <c r="O1109" s="24" t="s">
        <v>1626</v>
      </c>
      <c r="P1109" s="24" t="s">
        <v>7226</v>
      </c>
      <c r="Q1109" s="24" t="s">
        <v>3808</v>
      </c>
      <c r="S1109" s="17">
        <v>30102</v>
      </c>
      <c r="T1109" s="83">
        <v>11830</v>
      </c>
      <c r="U1109" s="83">
        <v>11830</v>
      </c>
      <c r="V1109" s="24" t="s">
        <v>3809</v>
      </c>
      <c r="W1109" s="24" t="s">
        <v>1658</v>
      </c>
      <c r="X1109" s="24" t="s">
        <v>1622</v>
      </c>
      <c r="Y1109" s="24" t="s">
        <v>2582</v>
      </c>
      <c r="Z1109" s="24" t="s">
        <v>7231</v>
      </c>
      <c r="AA1109" s="1" t="s">
        <v>11185</v>
      </c>
      <c r="AB1109" s="14">
        <f t="shared" si="34"/>
        <v>26.145531252777776</v>
      </c>
      <c r="AC1109" s="13">
        <v>26</v>
      </c>
      <c r="AD1109" s="13">
        <v>8</v>
      </c>
      <c r="AE1109" s="13">
        <v>43.912509999999997</v>
      </c>
      <c r="AF1109" s="16" t="s">
        <v>11186</v>
      </c>
      <c r="AG1109" s="14">
        <f t="shared" si="35"/>
        <v>-81.109005905555549</v>
      </c>
      <c r="AH1109" s="13">
        <v>81</v>
      </c>
      <c r="AI1109" s="13">
        <v>6</v>
      </c>
      <c r="AJ1109" s="13">
        <v>32.421259999999997</v>
      </c>
      <c r="AK1109" s="17">
        <v>30057</v>
      </c>
      <c r="AL1109" s="24" t="s">
        <v>10095</v>
      </c>
      <c r="AM1109" s="24" t="s">
        <v>10096</v>
      </c>
      <c r="AN1109" s="24" t="s">
        <v>10097</v>
      </c>
      <c r="AO1109" s="24" t="s">
        <v>10098</v>
      </c>
      <c r="AP1109" s="24" t="s">
        <v>7226</v>
      </c>
      <c r="AQ1109" s="24" t="s">
        <v>7236</v>
      </c>
      <c r="AR1109" s="24" t="s">
        <v>10099</v>
      </c>
      <c r="AS1109" s="24" t="s">
        <v>4540</v>
      </c>
      <c r="AT1109" s="24" t="s">
        <v>7226</v>
      </c>
      <c r="AU1109" s="24" t="s">
        <v>7235</v>
      </c>
      <c r="AV1109" s="24" t="s">
        <v>7235</v>
      </c>
      <c r="AW1109" s="24" t="s">
        <v>7235</v>
      </c>
      <c r="AX1109" s="24" t="s">
        <v>7235</v>
      </c>
      <c r="AY1109" s="24" t="s">
        <v>5478</v>
      </c>
      <c r="AZ1109" s="24" t="s">
        <v>8449</v>
      </c>
      <c r="BA1109" s="42" t="s">
        <v>5479</v>
      </c>
    </row>
    <row r="1110" spans="1:53" x14ac:dyDescent="0.2">
      <c r="A1110" s="5">
        <v>1060</v>
      </c>
      <c r="B1110" s="9">
        <v>1060</v>
      </c>
      <c r="C1110" s="9" t="s">
        <v>17897</v>
      </c>
      <c r="D1110" s="9" t="s">
        <v>17721</v>
      </c>
      <c r="E1110" s="1" t="s">
        <v>1623</v>
      </c>
      <c r="F1110" s="1" t="s">
        <v>3213</v>
      </c>
      <c r="G1110" s="1" t="s">
        <v>14331</v>
      </c>
      <c r="H1110" s="1" t="s">
        <v>5480</v>
      </c>
      <c r="I1110" s="17">
        <v>29879</v>
      </c>
      <c r="J1110" s="24" t="s">
        <v>18045</v>
      </c>
      <c r="L1110" s="24" t="s">
        <v>5915</v>
      </c>
      <c r="N1110" s="42" t="s">
        <v>5481</v>
      </c>
      <c r="O1110" s="24" t="s">
        <v>1626</v>
      </c>
      <c r="P1110" s="24" t="s">
        <v>1077</v>
      </c>
      <c r="Q1110" s="24" t="s">
        <v>3215</v>
      </c>
      <c r="R1110" s="17">
        <v>30458</v>
      </c>
      <c r="S1110" s="17">
        <v>38336</v>
      </c>
      <c r="T1110" s="83">
        <v>11604</v>
      </c>
      <c r="U1110" s="81">
        <v>11725</v>
      </c>
      <c r="V1110" s="24" t="s">
        <v>5482</v>
      </c>
      <c r="W1110" s="24" t="s">
        <v>2702</v>
      </c>
      <c r="X1110" s="24" t="s">
        <v>5020</v>
      </c>
      <c r="Y1110" s="24" t="s">
        <v>8186</v>
      </c>
      <c r="Z1110" s="24" t="s">
        <v>2485</v>
      </c>
      <c r="AA1110" s="1" t="s">
        <v>11181</v>
      </c>
      <c r="AB1110" s="14">
        <f t="shared" si="34"/>
        <v>26.231235277777778</v>
      </c>
      <c r="AC1110" s="13">
        <v>26</v>
      </c>
      <c r="AD1110" s="13">
        <v>13</v>
      </c>
      <c r="AE1110" s="13">
        <v>52.447000000000003</v>
      </c>
      <c r="AF1110" s="16" t="s">
        <v>11183</v>
      </c>
      <c r="AG1110" s="14">
        <f t="shared" si="35"/>
        <v>-81.288065916666667</v>
      </c>
      <c r="AH1110" s="13">
        <v>81</v>
      </c>
      <c r="AI1110" s="13">
        <v>17</v>
      </c>
      <c r="AJ1110" s="13">
        <v>17.037299999999998</v>
      </c>
      <c r="AK1110" s="17">
        <v>30289</v>
      </c>
      <c r="AL1110" s="24" t="s">
        <v>2486</v>
      </c>
      <c r="AM1110" s="24" t="s">
        <v>2487</v>
      </c>
      <c r="AN1110" s="24" t="s">
        <v>3746</v>
      </c>
      <c r="AO1110" s="24" t="s">
        <v>2488</v>
      </c>
      <c r="AP1110" s="24" t="s">
        <v>2489</v>
      </c>
      <c r="AQ1110" s="24" t="s">
        <v>7236</v>
      </c>
      <c r="AR1110" s="24" t="s">
        <v>2490</v>
      </c>
      <c r="AS1110" s="24" t="s">
        <v>4540</v>
      </c>
      <c r="AT1110" s="24" t="s">
        <v>2491</v>
      </c>
      <c r="AU1110" s="24" t="s">
        <v>2492</v>
      </c>
      <c r="AV1110" s="24" t="s">
        <v>2493</v>
      </c>
      <c r="AW1110" s="24" t="s">
        <v>2494</v>
      </c>
      <c r="AX1110" s="24" t="s">
        <v>2495</v>
      </c>
      <c r="AY1110" s="24" t="s">
        <v>17725</v>
      </c>
      <c r="AZ1110" s="24" t="s">
        <v>9105</v>
      </c>
      <c r="BA1110" s="42" t="s">
        <v>2496</v>
      </c>
    </row>
    <row r="1111" spans="1:53" x14ac:dyDescent="0.2">
      <c r="A1111" s="5">
        <v>1061</v>
      </c>
      <c r="B1111" s="9">
        <v>1061</v>
      </c>
      <c r="C1111" s="9" t="s">
        <v>17898</v>
      </c>
      <c r="D1111" s="9" t="s">
        <v>17722</v>
      </c>
      <c r="E1111" s="1" t="s">
        <v>1623</v>
      </c>
      <c r="F1111" s="1" t="s">
        <v>4796</v>
      </c>
      <c r="G1111" s="1" t="s">
        <v>1008</v>
      </c>
      <c r="H1111" s="1" t="s">
        <v>2497</v>
      </c>
      <c r="I1111" s="17">
        <v>29893</v>
      </c>
      <c r="J1111" s="24" t="s">
        <v>18045</v>
      </c>
      <c r="L1111" s="24" t="s">
        <v>11184</v>
      </c>
      <c r="N1111" s="42" t="s">
        <v>6061</v>
      </c>
      <c r="O1111" s="24" t="s">
        <v>1626</v>
      </c>
      <c r="P1111" s="24" t="s">
        <v>1077</v>
      </c>
      <c r="Q1111" s="24" t="s">
        <v>7173</v>
      </c>
      <c r="R1111" s="17">
        <v>30857</v>
      </c>
      <c r="S1111" s="17">
        <v>36014</v>
      </c>
      <c r="T1111" s="83">
        <v>11457</v>
      </c>
      <c r="U1111" s="83">
        <v>11980</v>
      </c>
      <c r="V1111" s="24" t="s">
        <v>7174</v>
      </c>
      <c r="W1111" s="24" t="s">
        <v>3354</v>
      </c>
      <c r="X1111" s="24" t="s">
        <v>698</v>
      </c>
      <c r="Y1111" s="24" t="s">
        <v>2583</v>
      </c>
      <c r="Z1111" s="24" t="s">
        <v>7175</v>
      </c>
      <c r="AA1111" s="1" t="s">
        <v>11191</v>
      </c>
      <c r="AB1111" s="14">
        <f t="shared" si="34"/>
        <v>25.982578219444441</v>
      </c>
      <c r="AC1111" s="13">
        <v>25</v>
      </c>
      <c r="AD1111" s="13">
        <v>58</v>
      </c>
      <c r="AE1111" s="13">
        <v>57.281590000000001</v>
      </c>
      <c r="AF1111" s="16" t="s">
        <v>11192</v>
      </c>
      <c r="AG1111" s="14">
        <f t="shared" si="35"/>
        <v>-80.92433733888889</v>
      </c>
      <c r="AH1111" s="13">
        <v>80</v>
      </c>
      <c r="AI1111" s="13">
        <v>55</v>
      </c>
      <c r="AJ1111" s="13">
        <v>27.614419999999999</v>
      </c>
      <c r="AK1111" s="17">
        <v>30758</v>
      </c>
      <c r="AL1111" s="24" t="s">
        <v>2778</v>
      </c>
      <c r="AM1111" s="24" t="s">
        <v>7176</v>
      </c>
      <c r="AN1111" s="24" t="s">
        <v>7177</v>
      </c>
      <c r="AO1111" s="24" t="s">
        <v>7178</v>
      </c>
      <c r="AP1111" s="24" t="s">
        <v>7179</v>
      </c>
      <c r="AQ1111" s="24" t="s">
        <v>7180</v>
      </c>
      <c r="AR1111" s="24" t="s">
        <v>7181</v>
      </c>
      <c r="AS1111" s="24" t="s">
        <v>4540</v>
      </c>
      <c r="AT1111" s="24" t="s">
        <v>7226</v>
      </c>
      <c r="AU1111" s="24" t="s">
        <v>7182</v>
      </c>
      <c r="AV1111" s="24" t="s">
        <v>7284</v>
      </c>
      <c r="AW1111" s="24" t="s">
        <v>3833</v>
      </c>
      <c r="AX1111" s="24" t="s">
        <v>3834</v>
      </c>
      <c r="AY1111" s="24" t="s">
        <v>18027</v>
      </c>
      <c r="AZ1111" s="24" t="s">
        <v>9100</v>
      </c>
      <c r="BA1111" s="42" t="s">
        <v>3835</v>
      </c>
    </row>
    <row r="1112" spans="1:53" x14ac:dyDescent="0.2">
      <c r="A1112" s="5">
        <v>1062</v>
      </c>
      <c r="B1112" s="9">
        <v>1062</v>
      </c>
      <c r="C1112" s="9" t="s">
        <v>15801</v>
      </c>
      <c r="E1112" s="1" t="s">
        <v>1623</v>
      </c>
      <c r="F1112" s="1" t="s">
        <v>445</v>
      </c>
      <c r="G1112" s="1" t="s">
        <v>3700</v>
      </c>
      <c r="H1112" s="1" t="s">
        <v>1420</v>
      </c>
      <c r="I1112" s="17">
        <v>29893</v>
      </c>
      <c r="J1112" s="24" t="s">
        <v>10262</v>
      </c>
      <c r="L1112" s="24" t="s">
        <v>2730</v>
      </c>
      <c r="M1112" s="24" t="s">
        <v>10262</v>
      </c>
      <c r="N1112" s="24" t="s">
        <v>10262</v>
      </c>
      <c r="O1112" s="24" t="s">
        <v>1626</v>
      </c>
      <c r="P1112" s="24" t="s">
        <v>7226</v>
      </c>
      <c r="Q1112" s="24" t="s">
        <v>1421</v>
      </c>
      <c r="R1112" s="18" t="s">
        <v>10262</v>
      </c>
      <c r="S1112" s="18" t="s">
        <v>10262</v>
      </c>
      <c r="T1112" s="83"/>
      <c r="U1112" s="81"/>
      <c r="V1112" s="18" t="s">
        <v>10262</v>
      </c>
      <c r="W1112" s="18" t="s">
        <v>10262</v>
      </c>
      <c r="X1112" s="18" t="s">
        <v>10262</v>
      </c>
      <c r="Y1112" s="24" t="s">
        <v>2584</v>
      </c>
      <c r="Z1112" s="24" t="s">
        <v>7231</v>
      </c>
      <c r="AA1112" s="1" t="s">
        <v>11179</v>
      </c>
      <c r="AB1112" s="14">
        <f t="shared" si="34"/>
        <v>26.149931555555554</v>
      </c>
      <c r="AC1112" s="13">
        <v>26</v>
      </c>
      <c r="AD1112" s="13">
        <v>8</v>
      </c>
      <c r="AE1112" s="13">
        <v>59.753599999999999</v>
      </c>
      <c r="AF1112" s="36" t="s">
        <v>11180</v>
      </c>
      <c r="AG1112" s="14">
        <f t="shared" si="35"/>
        <v>-81.051904861111112</v>
      </c>
      <c r="AH1112" s="13">
        <v>81</v>
      </c>
      <c r="AI1112" s="13">
        <v>3</v>
      </c>
      <c r="AJ1112" s="13">
        <v>6.8574999999999999</v>
      </c>
      <c r="AK1112" s="18" t="s">
        <v>10262</v>
      </c>
      <c r="AL1112" s="18" t="s">
        <v>10262</v>
      </c>
      <c r="AM1112" s="18" t="s">
        <v>10262</v>
      </c>
      <c r="AN1112" s="18" t="s">
        <v>10262</v>
      </c>
      <c r="AO1112" s="18" t="s">
        <v>10262</v>
      </c>
      <c r="AP1112" s="18" t="s">
        <v>10262</v>
      </c>
      <c r="AQ1112" s="18" t="s">
        <v>10262</v>
      </c>
      <c r="AR1112" s="18" t="s">
        <v>10262</v>
      </c>
      <c r="AS1112" s="18" t="s">
        <v>10262</v>
      </c>
      <c r="AT1112" s="18" t="s">
        <v>10262</v>
      </c>
      <c r="AU1112" s="18" t="s">
        <v>10262</v>
      </c>
      <c r="AV1112" s="18" t="s">
        <v>10262</v>
      </c>
      <c r="AW1112" s="18" t="s">
        <v>10262</v>
      </c>
      <c r="AX1112" s="18" t="s">
        <v>10262</v>
      </c>
      <c r="AY1112" s="18" t="s">
        <v>10262</v>
      </c>
      <c r="AZ1112" s="18" t="s">
        <v>10262</v>
      </c>
      <c r="BA1112" s="42" t="s">
        <v>9006</v>
      </c>
    </row>
    <row r="1113" spans="1:53" x14ac:dyDescent="0.2">
      <c r="A1113" s="5">
        <v>1063</v>
      </c>
      <c r="B1113" s="9">
        <v>1063</v>
      </c>
      <c r="C1113" s="9" t="s">
        <v>15802</v>
      </c>
      <c r="E1113" s="1" t="s">
        <v>1623</v>
      </c>
      <c r="F1113" s="1" t="s">
        <v>445</v>
      </c>
      <c r="G1113" s="1" t="s">
        <v>3700</v>
      </c>
      <c r="H1113" s="1" t="s">
        <v>9007</v>
      </c>
      <c r="I1113" s="17">
        <v>29893</v>
      </c>
      <c r="J1113" s="24" t="s">
        <v>4678</v>
      </c>
      <c r="L1113" s="24" t="s">
        <v>7224</v>
      </c>
      <c r="M1113" s="24" t="s">
        <v>785</v>
      </c>
      <c r="N1113" s="42" t="s">
        <v>9008</v>
      </c>
      <c r="O1113" s="24" t="s">
        <v>1626</v>
      </c>
      <c r="P1113" s="24" t="s">
        <v>7226</v>
      </c>
      <c r="Q1113" s="24" t="s">
        <v>9009</v>
      </c>
      <c r="S1113" s="17">
        <v>30133</v>
      </c>
      <c r="T1113" s="83">
        <v>11760</v>
      </c>
      <c r="U1113" s="83">
        <v>11760</v>
      </c>
      <c r="V1113" s="24" t="s">
        <v>9010</v>
      </c>
      <c r="W1113" s="24" t="s">
        <v>3360</v>
      </c>
      <c r="X1113" s="24" t="s">
        <v>1613</v>
      </c>
      <c r="Y1113" s="24" t="s">
        <v>2585</v>
      </c>
      <c r="Z1113" s="24" t="s">
        <v>7231</v>
      </c>
      <c r="AA1113" s="1" t="s">
        <v>11177</v>
      </c>
      <c r="AB1113" s="14">
        <f t="shared" si="34"/>
        <v>26.101310672222223</v>
      </c>
      <c r="AC1113" s="13">
        <v>26</v>
      </c>
      <c r="AD1113" s="13">
        <v>6</v>
      </c>
      <c r="AE1113" s="13">
        <v>4.7184200000000001</v>
      </c>
      <c r="AF1113" s="36" t="s">
        <v>11178</v>
      </c>
      <c r="AG1113" s="14">
        <f t="shared" si="35"/>
        <v>-81.046148833333334</v>
      </c>
      <c r="AH1113" s="13">
        <v>81</v>
      </c>
      <c r="AI1113" s="13">
        <v>2</v>
      </c>
      <c r="AJ1113" s="13">
        <v>46.135800000000003</v>
      </c>
      <c r="AK1113" s="17">
        <v>30101</v>
      </c>
      <c r="AL1113" s="24" t="s">
        <v>9451</v>
      </c>
      <c r="AM1113" s="24" t="s">
        <v>9011</v>
      </c>
      <c r="AN1113" s="24" t="s">
        <v>5955</v>
      </c>
      <c r="AO1113" s="24" t="s">
        <v>7235</v>
      </c>
      <c r="AP1113" s="24" t="s">
        <v>7235</v>
      </c>
      <c r="AQ1113" s="24" t="s">
        <v>7236</v>
      </c>
      <c r="AR1113" s="24" t="s">
        <v>5956</v>
      </c>
      <c r="AS1113" s="24" t="s">
        <v>7236</v>
      </c>
      <c r="AT1113" s="24" t="s">
        <v>5957</v>
      </c>
      <c r="AU1113" s="24" t="s">
        <v>5139</v>
      </c>
      <c r="AV1113" s="24" t="s">
        <v>7284</v>
      </c>
      <c r="AW1113" s="24" t="s">
        <v>5958</v>
      </c>
      <c r="AX1113" s="24" t="s">
        <v>7235</v>
      </c>
      <c r="AY1113" s="24" t="s">
        <v>7544</v>
      </c>
      <c r="AZ1113" s="24" t="s">
        <v>4061</v>
      </c>
      <c r="BA1113" s="42" t="s">
        <v>7545</v>
      </c>
    </row>
    <row r="1114" spans="1:53" x14ac:dyDescent="0.2">
      <c r="A1114" s="5">
        <v>1064</v>
      </c>
      <c r="B1114" s="9">
        <v>1064</v>
      </c>
      <c r="C1114" s="9" t="s">
        <v>17899</v>
      </c>
      <c r="D1114" s="9" t="s">
        <v>15803</v>
      </c>
      <c r="E1114" s="1" t="s">
        <v>1623</v>
      </c>
      <c r="F1114" s="1" t="s">
        <v>3213</v>
      </c>
      <c r="G1114" s="1" t="s">
        <v>14331</v>
      </c>
      <c r="H1114" s="1" t="s">
        <v>7546</v>
      </c>
      <c r="I1114" s="17">
        <v>29928</v>
      </c>
      <c r="J1114" s="24" t="s">
        <v>10082</v>
      </c>
      <c r="L1114" s="24" t="s">
        <v>5915</v>
      </c>
      <c r="N1114" s="42" t="s">
        <v>7155</v>
      </c>
      <c r="O1114" s="24" t="s">
        <v>1626</v>
      </c>
      <c r="P1114" s="24" t="s">
        <v>1077</v>
      </c>
      <c r="Q1114" s="24" t="s">
        <v>29</v>
      </c>
      <c r="R1114" s="17">
        <v>30460</v>
      </c>
      <c r="T1114" s="83">
        <v>11579</v>
      </c>
      <c r="U1114" s="81">
        <v>12003</v>
      </c>
      <c r="V1114" s="24" t="s">
        <v>8003</v>
      </c>
      <c r="W1114" s="24" t="s">
        <v>2707</v>
      </c>
      <c r="X1114" s="24" t="s">
        <v>3271</v>
      </c>
      <c r="Y1114" s="24" t="s">
        <v>2586</v>
      </c>
      <c r="Z1114" s="24" t="s">
        <v>8004</v>
      </c>
      <c r="AA1114" s="1" t="s">
        <v>11182</v>
      </c>
      <c r="AB1114" s="14">
        <f t="shared" si="34"/>
        <v>26.247431750000001</v>
      </c>
      <c r="AC1114" s="13">
        <v>26</v>
      </c>
      <c r="AD1114" s="13">
        <v>14</v>
      </c>
      <c r="AE1114" s="13">
        <v>50.754300000000001</v>
      </c>
      <c r="AF1114" s="16" t="s">
        <v>11176</v>
      </c>
      <c r="AG1114" s="14">
        <f t="shared" si="35"/>
        <v>-81.305116472222224</v>
      </c>
      <c r="AH1114" s="13">
        <v>81</v>
      </c>
      <c r="AI1114" s="13">
        <v>18</v>
      </c>
      <c r="AJ1114" s="13">
        <v>18.4193</v>
      </c>
      <c r="AK1114" s="17">
        <v>30382</v>
      </c>
      <c r="AL1114" s="24" t="s">
        <v>8915</v>
      </c>
      <c r="AM1114" s="24" t="s">
        <v>8005</v>
      </c>
      <c r="AN1114" s="24" t="s">
        <v>8006</v>
      </c>
      <c r="AO1114" s="24" t="s">
        <v>8007</v>
      </c>
      <c r="AP1114" s="24" t="s">
        <v>2489</v>
      </c>
      <c r="AQ1114" s="24" t="s">
        <v>7235</v>
      </c>
      <c r="AR1114" s="24" t="s">
        <v>8008</v>
      </c>
      <c r="AS1114" s="24" t="s">
        <v>4540</v>
      </c>
      <c r="AT1114" s="24" t="s">
        <v>7226</v>
      </c>
      <c r="AU1114" s="24" t="s">
        <v>8009</v>
      </c>
      <c r="AV1114" s="24" t="s">
        <v>7284</v>
      </c>
      <c r="AW1114" s="24" t="s">
        <v>6692</v>
      </c>
      <c r="AX1114" s="24" t="s">
        <v>8010</v>
      </c>
      <c r="AZ1114" s="24" t="s">
        <v>9100</v>
      </c>
      <c r="BA1114" s="42" t="s">
        <v>8011</v>
      </c>
    </row>
    <row r="1115" spans="1:53" x14ac:dyDescent="0.2">
      <c r="A1115" s="5">
        <v>1065</v>
      </c>
      <c r="B1115" s="9">
        <v>1065</v>
      </c>
      <c r="C1115" s="9" t="s">
        <v>15804</v>
      </c>
      <c r="E1115" s="1" t="s">
        <v>1623</v>
      </c>
      <c r="F1115" s="1" t="s">
        <v>9967</v>
      </c>
      <c r="G1115" s="1" t="s">
        <v>9777</v>
      </c>
      <c r="H1115" s="1" t="s">
        <v>6554</v>
      </c>
      <c r="I1115" s="17">
        <v>29935</v>
      </c>
      <c r="J1115" s="24" t="s">
        <v>4678</v>
      </c>
      <c r="L1115" s="24" t="s">
        <v>7224</v>
      </c>
      <c r="M1115" s="24" t="s">
        <v>785</v>
      </c>
      <c r="N1115" s="42" t="s">
        <v>10078</v>
      </c>
      <c r="O1115" s="24" t="s">
        <v>1626</v>
      </c>
      <c r="P1115" s="24" t="s">
        <v>1077</v>
      </c>
      <c r="Q1115" s="24" t="s">
        <v>6555</v>
      </c>
      <c r="S1115" s="17">
        <v>30370</v>
      </c>
      <c r="T1115" s="83">
        <v>11800</v>
      </c>
      <c r="U1115" s="83">
        <v>11800</v>
      </c>
      <c r="V1115" s="24" t="s">
        <v>10079</v>
      </c>
      <c r="W1115" s="24" t="s">
        <v>1694</v>
      </c>
      <c r="X1115" s="24" t="s">
        <v>4156</v>
      </c>
      <c r="Y1115" s="24" t="s">
        <v>2587</v>
      </c>
      <c r="Z1115" s="24" t="s">
        <v>7231</v>
      </c>
      <c r="AA1115" s="1" t="s">
        <v>11174</v>
      </c>
      <c r="AB1115" s="14">
        <f t="shared" si="34"/>
        <v>26.160660722222222</v>
      </c>
      <c r="AC1115" s="13">
        <v>26</v>
      </c>
      <c r="AD1115" s="13">
        <v>9</v>
      </c>
      <c r="AE1115" s="13">
        <v>38.378599999999999</v>
      </c>
      <c r="AF1115" s="36" t="s">
        <v>11175</v>
      </c>
      <c r="AG1115" s="14">
        <f t="shared" si="35"/>
        <v>-81.164806500000012</v>
      </c>
      <c r="AH1115" s="13">
        <v>81</v>
      </c>
      <c r="AI1115" s="13">
        <v>9</v>
      </c>
      <c r="AJ1115" s="13">
        <v>53.303400000000003</v>
      </c>
      <c r="AK1115" s="17">
        <v>30335</v>
      </c>
      <c r="AL1115" s="24" t="s">
        <v>10080</v>
      </c>
      <c r="AM1115" s="24" t="s">
        <v>949</v>
      </c>
      <c r="AN1115" s="24" t="s">
        <v>950</v>
      </c>
      <c r="AO1115" s="24" t="s">
        <v>7235</v>
      </c>
      <c r="AP1115" s="24" t="s">
        <v>7235</v>
      </c>
      <c r="AQ1115" s="24" t="s">
        <v>7236</v>
      </c>
      <c r="AR1115" s="24" t="s">
        <v>951</v>
      </c>
      <c r="AS1115" s="24" t="s">
        <v>4540</v>
      </c>
      <c r="AT1115" s="24" t="s">
        <v>7226</v>
      </c>
      <c r="AU1115" s="24" t="s">
        <v>7235</v>
      </c>
      <c r="AV1115" s="24" t="s">
        <v>7235</v>
      </c>
      <c r="AW1115" s="24" t="s">
        <v>7235</v>
      </c>
      <c r="AX1115" s="24" t="s">
        <v>7235</v>
      </c>
      <c r="AY1115" s="24" t="s">
        <v>952</v>
      </c>
      <c r="AZ1115" s="24" t="s">
        <v>1236</v>
      </c>
      <c r="BA1115" s="42" t="s">
        <v>953</v>
      </c>
    </row>
    <row r="1116" spans="1:53" x14ac:dyDescent="0.2">
      <c r="A1116" s="5">
        <v>1066</v>
      </c>
      <c r="B1116" s="9">
        <v>1066</v>
      </c>
      <c r="C1116" s="9" t="s">
        <v>15805</v>
      </c>
      <c r="E1116" s="1" t="s">
        <v>1623</v>
      </c>
      <c r="F1116" s="1" t="s">
        <v>9967</v>
      </c>
      <c r="G1116" s="1" t="s">
        <v>9777</v>
      </c>
      <c r="H1116" s="1" t="s">
        <v>8001</v>
      </c>
      <c r="I1116" s="17">
        <v>29935</v>
      </c>
      <c r="J1116" s="24" t="s">
        <v>10262</v>
      </c>
      <c r="L1116" s="24" t="s">
        <v>2730</v>
      </c>
      <c r="M1116" s="24" t="s">
        <v>10262</v>
      </c>
      <c r="N1116" s="24" t="s">
        <v>10262</v>
      </c>
      <c r="O1116" s="24" t="s">
        <v>1626</v>
      </c>
      <c r="P1116" s="24" t="s">
        <v>1077</v>
      </c>
      <c r="Q1116" s="24" t="s">
        <v>8002</v>
      </c>
      <c r="R1116" s="18" t="s">
        <v>10262</v>
      </c>
      <c r="S1116" s="18" t="s">
        <v>10262</v>
      </c>
      <c r="T1116" s="83"/>
      <c r="U1116" s="81"/>
      <c r="V1116" s="18" t="s">
        <v>10262</v>
      </c>
      <c r="W1116" s="18" t="s">
        <v>10262</v>
      </c>
      <c r="X1116" s="18" t="s">
        <v>10262</v>
      </c>
      <c r="Y1116" s="24" t="s">
        <v>2588</v>
      </c>
      <c r="Z1116" s="24" t="s">
        <v>6784</v>
      </c>
      <c r="AA1116" s="1" t="s">
        <v>11172</v>
      </c>
      <c r="AB1116" s="14">
        <f t="shared" si="34"/>
        <v>26.16063472222222</v>
      </c>
      <c r="AC1116" s="13">
        <v>26</v>
      </c>
      <c r="AD1116" s="13">
        <v>9</v>
      </c>
      <c r="AE1116" s="13">
        <v>38.284999999999997</v>
      </c>
      <c r="AF1116" s="36" t="s">
        <v>11173</v>
      </c>
      <c r="AG1116" s="14">
        <f t="shared" si="35"/>
        <v>-81.17301472222222</v>
      </c>
      <c r="AH1116" s="13">
        <v>81</v>
      </c>
      <c r="AI1116" s="13">
        <v>10</v>
      </c>
      <c r="AJ1116" s="13">
        <v>22.853000000000002</v>
      </c>
      <c r="AK1116" s="18" t="s">
        <v>10262</v>
      </c>
      <c r="AL1116" s="18" t="s">
        <v>10262</v>
      </c>
      <c r="AM1116" s="18" t="s">
        <v>10262</v>
      </c>
      <c r="AN1116" s="18" t="s">
        <v>10262</v>
      </c>
      <c r="AO1116" s="18" t="s">
        <v>10262</v>
      </c>
      <c r="AP1116" s="18" t="s">
        <v>10262</v>
      </c>
      <c r="AQ1116" s="18" t="s">
        <v>10262</v>
      </c>
      <c r="AR1116" s="18" t="s">
        <v>10262</v>
      </c>
      <c r="AS1116" s="18" t="s">
        <v>10262</v>
      </c>
      <c r="AT1116" s="18" t="s">
        <v>10262</v>
      </c>
      <c r="AU1116" s="18" t="s">
        <v>10262</v>
      </c>
      <c r="AV1116" s="18" t="s">
        <v>10262</v>
      </c>
      <c r="AW1116" s="18" t="s">
        <v>10262</v>
      </c>
      <c r="AX1116" s="18" t="s">
        <v>10262</v>
      </c>
      <c r="AY1116" s="18" t="s">
        <v>10262</v>
      </c>
      <c r="AZ1116" s="18" t="s">
        <v>10262</v>
      </c>
      <c r="BA1116" s="42" t="s">
        <v>4638</v>
      </c>
    </row>
    <row r="1117" spans="1:53" x14ac:dyDescent="0.2">
      <c r="A1117" s="5">
        <v>1067</v>
      </c>
      <c r="B1117" s="9">
        <v>1067</v>
      </c>
      <c r="C1117" s="9" t="s">
        <v>15806</v>
      </c>
      <c r="E1117" s="1" t="s">
        <v>1623</v>
      </c>
      <c r="F1117" s="1" t="s">
        <v>445</v>
      </c>
      <c r="G1117" s="1" t="s">
        <v>3700</v>
      </c>
      <c r="H1117" s="1" t="s">
        <v>6785</v>
      </c>
      <c r="I1117" s="17">
        <v>29956</v>
      </c>
      <c r="J1117" s="24" t="s">
        <v>10262</v>
      </c>
      <c r="L1117" s="24" t="s">
        <v>2730</v>
      </c>
      <c r="M1117" s="24" t="s">
        <v>10262</v>
      </c>
      <c r="N1117" s="24" t="s">
        <v>10262</v>
      </c>
      <c r="O1117" s="24" t="s">
        <v>1626</v>
      </c>
      <c r="P1117" s="24" t="s">
        <v>1077</v>
      </c>
      <c r="Q1117" s="24" t="s">
        <v>6786</v>
      </c>
      <c r="R1117" s="18" t="s">
        <v>10262</v>
      </c>
      <c r="S1117" s="18" t="s">
        <v>10262</v>
      </c>
      <c r="T1117" s="83"/>
      <c r="U1117" s="81"/>
      <c r="V1117" s="18" t="s">
        <v>10262</v>
      </c>
      <c r="W1117" s="18" t="s">
        <v>10262</v>
      </c>
      <c r="X1117" s="18" t="s">
        <v>10262</v>
      </c>
      <c r="Y1117" s="24" t="s">
        <v>2589</v>
      </c>
      <c r="Z1117" s="24" t="s">
        <v>7231</v>
      </c>
      <c r="AA1117" s="1" t="s">
        <v>11170</v>
      </c>
      <c r="AB1117" s="14">
        <f t="shared" si="34"/>
        <v>26.056542555555556</v>
      </c>
      <c r="AC1117" s="13">
        <v>26</v>
      </c>
      <c r="AD1117" s="13">
        <v>3</v>
      </c>
      <c r="AE1117" s="13">
        <v>23.5532</v>
      </c>
      <c r="AF1117" s="36" t="s">
        <v>11171</v>
      </c>
      <c r="AG1117" s="14">
        <f t="shared" si="35"/>
        <v>-81.015501999999998</v>
      </c>
      <c r="AH1117" s="13">
        <v>81</v>
      </c>
      <c r="AI1117" s="13">
        <v>0</v>
      </c>
      <c r="AJ1117" s="13">
        <v>55.807200000000002</v>
      </c>
      <c r="AK1117" s="18" t="s">
        <v>10262</v>
      </c>
      <c r="AL1117" s="18" t="s">
        <v>10262</v>
      </c>
      <c r="AM1117" s="18" t="s">
        <v>10262</v>
      </c>
      <c r="AN1117" s="18" t="s">
        <v>10262</v>
      </c>
      <c r="AO1117" s="18" t="s">
        <v>10262</v>
      </c>
      <c r="AP1117" s="18" t="s">
        <v>10262</v>
      </c>
      <c r="AQ1117" s="18" t="s">
        <v>10262</v>
      </c>
      <c r="AR1117" s="18" t="s">
        <v>10262</v>
      </c>
      <c r="AS1117" s="18" t="s">
        <v>10262</v>
      </c>
      <c r="AT1117" s="18" t="s">
        <v>10262</v>
      </c>
      <c r="AU1117" s="18" t="s">
        <v>10262</v>
      </c>
      <c r="AV1117" s="18" t="s">
        <v>10262</v>
      </c>
      <c r="AW1117" s="18" t="s">
        <v>10262</v>
      </c>
      <c r="AX1117" s="18" t="s">
        <v>10262</v>
      </c>
      <c r="AY1117" s="18" t="s">
        <v>10262</v>
      </c>
      <c r="AZ1117" s="18" t="s">
        <v>10262</v>
      </c>
      <c r="BA1117" s="42" t="s">
        <v>4638</v>
      </c>
    </row>
    <row r="1118" spans="1:53" x14ac:dyDescent="0.2">
      <c r="A1118" s="5">
        <v>1068</v>
      </c>
      <c r="B1118" s="9">
        <v>1068</v>
      </c>
      <c r="C1118" s="9" t="s">
        <v>15807</v>
      </c>
      <c r="E1118" s="1" t="s">
        <v>10240</v>
      </c>
      <c r="F1118" s="1" t="s">
        <v>445</v>
      </c>
      <c r="G1118" s="1" t="s">
        <v>2437</v>
      </c>
      <c r="H1118" s="1" t="s">
        <v>8338</v>
      </c>
      <c r="I1118" s="17">
        <v>29991</v>
      </c>
      <c r="J1118" s="24" t="s">
        <v>4678</v>
      </c>
      <c r="K1118" s="24" t="s">
        <v>785</v>
      </c>
      <c r="L1118" s="24" t="s">
        <v>7224</v>
      </c>
      <c r="M1118" s="24" t="s">
        <v>785</v>
      </c>
      <c r="N1118" s="42" t="s">
        <v>8339</v>
      </c>
      <c r="O1118" s="24" t="s">
        <v>7226</v>
      </c>
      <c r="P1118" s="24" t="s">
        <v>7226</v>
      </c>
      <c r="Q1118" s="24" t="s">
        <v>8340</v>
      </c>
      <c r="S1118" s="17">
        <v>30318</v>
      </c>
      <c r="T1118" s="83">
        <v>11918</v>
      </c>
      <c r="U1118" s="83">
        <v>11918</v>
      </c>
      <c r="V1118" s="24" t="s">
        <v>8341</v>
      </c>
      <c r="W1118" s="24" t="s">
        <v>375</v>
      </c>
      <c r="X1118" s="24" t="s">
        <v>9418</v>
      </c>
      <c r="Y1118" s="24" t="s">
        <v>2590</v>
      </c>
      <c r="Z1118" s="24" t="s">
        <v>7231</v>
      </c>
      <c r="AA1118" s="1" t="s">
        <v>11168</v>
      </c>
      <c r="AB1118" s="14">
        <f t="shared" si="34"/>
        <v>26.468105086111109</v>
      </c>
      <c r="AC1118" s="13">
        <v>26</v>
      </c>
      <c r="AD1118" s="13">
        <v>28</v>
      </c>
      <c r="AE1118" s="13">
        <v>5.1783099999999997</v>
      </c>
      <c r="AF1118" s="36" t="s">
        <v>11169</v>
      </c>
      <c r="AG1118" s="14">
        <f t="shared" si="35"/>
        <v>-81.728784527777776</v>
      </c>
      <c r="AH1118" s="13">
        <v>81</v>
      </c>
      <c r="AI1118" s="13">
        <v>43</v>
      </c>
      <c r="AJ1118" s="13">
        <v>43.624299999999998</v>
      </c>
      <c r="AK1118" s="17">
        <v>30278</v>
      </c>
      <c r="AL1118" s="24" t="s">
        <v>8342</v>
      </c>
      <c r="AM1118" s="24" t="s">
        <v>8343</v>
      </c>
      <c r="AN1118" s="24" t="s">
        <v>8344</v>
      </c>
      <c r="AO1118" s="24" t="s">
        <v>7235</v>
      </c>
      <c r="AP1118" s="24" t="s">
        <v>7235</v>
      </c>
      <c r="AQ1118" s="24" t="s">
        <v>7236</v>
      </c>
      <c r="AR1118" s="24" t="s">
        <v>6791</v>
      </c>
      <c r="AS1118" s="24" t="s">
        <v>4540</v>
      </c>
      <c r="AT1118" s="24" t="s">
        <v>6770</v>
      </c>
      <c r="AU1118" s="24" t="s">
        <v>3410</v>
      </c>
      <c r="AV1118" s="24" t="s">
        <v>7284</v>
      </c>
      <c r="AW1118" s="24" t="s">
        <v>7942</v>
      </c>
      <c r="AX1118" s="24" t="s">
        <v>7235</v>
      </c>
      <c r="AY1118" s="24" t="s">
        <v>6771</v>
      </c>
      <c r="AZ1118" s="24" t="s">
        <v>1237</v>
      </c>
      <c r="BA1118" s="42" t="s">
        <v>6772</v>
      </c>
    </row>
    <row r="1119" spans="1:53" x14ac:dyDescent="0.2">
      <c r="A1119" s="5">
        <v>1069</v>
      </c>
      <c r="B1119" s="9">
        <v>1069</v>
      </c>
      <c r="C1119" s="9" t="s">
        <v>15808</v>
      </c>
      <c r="E1119" s="1" t="s">
        <v>4621</v>
      </c>
      <c r="F1119" s="1" t="s">
        <v>445</v>
      </c>
      <c r="G1119" s="1" t="s">
        <v>4049</v>
      </c>
      <c r="H1119" s="1" t="s">
        <v>5271</v>
      </c>
      <c r="I1119" s="17">
        <v>29942</v>
      </c>
      <c r="J1119" s="24" t="s">
        <v>4678</v>
      </c>
      <c r="L1119" s="24" t="s">
        <v>7224</v>
      </c>
      <c r="N1119" s="42" t="s">
        <v>5272</v>
      </c>
      <c r="O1119" s="24" t="s">
        <v>7226</v>
      </c>
      <c r="P1119" s="24" t="s">
        <v>7226</v>
      </c>
      <c r="Q1119" s="24" t="s">
        <v>5273</v>
      </c>
      <c r="S1119" s="17">
        <v>30076</v>
      </c>
      <c r="T1119" s="83">
        <v>15530</v>
      </c>
      <c r="U1119" s="83">
        <v>15530</v>
      </c>
      <c r="V1119" s="24" t="s">
        <v>4489</v>
      </c>
      <c r="W1119" s="24" t="s">
        <v>1426</v>
      </c>
      <c r="X1119" s="24" t="s">
        <v>2867</v>
      </c>
      <c r="Y1119" s="24" t="s">
        <v>2591</v>
      </c>
      <c r="Z1119" s="24" t="s">
        <v>7231</v>
      </c>
      <c r="AA1119" s="1" t="s">
        <v>11166</v>
      </c>
      <c r="AB1119" s="14">
        <f t="shared" si="34"/>
        <v>30.94176211111111</v>
      </c>
      <c r="AC1119" s="13">
        <v>30</v>
      </c>
      <c r="AD1119" s="13">
        <v>56</v>
      </c>
      <c r="AE1119" s="13">
        <v>30.343599999999999</v>
      </c>
      <c r="AF1119" s="16" t="s">
        <v>11167</v>
      </c>
      <c r="AG1119" s="14">
        <f t="shared" si="35"/>
        <v>-87.108985555555549</v>
      </c>
      <c r="AH1119" s="13">
        <v>87</v>
      </c>
      <c r="AI1119" s="13">
        <v>6</v>
      </c>
      <c r="AJ1119" s="13">
        <v>32.347999999999999</v>
      </c>
      <c r="AK1119" s="17">
        <v>29955</v>
      </c>
      <c r="AL1119" s="24" t="s">
        <v>7226</v>
      </c>
      <c r="AM1119" s="24" t="s">
        <v>7226</v>
      </c>
      <c r="AN1119" s="24" t="s">
        <v>4490</v>
      </c>
      <c r="AO1119" s="24" t="s">
        <v>7226</v>
      </c>
      <c r="AP1119" s="24" t="s">
        <v>7226</v>
      </c>
      <c r="AQ1119" s="24" t="s">
        <v>7236</v>
      </c>
      <c r="AR1119" s="24" t="s">
        <v>7226</v>
      </c>
      <c r="AS1119" s="24" t="s">
        <v>4540</v>
      </c>
      <c r="AT1119" s="24" t="s">
        <v>7235</v>
      </c>
      <c r="AU1119" s="24" t="s">
        <v>7235</v>
      </c>
      <c r="AV1119" s="24" t="s">
        <v>7235</v>
      </c>
      <c r="AW1119" s="24" t="s">
        <v>7235</v>
      </c>
      <c r="AX1119" s="24" t="s">
        <v>7235</v>
      </c>
      <c r="AY1119" s="24" t="s">
        <v>4491</v>
      </c>
      <c r="AZ1119" s="24" t="s">
        <v>5683</v>
      </c>
      <c r="BA1119" s="42" t="s">
        <v>1561</v>
      </c>
    </row>
    <row r="1120" spans="1:53" x14ac:dyDescent="0.2">
      <c r="A1120" s="5">
        <v>1070</v>
      </c>
      <c r="B1120" s="9">
        <v>1070</v>
      </c>
      <c r="C1120" s="9" t="s">
        <v>15809</v>
      </c>
      <c r="E1120" s="1" t="s">
        <v>9382</v>
      </c>
      <c r="F1120" s="1" t="s">
        <v>5786</v>
      </c>
      <c r="G1120" s="1" t="s">
        <v>2437</v>
      </c>
      <c r="H1120" s="1" t="s">
        <v>5787</v>
      </c>
      <c r="I1120" s="17">
        <v>30000</v>
      </c>
      <c r="J1120" s="24" t="s">
        <v>18045</v>
      </c>
      <c r="L1120" s="24" t="s">
        <v>3135</v>
      </c>
      <c r="M1120" s="24" t="s">
        <v>785</v>
      </c>
      <c r="N1120" s="42" t="s">
        <v>7300</v>
      </c>
      <c r="O1120" s="24" t="s">
        <v>7226</v>
      </c>
      <c r="P1120" s="24" t="s">
        <v>7226</v>
      </c>
      <c r="Q1120" s="24" t="s">
        <v>7301</v>
      </c>
      <c r="R1120" s="17">
        <v>30124</v>
      </c>
      <c r="S1120" s="17">
        <v>33695</v>
      </c>
      <c r="T1120" s="83">
        <v>11462</v>
      </c>
      <c r="U1120" s="83">
        <v>11462</v>
      </c>
      <c r="V1120" s="24" t="s">
        <v>7302</v>
      </c>
      <c r="W1120" s="24" t="s">
        <v>5062</v>
      </c>
      <c r="X1120" s="24" t="s">
        <v>79</v>
      </c>
      <c r="Y1120" s="24" t="s">
        <v>719</v>
      </c>
      <c r="Z1120" s="24" t="s">
        <v>7231</v>
      </c>
      <c r="AA1120" s="1" t="s">
        <v>11164</v>
      </c>
      <c r="AB1120" s="14">
        <f t="shared" si="34"/>
        <v>26.589705611111111</v>
      </c>
      <c r="AC1120" s="13">
        <v>26</v>
      </c>
      <c r="AD1120" s="13">
        <v>35</v>
      </c>
      <c r="AE1120" s="13">
        <v>22.940200000000001</v>
      </c>
      <c r="AF1120" s="36" t="s">
        <v>11165</v>
      </c>
      <c r="AG1120" s="14">
        <f t="shared" si="35"/>
        <v>-81.496178055555561</v>
      </c>
      <c r="AH1120" s="13">
        <v>81</v>
      </c>
      <c r="AI1120" s="13">
        <v>29</v>
      </c>
      <c r="AJ1120" s="13">
        <v>46.241</v>
      </c>
      <c r="AK1120" s="17">
        <v>30087</v>
      </c>
      <c r="AL1120" s="24" t="s">
        <v>8540</v>
      </c>
      <c r="AM1120" s="24" t="s">
        <v>7303</v>
      </c>
      <c r="AN1120" s="24" t="s">
        <v>7304</v>
      </c>
      <c r="AO1120" s="24" t="s">
        <v>7305</v>
      </c>
      <c r="AP1120" s="24" t="s">
        <v>611</v>
      </c>
      <c r="AQ1120" s="24" t="s">
        <v>7236</v>
      </c>
      <c r="AR1120" s="24" t="s">
        <v>612</v>
      </c>
      <c r="AS1120" s="24" t="s">
        <v>7236</v>
      </c>
      <c r="AT1120" s="24" t="s">
        <v>7226</v>
      </c>
      <c r="AU1120" s="24" t="s">
        <v>613</v>
      </c>
      <c r="AV1120" s="24" t="s">
        <v>7284</v>
      </c>
      <c r="AW1120" s="24" t="s">
        <v>614</v>
      </c>
      <c r="AX1120" s="24" t="s">
        <v>615</v>
      </c>
      <c r="AY1120" s="24" t="s">
        <v>616</v>
      </c>
      <c r="AZ1120" s="24" t="s">
        <v>8971</v>
      </c>
      <c r="BA1120" s="42" t="s">
        <v>617</v>
      </c>
    </row>
    <row r="1121" spans="1:53" x14ac:dyDescent="0.2">
      <c r="A1121" s="5">
        <v>1071</v>
      </c>
      <c r="B1121" s="9">
        <v>1071</v>
      </c>
      <c r="C1121" s="9" t="s">
        <v>15810</v>
      </c>
      <c r="E1121" s="1" t="s">
        <v>1623</v>
      </c>
      <c r="F1121" s="1" t="s">
        <v>6850</v>
      </c>
      <c r="G1121" s="1" t="s">
        <v>9777</v>
      </c>
      <c r="H1121" s="1" t="s">
        <v>8424</v>
      </c>
      <c r="I1121" s="17">
        <v>30026</v>
      </c>
      <c r="J1121" s="24" t="s">
        <v>10262</v>
      </c>
      <c r="L1121" s="24" t="s">
        <v>2730</v>
      </c>
      <c r="M1121" s="24" t="s">
        <v>10262</v>
      </c>
      <c r="N1121" s="24" t="s">
        <v>10262</v>
      </c>
      <c r="O1121" s="24" t="s">
        <v>1626</v>
      </c>
      <c r="P1121" s="24" t="s">
        <v>1077</v>
      </c>
      <c r="Q1121" s="24" t="s">
        <v>8425</v>
      </c>
      <c r="R1121" s="18" t="s">
        <v>10262</v>
      </c>
      <c r="S1121" s="18" t="s">
        <v>10262</v>
      </c>
      <c r="T1121" s="83"/>
      <c r="U1121" s="81"/>
      <c r="V1121" s="18" t="s">
        <v>10262</v>
      </c>
      <c r="W1121" s="18" t="s">
        <v>10262</v>
      </c>
      <c r="X1121" s="18" t="s">
        <v>10262</v>
      </c>
      <c r="Y1121" s="24" t="s">
        <v>720</v>
      </c>
      <c r="Z1121" s="24" t="s">
        <v>7308</v>
      </c>
      <c r="AA1121" s="1" t="s">
        <v>11162</v>
      </c>
      <c r="AB1121" s="14">
        <f t="shared" si="34"/>
        <v>26.195403972222223</v>
      </c>
      <c r="AC1121" s="13">
        <v>26</v>
      </c>
      <c r="AD1121" s="13">
        <v>11</v>
      </c>
      <c r="AE1121" s="13">
        <v>43.454300000000003</v>
      </c>
      <c r="AF1121" s="16" t="s">
        <v>11163</v>
      </c>
      <c r="AG1121" s="14">
        <f t="shared" si="35"/>
        <v>-81.286981055555557</v>
      </c>
      <c r="AH1121" s="13">
        <v>81</v>
      </c>
      <c r="AI1121" s="13">
        <v>17</v>
      </c>
      <c r="AJ1121" s="13">
        <v>13.1318</v>
      </c>
      <c r="AK1121" s="18" t="s">
        <v>10262</v>
      </c>
      <c r="AL1121" s="18" t="s">
        <v>10262</v>
      </c>
      <c r="AM1121" s="18" t="s">
        <v>10262</v>
      </c>
      <c r="AN1121" s="18" t="s">
        <v>10262</v>
      </c>
      <c r="AO1121" s="18" t="s">
        <v>10262</v>
      </c>
      <c r="AP1121" s="18" t="s">
        <v>10262</v>
      </c>
      <c r="AQ1121" s="18" t="s">
        <v>10262</v>
      </c>
      <c r="AR1121" s="18" t="s">
        <v>10262</v>
      </c>
      <c r="AS1121" s="18" t="s">
        <v>10262</v>
      </c>
      <c r="AT1121" s="18" t="s">
        <v>10262</v>
      </c>
      <c r="AU1121" s="18" t="s">
        <v>10262</v>
      </c>
      <c r="AV1121" s="18" t="s">
        <v>10262</v>
      </c>
      <c r="AW1121" s="18" t="s">
        <v>10262</v>
      </c>
      <c r="AX1121" s="18" t="s">
        <v>10262</v>
      </c>
      <c r="AY1121" s="18" t="s">
        <v>10262</v>
      </c>
      <c r="AZ1121" s="18" t="s">
        <v>10262</v>
      </c>
      <c r="BA1121" s="42" t="s">
        <v>4638</v>
      </c>
    </row>
    <row r="1122" spans="1:53" x14ac:dyDescent="0.2">
      <c r="A1122" s="5">
        <v>1072</v>
      </c>
      <c r="B1122" s="9">
        <v>1072</v>
      </c>
      <c r="C1122" s="9" t="s">
        <v>15811</v>
      </c>
      <c r="E1122" s="1" t="s">
        <v>1623</v>
      </c>
      <c r="F1122" s="1" t="s">
        <v>445</v>
      </c>
      <c r="G1122" s="1" t="s">
        <v>3700</v>
      </c>
      <c r="H1122" s="1" t="s">
        <v>7309</v>
      </c>
      <c r="I1122" s="17">
        <v>30047</v>
      </c>
      <c r="J1122" s="24" t="s">
        <v>10262</v>
      </c>
      <c r="L1122" s="24" t="s">
        <v>2730</v>
      </c>
      <c r="M1122" s="24" t="s">
        <v>10262</v>
      </c>
      <c r="N1122" s="24" t="s">
        <v>10262</v>
      </c>
      <c r="O1122" s="24" t="s">
        <v>1626</v>
      </c>
      <c r="P1122" s="24" t="s">
        <v>1077</v>
      </c>
      <c r="Q1122" s="24" t="s">
        <v>7310</v>
      </c>
      <c r="R1122" s="18" t="s">
        <v>10262</v>
      </c>
      <c r="S1122" s="18" t="s">
        <v>10262</v>
      </c>
      <c r="T1122" s="83"/>
      <c r="U1122" s="81"/>
      <c r="V1122" s="18" t="s">
        <v>10262</v>
      </c>
      <c r="W1122" s="18" t="s">
        <v>10262</v>
      </c>
      <c r="X1122" s="18" t="s">
        <v>10262</v>
      </c>
      <c r="Y1122" s="24" t="s">
        <v>721</v>
      </c>
      <c r="Z1122" s="24" t="s">
        <v>7231</v>
      </c>
      <c r="AA1122" s="1" t="s">
        <v>11160</v>
      </c>
      <c r="AB1122" s="14">
        <f t="shared" si="34"/>
        <v>26.184422022222222</v>
      </c>
      <c r="AC1122" s="13">
        <v>26</v>
      </c>
      <c r="AD1122" s="13">
        <v>11</v>
      </c>
      <c r="AE1122" s="13">
        <v>3.9192800000000001</v>
      </c>
      <c r="AF1122" s="16" t="s">
        <v>11161</v>
      </c>
      <c r="AG1122" s="14">
        <f t="shared" si="35"/>
        <v>-81.199301638888898</v>
      </c>
      <c r="AH1122" s="13">
        <v>81</v>
      </c>
      <c r="AI1122" s="13">
        <v>11</v>
      </c>
      <c r="AJ1122" s="13">
        <v>57.485900000000001</v>
      </c>
      <c r="AK1122" s="18" t="s">
        <v>10262</v>
      </c>
      <c r="AL1122" s="18" t="s">
        <v>10262</v>
      </c>
      <c r="AM1122" s="18" t="s">
        <v>10262</v>
      </c>
      <c r="AN1122" s="18" t="s">
        <v>10262</v>
      </c>
      <c r="AO1122" s="18" t="s">
        <v>10262</v>
      </c>
      <c r="AP1122" s="18" t="s">
        <v>10262</v>
      </c>
      <c r="AQ1122" s="18" t="s">
        <v>10262</v>
      </c>
      <c r="AR1122" s="18" t="s">
        <v>10262</v>
      </c>
      <c r="AS1122" s="18" t="s">
        <v>10262</v>
      </c>
      <c r="AT1122" s="18" t="s">
        <v>10262</v>
      </c>
      <c r="AU1122" s="18" t="s">
        <v>10262</v>
      </c>
      <c r="AV1122" s="18" t="s">
        <v>10262</v>
      </c>
      <c r="AW1122" s="18" t="s">
        <v>10262</v>
      </c>
      <c r="AX1122" s="18" t="s">
        <v>10262</v>
      </c>
      <c r="AY1122" s="18" t="s">
        <v>10262</v>
      </c>
      <c r="AZ1122" s="18" t="s">
        <v>10262</v>
      </c>
      <c r="BA1122" s="42" t="s">
        <v>4638</v>
      </c>
    </row>
    <row r="1123" spans="1:53" x14ac:dyDescent="0.2">
      <c r="A1123" s="5">
        <v>1073</v>
      </c>
      <c r="B1123" s="9">
        <v>1073</v>
      </c>
      <c r="C1123" s="9" t="s">
        <v>17900</v>
      </c>
      <c r="D1123" s="9" t="s">
        <v>15812</v>
      </c>
      <c r="E1123" s="1" t="s">
        <v>4621</v>
      </c>
      <c r="F1123" s="1" t="s">
        <v>4862</v>
      </c>
      <c r="G1123" s="1" t="s">
        <v>13898</v>
      </c>
      <c r="H1123" s="1" t="s">
        <v>7311</v>
      </c>
      <c r="I1123" s="17">
        <v>30083</v>
      </c>
      <c r="J1123" s="24" t="s">
        <v>10082</v>
      </c>
      <c r="L1123" s="24" t="s">
        <v>5915</v>
      </c>
      <c r="N1123" s="42" t="s">
        <v>2035</v>
      </c>
      <c r="O1123" s="24" t="s">
        <v>7226</v>
      </c>
      <c r="P1123" s="24" t="s">
        <v>7226</v>
      </c>
      <c r="Q1123" s="24" t="s">
        <v>7297</v>
      </c>
      <c r="R1123" s="17">
        <v>30270</v>
      </c>
      <c r="T1123" s="83">
        <v>15792</v>
      </c>
      <c r="U1123" s="81">
        <v>15943</v>
      </c>
      <c r="V1123" s="24" t="s">
        <v>7312</v>
      </c>
      <c r="W1123" s="24" t="s">
        <v>6477</v>
      </c>
      <c r="X1123" s="24" t="s">
        <v>2476</v>
      </c>
      <c r="Y1123" s="24" t="s">
        <v>722</v>
      </c>
      <c r="Z1123" s="24" t="s">
        <v>7313</v>
      </c>
      <c r="AA1123" s="1" t="s">
        <v>11158</v>
      </c>
      <c r="AB1123" s="14">
        <f t="shared" si="34"/>
        <v>30.948299666666667</v>
      </c>
      <c r="AC1123" s="13">
        <v>30</v>
      </c>
      <c r="AD1123" s="13">
        <v>56</v>
      </c>
      <c r="AE1123" s="13">
        <v>53.878799999999998</v>
      </c>
      <c r="AF1123" s="16" t="s">
        <v>11159</v>
      </c>
      <c r="AG1123" s="14">
        <f t="shared" si="35"/>
        <v>-87.161629027777778</v>
      </c>
      <c r="AH1123" s="13">
        <v>87</v>
      </c>
      <c r="AI1123" s="13">
        <v>9</v>
      </c>
      <c r="AJ1123" s="13">
        <v>41.8645</v>
      </c>
      <c r="AK1123" s="17">
        <v>30135</v>
      </c>
      <c r="AL1123" s="24" t="s">
        <v>5439</v>
      </c>
      <c r="AM1123" s="24" t="s">
        <v>7314</v>
      </c>
      <c r="AN1123" s="24" t="s">
        <v>7226</v>
      </c>
      <c r="AO1123" s="24" t="s">
        <v>7315</v>
      </c>
      <c r="AP1123" s="24" t="s">
        <v>7316</v>
      </c>
      <c r="AQ1123" s="24" t="s">
        <v>4540</v>
      </c>
      <c r="AR1123" s="24" t="s">
        <v>7317</v>
      </c>
      <c r="AS1123" s="24" t="s">
        <v>4540</v>
      </c>
      <c r="AT1123" s="24" t="s">
        <v>7226</v>
      </c>
      <c r="AU1123" s="24" t="s">
        <v>7318</v>
      </c>
      <c r="AV1123" s="24" t="s">
        <v>7319</v>
      </c>
      <c r="AW1123" s="24" t="s">
        <v>7320</v>
      </c>
      <c r="AX1123" s="24" t="s">
        <v>7321</v>
      </c>
      <c r="AZ1123" s="24" t="s">
        <v>8447</v>
      </c>
      <c r="BA1123" s="42" t="s">
        <v>7547</v>
      </c>
    </row>
    <row r="1124" spans="1:53" x14ac:dyDescent="0.2">
      <c r="A1124" s="5">
        <v>1074</v>
      </c>
      <c r="B1124" s="9">
        <v>1074</v>
      </c>
      <c r="C1124" s="9" t="s">
        <v>15813</v>
      </c>
      <c r="E1124" s="1" t="s">
        <v>8696</v>
      </c>
      <c r="F1124" s="1" t="s">
        <v>445</v>
      </c>
      <c r="G1124" s="1" t="s">
        <v>8707</v>
      </c>
      <c r="H1124" s="1" t="s">
        <v>8708</v>
      </c>
      <c r="I1124" s="17">
        <v>30123</v>
      </c>
      <c r="J1124" s="24" t="s">
        <v>4678</v>
      </c>
      <c r="L1124" s="24" t="s">
        <v>7224</v>
      </c>
      <c r="N1124" s="42" t="s">
        <v>5661</v>
      </c>
      <c r="O1124" s="24" t="s">
        <v>7226</v>
      </c>
      <c r="P1124" s="24" t="s">
        <v>7226</v>
      </c>
      <c r="Q1124" s="24" t="s">
        <v>5662</v>
      </c>
      <c r="S1124" s="17">
        <v>30214</v>
      </c>
      <c r="T1124" s="83">
        <v>16345</v>
      </c>
      <c r="U1124" s="83">
        <v>16345</v>
      </c>
      <c r="V1124" s="24" t="s">
        <v>9056</v>
      </c>
      <c r="W1124" s="24" t="s">
        <v>6443</v>
      </c>
      <c r="X1124" s="24" t="s">
        <v>8767</v>
      </c>
      <c r="Y1124" s="24" t="s">
        <v>723</v>
      </c>
      <c r="Z1124" s="24" t="s">
        <v>7231</v>
      </c>
      <c r="AA1124" s="1" t="s">
        <v>11156</v>
      </c>
      <c r="AB1124" s="14">
        <f t="shared" si="34"/>
        <v>30.996033855555556</v>
      </c>
      <c r="AC1124" s="13">
        <v>30</v>
      </c>
      <c r="AD1124" s="13">
        <v>59</v>
      </c>
      <c r="AE1124" s="13">
        <v>45.721879999999999</v>
      </c>
      <c r="AF1124" s="16" t="s">
        <v>11157</v>
      </c>
      <c r="AG1124" s="14">
        <f t="shared" si="35"/>
        <v>-87.338676511111103</v>
      </c>
      <c r="AH1124" s="13">
        <v>87</v>
      </c>
      <c r="AI1124" s="13">
        <v>20</v>
      </c>
      <c r="AJ1124" s="13">
        <v>19.235440000000001</v>
      </c>
      <c r="AK1124" s="17">
        <v>30140</v>
      </c>
      <c r="AL1124" s="24" t="s">
        <v>9057</v>
      </c>
      <c r="AM1124" s="24" t="s">
        <v>9058</v>
      </c>
      <c r="AN1124" s="24" t="s">
        <v>7235</v>
      </c>
      <c r="AO1124" s="24" t="s">
        <v>7235</v>
      </c>
      <c r="AP1124" s="24" t="s">
        <v>7235</v>
      </c>
      <c r="AQ1124" s="24" t="s">
        <v>7236</v>
      </c>
      <c r="AR1124" s="24" t="s">
        <v>9059</v>
      </c>
      <c r="AS1124" s="24" t="s">
        <v>7236</v>
      </c>
      <c r="AT1124" s="24" t="s">
        <v>7226</v>
      </c>
      <c r="AU1124" s="24" t="s">
        <v>7235</v>
      </c>
      <c r="AV1124" s="24" t="s">
        <v>7235</v>
      </c>
      <c r="AW1124" s="24" t="s">
        <v>7235</v>
      </c>
      <c r="AX1124" s="24" t="s">
        <v>7235</v>
      </c>
      <c r="AY1124" s="24" t="s">
        <v>7287</v>
      </c>
      <c r="AZ1124" s="24" t="s">
        <v>1743</v>
      </c>
      <c r="BA1124" s="42" t="s">
        <v>9607</v>
      </c>
    </row>
    <row r="1125" spans="1:53" x14ac:dyDescent="0.2">
      <c r="A1125" s="5">
        <v>1075</v>
      </c>
      <c r="B1125" s="9">
        <v>1075</v>
      </c>
      <c r="C1125" s="9" t="s">
        <v>15814</v>
      </c>
      <c r="E1125" s="1" t="s">
        <v>4621</v>
      </c>
      <c r="F1125" s="1" t="s">
        <v>3446</v>
      </c>
      <c r="G1125" s="1" t="s">
        <v>9608</v>
      </c>
      <c r="H1125" s="1" t="s">
        <v>9609</v>
      </c>
      <c r="I1125" s="17">
        <v>30123</v>
      </c>
      <c r="J1125" s="24" t="s">
        <v>10262</v>
      </c>
      <c r="L1125" s="24" t="s">
        <v>2730</v>
      </c>
      <c r="M1125" s="24" t="s">
        <v>10262</v>
      </c>
      <c r="N1125" s="24" t="s">
        <v>10262</v>
      </c>
      <c r="O1125" s="24" t="s">
        <v>7226</v>
      </c>
      <c r="P1125" s="24" t="s">
        <v>7226</v>
      </c>
      <c r="Q1125" s="24" t="s">
        <v>9610</v>
      </c>
      <c r="R1125" s="18" t="s">
        <v>10262</v>
      </c>
      <c r="S1125" s="18" t="s">
        <v>10262</v>
      </c>
      <c r="T1125" s="83"/>
      <c r="U1125" s="81"/>
      <c r="V1125" s="18" t="s">
        <v>10262</v>
      </c>
      <c r="W1125" s="18" t="s">
        <v>10262</v>
      </c>
      <c r="X1125" s="18" t="s">
        <v>10262</v>
      </c>
      <c r="Y1125" s="24" t="s">
        <v>724</v>
      </c>
      <c r="Z1125" s="24" t="s">
        <v>7231</v>
      </c>
      <c r="AA1125" s="1" t="s">
        <v>11154</v>
      </c>
      <c r="AB1125" s="14">
        <f t="shared" si="34"/>
        <v>30.995970213888889</v>
      </c>
      <c r="AC1125" s="13">
        <v>30</v>
      </c>
      <c r="AD1125" s="13">
        <v>59</v>
      </c>
      <c r="AE1125" s="13">
        <v>45.49277</v>
      </c>
      <c r="AF1125" s="16" t="s">
        <v>11155</v>
      </c>
      <c r="AG1125" s="14">
        <f t="shared" si="35"/>
        <v>-87.134019404722224</v>
      </c>
      <c r="AH1125" s="13">
        <v>87</v>
      </c>
      <c r="AI1125" s="13">
        <v>8</v>
      </c>
      <c r="AJ1125" s="13">
        <v>2.4698570000000002</v>
      </c>
      <c r="AK1125" s="18" t="s">
        <v>10262</v>
      </c>
      <c r="AL1125" s="18" t="s">
        <v>10262</v>
      </c>
      <c r="AM1125" s="18" t="s">
        <v>10262</v>
      </c>
      <c r="AN1125" s="18" t="s">
        <v>10262</v>
      </c>
      <c r="AO1125" s="18" t="s">
        <v>10262</v>
      </c>
      <c r="AP1125" s="18" t="s">
        <v>10262</v>
      </c>
      <c r="AQ1125" s="18" t="s">
        <v>10262</v>
      </c>
      <c r="AR1125" s="18" t="s">
        <v>10262</v>
      </c>
      <c r="AS1125" s="18" t="s">
        <v>10262</v>
      </c>
      <c r="AT1125" s="18" t="s">
        <v>10262</v>
      </c>
      <c r="AU1125" s="18" t="s">
        <v>10262</v>
      </c>
      <c r="AV1125" s="18" t="s">
        <v>10262</v>
      </c>
      <c r="AW1125" s="18" t="s">
        <v>10262</v>
      </c>
      <c r="AX1125" s="18" t="s">
        <v>10262</v>
      </c>
      <c r="AY1125" s="18" t="s">
        <v>10262</v>
      </c>
      <c r="AZ1125" s="18" t="s">
        <v>10262</v>
      </c>
      <c r="BA1125" s="42" t="s">
        <v>4638</v>
      </c>
    </row>
    <row r="1126" spans="1:53" x14ac:dyDescent="0.2">
      <c r="A1126" s="5">
        <v>1076</v>
      </c>
      <c r="B1126" s="9">
        <v>1076</v>
      </c>
      <c r="C1126" s="9" t="s">
        <v>17901</v>
      </c>
      <c r="D1126" s="9" t="s">
        <v>15815</v>
      </c>
      <c r="E1126" s="1" t="s">
        <v>4621</v>
      </c>
      <c r="F1126" s="1" t="s">
        <v>4862</v>
      </c>
      <c r="G1126" s="1" t="s">
        <v>13898</v>
      </c>
      <c r="H1126" s="1" t="s">
        <v>9611</v>
      </c>
      <c r="I1126" s="17">
        <v>30123</v>
      </c>
      <c r="J1126" s="24" t="s">
        <v>18045</v>
      </c>
      <c r="L1126" s="24" t="s">
        <v>5915</v>
      </c>
      <c r="N1126" s="42" t="s">
        <v>10568</v>
      </c>
      <c r="O1126" s="24" t="s">
        <v>7226</v>
      </c>
      <c r="P1126" s="24" t="s">
        <v>7226</v>
      </c>
      <c r="Q1126" s="24" t="s">
        <v>6317</v>
      </c>
      <c r="R1126" s="17">
        <v>30227</v>
      </c>
      <c r="S1126" s="17">
        <v>41387</v>
      </c>
      <c r="T1126" s="83">
        <v>15844</v>
      </c>
      <c r="U1126" s="81">
        <v>15943</v>
      </c>
      <c r="V1126" s="24" t="s">
        <v>9612</v>
      </c>
      <c r="W1126" s="24" t="s">
        <v>7698</v>
      </c>
      <c r="X1126" s="24" t="s">
        <v>6798</v>
      </c>
      <c r="Y1126" s="24" t="s">
        <v>725</v>
      </c>
      <c r="Z1126" s="24" t="s">
        <v>9613</v>
      </c>
      <c r="AA1126" s="1" t="s">
        <v>11152</v>
      </c>
      <c r="AB1126" s="14">
        <f t="shared" si="34"/>
        <v>30.947019344444445</v>
      </c>
      <c r="AC1126" s="13">
        <v>30</v>
      </c>
      <c r="AD1126" s="13">
        <v>56</v>
      </c>
      <c r="AE1126" s="13">
        <v>49.269640000000003</v>
      </c>
      <c r="AF1126" s="16" t="s">
        <v>11153</v>
      </c>
      <c r="AG1126" s="14">
        <f t="shared" si="35"/>
        <v>-87.151589380555563</v>
      </c>
      <c r="AH1126" s="13">
        <v>87</v>
      </c>
      <c r="AI1126" s="13">
        <v>9</v>
      </c>
      <c r="AJ1126" s="13">
        <v>5.7217700000000002</v>
      </c>
      <c r="AK1126" s="17">
        <v>30131</v>
      </c>
      <c r="AL1126" s="24" t="s">
        <v>5439</v>
      </c>
      <c r="AM1126" s="24" t="s">
        <v>4775</v>
      </c>
      <c r="AN1126" s="24" t="s">
        <v>7226</v>
      </c>
      <c r="AO1126" s="24" t="s">
        <v>4776</v>
      </c>
      <c r="AP1126" s="24" t="s">
        <v>4777</v>
      </c>
      <c r="AQ1126" s="24" t="s">
        <v>4540</v>
      </c>
      <c r="AR1126" s="24" t="s">
        <v>4778</v>
      </c>
      <c r="AS1126" s="24" t="s">
        <v>4540</v>
      </c>
      <c r="AT1126" s="24" t="s">
        <v>7226</v>
      </c>
      <c r="AU1126" s="24" t="s">
        <v>4779</v>
      </c>
      <c r="AV1126" s="24" t="s">
        <v>6206</v>
      </c>
      <c r="AW1126" s="24" t="s">
        <v>6207</v>
      </c>
      <c r="AX1126" s="24" t="s">
        <v>4465</v>
      </c>
      <c r="AY1126" s="24" t="s">
        <v>18100</v>
      </c>
      <c r="AZ1126" s="24" t="s">
        <v>8795</v>
      </c>
      <c r="BA1126" s="42" t="s">
        <v>4466</v>
      </c>
    </row>
    <row r="1127" spans="1:53" x14ac:dyDescent="0.2">
      <c r="A1127" s="5">
        <v>1077</v>
      </c>
      <c r="B1127" s="9">
        <v>1077</v>
      </c>
      <c r="C1127" s="9" t="s">
        <v>15816</v>
      </c>
      <c r="E1127" s="1" t="s">
        <v>1623</v>
      </c>
      <c r="F1127" s="1" t="s">
        <v>445</v>
      </c>
      <c r="G1127" s="1" t="s">
        <v>2437</v>
      </c>
      <c r="H1127" s="1" t="s">
        <v>4467</v>
      </c>
      <c r="I1127" s="17">
        <v>30123</v>
      </c>
      <c r="J1127" s="24" t="s">
        <v>4678</v>
      </c>
      <c r="L1127" s="24" t="s">
        <v>7224</v>
      </c>
      <c r="N1127" s="42" t="s">
        <v>4468</v>
      </c>
      <c r="O1127" s="24" t="s">
        <v>7226</v>
      </c>
      <c r="P1127" s="24" t="s">
        <v>7226</v>
      </c>
      <c r="Q1127" s="24" t="s">
        <v>4469</v>
      </c>
      <c r="R1127" s="17">
        <v>33796</v>
      </c>
      <c r="S1127" s="17">
        <v>30196</v>
      </c>
      <c r="T1127" s="83">
        <v>11543</v>
      </c>
      <c r="U1127" s="83">
        <v>11543</v>
      </c>
      <c r="V1127" s="24" t="s">
        <v>4470</v>
      </c>
      <c r="W1127" s="24" t="s">
        <v>7459</v>
      </c>
      <c r="X1127" s="24" t="s">
        <v>5924</v>
      </c>
      <c r="Y1127" s="24" t="s">
        <v>726</v>
      </c>
      <c r="Z1127" s="24" t="s">
        <v>7231</v>
      </c>
      <c r="AA1127" s="1" t="s">
        <v>11150</v>
      </c>
      <c r="AB1127" s="14">
        <f t="shared" si="34"/>
        <v>26.501555300833335</v>
      </c>
      <c r="AC1127" s="13">
        <v>26</v>
      </c>
      <c r="AD1127" s="13">
        <v>30</v>
      </c>
      <c r="AE1127" s="13">
        <v>5.5990830000000003</v>
      </c>
      <c r="AF1127" s="36" t="s">
        <v>11151</v>
      </c>
      <c r="AG1127" s="14">
        <f t="shared" si="35"/>
        <v>-81.53351197111111</v>
      </c>
      <c r="AH1127" s="13">
        <v>81</v>
      </c>
      <c r="AI1127" s="13">
        <v>32</v>
      </c>
      <c r="AJ1127" s="13">
        <v>0.643096</v>
      </c>
      <c r="AK1127" s="17">
        <v>30161</v>
      </c>
      <c r="AL1127" s="24" t="s">
        <v>6838</v>
      </c>
      <c r="AM1127" s="24" t="s">
        <v>6839</v>
      </c>
      <c r="AN1127" s="24" t="s">
        <v>6840</v>
      </c>
      <c r="AO1127" s="24" t="s">
        <v>7235</v>
      </c>
      <c r="AP1127" s="24" t="s">
        <v>7235</v>
      </c>
      <c r="AQ1127" s="24" t="s">
        <v>7236</v>
      </c>
      <c r="AR1127" s="24" t="s">
        <v>6841</v>
      </c>
      <c r="AS1127" s="24" t="s">
        <v>4540</v>
      </c>
      <c r="AT1127" s="24" t="s">
        <v>7226</v>
      </c>
      <c r="AU1127" s="24" t="s">
        <v>7235</v>
      </c>
      <c r="AV1127" s="24" t="s">
        <v>7235</v>
      </c>
      <c r="AW1127" s="24" t="s">
        <v>7235</v>
      </c>
      <c r="AX1127" s="24" t="s">
        <v>7235</v>
      </c>
      <c r="AY1127" s="24" t="s">
        <v>6842</v>
      </c>
      <c r="AZ1127" s="24" t="s">
        <v>8460</v>
      </c>
      <c r="BA1127" s="42" t="s">
        <v>6843</v>
      </c>
    </row>
    <row r="1128" spans="1:53" x14ac:dyDescent="0.2">
      <c r="A1128" s="5">
        <v>1078</v>
      </c>
      <c r="B1128" s="9">
        <v>1078</v>
      </c>
      <c r="C1128" s="9" t="s">
        <v>17902</v>
      </c>
      <c r="D1128" s="9" t="s">
        <v>15817</v>
      </c>
      <c r="E1128" s="1" t="s">
        <v>4621</v>
      </c>
      <c r="F1128" s="1" t="s">
        <v>4862</v>
      </c>
      <c r="G1128" s="1" t="s">
        <v>13898</v>
      </c>
      <c r="H1128" s="1" t="s">
        <v>6844</v>
      </c>
      <c r="I1128" s="17">
        <v>30105</v>
      </c>
      <c r="J1128" s="24" t="s">
        <v>3455</v>
      </c>
      <c r="L1128" s="24" t="s">
        <v>412</v>
      </c>
      <c r="N1128" s="42" t="s">
        <v>4244</v>
      </c>
      <c r="O1128" s="24" t="s">
        <v>7226</v>
      </c>
      <c r="P1128" s="24" t="s">
        <v>7226</v>
      </c>
      <c r="Q1128" s="24" t="s">
        <v>4174</v>
      </c>
      <c r="R1128" s="17">
        <v>30149</v>
      </c>
      <c r="T1128" s="83">
        <v>6786</v>
      </c>
      <c r="U1128" s="83">
        <v>6786</v>
      </c>
      <c r="V1128" s="24" t="s">
        <v>9184</v>
      </c>
      <c r="W1128" s="24" t="s">
        <v>7529</v>
      </c>
      <c r="X1128" s="24" t="s">
        <v>3729</v>
      </c>
      <c r="Y1128" s="24" t="s">
        <v>727</v>
      </c>
      <c r="Z1128" s="24" t="s">
        <v>7231</v>
      </c>
      <c r="AA1128" s="1" t="s">
        <v>11148</v>
      </c>
      <c r="AB1128" s="14">
        <f t="shared" si="34"/>
        <v>30.95714171111111</v>
      </c>
      <c r="AC1128" s="13">
        <v>30</v>
      </c>
      <c r="AD1128" s="13">
        <v>57</v>
      </c>
      <c r="AE1128" s="13">
        <v>25.710159999999998</v>
      </c>
      <c r="AF1128" s="16" t="s">
        <v>11149</v>
      </c>
      <c r="AG1128" s="14">
        <f t="shared" si="35"/>
        <v>-87.184632800277782</v>
      </c>
      <c r="AH1128" s="13">
        <v>87</v>
      </c>
      <c r="AI1128" s="13">
        <v>11</v>
      </c>
      <c r="AJ1128" s="13">
        <v>4.6780809999999997</v>
      </c>
      <c r="AK1128" s="17">
        <v>30104</v>
      </c>
      <c r="AL1128" s="24" t="s">
        <v>5439</v>
      </c>
      <c r="AM1128" s="24" t="s">
        <v>6845</v>
      </c>
      <c r="AN1128" s="24" t="s">
        <v>7226</v>
      </c>
      <c r="AO1128" s="24" t="s">
        <v>3827</v>
      </c>
      <c r="AP1128" s="24" t="s">
        <v>3828</v>
      </c>
      <c r="AQ1128" s="24" t="s">
        <v>4540</v>
      </c>
      <c r="AR1128" s="24" t="s">
        <v>9970</v>
      </c>
      <c r="AS1128" s="24" t="s">
        <v>4540</v>
      </c>
      <c r="AT1128" s="24" t="s">
        <v>7226</v>
      </c>
      <c r="AU1128" s="24" t="s">
        <v>7235</v>
      </c>
      <c r="AV1128" s="24" t="s">
        <v>7235</v>
      </c>
      <c r="AW1128" s="24" t="s">
        <v>7235</v>
      </c>
      <c r="AX1128" s="24" t="s">
        <v>9971</v>
      </c>
      <c r="AY1128" s="24" t="s">
        <v>7226</v>
      </c>
      <c r="AZ1128" s="24" t="s">
        <v>3300</v>
      </c>
      <c r="BA1128" s="42" t="s">
        <v>9972</v>
      </c>
    </row>
    <row r="1129" spans="1:53" x14ac:dyDescent="0.2">
      <c r="A1129" s="5">
        <v>1079</v>
      </c>
      <c r="B1129" s="9">
        <v>1079</v>
      </c>
      <c r="C1129" s="9" t="s">
        <v>15818</v>
      </c>
      <c r="E1129" s="1" t="s">
        <v>4621</v>
      </c>
      <c r="F1129" s="1" t="s">
        <v>3446</v>
      </c>
      <c r="G1129" s="1" t="s">
        <v>9973</v>
      </c>
      <c r="H1129" s="1" t="s">
        <v>9974</v>
      </c>
      <c r="I1129" s="17">
        <v>30151</v>
      </c>
      <c r="J1129" s="24" t="s">
        <v>4678</v>
      </c>
      <c r="L1129" s="24" t="s">
        <v>7224</v>
      </c>
      <c r="N1129" s="42" t="s">
        <v>9975</v>
      </c>
      <c r="O1129" s="24" t="s">
        <v>7226</v>
      </c>
      <c r="P1129" s="24" t="s">
        <v>7226</v>
      </c>
      <c r="Q1129" s="24" t="s">
        <v>9976</v>
      </c>
      <c r="S1129" s="17">
        <v>30297</v>
      </c>
      <c r="T1129" s="83">
        <v>15430</v>
      </c>
      <c r="U1129" s="83">
        <v>15430</v>
      </c>
      <c r="V1129" s="24" t="s">
        <v>9977</v>
      </c>
      <c r="W1129" s="24" t="s">
        <v>8411</v>
      </c>
      <c r="X1129" s="24" t="s">
        <v>5400</v>
      </c>
      <c r="Y1129" s="24" t="s">
        <v>728</v>
      </c>
      <c r="Z1129" s="24" t="s">
        <v>7231</v>
      </c>
      <c r="AA1129" s="1" t="s">
        <v>11146</v>
      </c>
      <c r="AB1129" s="14">
        <f t="shared" si="34"/>
        <v>30.969626397222221</v>
      </c>
      <c r="AC1129" s="13">
        <v>30</v>
      </c>
      <c r="AD1129" s="13">
        <v>58</v>
      </c>
      <c r="AE1129" s="13">
        <v>10.65503</v>
      </c>
      <c r="AF1129" s="16" t="s">
        <v>11147</v>
      </c>
      <c r="AG1129" s="14">
        <f t="shared" si="35"/>
        <v>-87.121119794444439</v>
      </c>
      <c r="AH1129" s="13">
        <v>87</v>
      </c>
      <c r="AI1129" s="13">
        <v>7</v>
      </c>
      <c r="AJ1129" s="13">
        <v>16.03126</v>
      </c>
      <c r="AK1129" s="17">
        <v>30188</v>
      </c>
      <c r="AL1129" s="24" t="s">
        <v>5439</v>
      </c>
      <c r="AM1129" s="24" t="s">
        <v>2462</v>
      </c>
      <c r="AN1129" s="24" t="s">
        <v>7235</v>
      </c>
      <c r="AO1129" s="24" t="s">
        <v>7235</v>
      </c>
      <c r="AP1129" s="24" t="s">
        <v>7235</v>
      </c>
      <c r="AQ1129" s="24" t="s">
        <v>7236</v>
      </c>
      <c r="AR1129" s="24" t="s">
        <v>2463</v>
      </c>
      <c r="AS1129" s="24" t="s">
        <v>7236</v>
      </c>
      <c r="AT1129" s="24" t="s">
        <v>7235</v>
      </c>
      <c r="AU1129" s="24" t="s">
        <v>7235</v>
      </c>
      <c r="AV1129" s="24" t="s">
        <v>7235</v>
      </c>
      <c r="AW1129" s="24" t="s">
        <v>7235</v>
      </c>
      <c r="AX1129" s="24" t="s">
        <v>7235</v>
      </c>
      <c r="AY1129" s="24" t="s">
        <v>2464</v>
      </c>
      <c r="AZ1129" s="24" t="s">
        <v>1342</v>
      </c>
      <c r="BA1129" s="42" t="s">
        <v>2465</v>
      </c>
    </row>
    <row r="1130" spans="1:53" x14ac:dyDescent="0.2">
      <c r="A1130" s="5">
        <v>1080</v>
      </c>
      <c r="B1130" s="9">
        <v>1080</v>
      </c>
      <c r="C1130" s="9" t="s">
        <v>17903</v>
      </c>
      <c r="D1130" s="9" t="s">
        <v>15819</v>
      </c>
      <c r="E1130" s="1" t="s">
        <v>4621</v>
      </c>
      <c r="F1130" s="1" t="s">
        <v>894</v>
      </c>
      <c r="G1130" s="1" t="s">
        <v>18105</v>
      </c>
      <c r="H1130" s="1" t="s">
        <v>8224</v>
      </c>
      <c r="I1130" s="17">
        <v>30151</v>
      </c>
      <c r="J1130" s="24" t="s">
        <v>10082</v>
      </c>
      <c r="L1130" s="24" t="s">
        <v>5915</v>
      </c>
      <c r="N1130" s="42" t="s">
        <v>7155</v>
      </c>
      <c r="O1130" s="24" t="s">
        <v>7226</v>
      </c>
      <c r="P1130" s="24" t="s">
        <v>7226</v>
      </c>
      <c r="Q1130" s="24" t="s">
        <v>896</v>
      </c>
      <c r="R1130" s="17">
        <v>30257</v>
      </c>
      <c r="T1130" s="83">
        <v>16163</v>
      </c>
      <c r="U1130" s="83">
        <v>16163</v>
      </c>
      <c r="V1130" s="24" t="s">
        <v>2466</v>
      </c>
      <c r="W1130" s="24" t="s">
        <v>77</v>
      </c>
      <c r="X1130" s="24" t="s">
        <v>7464</v>
      </c>
      <c r="Y1130" s="24" t="s">
        <v>729</v>
      </c>
      <c r="Z1130" s="24" t="s">
        <v>7231</v>
      </c>
      <c r="AA1130" s="1" t="s">
        <v>11144</v>
      </c>
      <c r="AB1130" s="14">
        <f t="shared" si="34"/>
        <v>30.853875297222224</v>
      </c>
      <c r="AC1130" s="13">
        <v>30</v>
      </c>
      <c r="AD1130" s="13">
        <v>51</v>
      </c>
      <c r="AE1130" s="13">
        <v>13.95107</v>
      </c>
      <c r="AF1130" s="16" t="s">
        <v>11145</v>
      </c>
      <c r="AG1130" s="14">
        <f t="shared" si="35"/>
        <v>-87.1032233361111</v>
      </c>
      <c r="AH1130" s="13">
        <v>87</v>
      </c>
      <c r="AI1130" s="13">
        <v>6</v>
      </c>
      <c r="AJ1130" s="13">
        <v>11.604010000000001</v>
      </c>
      <c r="AK1130" s="17">
        <v>30197</v>
      </c>
      <c r="AL1130" s="24" t="s">
        <v>5439</v>
      </c>
      <c r="AM1130" s="24" t="s">
        <v>2467</v>
      </c>
      <c r="AN1130" s="24" t="s">
        <v>7226</v>
      </c>
      <c r="AO1130" s="24" t="s">
        <v>2468</v>
      </c>
      <c r="AP1130" s="24" t="s">
        <v>2469</v>
      </c>
      <c r="AQ1130" s="24" t="s">
        <v>4540</v>
      </c>
      <c r="AR1130" s="24" t="s">
        <v>2470</v>
      </c>
      <c r="AS1130" s="24" t="s">
        <v>4540</v>
      </c>
      <c r="AT1130" s="24" t="s">
        <v>7226</v>
      </c>
      <c r="AU1130" s="24" t="s">
        <v>2471</v>
      </c>
      <c r="AV1130" s="24" t="s">
        <v>2472</v>
      </c>
      <c r="AW1130" s="24" t="s">
        <v>9135</v>
      </c>
      <c r="AX1130" s="24" t="s">
        <v>2473</v>
      </c>
      <c r="AY1130" s="24" t="s">
        <v>7226</v>
      </c>
      <c r="AZ1130" s="24" t="s">
        <v>177</v>
      </c>
      <c r="BA1130" s="42" t="s">
        <v>2474</v>
      </c>
    </row>
    <row r="1131" spans="1:53" x14ac:dyDescent="0.2">
      <c r="A1131" s="5">
        <v>1081</v>
      </c>
      <c r="B1131" s="9">
        <v>1081</v>
      </c>
      <c r="C1131" s="9" t="s">
        <v>15820</v>
      </c>
      <c r="E1131" s="1" t="s">
        <v>9382</v>
      </c>
      <c r="F1131" s="1" t="s">
        <v>445</v>
      </c>
      <c r="G1131" s="1" t="s">
        <v>2437</v>
      </c>
      <c r="H1131" s="1" t="s">
        <v>3614</v>
      </c>
      <c r="I1131" s="17">
        <v>30165</v>
      </c>
      <c r="J1131" s="24" t="s">
        <v>4678</v>
      </c>
      <c r="L1131" s="24" t="s">
        <v>7224</v>
      </c>
      <c r="N1131" s="42" t="s">
        <v>3615</v>
      </c>
      <c r="O1131" s="24" t="s">
        <v>7226</v>
      </c>
      <c r="P1131" s="24" t="s">
        <v>7226</v>
      </c>
      <c r="Q1131" s="24" t="s">
        <v>3616</v>
      </c>
      <c r="S1131" s="17">
        <v>30233</v>
      </c>
      <c r="T1131" s="83">
        <v>11490</v>
      </c>
      <c r="U1131" s="83">
        <v>11490</v>
      </c>
      <c r="V1131" s="24" t="s">
        <v>4277</v>
      </c>
      <c r="W1131" s="24" t="s">
        <v>7218</v>
      </c>
      <c r="X1131" s="24" t="s">
        <v>3354</v>
      </c>
      <c r="Y1131" s="24" t="s">
        <v>730</v>
      </c>
      <c r="Z1131" s="24" t="s">
        <v>7231</v>
      </c>
      <c r="AA1131" s="1" t="s">
        <v>11142</v>
      </c>
      <c r="AB1131" s="14">
        <f t="shared" si="34"/>
        <v>26.583622184999999</v>
      </c>
      <c r="AC1131" s="13">
        <v>26</v>
      </c>
      <c r="AD1131" s="13">
        <v>35</v>
      </c>
      <c r="AE1131" s="13">
        <v>1.039866</v>
      </c>
      <c r="AF1131" s="36" t="s">
        <v>11143</v>
      </c>
      <c r="AG1131" s="14">
        <f t="shared" si="35"/>
        <v>-81.464054588888885</v>
      </c>
      <c r="AH1131" s="13">
        <v>81</v>
      </c>
      <c r="AI1131" s="13">
        <v>27</v>
      </c>
      <c r="AJ1131" s="13">
        <v>50.596519999999998</v>
      </c>
      <c r="AK1131" s="17">
        <v>30200</v>
      </c>
      <c r="AL1131" s="24" t="s">
        <v>3617</v>
      </c>
      <c r="AM1131" s="24" t="s">
        <v>3618</v>
      </c>
      <c r="AN1131" s="24" t="s">
        <v>3619</v>
      </c>
      <c r="AO1131" s="24" t="s">
        <v>7226</v>
      </c>
      <c r="AP1131" s="24" t="s">
        <v>7226</v>
      </c>
      <c r="AQ1131" s="24" t="s">
        <v>7236</v>
      </c>
      <c r="AR1131" s="24" t="s">
        <v>3620</v>
      </c>
      <c r="AS1131" s="24" t="s">
        <v>4540</v>
      </c>
      <c r="AT1131" s="24" t="s">
        <v>7235</v>
      </c>
      <c r="AU1131" s="24" t="s">
        <v>7235</v>
      </c>
      <c r="AV1131" s="24" t="s">
        <v>7235</v>
      </c>
      <c r="AW1131" s="24" t="s">
        <v>7235</v>
      </c>
      <c r="AX1131" s="24" t="s">
        <v>7235</v>
      </c>
      <c r="AY1131" s="24" t="s">
        <v>3621</v>
      </c>
      <c r="AZ1131" s="24" t="s">
        <v>1972</v>
      </c>
      <c r="BA1131" s="42" t="s">
        <v>406</v>
      </c>
    </row>
    <row r="1132" spans="1:53" x14ac:dyDescent="0.2">
      <c r="A1132" s="5">
        <v>1082</v>
      </c>
      <c r="B1132" s="9">
        <v>1082</v>
      </c>
      <c r="C1132" s="9" t="s">
        <v>15821</v>
      </c>
      <c r="E1132" s="1" t="s">
        <v>1623</v>
      </c>
      <c r="F1132" s="1" t="s">
        <v>4796</v>
      </c>
      <c r="G1132" s="1" t="s">
        <v>1008</v>
      </c>
      <c r="H1132" s="1" t="s">
        <v>407</v>
      </c>
      <c r="I1132" s="17">
        <v>30215</v>
      </c>
      <c r="J1132" s="24" t="s">
        <v>18045</v>
      </c>
      <c r="L1132" s="24" t="s">
        <v>5915</v>
      </c>
      <c r="M1132" s="24" t="s">
        <v>785</v>
      </c>
      <c r="N1132" s="42" t="s">
        <v>408</v>
      </c>
      <c r="O1132" s="24" t="s">
        <v>1626</v>
      </c>
      <c r="P1132" s="24" t="s">
        <v>1077</v>
      </c>
      <c r="Q1132" s="24" t="s">
        <v>409</v>
      </c>
      <c r="R1132" s="17">
        <v>30785</v>
      </c>
      <c r="S1132" s="17">
        <v>35631</v>
      </c>
      <c r="T1132" s="83">
        <v>11398</v>
      </c>
      <c r="U1132" s="81">
        <v>12295</v>
      </c>
      <c r="V1132" s="24" t="s">
        <v>5102</v>
      </c>
      <c r="W1132" s="24" t="s">
        <v>3354</v>
      </c>
      <c r="X1132" s="24" t="s">
        <v>698</v>
      </c>
      <c r="Y1132" s="24" t="s">
        <v>4359</v>
      </c>
      <c r="Z1132" s="24" t="s">
        <v>5103</v>
      </c>
      <c r="AA1132" s="1" t="s">
        <v>7892</v>
      </c>
      <c r="AB1132" s="14">
        <f>AC1132+(AD1132/60)+(AE1132/3600)</f>
        <v>25.978116666666665</v>
      </c>
      <c r="AC1132" s="13">
        <v>25</v>
      </c>
      <c r="AD1132" s="13">
        <v>58</v>
      </c>
      <c r="AE1132" s="13">
        <v>41.22</v>
      </c>
      <c r="AF1132" s="16" t="s">
        <v>4075</v>
      </c>
      <c r="AG1132" s="14">
        <f>-1*((AH1132)+(AI1132/60)+(AJ1132/3600))</f>
        <v>-80.903633333333346</v>
      </c>
      <c r="AH1132" s="13">
        <v>80</v>
      </c>
      <c r="AI1132" s="13">
        <v>54</v>
      </c>
      <c r="AJ1132" s="13">
        <v>13.08</v>
      </c>
      <c r="AK1132" s="17">
        <v>30701</v>
      </c>
      <c r="AL1132" s="24" t="s">
        <v>5104</v>
      </c>
      <c r="AM1132" s="24" t="s">
        <v>5105</v>
      </c>
      <c r="AN1132" s="24" t="s">
        <v>3746</v>
      </c>
      <c r="AO1132" s="24" t="s">
        <v>5106</v>
      </c>
      <c r="AP1132" s="24" t="s">
        <v>5107</v>
      </c>
      <c r="AQ1132" s="24" t="s">
        <v>7236</v>
      </c>
      <c r="AR1132" s="24" t="s">
        <v>7226</v>
      </c>
      <c r="AS1132" s="24" t="s">
        <v>4540</v>
      </c>
      <c r="AT1132" s="24" t="s">
        <v>7226</v>
      </c>
      <c r="AU1132" s="24" t="s">
        <v>9556</v>
      </c>
      <c r="AV1132" s="24" t="s">
        <v>7284</v>
      </c>
      <c r="AW1132" s="24" t="s">
        <v>5108</v>
      </c>
      <c r="AX1132" s="24" t="s">
        <v>5109</v>
      </c>
      <c r="AY1132" s="24" t="s">
        <v>11134</v>
      </c>
      <c r="AZ1132" s="24" t="s">
        <v>8372</v>
      </c>
      <c r="BA1132" s="42" t="s">
        <v>5110</v>
      </c>
    </row>
    <row r="1133" spans="1:53" x14ac:dyDescent="0.2">
      <c r="A1133" s="5">
        <v>1082.0999999999999</v>
      </c>
      <c r="B1133" s="9" t="s">
        <v>17716</v>
      </c>
      <c r="C1133" s="9" t="s">
        <v>17904</v>
      </c>
      <c r="D1133" s="9" t="s">
        <v>15822</v>
      </c>
      <c r="E1133" s="1" t="s">
        <v>1623</v>
      </c>
      <c r="F1133" s="1" t="s">
        <v>4796</v>
      </c>
      <c r="G1133" s="1" t="s">
        <v>14331</v>
      </c>
      <c r="H1133" s="1" t="s">
        <v>4360</v>
      </c>
      <c r="I1133" s="17">
        <v>35629</v>
      </c>
      <c r="J1133" s="24" t="s">
        <v>10082</v>
      </c>
      <c r="L1133" s="24" t="s">
        <v>5915</v>
      </c>
      <c r="N1133" s="42" t="s">
        <v>11135</v>
      </c>
      <c r="O1133" s="24" t="s">
        <v>1626</v>
      </c>
      <c r="P1133" s="24" t="s">
        <v>1077</v>
      </c>
      <c r="Q1133" s="24" t="s">
        <v>409</v>
      </c>
      <c r="R1133" s="17">
        <v>35719</v>
      </c>
      <c r="T1133" s="83">
        <v>11357</v>
      </c>
      <c r="U1133" s="81">
        <v>14216</v>
      </c>
      <c r="W1133" s="24">
        <v>21.5</v>
      </c>
      <c r="X1133" s="24">
        <v>11.5</v>
      </c>
      <c r="Y1133" s="24" t="s">
        <v>4359</v>
      </c>
      <c r="Z1133" s="24" t="s">
        <v>11136</v>
      </c>
      <c r="AA1133" s="1" t="s">
        <v>7892</v>
      </c>
      <c r="AB1133" s="14">
        <f t="shared" si="34"/>
        <v>25.978116666666665</v>
      </c>
      <c r="AC1133" s="13">
        <v>25</v>
      </c>
      <c r="AD1133" s="13">
        <v>58</v>
      </c>
      <c r="AE1133" s="13">
        <v>41.22</v>
      </c>
      <c r="AF1133" s="16" t="s">
        <v>4075</v>
      </c>
      <c r="AG1133" s="14">
        <f t="shared" si="35"/>
        <v>-80.903633333333346</v>
      </c>
      <c r="AH1133" s="13">
        <v>80</v>
      </c>
      <c r="AI1133" s="13">
        <v>54</v>
      </c>
      <c r="AJ1133" s="13">
        <v>13.08</v>
      </c>
      <c r="AK1133" s="17">
        <v>35668</v>
      </c>
      <c r="AL1133" s="24" t="s">
        <v>5104</v>
      </c>
      <c r="AM1133" s="24" t="s">
        <v>5105</v>
      </c>
      <c r="AN1133" s="24" t="s">
        <v>3746</v>
      </c>
      <c r="AO1133" s="24" t="s">
        <v>11140</v>
      </c>
      <c r="AP1133" s="24" t="s">
        <v>11141</v>
      </c>
      <c r="AQ1133" s="24" t="s">
        <v>4540</v>
      </c>
      <c r="AR1133" s="24" t="s">
        <v>7226</v>
      </c>
      <c r="AS1133" s="24" t="s">
        <v>4540</v>
      </c>
      <c r="AT1133" s="24" t="s">
        <v>7226</v>
      </c>
      <c r="AU1133" s="24" t="s">
        <v>11137</v>
      </c>
      <c r="AV1133" s="24" t="s">
        <v>11138</v>
      </c>
      <c r="AW1133" s="24" t="s">
        <v>11139</v>
      </c>
      <c r="AX1133" s="24" t="s">
        <v>8446</v>
      </c>
      <c r="BA1133" s="42" t="s">
        <v>4363</v>
      </c>
    </row>
    <row r="1134" spans="1:53" x14ac:dyDescent="0.2">
      <c r="A1134" s="5">
        <v>1083</v>
      </c>
      <c r="B1134" s="9">
        <v>1083</v>
      </c>
      <c r="C1134" s="9" t="s">
        <v>15823</v>
      </c>
      <c r="E1134" s="1" t="s">
        <v>1623</v>
      </c>
      <c r="F1134" s="1" t="s">
        <v>445</v>
      </c>
      <c r="G1134" s="1" t="s">
        <v>4198</v>
      </c>
      <c r="H1134" s="1" t="s">
        <v>5111</v>
      </c>
      <c r="I1134" s="17">
        <v>30215</v>
      </c>
      <c r="J1134" s="24" t="s">
        <v>10262</v>
      </c>
      <c r="L1134" s="24" t="s">
        <v>2730</v>
      </c>
      <c r="M1134" s="24" t="s">
        <v>10262</v>
      </c>
      <c r="N1134" s="24" t="s">
        <v>10262</v>
      </c>
      <c r="O1134" s="24" t="s">
        <v>1626</v>
      </c>
      <c r="P1134" s="24" t="s">
        <v>7226</v>
      </c>
      <c r="Q1134" s="24" t="s">
        <v>5112</v>
      </c>
      <c r="R1134" s="18" t="s">
        <v>10262</v>
      </c>
      <c r="S1134" s="18" t="s">
        <v>10262</v>
      </c>
      <c r="T1134" s="83"/>
      <c r="U1134" s="81"/>
      <c r="V1134" s="18" t="s">
        <v>10262</v>
      </c>
      <c r="W1134" s="18" t="s">
        <v>10262</v>
      </c>
      <c r="X1134" s="18" t="s">
        <v>10262</v>
      </c>
      <c r="Y1134" s="24" t="s">
        <v>4364</v>
      </c>
      <c r="Z1134" s="24" t="s">
        <v>7231</v>
      </c>
      <c r="AA1134" s="1" t="s">
        <v>11132</v>
      </c>
      <c r="AB1134" s="14">
        <f t="shared" si="34"/>
        <v>26.365755963888891</v>
      </c>
      <c r="AC1134" s="13">
        <v>26</v>
      </c>
      <c r="AD1134" s="13">
        <v>21</v>
      </c>
      <c r="AE1134" s="13">
        <v>56.721469999999997</v>
      </c>
      <c r="AF1134" s="36" t="s">
        <v>11133</v>
      </c>
      <c r="AG1134" s="14">
        <f t="shared" si="35"/>
        <v>-81.415463152777789</v>
      </c>
      <c r="AH1134" s="13">
        <v>81</v>
      </c>
      <c r="AI1134" s="13">
        <v>24</v>
      </c>
      <c r="AJ1134" s="13">
        <v>55.667349999999999</v>
      </c>
      <c r="AK1134" s="24" t="s">
        <v>10262</v>
      </c>
      <c r="AL1134" s="24" t="s">
        <v>10262</v>
      </c>
      <c r="AM1134" s="24" t="s">
        <v>10262</v>
      </c>
      <c r="AN1134" s="24" t="s">
        <v>10262</v>
      </c>
      <c r="AO1134" s="24" t="s">
        <v>10262</v>
      </c>
      <c r="AP1134" s="24" t="s">
        <v>10262</v>
      </c>
      <c r="AQ1134" s="24" t="s">
        <v>10262</v>
      </c>
      <c r="AR1134" s="24" t="s">
        <v>10262</v>
      </c>
      <c r="AS1134" s="24" t="s">
        <v>10262</v>
      </c>
      <c r="AT1134" s="24" t="s">
        <v>10262</v>
      </c>
      <c r="AU1134" s="24" t="s">
        <v>10262</v>
      </c>
      <c r="AV1134" s="24" t="s">
        <v>10262</v>
      </c>
      <c r="AW1134" s="24" t="s">
        <v>10262</v>
      </c>
      <c r="AX1134" s="24" t="s">
        <v>10262</v>
      </c>
      <c r="AY1134" s="24" t="s">
        <v>10262</v>
      </c>
      <c r="AZ1134" s="24" t="s">
        <v>10262</v>
      </c>
      <c r="BA1134" s="42" t="s">
        <v>5113</v>
      </c>
    </row>
    <row r="1135" spans="1:53" x14ac:dyDescent="0.2">
      <c r="A1135" s="5">
        <v>1084</v>
      </c>
      <c r="B1135" s="9">
        <v>1084</v>
      </c>
      <c r="C1135" s="9" t="s">
        <v>15824</v>
      </c>
      <c r="E1135" s="1" t="s">
        <v>1623</v>
      </c>
      <c r="F1135" s="1" t="s">
        <v>445</v>
      </c>
      <c r="G1135" s="1" t="s">
        <v>5114</v>
      </c>
      <c r="H1135" s="1" t="s">
        <v>5115</v>
      </c>
      <c r="I1135" s="17">
        <v>30215</v>
      </c>
      <c r="J1135" s="24" t="s">
        <v>10262</v>
      </c>
      <c r="L1135" s="24" t="s">
        <v>2730</v>
      </c>
      <c r="M1135" s="24" t="s">
        <v>10262</v>
      </c>
      <c r="N1135" s="24" t="s">
        <v>10262</v>
      </c>
      <c r="O1135" s="24" t="s">
        <v>1626</v>
      </c>
      <c r="P1135" s="24" t="s">
        <v>7226</v>
      </c>
      <c r="Q1135" s="24" t="s">
        <v>5116</v>
      </c>
      <c r="R1135" s="18" t="s">
        <v>10262</v>
      </c>
      <c r="S1135" s="18" t="s">
        <v>10262</v>
      </c>
      <c r="T1135" s="83"/>
      <c r="U1135" s="81"/>
      <c r="V1135" s="18" t="s">
        <v>10262</v>
      </c>
      <c r="W1135" s="18" t="s">
        <v>10262</v>
      </c>
      <c r="X1135" s="18" t="s">
        <v>10262</v>
      </c>
      <c r="Y1135" s="24" t="s">
        <v>4365</v>
      </c>
      <c r="Z1135" s="24" t="s">
        <v>7231</v>
      </c>
      <c r="AA1135" s="1" t="s">
        <v>11130</v>
      </c>
      <c r="AB1135" s="14">
        <f t="shared" si="34"/>
        <v>26.407987744444444</v>
      </c>
      <c r="AC1135" s="13">
        <v>26</v>
      </c>
      <c r="AD1135" s="13">
        <v>24</v>
      </c>
      <c r="AE1135" s="13">
        <v>28.755880000000001</v>
      </c>
      <c r="AF1135" s="36" t="s">
        <v>11131</v>
      </c>
      <c r="AG1135" s="14">
        <f t="shared" si="35"/>
        <v>-81.42954616944445</v>
      </c>
      <c r="AH1135" s="13">
        <v>81</v>
      </c>
      <c r="AI1135" s="13">
        <v>25</v>
      </c>
      <c r="AJ1135" s="13">
        <v>46.366210000000002</v>
      </c>
      <c r="AK1135" s="24" t="s">
        <v>10262</v>
      </c>
      <c r="AL1135" s="24" t="s">
        <v>10262</v>
      </c>
      <c r="AM1135" s="24" t="s">
        <v>10262</v>
      </c>
      <c r="AN1135" s="24" t="s">
        <v>10262</v>
      </c>
      <c r="AO1135" s="24" t="s">
        <v>10262</v>
      </c>
      <c r="AP1135" s="24" t="s">
        <v>10262</v>
      </c>
      <c r="AQ1135" s="24" t="s">
        <v>10262</v>
      </c>
      <c r="AR1135" s="24" t="s">
        <v>10262</v>
      </c>
      <c r="AS1135" s="24" t="s">
        <v>10262</v>
      </c>
      <c r="AT1135" s="24" t="s">
        <v>10262</v>
      </c>
      <c r="AU1135" s="24" t="s">
        <v>10262</v>
      </c>
      <c r="AV1135" s="24" t="s">
        <v>10262</v>
      </c>
      <c r="AW1135" s="24" t="s">
        <v>10262</v>
      </c>
      <c r="AX1135" s="24" t="s">
        <v>10262</v>
      </c>
      <c r="AY1135" s="24" t="s">
        <v>10262</v>
      </c>
      <c r="AZ1135" s="24" t="s">
        <v>10262</v>
      </c>
      <c r="BA1135" s="42" t="s">
        <v>4638</v>
      </c>
    </row>
    <row r="1136" spans="1:53" x14ac:dyDescent="0.2">
      <c r="A1136" s="5">
        <v>1085</v>
      </c>
      <c r="B1136" s="9">
        <v>1085</v>
      </c>
      <c r="C1136" s="9" t="s">
        <v>15825</v>
      </c>
      <c r="E1136" s="1" t="s">
        <v>9382</v>
      </c>
      <c r="F1136" s="1" t="s">
        <v>445</v>
      </c>
      <c r="G1136" s="1" t="s">
        <v>5114</v>
      </c>
      <c r="H1136" s="1" t="s">
        <v>4361</v>
      </c>
      <c r="I1136" s="17">
        <v>30215</v>
      </c>
      <c r="J1136" s="24" t="s">
        <v>4678</v>
      </c>
      <c r="L1136" s="24" t="s">
        <v>7224</v>
      </c>
      <c r="M1136" s="24" t="s">
        <v>10260</v>
      </c>
      <c r="N1136" s="42" t="s">
        <v>3615</v>
      </c>
      <c r="O1136" s="24" t="s">
        <v>1626</v>
      </c>
      <c r="P1136" s="24" t="s">
        <v>7226</v>
      </c>
      <c r="Q1136" s="24" t="s">
        <v>5117</v>
      </c>
      <c r="S1136" s="17">
        <v>30436</v>
      </c>
      <c r="T1136" s="83">
        <v>11676</v>
      </c>
      <c r="U1136" s="83">
        <v>11676</v>
      </c>
      <c r="V1136" s="24" t="s">
        <v>5118</v>
      </c>
      <c r="W1136" s="24" t="s">
        <v>9917</v>
      </c>
      <c r="X1136" s="24" t="s">
        <v>70</v>
      </c>
      <c r="Y1136" s="24" t="s">
        <v>4366</v>
      </c>
      <c r="Z1136" s="24" t="s">
        <v>7231</v>
      </c>
      <c r="AA1136" s="1" t="s">
        <v>11128</v>
      </c>
      <c r="AB1136" s="14">
        <f t="shared" si="34"/>
        <v>26.452491541944443</v>
      </c>
      <c r="AC1136" s="13">
        <v>26</v>
      </c>
      <c r="AD1136" s="13">
        <v>27</v>
      </c>
      <c r="AE1136" s="13">
        <v>8.9695509999999992</v>
      </c>
      <c r="AF1136" s="36" t="s">
        <v>11129</v>
      </c>
      <c r="AG1136" s="14">
        <f t="shared" si="35"/>
        <v>-81.211888266666676</v>
      </c>
      <c r="AH1136" s="13">
        <v>81</v>
      </c>
      <c r="AI1136" s="13">
        <v>12</v>
      </c>
      <c r="AJ1136" s="13">
        <v>42.797759999999997</v>
      </c>
      <c r="AK1136" s="17">
        <v>30404</v>
      </c>
      <c r="AL1136" s="24" t="s">
        <v>9451</v>
      </c>
      <c r="AM1136" s="24" t="s">
        <v>5119</v>
      </c>
      <c r="AN1136" s="24" t="s">
        <v>5120</v>
      </c>
      <c r="AO1136" s="24" t="s">
        <v>7226</v>
      </c>
      <c r="AP1136" s="24" t="s">
        <v>7226</v>
      </c>
      <c r="AQ1136" s="24" t="s">
        <v>7236</v>
      </c>
      <c r="AR1136" s="24" t="s">
        <v>5121</v>
      </c>
      <c r="AS1136" s="24" t="s">
        <v>4540</v>
      </c>
      <c r="AT1136" s="24" t="s">
        <v>7226</v>
      </c>
      <c r="AU1136" s="24" t="s">
        <v>7235</v>
      </c>
      <c r="AV1136" s="24" t="s">
        <v>7235</v>
      </c>
      <c r="AW1136" s="24" t="s">
        <v>7235</v>
      </c>
      <c r="AX1136" s="24" t="s">
        <v>7235</v>
      </c>
      <c r="AY1136" s="24" t="s">
        <v>1049</v>
      </c>
      <c r="AZ1136" s="24" t="s">
        <v>9915</v>
      </c>
      <c r="BA1136" s="42" t="s">
        <v>1050</v>
      </c>
    </row>
    <row r="1137" spans="1:53" x14ac:dyDescent="0.2">
      <c r="A1137" s="5">
        <v>1086</v>
      </c>
      <c r="B1137" s="9">
        <v>1086</v>
      </c>
      <c r="C1137" s="9" t="s">
        <v>15826</v>
      </c>
      <c r="E1137" s="1" t="s">
        <v>1623</v>
      </c>
      <c r="F1137" s="1" t="s">
        <v>445</v>
      </c>
      <c r="G1137" s="1" t="s">
        <v>1051</v>
      </c>
      <c r="H1137" s="1" t="s">
        <v>1052</v>
      </c>
      <c r="I1137" s="17">
        <v>30215</v>
      </c>
      <c r="J1137" s="24" t="s">
        <v>4678</v>
      </c>
      <c r="L1137" s="24" t="s">
        <v>7224</v>
      </c>
      <c r="M1137" s="24" t="s">
        <v>785</v>
      </c>
      <c r="N1137" s="42" t="s">
        <v>1053</v>
      </c>
      <c r="O1137" s="24" t="s">
        <v>1626</v>
      </c>
      <c r="P1137" s="24" t="s">
        <v>1077</v>
      </c>
      <c r="Q1137" s="24" t="s">
        <v>1054</v>
      </c>
      <c r="S1137" s="17">
        <v>31295</v>
      </c>
      <c r="T1137" s="83">
        <v>11680</v>
      </c>
      <c r="U1137" s="83">
        <v>11680</v>
      </c>
      <c r="V1137" s="24" t="s">
        <v>1055</v>
      </c>
      <c r="W1137" s="24" t="s">
        <v>5216</v>
      </c>
      <c r="X1137" s="24" t="s">
        <v>2726</v>
      </c>
      <c r="Y1137" s="24" t="s">
        <v>4367</v>
      </c>
      <c r="Z1137" s="24" t="s">
        <v>7231</v>
      </c>
      <c r="AA1137" s="1" t="s">
        <v>11126</v>
      </c>
      <c r="AB1137" s="14">
        <f t="shared" si="34"/>
        <v>25.874097786111111</v>
      </c>
      <c r="AC1137" s="13">
        <v>25</v>
      </c>
      <c r="AD1137" s="13">
        <v>52</v>
      </c>
      <c r="AE1137" s="13">
        <v>26.752030000000001</v>
      </c>
      <c r="AF1137" s="36" t="s">
        <v>11127</v>
      </c>
      <c r="AG1137" s="14">
        <f t="shared" si="35"/>
        <v>-80.916201183333342</v>
      </c>
      <c r="AH1137" s="13">
        <v>80</v>
      </c>
      <c r="AI1137" s="13">
        <v>54</v>
      </c>
      <c r="AJ1137" s="13">
        <v>58.324260000000002</v>
      </c>
      <c r="AK1137" s="17">
        <v>31271</v>
      </c>
      <c r="AL1137" s="24" t="s">
        <v>1056</v>
      </c>
      <c r="AM1137" s="24" t="s">
        <v>1057</v>
      </c>
      <c r="AN1137" s="24" t="s">
        <v>1058</v>
      </c>
      <c r="AO1137" s="24" t="s">
        <v>7226</v>
      </c>
      <c r="AP1137" s="24" t="s">
        <v>7226</v>
      </c>
      <c r="AQ1137" s="24" t="s">
        <v>7236</v>
      </c>
      <c r="AR1137" s="24" t="s">
        <v>1059</v>
      </c>
      <c r="AS1137" s="24" t="s">
        <v>7236</v>
      </c>
      <c r="AT1137" s="24" t="s">
        <v>7226</v>
      </c>
      <c r="AU1137" s="24" t="s">
        <v>7235</v>
      </c>
      <c r="AV1137" s="24" t="s">
        <v>7235</v>
      </c>
      <c r="AW1137" s="24" t="s">
        <v>7235</v>
      </c>
      <c r="AX1137" s="24" t="s">
        <v>7235</v>
      </c>
      <c r="AY1137" s="24" t="s">
        <v>6520</v>
      </c>
      <c r="AZ1137" s="24" t="s">
        <v>1977</v>
      </c>
      <c r="BA1137" s="42" t="s">
        <v>6521</v>
      </c>
    </row>
    <row r="1138" spans="1:53" x14ac:dyDescent="0.2">
      <c r="A1138" s="5">
        <v>1087</v>
      </c>
      <c r="B1138" s="9">
        <v>1087</v>
      </c>
      <c r="C1138" s="9" t="s">
        <v>15827</v>
      </c>
      <c r="E1138" s="1" t="s">
        <v>1623</v>
      </c>
      <c r="F1138" s="1" t="s">
        <v>445</v>
      </c>
      <c r="G1138" s="1" t="s">
        <v>3700</v>
      </c>
      <c r="H1138" s="1" t="s">
        <v>9237</v>
      </c>
      <c r="I1138" s="18" t="s">
        <v>7718</v>
      </c>
      <c r="J1138" s="24" t="s">
        <v>10262</v>
      </c>
      <c r="L1138" s="24" t="s">
        <v>7718</v>
      </c>
      <c r="M1138" s="24" t="s">
        <v>10262</v>
      </c>
      <c r="N1138" s="24" t="s">
        <v>10262</v>
      </c>
      <c r="O1138" s="24" t="s">
        <v>1626</v>
      </c>
      <c r="P1138" s="24" t="s">
        <v>1077</v>
      </c>
      <c r="Q1138" s="24" t="s">
        <v>6522</v>
      </c>
      <c r="R1138" s="18" t="s">
        <v>10262</v>
      </c>
      <c r="S1138" s="18" t="s">
        <v>10262</v>
      </c>
      <c r="T1138" s="83"/>
      <c r="U1138" s="81"/>
      <c r="V1138" s="18" t="s">
        <v>10262</v>
      </c>
      <c r="W1138" s="18" t="s">
        <v>10262</v>
      </c>
      <c r="X1138" s="18" t="s">
        <v>10262</v>
      </c>
      <c r="Y1138" s="24" t="s">
        <v>4368</v>
      </c>
      <c r="Z1138" s="24" t="s">
        <v>7231</v>
      </c>
      <c r="AA1138" s="1" t="s">
        <v>11124</v>
      </c>
      <c r="AB1138" s="14">
        <f t="shared" si="34"/>
        <v>25.940352058333332</v>
      </c>
      <c r="AC1138" s="13">
        <v>25</v>
      </c>
      <c r="AD1138" s="13">
        <v>56</v>
      </c>
      <c r="AE1138" s="13">
        <v>25.267410000000002</v>
      </c>
      <c r="AF1138" s="36" t="s">
        <v>11125</v>
      </c>
      <c r="AG1138" s="14">
        <f t="shared" si="35"/>
        <v>-80.990270583333327</v>
      </c>
      <c r="AH1138" s="13">
        <v>80</v>
      </c>
      <c r="AI1138" s="13">
        <v>59</v>
      </c>
      <c r="AJ1138" s="13">
        <v>24.9741</v>
      </c>
      <c r="AK1138" s="18" t="s">
        <v>10262</v>
      </c>
      <c r="AL1138" s="18" t="s">
        <v>10262</v>
      </c>
      <c r="AM1138" s="18" t="s">
        <v>10262</v>
      </c>
      <c r="AN1138" s="18" t="s">
        <v>10262</v>
      </c>
      <c r="AO1138" s="18" t="s">
        <v>10262</v>
      </c>
      <c r="AP1138" s="18" t="s">
        <v>10262</v>
      </c>
      <c r="AQ1138" s="18" t="s">
        <v>10262</v>
      </c>
      <c r="AR1138" s="18" t="s">
        <v>10262</v>
      </c>
      <c r="AS1138" s="18" t="s">
        <v>10262</v>
      </c>
      <c r="AT1138" s="18" t="s">
        <v>10262</v>
      </c>
      <c r="AU1138" s="18" t="s">
        <v>10262</v>
      </c>
      <c r="AV1138" s="18" t="s">
        <v>10262</v>
      </c>
      <c r="AW1138" s="18" t="s">
        <v>10262</v>
      </c>
      <c r="AX1138" s="18" t="s">
        <v>10262</v>
      </c>
      <c r="AY1138" s="18" t="s">
        <v>10262</v>
      </c>
      <c r="AZ1138" s="18" t="s">
        <v>10262</v>
      </c>
      <c r="BA1138" s="42" t="s">
        <v>6523</v>
      </c>
    </row>
    <row r="1139" spans="1:53" x14ac:dyDescent="0.2">
      <c r="A1139" s="5">
        <v>1088</v>
      </c>
      <c r="B1139" s="9">
        <v>1088</v>
      </c>
      <c r="C1139" s="9" t="s">
        <v>15828</v>
      </c>
      <c r="E1139" s="1" t="s">
        <v>1623</v>
      </c>
      <c r="F1139" s="1" t="s">
        <v>445</v>
      </c>
      <c r="G1139" s="1" t="s">
        <v>3700</v>
      </c>
      <c r="H1139" s="1" t="s">
        <v>6524</v>
      </c>
      <c r="I1139" s="17">
        <v>30215</v>
      </c>
      <c r="J1139" s="24" t="s">
        <v>4678</v>
      </c>
      <c r="L1139" s="24" t="s">
        <v>7224</v>
      </c>
      <c r="N1139" s="42" t="s">
        <v>1053</v>
      </c>
      <c r="O1139" s="24" t="s">
        <v>1626</v>
      </c>
      <c r="P1139" s="24" t="s">
        <v>1077</v>
      </c>
      <c r="Q1139" s="24" t="s">
        <v>6525</v>
      </c>
      <c r="S1139" s="17">
        <v>30424</v>
      </c>
      <c r="T1139" s="83">
        <v>11846</v>
      </c>
      <c r="U1139" s="83">
        <v>11846</v>
      </c>
      <c r="V1139" s="24" t="s">
        <v>6526</v>
      </c>
      <c r="W1139" s="24" t="s">
        <v>3370</v>
      </c>
      <c r="X1139" s="24" t="s">
        <v>4156</v>
      </c>
      <c r="Y1139" s="24" t="s">
        <v>4369</v>
      </c>
      <c r="Z1139" s="24" t="s">
        <v>7231</v>
      </c>
      <c r="AA1139" s="1" t="s">
        <v>11122</v>
      </c>
      <c r="AB1139" s="14">
        <f t="shared" si="34"/>
        <v>26.179491466666668</v>
      </c>
      <c r="AC1139" s="13">
        <v>26</v>
      </c>
      <c r="AD1139" s="13">
        <v>10</v>
      </c>
      <c r="AE1139" s="13">
        <v>46.169280000000001</v>
      </c>
      <c r="AF1139" s="36" t="s">
        <v>11123</v>
      </c>
      <c r="AG1139" s="14">
        <f t="shared" si="35"/>
        <v>-81.186140691666665</v>
      </c>
      <c r="AH1139" s="13">
        <v>81</v>
      </c>
      <c r="AI1139" s="13">
        <v>11</v>
      </c>
      <c r="AJ1139" s="13">
        <v>10.106490000000001</v>
      </c>
      <c r="AK1139" s="17">
        <v>30400</v>
      </c>
      <c r="AL1139" s="24" t="s">
        <v>4706</v>
      </c>
      <c r="AM1139" s="24" t="s">
        <v>6527</v>
      </c>
      <c r="AN1139" s="24" t="s">
        <v>4816</v>
      </c>
      <c r="AO1139" s="24" t="s">
        <v>7226</v>
      </c>
      <c r="AP1139" s="24" t="s">
        <v>7226</v>
      </c>
      <c r="AQ1139" s="24" t="s">
        <v>7236</v>
      </c>
      <c r="AR1139" s="24" t="s">
        <v>6528</v>
      </c>
      <c r="AS1139" s="24" t="s">
        <v>7236</v>
      </c>
      <c r="AT1139" s="24" t="s">
        <v>7226</v>
      </c>
      <c r="AU1139" s="24" t="s">
        <v>7235</v>
      </c>
      <c r="AV1139" s="24" t="s">
        <v>7235</v>
      </c>
      <c r="AW1139" s="24" t="s">
        <v>7235</v>
      </c>
      <c r="AX1139" s="24" t="s">
        <v>7235</v>
      </c>
      <c r="AY1139" s="24" t="s">
        <v>6529</v>
      </c>
      <c r="AZ1139" s="24" t="s">
        <v>4071</v>
      </c>
      <c r="BA1139" s="42" t="s">
        <v>6530</v>
      </c>
    </row>
    <row r="1140" spans="1:53" x14ac:dyDescent="0.2">
      <c r="A1140" s="5">
        <v>1089</v>
      </c>
      <c r="B1140" s="9">
        <v>1089</v>
      </c>
      <c r="C1140" s="9" t="s">
        <v>15829</v>
      </c>
      <c r="E1140" s="1" t="s">
        <v>9382</v>
      </c>
      <c r="F1140" s="1" t="s">
        <v>5786</v>
      </c>
      <c r="G1140" s="1" t="s">
        <v>2437</v>
      </c>
      <c r="H1140" s="1" t="s">
        <v>6531</v>
      </c>
      <c r="I1140" s="17">
        <v>30223</v>
      </c>
      <c r="J1140" s="24" t="s">
        <v>18045</v>
      </c>
      <c r="L1140" s="24" t="s">
        <v>3135</v>
      </c>
      <c r="N1140" s="42" t="s">
        <v>6532</v>
      </c>
      <c r="O1140" s="24" t="s">
        <v>7226</v>
      </c>
      <c r="P1140" s="24" t="s">
        <v>7226</v>
      </c>
      <c r="Q1140" s="24" t="s">
        <v>6533</v>
      </c>
      <c r="R1140" s="17">
        <v>30323</v>
      </c>
      <c r="S1140" s="17">
        <v>33735</v>
      </c>
      <c r="T1140" s="83">
        <v>11456</v>
      </c>
      <c r="U1140" s="83">
        <v>11456</v>
      </c>
      <c r="V1140" s="24" t="s">
        <v>5577</v>
      </c>
      <c r="W1140" s="24" t="s">
        <v>5062</v>
      </c>
      <c r="X1140" s="24" t="s">
        <v>79</v>
      </c>
      <c r="Y1140" s="24" t="s">
        <v>4370</v>
      </c>
      <c r="Z1140" s="24" t="s">
        <v>7231</v>
      </c>
      <c r="AA1140" s="1" t="s">
        <v>11120</v>
      </c>
      <c r="AB1140" s="14">
        <f t="shared" si="34"/>
        <v>26.596402761111111</v>
      </c>
      <c r="AC1140" s="13">
        <v>26</v>
      </c>
      <c r="AD1140" s="13">
        <v>35</v>
      </c>
      <c r="AE1140" s="13">
        <v>47.049939999999999</v>
      </c>
      <c r="AF1140" s="36" t="s">
        <v>11121</v>
      </c>
      <c r="AG1140" s="14">
        <f t="shared" si="35"/>
        <v>-81.496081283333339</v>
      </c>
      <c r="AH1140" s="13">
        <v>81</v>
      </c>
      <c r="AI1140" s="13">
        <v>29</v>
      </c>
      <c r="AJ1140" s="13">
        <v>45.892620000000001</v>
      </c>
      <c r="AK1140" s="17">
        <v>30239</v>
      </c>
      <c r="AL1140" s="24" t="s">
        <v>8915</v>
      </c>
      <c r="AM1140" s="24" t="s">
        <v>5578</v>
      </c>
      <c r="AN1140" s="24" t="s">
        <v>5579</v>
      </c>
      <c r="AO1140" s="24" t="s">
        <v>5580</v>
      </c>
      <c r="AP1140" s="24" t="s">
        <v>5581</v>
      </c>
      <c r="AQ1140" s="24" t="s">
        <v>7236</v>
      </c>
      <c r="AR1140" s="24" t="s">
        <v>5582</v>
      </c>
      <c r="AS1140" s="24" t="s">
        <v>7236</v>
      </c>
      <c r="AT1140" s="24" t="s">
        <v>5560</v>
      </c>
      <c r="AU1140" s="24" t="s">
        <v>10144</v>
      </c>
      <c r="AV1140" s="24" t="s">
        <v>7284</v>
      </c>
      <c r="AW1140" s="24" t="s">
        <v>5561</v>
      </c>
      <c r="AX1140" s="24" t="s">
        <v>5562</v>
      </c>
      <c r="AY1140" s="24" t="s">
        <v>5563</v>
      </c>
      <c r="AZ1140" s="24" t="s">
        <v>8752</v>
      </c>
      <c r="BA1140" s="42" t="s">
        <v>5564</v>
      </c>
    </row>
    <row r="1141" spans="1:53" x14ac:dyDescent="0.2">
      <c r="A1141" s="5">
        <v>1090</v>
      </c>
      <c r="B1141" s="9">
        <v>1090</v>
      </c>
      <c r="C1141" s="9" t="s">
        <v>15830</v>
      </c>
      <c r="E1141" s="1" t="s">
        <v>4621</v>
      </c>
      <c r="F1141" s="1" t="s">
        <v>4862</v>
      </c>
      <c r="G1141" s="1" t="s">
        <v>9777</v>
      </c>
      <c r="H1141" s="1" t="s">
        <v>5222</v>
      </c>
      <c r="I1141" s="17">
        <v>30246</v>
      </c>
      <c r="J1141" s="24" t="s">
        <v>18045</v>
      </c>
      <c r="L1141" s="24" t="s">
        <v>5915</v>
      </c>
      <c r="N1141" s="42" t="s">
        <v>2035</v>
      </c>
      <c r="O1141" s="24" t="s">
        <v>7226</v>
      </c>
      <c r="P1141" s="24" t="s">
        <v>7226</v>
      </c>
      <c r="Q1141" s="24" t="s">
        <v>377</v>
      </c>
      <c r="R1141" s="17">
        <v>30742</v>
      </c>
      <c r="S1141" s="17">
        <v>38026</v>
      </c>
      <c r="T1141" s="83">
        <v>15900</v>
      </c>
      <c r="U1141" s="83">
        <v>15900</v>
      </c>
      <c r="V1141" s="24" t="s">
        <v>5223</v>
      </c>
      <c r="W1141" s="24" t="s">
        <v>8503</v>
      </c>
      <c r="X1141" s="24" t="s">
        <v>1107</v>
      </c>
      <c r="Y1141" s="24" t="s">
        <v>4371</v>
      </c>
      <c r="Z1141" s="24" t="s">
        <v>7231</v>
      </c>
      <c r="AA1141" s="1" t="s">
        <v>11116</v>
      </c>
      <c r="AB1141" s="14">
        <f t="shared" si="34"/>
        <v>30.963602336111112</v>
      </c>
      <c r="AC1141" s="13">
        <v>30</v>
      </c>
      <c r="AD1141" s="13">
        <v>57</v>
      </c>
      <c r="AE1141" s="13">
        <v>48.968409999999999</v>
      </c>
      <c r="AF1141" s="16" t="s">
        <v>11117</v>
      </c>
      <c r="AG1141" s="14">
        <f t="shared" si="35"/>
        <v>-87.142939955555562</v>
      </c>
      <c r="AH1141" s="13">
        <v>87</v>
      </c>
      <c r="AI1141" s="13">
        <v>8</v>
      </c>
      <c r="AJ1141" s="13">
        <v>34.583840000000002</v>
      </c>
      <c r="AK1141" s="17">
        <v>30260</v>
      </c>
      <c r="AL1141" s="24" t="s">
        <v>5439</v>
      </c>
      <c r="AM1141" s="24" t="s">
        <v>5224</v>
      </c>
      <c r="AN1141" s="24" t="s">
        <v>7226</v>
      </c>
      <c r="AO1141" s="24" t="s">
        <v>11118</v>
      </c>
      <c r="AP1141" s="24" t="s">
        <v>5225</v>
      </c>
      <c r="AQ1141" s="24" t="s">
        <v>4540</v>
      </c>
      <c r="AR1141" s="24" t="s">
        <v>5226</v>
      </c>
      <c r="AS1141" s="24" t="s">
        <v>7236</v>
      </c>
      <c r="AT1141" s="24" t="s">
        <v>7226</v>
      </c>
      <c r="AU1141" s="24" t="s">
        <v>5227</v>
      </c>
      <c r="AV1141" s="24" t="s">
        <v>5228</v>
      </c>
      <c r="AW1141" s="24" t="s">
        <v>4768</v>
      </c>
      <c r="AX1141" s="24" t="s">
        <v>4769</v>
      </c>
      <c r="AY1141" s="24" t="s">
        <v>11119</v>
      </c>
      <c r="AZ1141" s="24" t="s">
        <v>10137</v>
      </c>
      <c r="BA1141" s="42" t="s">
        <v>4770</v>
      </c>
    </row>
    <row r="1142" spans="1:53" x14ac:dyDescent="0.2">
      <c r="A1142" s="5">
        <v>1091</v>
      </c>
      <c r="B1142" s="9">
        <v>1091</v>
      </c>
      <c r="C1142" s="9" t="s">
        <v>17905</v>
      </c>
      <c r="D1142" s="9" t="s">
        <v>15831</v>
      </c>
      <c r="E1142" s="1" t="s">
        <v>4621</v>
      </c>
      <c r="F1142" s="1" t="s">
        <v>4862</v>
      </c>
      <c r="G1142" s="1" t="s">
        <v>13898</v>
      </c>
      <c r="H1142" s="1" t="s">
        <v>3622</v>
      </c>
      <c r="I1142" s="17">
        <v>30263</v>
      </c>
      <c r="J1142" s="24" t="s">
        <v>3455</v>
      </c>
      <c r="L1142" s="24" t="s">
        <v>6152</v>
      </c>
      <c r="N1142" s="42" t="s">
        <v>3623</v>
      </c>
      <c r="O1142" s="24" t="s">
        <v>7226</v>
      </c>
      <c r="P1142" s="24" t="s">
        <v>7226</v>
      </c>
      <c r="Q1142" s="24" t="s">
        <v>6296</v>
      </c>
      <c r="R1142" s="17">
        <v>30397</v>
      </c>
      <c r="T1142" s="83">
        <v>6900</v>
      </c>
      <c r="U1142" s="83">
        <v>6900</v>
      </c>
      <c r="V1142" s="24" t="s">
        <v>7226</v>
      </c>
      <c r="W1142" s="24" t="s">
        <v>3939</v>
      </c>
      <c r="X1142" s="24" t="s">
        <v>7529</v>
      </c>
      <c r="Y1142" s="24" t="s">
        <v>8054</v>
      </c>
      <c r="Z1142" s="24" t="s">
        <v>7231</v>
      </c>
      <c r="AA1142" s="1" t="s">
        <v>11114</v>
      </c>
      <c r="AB1142" s="14">
        <f t="shared" si="34"/>
        <v>30.959183030555554</v>
      </c>
      <c r="AC1142" s="13">
        <v>30</v>
      </c>
      <c r="AD1142" s="13">
        <v>57</v>
      </c>
      <c r="AE1142" s="13">
        <v>33.058909999999997</v>
      </c>
      <c r="AF1142" s="16" t="s">
        <v>11115</v>
      </c>
      <c r="AG1142" s="14">
        <f t="shared" si="35"/>
        <v>-87.191949022222232</v>
      </c>
      <c r="AH1142" s="13">
        <v>87</v>
      </c>
      <c r="AI1142" s="13">
        <v>11</v>
      </c>
      <c r="AJ1142" s="13">
        <v>31.016480000000001</v>
      </c>
      <c r="AK1142" s="17">
        <v>30300</v>
      </c>
      <c r="AL1142" s="24" t="s">
        <v>5439</v>
      </c>
      <c r="AM1142" s="24" t="s">
        <v>3624</v>
      </c>
      <c r="AN1142" s="24" t="s">
        <v>7226</v>
      </c>
      <c r="AO1142" s="24" t="s">
        <v>3625</v>
      </c>
      <c r="AP1142" s="24" t="s">
        <v>3626</v>
      </c>
      <c r="AQ1142" s="24" t="s">
        <v>4540</v>
      </c>
      <c r="AR1142" s="24" t="s">
        <v>7226</v>
      </c>
      <c r="AS1142" s="24" t="s">
        <v>4540</v>
      </c>
      <c r="AT1142" s="24" t="s">
        <v>7226</v>
      </c>
      <c r="AU1142" s="24" t="s">
        <v>7235</v>
      </c>
      <c r="AV1142" s="24" t="s">
        <v>7235</v>
      </c>
      <c r="AW1142" s="24" t="s">
        <v>7235</v>
      </c>
      <c r="AX1142" s="24" t="s">
        <v>3627</v>
      </c>
      <c r="AY1142" s="24" t="s">
        <v>7226</v>
      </c>
      <c r="AZ1142" s="24" t="s">
        <v>4154</v>
      </c>
      <c r="BA1142" s="42" t="s">
        <v>3628</v>
      </c>
    </row>
    <row r="1143" spans="1:53" x14ac:dyDescent="0.2">
      <c r="A1143" s="5">
        <v>1092</v>
      </c>
      <c r="B1143" s="9">
        <v>1092</v>
      </c>
      <c r="C1143" s="9" t="s">
        <v>15832</v>
      </c>
      <c r="E1143" s="1" t="s">
        <v>4621</v>
      </c>
      <c r="F1143" s="1" t="s">
        <v>4862</v>
      </c>
      <c r="G1143" s="1" t="s">
        <v>9777</v>
      </c>
      <c r="H1143" s="1" t="s">
        <v>3629</v>
      </c>
      <c r="I1143" s="17">
        <v>30295</v>
      </c>
      <c r="J1143" s="24" t="s">
        <v>10262</v>
      </c>
      <c r="L1143" s="24" t="s">
        <v>2730</v>
      </c>
      <c r="M1143" s="24" t="s">
        <v>10262</v>
      </c>
      <c r="N1143" s="24" t="s">
        <v>10262</v>
      </c>
      <c r="O1143" s="24" t="s">
        <v>7226</v>
      </c>
      <c r="P1143" s="24" t="s">
        <v>7226</v>
      </c>
      <c r="Q1143" s="24" t="s">
        <v>2800</v>
      </c>
      <c r="R1143" s="18" t="s">
        <v>10262</v>
      </c>
      <c r="S1143" s="18" t="s">
        <v>10262</v>
      </c>
      <c r="T1143" s="83"/>
      <c r="U1143" s="81"/>
      <c r="V1143" s="18" t="s">
        <v>10262</v>
      </c>
      <c r="W1143" s="18" t="s">
        <v>10262</v>
      </c>
      <c r="X1143" s="18" t="s">
        <v>10262</v>
      </c>
      <c r="Y1143" s="24" t="s">
        <v>8055</v>
      </c>
      <c r="Z1143" s="24" t="s">
        <v>7231</v>
      </c>
      <c r="AA1143" s="1" t="s">
        <v>11112</v>
      </c>
      <c r="AB1143" s="14">
        <f t="shared" si="34"/>
        <v>30.959854508333333</v>
      </c>
      <c r="AC1143" s="13">
        <v>30</v>
      </c>
      <c r="AD1143" s="13">
        <v>57</v>
      </c>
      <c r="AE1143" s="13">
        <v>35.476230000000001</v>
      </c>
      <c r="AF1143" s="16" t="s">
        <v>11113</v>
      </c>
      <c r="AG1143" s="14">
        <f t="shared" si="35"/>
        <v>-87.199908869444442</v>
      </c>
      <c r="AH1143" s="13">
        <v>87</v>
      </c>
      <c r="AI1143" s="13">
        <v>11</v>
      </c>
      <c r="AJ1143" s="13">
        <v>59.671930000000003</v>
      </c>
      <c r="AK1143" s="18" t="s">
        <v>10262</v>
      </c>
      <c r="AL1143" s="18" t="s">
        <v>10262</v>
      </c>
      <c r="AM1143" s="18" t="s">
        <v>10262</v>
      </c>
      <c r="AN1143" s="18" t="s">
        <v>10262</v>
      </c>
      <c r="AO1143" s="18" t="s">
        <v>10262</v>
      </c>
      <c r="AP1143" s="18" t="s">
        <v>10262</v>
      </c>
      <c r="AQ1143" s="18" t="s">
        <v>10262</v>
      </c>
      <c r="AR1143" s="18" t="s">
        <v>10262</v>
      </c>
      <c r="AS1143" s="18" t="s">
        <v>10262</v>
      </c>
      <c r="AT1143" s="18" t="s">
        <v>10262</v>
      </c>
      <c r="AU1143" s="18" t="s">
        <v>10262</v>
      </c>
      <c r="AV1143" s="18" t="s">
        <v>10262</v>
      </c>
      <c r="AW1143" s="18" t="s">
        <v>10262</v>
      </c>
      <c r="AX1143" s="18" t="s">
        <v>10262</v>
      </c>
      <c r="AY1143" s="18" t="s">
        <v>10262</v>
      </c>
      <c r="AZ1143" s="18" t="s">
        <v>10262</v>
      </c>
      <c r="BA1143" s="42" t="s">
        <v>4638</v>
      </c>
    </row>
    <row r="1144" spans="1:53" x14ac:dyDescent="0.2">
      <c r="A1144" s="5">
        <v>1093</v>
      </c>
      <c r="B1144" s="9">
        <v>1093</v>
      </c>
      <c r="C1144" s="9" t="s">
        <v>17906</v>
      </c>
      <c r="D1144" s="9" t="s">
        <v>15833</v>
      </c>
      <c r="E1144" s="1" t="s">
        <v>4621</v>
      </c>
      <c r="F1144" s="1" t="s">
        <v>4862</v>
      </c>
      <c r="G1144" s="1" t="s">
        <v>13898</v>
      </c>
      <c r="H1144" s="1" t="s">
        <v>3630</v>
      </c>
      <c r="I1144" s="17">
        <v>30295</v>
      </c>
      <c r="J1144" s="24" t="s">
        <v>3455</v>
      </c>
      <c r="L1144" s="24" t="s">
        <v>6152</v>
      </c>
      <c r="N1144" s="42" t="s">
        <v>3631</v>
      </c>
      <c r="O1144" s="24" t="s">
        <v>7226</v>
      </c>
      <c r="P1144" s="24" t="s">
        <v>7226</v>
      </c>
      <c r="Q1144" s="24" t="s">
        <v>4869</v>
      </c>
      <c r="R1144" s="17">
        <v>30431</v>
      </c>
      <c r="T1144" s="83">
        <v>6800</v>
      </c>
      <c r="U1144" s="83">
        <v>6800</v>
      </c>
      <c r="V1144" s="24" t="s">
        <v>7226</v>
      </c>
      <c r="W1144" s="24" t="s">
        <v>4147</v>
      </c>
      <c r="X1144" s="24" t="s">
        <v>5548</v>
      </c>
      <c r="Y1144" s="24" t="s">
        <v>8056</v>
      </c>
      <c r="Z1144" s="24" t="s">
        <v>7231</v>
      </c>
      <c r="AA1144" s="1" t="s">
        <v>11110</v>
      </c>
      <c r="AB1144" s="14">
        <f t="shared" si="34"/>
        <v>30.96795562222222</v>
      </c>
      <c r="AC1144" s="13">
        <v>30</v>
      </c>
      <c r="AD1144" s="13">
        <v>58</v>
      </c>
      <c r="AE1144" s="13">
        <v>4.6402400000000004</v>
      </c>
      <c r="AF1144" s="16" t="s">
        <v>11111</v>
      </c>
      <c r="AG1144" s="14">
        <f t="shared" si="35"/>
        <v>-87.182266824999999</v>
      </c>
      <c r="AH1144" s="13">
        <v>87</v>
      </c>
      <c r="AI1144" s="13">
        <v>10</v>
      </c>
      <c r="AJ1144" s="13">
        <v>56.16057</v>
      </c>
      <c r="AK1144" s="17">
        <v>30323</v>
      </c>
      <c r="AL1144" s="24" t="s">
        <v>2598</v>
      </c>
      <c r="AM1144" s="24" t="s">
        <v>5182</v>
      </c>
      <c r="AN1144" s="24" t="s">
        <v>7226</v>
      </c>
      <c r="AO1144" s="24" t="s">
        <v>5183</v>
      </c>
      <c r="AP1144" s="24" t="s">
        <v>5184</v>
      </c>
      <c r="AQ1144" s="24" t="s">
        <v>4540</v>
      </c>
      <c r="AR1144" s="24" t="s">
        <v>7226</v>
      </c>
      <c r="AS1144" s="24" t="s">
        <v>4540</v>
      </c>
      <c r="AT1144" s="24" t="s">
        <v>7235</v>
      </c>
      <c r="AU1144" s="24" t="s">
        <v>7235</v>
      </c>
      <c r="AV1144" s="24" t="s">
        <v>7235</v>
      </c>
      <c r="AW1144" s="24" t="s">
        <v>7235</v>
      </c>
      <c r="AX1144" s="24" t="s">
        <v>5185</v>
      </c>
      <c r="AY1144" s="24" t="s">
        <v>7226</v>
      </c>
      <c r="AZ1144" s="24" t="s">
        <v>8971</v>
      </c>
      <c r="BA1144" s="42" t="s">
        <v>5186</v>
      </c>
    </row>
    <row r="1145" spans="1:53" x14ac:dyDescent="0.2">
      <c r="A1145" s="5">
        <v>1094</v>
      </c>
      <c r="B1145" s="9">
        <v>1094</v>
      </c>
      <c r="C1145" s="9" t="s">
        <v>15834</v>
      </c>
      <c r="E1145" s="1" t="s">
        <v>1623</v>
      </c>
      <c r="F1145" s="1" t="s">
        <v>445</v>
      </c>
      <c r="G1145" s="1" t="s">
        <v>9777</v>
      </c>
      <c r="H1145" s="1" t="s">
        <v>5187</v>
      </c>
      <c r="I1145" s="17">
        <v>30271</v>
      </c>
      <c r="J1145" s="24" t="s">
        <v>4678</v>
      </c>
      <c r="L1145" s="24" t="s">
        <v>7224</v>
      </c>
      <c r="M1145" s="24" t="s">
        <v>785</v>
      </c>
      <c r="N1145" s="42" t="s">
        <v>5188</v>
      </c>
      <c r="O1145" s="24" t="s">
        <v>1626</v>
      </c>
      <c r="P1145" s="24" t="s">
        <v>7226</v>
      </c>
      <c r="Q1145" s="24" t="s">
        <v>5189</v>
      </c>
      <c r="R1145" s="17">
        <v>30518</v>
      </c>
      <c r="S1145" s="17">
        <v>30620</v>
      </c>
      <c r="T1145" s="83">
        <v>11507</v>
      </c>
      <c r="U1145" s="83">
        <v>11507</v>
      </c>
      <c r="V1145" s="24">
        <v>15730</v>
      </c>
      <c r="W1145" s="24" t="s">
        <v>1658</v>
      </c>
      <c r="X1145" s="24" t="s">
        <v>707</v>
      </c>
      <c r="Y1145" s="24" t="s">
        <v>8057</v>
      </c>
      <c r="Z1145" s="24" t="s">
        <v>7231</v>
      </c>
      <c r="AA1145" s="1" t="s">
        <v>11108</v>
      </c>
      <c r="AB1145" s="14">
        <f t="shared" si="34"/>
        <v>26.123685975000001</v>
      </c>
      <c r="AC1145" s="13">
        <v>26</v>
      </c>
      <c r="AD1145" s="13">
        <v>7</v>
      </c>
      <c r="AE1145" s="13">
        <v>25.26951</v>
      </c>
      <c r="AF1145" s="16" t="s">
        <v>11109</v>
      </c>
      <c r="AG1145" s="14">
        <f t="shared" si="35"/>
        <v>-81.101011351666656</v>
      </c>
      <c r="AH1145" s="13">
        <v>81</v>
      </c>
      <c r="AI1145" s="13">
        <v>6</v>
      </c>
      <c r="AJ1145" s="13">
        <v>3.6408659999999999</v>
      </c>
      <c r="AK1145" s="17">
        <v>30493</v>
      </c>
      <c r="AL1145" s="24" t="s">
        <v>2486</v>
      </c>
      <c r="AM1145" s="24" t="s">
        <v>4214</v>
      </c>
      <c r="AN1145" s="24" t="s">
        <v>1246</v>
      </c>
      <c r="AO1145" s="24" t="s">
        <v>1247</v>
      </c>
      <c r="AP1145" s="24" t="s">
        <v>1248</v>
      </c>
      <c r="AQ1145" s="24" t="s">
        <v>4540</v>
      </c>
      <c r="AR1145" s="24" t="s">
        <v>7226</v>
      </c>
      <c r="AS1145" s="24" t="s">
        <v>4540</v>
      </c>
      <c r="AT1145" s="24" t="s">
        <v>7226</v>
      </c>
      <c r="AU1145" s="24" t="s">
        <v>3410</v>
      </c>
      <c r="AV1145" s="24" t="s">
        <v>7284</v>
      </c>
      <c r="AW1145" s="24" t="s">
        <v>1249</v>
      </c>
      <c r="AX1145" s="24" t="s">
        <v>1250</v>
      </c>
      <c r="AY1145" s="24" t="s">
        <v>1251</v>
      </c>
      <c r="AZ1145" s="24" t="s">
        <v>1146</v>
      </c>
      <c r="BA1145" s="42" t="s">
        <v>1252</v>
      </c>
    </row>
    <row r="1146" spans="1:53" x14ac:dyDescent="0.2">
      <c r="A1146" s="5">
        <v>1095</v>
      </c>
      <c r="B1146" s="9">
        <v>1095</v>
      </c>
      <c r="C1146" s="9" t="s">
        <v>15835</v>
      </c>
      <c r="E1146" s="1" t="s">
        <v>1623</v>
      </c>
      <c r="F1146" s="1" t="s">
        <v>445</v>
      </c>
      <c r="G1146" s="1" t="s">
        <v>3700</v>
      </c>
      <c r="H1146" s="1" t="s">
        <v>1253</v>
      </c>
      <c r="I1146" s="17">
        <v>30292</v>
      </c>
      <c r="J1146" s="24" t="s">
        <v>4678</v>
      </c>
      <c r="L1146" s="24" t="s">
        <v>7224</v>
      </c>
      <c r="N1146" s="42" t="s">
        <v>1254</v>
      </c>
      <c r="O1146" s="24" t="s">
        <v>1626</v>
      </c>
      <c r="P1146" s="24" t="s">
        <v>7226</v>
      </c>
      <c r="Q1146" s="24" t="s">
        <v>1255</v>
      </c>
      <c r="S1146" s="17">
        <v>30382</v>
      </c>
      <c r="T1146" s="83">
        <v>11790</v>
      </c>
      <c r="U1146" s="83">
        <v>11790</v>
      </c>
      <c r="V1146" s="24" t="s">
        <v>2</v>
      </c>
      <c r="W1146" s="24" t="s">
        <v>3370</v>
      </c>
      <c r="X1146" s="24" t="s">
        <v>1622</v>
      </c>
      <c r="Y1146" s="24" t="s">
        <v>8058</v>
      </c>
      <c r="Z1146" s="24" t="s">
        <v>7231</v>
      </c>
      <c r="AA1146" s="1" t="s">
        <v>11106</v>
      </c>
      <c r="AB1146" s="14">
        <f t="shared" si="34"/>
        <v>26.144790316666665</v>
      </c>
      <c r="AC1146" s="13">
        <v>26</v>
      </c>
      <c r="AD1146" s="13">
        <v>8</v>
      </c>
      <c r="AE1146" s="13">
        <v>41.245139999999999</v>
      </c>
      <c r="AF1146" s="16" t="s">
        <v>11107</v>
      </c>
      <c r="AG1146" s="14">
        <f t="shared" si="35"/>
        <v>-81.067657185000002</v>
      </c>
      <c r="AH1146" s="13">
        <v>81</v>
      </c>
      <c r="AI1146" s="13">
        <v>4</v>
      </c>
      <c r="AJ1146" s="13">
        <v>3.5658660000000002</v>
      </c>
      <c r="AK1146" s="17">
        <v>30354</v>
      </c>
      <c r="AL1146" s="24" t="s">
        <v>3</v>
      </c>
      <c r="AM1146" s="24" t="s">
        <v>3618</v>
      </c>
      <c r="AN1146" s="24" t="s">
        <v>4</v>
      </c>
      <c r="AO1146" s="24" t="s">
        <v>7226</v>
      </c>
      <c r="AP1146" s="24" t="s">
        <v>7226</v>
      </c>
      <c r="AQ1146" s="24" t="s">
        <v>7236</v>
      </c>
      <c r="AR1146" s="24" t="s">
        <v>5</v>
      </c>
      <c r="AS1146" s="24" t="s">
        <v>7236</v>
      </c>
      <c r="AT1146" s="24" t="s">
        <v>7226</v>
      </c>
      <c r="AU1146" s="24" t="s">
        <v>7235</v>
      </c>
      <c r="AV1146" s="24" t="s">
        <v>7235</v>
      </c>
      <c r="AW1146" s="24" t="s">
        <v>7235</v>
      </c>
      <c r="AX1146" s="24" t="s">
        <v>7235</v>
      </c>
      <c r="AY1146" s="24" t="s">
        <v>6</v>
      </c>
      <c r="AZ1146" s="24" t="s">
        <v>1236</v>
      </c>
      <c r="BA1146" s="42" t="s">
        <v>7</v>
      </c>
    </row>
    <row r="1147" spans="1:53" x14ac:dyDescent="0.2">
      <c r="A1147" s="5">
        <v>1096</v>
      </c>
      <c r="B1147" s="9">
        <v>1096</v>
      </c>
      <c r="C1147" s="9" t="s">
        <v>15836</v>
      </c>
      <c r="E1147" s="1" t="s">
        <v>4621</v>
      </c>
      <c r="F1147" s="1" t="s">
        <v>3446</v>
      </c>
      <c r="G1147" s="1" t="s">
        <v>8</v>
      </c>
      <c r="H1147" s="1" t="s">
        <v>9</v>
      </c>
      <c r="I1147" s="17">
        <v>30293</v>
      </c>
      <c r="J1147" s="24" t="s">
        <v>4678</v>
      </c>
      <c r="L1147" s="24" t="s">
        <v>7224</v>
      </c>
      <c r="N1147" s="42" t="s">
        <v>6214</v>
      </c>
      <c r="O1147" s="24" t="s">
        <v>7226</v>
      </c>
      <c r="P1147" s="24" t="s">
        <v>7226</v>
      </c>
      <c r="Q1147" s="24" t="s">
        <v>10</v>
      </c>
      <c r="S1147" s="17">
        <v>30886</v>
      </c>
      <c r="T1147" s="83">
        <v>15281</v>
      </c>
      <c r="U1147" s="83">
        <v>15281</v>
      </c>
      <c r="V1147" s="24" t="s">
        <v>6583</v>
      </c>
      <c r="W1147" s="24" t="s">
        <v>633</v>
      </c>
      <c r="X1147" s="24" t="s">
        <v>7530</v>
      </c>
      <c r="Y1147" s="24" t="s">
        <v>8059</v>
      </c>
      <c r="Z1147" s="24" t="s">
        <v>7231</v>
      </c>
      <c r="AA1147" s="1" t="s">
        <v>11104</v>
      </c>
      <c r="AB1147" s="14">
        <f t="shared" si="34"/>
        <v>30.955140013888887</v>
      </c>
      <c r="AC1147" s="13">
        <v>30</v>
      </c>
      <c r="AD1147" s="13">
        <v>57</v>
      </c>
      <c r="AE1147" s="13">
        <v>18.504049999999999</v>
      </c>
      <c r="AF1147" s="16" t="s">
        <v>11105</v>
      </c>
      <c r="AG1147" s="14">
        <f t="shared" si="35"/>
        <v>-87.109890669444439</v>
      </c>
      <c r="AH1147" s="13">
        <v>87</v>
      </c>
      <c r="AI1147" s="13">
        <v>6</v>
      </c>
      <c r="AJ1147" s="13">
        <v>35.606409999999997</v>
      </c>
      <c r="AK1147" s="17">
        <v>30322</v>
      </c>
      <c r="AL1147" s="24" t="s">
        <v>5439</v>
      </c>
      <c r="AM1147" s="24" t="s">
        <v>6584</v>
      </c>
      <c r="AN1147" s="24" t="s">
        <v>7226</v>
      </c>
      <c r="AO1147" s="24" t="s">
        <v>7226</v>
      </c>
      <c r="AP1147" s="24" t="s">
        <v>7226</v>
      </c>
      <c r="AQ1147" s="24" t="s">
        <v>7236</v>
      </c>
      <c r="AR1147" s="24" t="s">
        <v>6585</v>
      </c>
      <c r="AS1147" s="24" t="s">
        <v>7236</v>
      </c>
      <c r="AT1147" s="24" t="s">
        <v>7226</v>
      </c>
      <c r="AU1147" s="24" t="s">
        <v>7235</v>
      </c>
      <c r="AV1147" s="24" t="s">
        <v>7235</v>
      </c>
      <c r="AW1147" s="24" t="s">
        <v>7235</v>
      </c>
      <c r="AX1147" s="24" t="s">
        <v>7235</v>
      </c>
      <c r="AY1147" s="24" t="s">
        <v>6586</v>
      </c>
      <c r="AZ1147" s="24" t="s">
        <v>10129</v>
      </c>
      <c r="BA1147" s="42" t="s">
        <v>6587</v>
      </c>
    </row>
    <row r="1148" spans="1:53" x14ac:dyDescent="0.2">
      <c r="A1148" s="5">
        <v>1097</v>
      </c>
      <c r="B1148" s="9">
        <v>1097</v>
      </c>
      <c r="C1148" s="9" t="s">
        <v>15837</v>
      </c>
      <c r="E1148" s="1" t="s">
        <v>4621</v>
      </c>
      <c r="F1148" s="1" t="s">
        <v>445</v>
      </c>
      <c r="G1148" s="1" t="s">
        <v>6774</v>
      </c>
      <c r="H1148" s="1" t="s">
        <v>6588</v>
      </c>
      <c r="I1148" s="17">
        <v>30271</v>
      </c>
      <c r="J1148" s="24" t="s">
        <v>4678</v>
      </c>
      <c r="L1148" s="24" t="s">
        <v>7224</v>
      </c>
      <c r="M1148" s="24" t="s">
        <v>785</v>
      </c>
      <c r="N1148" s="42" t="s">
        <v>6589</v>
      </c>
      <c r="O1148" s="24" t="s">
        <v>2545</v>
      </c>
      <c r="P1148" s="24" t="s">
        <v>7226</v>
      </c>
      <c r="Q1148" s="71" t="s">
        <v>7100</v>
      </c>
      <c r="S1148" s="17">
        <v>30633</v>
      </c>
      <c r="T1148" s="83">
        <v>18011</v>
      </c>
      <c r="U1148" s="83">
        <v>18011</v>
      </c>
      <c r="V1148" s="24" t="s">
        <v>6590</v>
      </c>
      <c r="W1148" s="24" t="s">
        <v>70</v>
      </c>
      <c r="X1148" s="24" t="s">
        <v>6591</v>
      </c>
      <c r="Y1148" s="24" t="s">
        <v>8589</v>
      </c>
      <c r="AA1148" s="1" t="s">
        <v>11102</v>
      </c>
      <c r="AB1148" s="14">
        <f t="shared" si="34"/>
        <v>30.444497147222222</v>
      </c>
      <c r="AC1148" s="13">
        <v>30</v>
      </c>
      <c r="AD1148" s="13">
        <v>26</v>
      </c>
      <c r="AE1148" s="13">
        <v>40.189729999999997</v>
      </c>
      <c r="AF1148" s="16" t="s">
        <v>11103</v>
      </c>
      <c r="AG1148" s="14">
        <f t="shared" si="35"/>
        <v>-87.01970481666666</v>
      </c>
      <c r="AH1148" s="13">
        <v>87</v>
      </c>
      <c r="AI1148" s="13">
        <v>1</v>
      </c>
      <c r="AJ1148" s="13">
        <v>10.937340000000001</v>
      </c>
      <c r="AK1148" s="17">
        <v>30470</v>
      </c>
      <c r="AL1148" s="24" t="s">
        <v>6592</v>
      </c>
      <c r="AM1148" s="24" t="s">
        <v>6593</v>
      </c>
      <c r="AN1148" s="24" t="s">
        <v>6594</v>
      </c>
      <c r="AO1148" s="24" t="s">
        <v>6595</v>
      </c>
      <c r="AP1148" s="24" t="s">
        <v>6596</v>
      </c>
      <c r="AQ1148" s="24" t="s">
        <v>7236</v>
      </c>
      <c r="AR1148" s="24" t="s">
        <v>6597</v>
      </c>
      <c r="AS1148" s="24" t="s">
        <v>7236</v>
      </c>
      <c r="AT1148" s="24" t="s">
        <v>7226</v>
      </c>
      <c r="AU1148" s="24" t="s">
        <v>5139</v>
      </c>
      <c r="AV1148" s="24" t="s">
        <v>7284</v>
      </c>
      <c r="AW1148" s="24" t="s">
        <v>6598</v>
      </c>
      <c r="AX1148" s="24" t="s">
        <v>2083</v>
      </c>
      <c r="AY1148" s="24" t="s">
        <v>2084</v>
      </c>
      <c r="AZ1148" s="24" t="s">
        <v>1737</v>
      </c>
      <c r="BA1148" s="42" t="s">
        <v>2085</v>
      </c>
    </row>
    <row r="1149" spans="1:53" x14ac:dyDescent="0.2">
      <c r="A1149" s="5">
        <v>1098</v>
      </c>
      <c r="B1149" s="9">
        <v>1098</v>
      </c>
      <c r="C1149" s="9" t="s">
        <v>15838</v>
      </c>
      <c r="E1149" s="1" t="s">
        <v>9382</v>
      </c>
      <c r="F1149" s="1" t="s">
        <v>5786</v>
      </c>
      <c r="G1149" s="1" t="s">
        <v>2437</v>
      </c>
      <c r="H1149" s="1" t="s">
        <v>2086</v>
      </c>
      <c r="I1149" s="17">
        <v>30293</v>
      </c>
      <c r="J1149" s="24" t="s">
        <v>10262</v>
      </c>
      <c r="L1149" s="24" t="s">
        <v>2730</v>
      </c>
      <c r="M1149" s="24" t="s">
        <v>10262</v>
      </c>
      <c r="N1149" s="24" t="s">
        <v>10262</v>
      </c>
      <c r="O1149" s="24" t="s">
        <v>7226</v>
      </c>
      <c r="P1149" s="24" t="s">
        <v>7226</v>
      </c>
      <c r="Q1149" s="24" t="s">
        <v>2087</v>
      </c>
      <c r="R1149" s="18" t="s">
        <v>10262</v>
      </c>
      <c r="S1149" s="18" t="s">
        <v>10262</v>
      </c>
      <c r="T1149" s="83"/>
      <c r="U1149" s="81"/>
      <c r="V1149" s="18" t="s">
        <v>10262</v>
      </c>
      <c r="W1149" s="18" t="s">
        <v>10262</v>
      </c>
      <c r="X1149" s="18" t="s">
        <v>10262</v>
      </c>
      <c r="Y1149" s="24" t="s">
        <v>8060</v>
      </c>
      <c r="Z1149" s="24" t="s">
        <v>7231</v>
      </c>
      <c r="AA1149" s="1" t="s">
        <v>11100</v>
      </c>
      <c r="AB1149" s="14">
        <f t="shared" si="34"/>
        <v>26.597155369444444</v>
      </c>
      <c r="AC1149" s="13">
        <v>26</v>
      </c>
      <c r="AD1149" s="13">
        <v>35</v>
      </c>
      <c r="AE1149" s="13">
        <v>49.759329999999999</v>
      </c>
      <c r="AF1149" s="36" t="s">
        <v>11101</v>
      </c>
      <c r="AG1149" s="14">
        <f t="shared" si="35"/>
        <v>-81.488126780555561</v>
      </c>
      <c r="AH1149" s="13">
        <v>81</v>
      </c>
      <c r="AI1149" s="13">
        <v>29</v>
      </c>
      <c r="AJ1149" s="13">
        <v>17.256409999999999</v>
      </c>
      <c r="AK1149" s="18" t="s">
        <v>10262</v>
      </c>
      <c r="AL1149" s="18" t="s">
        <v>10262</v>
      </c>
      <c r="AM1149" s="18" t="s">
        <v>10262</v>
      </c>
      <c r="AN1149" s="18" t="s">
        <v>10262</v>
      </c>
      <c r="AO1149" s="18" t="s">
        <v>10262</v>
      </c>
      <c r="AP1149" s="18" t="s">
        <v>10262</v>
      </c>
      <c r="AQ1149" s="18" t="s">
        <v>10262</v>
      </c>
      <c r="AR1149" s="18" t="s">
        <v>10262</v>
      </c>
      <c r="AS1149" s="18" t="s">
        <v>10262</v>
      </c>
      <c r="AT1149" s="18" t="s">
        <v>10262</v>
      </c>
      <c r="AU1149" s="18" t="s">
        <v>10262</v>
      </c>
      <c r="AV1149" s="18" t="s">
        <v>10262</v>
      </c>
      <c r="AW1149" s="18" t="s">
        <v>10262</v>
      </c>
      <c r="AX1149" s="18" t="s">
        <v>10262</v>
      </c>
      <c r="AY1149" s="18" t="s">
        <v>10262</v>
      </c>
      <c r="AZ1149" s="18" t="s">
        <v>10262</v>
      </c>
      <c r="BA1149" s="42" t="s">
        <v>4638</v>
      </c>
    </row>
    <row r="1150" spans="1:53" x14ac:dyDescent="0.2">
      <c r="A1150" s="5">
        <v>1099</v>
      </c>
      <c r="B1150" s="9">
        <v>1099</v>
      </c>
      <c r="C1150" s="9" t="s">
        <v>15839</v>
      </c>
      <c r="E1150" s="1" t="s">
        <v>9382</v>
      </c>
      <c r="F1150" s="1" t="s">
        <v>5786</v>
      </c>
      <c r="G1150" s="1" t="s">
        <v>2437</v>
      </c>
      <c r="H1150" s="1" t="s">
        <v>2088</v>
      </c>
      <c r="I1150" s="17">
        <v>30293</v>
      </c>
      <c r="J1150" s="24" t="s">
        <v>10262</v>
      </c>
      <c r="L1150" s="24" t="s">
        <v>2730</v>
      </c>
      <c r="M1150" s="24" t="s">
        <v>10262</v>
      </c>
      <c r="N1150" s="24" t="s">
        <v>10262</v>
      </c>
      <c r="O1150" s="24" t="s">
        <v>7226</v>
      </c>
      <c r="P1150" s="24" t="s">
        <v>7226</v>
      </c>
      <c r="Q1150" s="24" t="s">
        <v>2089</v>
      </c>
      <c r="R1150" s="18" t="s">
        <v>10262</v>
      </c>
      <c r="S1150" s="18" t="s">
        <v>10262</v>
      </c>
      <c r="T1150" s="83"/>
      <c r="U1150" s="81"/>
      <c r="V1150" s="18" t="s">
        <v>10262</v>
      </c>
      <c r="W1150" s="18" t="s">
        <v>10262</v>
      </c>
      <c r="X1150" s="18" t="s">
        <v>10262</v>
      </c>
      <c r="Y1150" s="24" t="s">
        <v>8061</v>
      </c>
      <c r="Z1150" s="24" t="s">
        <v>7231</v>
      </c>
      <c r="AA1150" s="1" t="s">
        <v>11098</v>
      </c>
      <c r="AB1150" s="14">
        <f t="shared" si="34"/>
        <v>26.589729652777777</v>
      </c>
      <c r="AC1150" s="13">
        <v>26</v>
      </c>
      <c r="AD1150" s="13">
        <v>35</v>
      </c>
      <c r="AE1150" s="13">
        <v>23.02675</v>
      </c>
      <c r="AF1150" s="36" t="s">
        <v>11099</v>
      </c>
      <c r="AG1150" s="14">
        <f t="shared" si="35"/>
        <v>-81.487923786111111</v>
      </c>
      <c r="AH1150" s="13">
        <v>81</v>
      </c>
      <c r="AI1150" s="13">
        <v>29</v>
      </c>
      <c r="AJ1150" s="13">
        <v>16.52563</v>
      </c>
      <c r="AK1150" s="18" t="s">
        <v>10262</v>
      </c>
      <c r="AL1150" s="18" t="s">
        <v>10262</v>
      </c>
      <c r="AM1150" s="18" t="s">
        <v>10262</v>
      </c>
      <c r="AN1150" s="18" t="s">
        <v>10262</v>
      </c>
      <c r="AO1150" s="18" t="s">
        <v>10262</v>
      </c>
      <c r="AP1150" s="18" t="s">
        <v>10262</v>
      </c>
      <c r="AQ1150" s="18" t="s">
        <v>10262</v>
      </c>
      <c r="AR1150" s="18" t="s">
        <v>10262</v>
      </c>
      <c r="AS1150" s="18" t="s">
        <v>10262</v>
      </c>
      <c r="AT1150" s="18" t="s">
        <v>10262</v>
      </c>
      <c r="AU1150" s="18" t="s">
        <v>10262</v>
      </c>
      <c r="AV1150" s="18" t="s">
        <v>10262</v>
      </c>
      <c r="AW1150" s="18" t="s">
        <v>10262</v>
      </c>
      <c r="AX1150" s="18" t="s">
        <v>10262</v>
      </c>
      <c r="AY1150" s="18" t="s">
        <v>10262</v>
      </c>
      <c r="AZ1150" s="18" t="s">
        <v>10262</v>
      </c>
      <c r="BA1150" s="42" t="s">
        <v>4638</v>
      </c>
    </row>
    <row r="1151" spans="1:53" x14ac:dyDescent="0.2">
      <c r="A1151" s="5">
        <v>1100</v>
      </c>
      <c r="B1151" s="9">
        <v>1100</v>
      </c>
      <c r="C1151" s="9" t="s">
        <v>15840</v>
      </c>
      <c r="E1151" s="1" t="s">
        <v>9382</v>
      </c>
      <c r="F1151" s="1" t="s">
        <v>5786</v>
      </c>
      <c r="G1151" s="1" t="s">
        <v>2437</v>
      </c>
      <c r="H1151" s="1" t="s">
        <v>3963</v>
      </c>
      <c r="I1151" s="17">
        <v>30293</v>
      </c>
      <c r="J1151" s="24" t="s">
        <v>10262</v>
      </c>
      <c r="L1151" s="24" t="s">
        <v>2730</v>
      </c>
      <c r="M1151" s="24" t="s">
        <v>10262</v>
      </c>
      <c r="N1151" s="24" t="s">
        <v>10262</v>
      </c>
      <c r="O1151" s="24" t="s">
        <v>7226</v>
      </c>
      <c r="P1151" s="24" t="s">
        <v>7226</v>
      </c>
      <c r="Q1151" s="24" t="s">
        <v>3964</v>
      </c>
      <c r="R1151" s="18" t="s">
        <v>10262</v>
      </c>
      <c r="S1151" s="18" t="s">
        <v>10262</v>
      </c>
      <c r="T1151" s="83"/>
      <c r="U1151" s="81"/>
      <c r="V1151" s="18" t="s">
        <v>10262</v>
      </c>
      <c r="W1151" s="18" t="s">
        <v>10262</v>
      </c>
      <c r="X1151" s="18" t="s">
        <v>10262</v>
      </c>
      <c r="Y1151" s="24" t="s">
        <v>8062</v>
      </c>
      <c r="Z1151" s="24" t="s">
        <v>7231</v>
      </c>
      <c r="AA1151" s="1" t="s">
        <v>11096</v>
      </c>
      <c r="AB1151" s="14">
        <f t="shared" si="34"/>
        <v>26.582534927777779</v>
      </c>
      <c r="AC1151" s="13">
        <v>26</v>
      </c>
      <c r="AD1151" s="13">
        <v>34</v>
      </c>
      <c r="AE1151" s="13">
        <v>57.12574</v>
      </c>
      <c r="AF1151" s="36" t="s">
        <v>11097</v>
      </c>
      <c r="AG1151" s="14">
        <f t="shared" si="35"/>
        <v>-81.487771794444441</v>
      </c>
      <c r="AH1151" s="13">
        <v>81</v>
      </c>
      <c r="AI1151" s="13">
        <v>29</v>
      </c>
      <c r="AJ1151" s="13">
        <v>15.97846</v>
      </c>
      <c r="AK1151" s="18" t="s">
        <v>10262</v>
      </c>
      <c r="AL1151" s="18" t="s">
        <v>10262</v>
      </c>
      <c r="AM1151" s="18" t="s">
        <v>10262</v>
      </c>
      <c r="AN1151" s="18" t="s">
        <v>10262</v>
      </c>
      <c r="AO1151" s="18" t="s">
        <v>10262</v>
      </c>
      <c r="AP1151" s="18" t="s">
        <v>10262</v>
      </c>
      <c r="AQ1151" s="18" t="s">
        <v>10262</v>
      </c>
      <c r="AR1151" s="18" t="s">
        <v>10262</v>
      </c>
      <c r="AS1151" s="18" t="s">
        <v>10262</v>
      </c>
      <c r="AT1151" s="18" t="s">
        <v>10262</v>
      </c>
      <c r="AU1151" s="18" t="s">
        <v>10262</v>
      </c>
      <c r="AV1151" s="18" t="s">
        <v>10262</v>
      </c>
      <c r="AW1151" s="18" t="s">
        <v>10262</v>
      </c>
      <c r="AX1151" s="18" t="s">
        <v>10262</v>
      </c>
      <c r="AY1151" s="18" t="s">
        <v>10262</v>
      </c>
      <c r="AZ1151" s="18" t="s">
        <v>10262</v>
      </c>
      <c r="BA1151" s="42" t="s">
        <v>4638</v>
      </c>
    </row>
    <row r="1152" spans="1:53" x14ac:dyDescent="0.2">
      <c r="A1152" s="5">
        <v>1101</v>
      </c>
      <c r="B1152" s="9">
        <v>1101</v>
      </c>
      <c r="C1152" s="9" t="s">
        <v>15841</v>
      </c>
      <c r="E1152" s="1" t="s">
        <v>9382</v>
      </c>
      <c r="F1152" s="1" t="s">
        <v>5786</v>
      </c>
      <c r="G1152" s="1" t="s">
        <v>2437</v>
      </c>
      <c r="H1152" s="1" t="s">
        <v>3965</v>
      </c>
      <c r="I1152" s="17">
        <v>30293</v>
      </c>
      <c r="J1152" s="24" t="s">
        <v>10262</v>
      </c>
      <c r="L1152" s="24" t="s">
        <v>2730</v>
      </c>
      <c r="M1152" s="24" t="s">
        <v>10262</v>
      </c>
      <c r="N1152" s="24" t="s">
        <v>10262</v>
      </c>
      <c r="O1152" s="24" t="s">
        <v>7226</v>
      </c>
      <c r="P1152" s="24" t="s">
        <v>7226</v>
      </c>
      <c r="Q1152" s="24" t="s">
        <v>3966</v>
      </c>
      <c r="R1152" s="18" t="s">
        <v>10262</v>
      </c>
      <c r="S1152" s="18" t="s">
        <v>10262</v>
      </c>
      <c r="T1152" s="83"/>
      <c r="U1152" s="81"/>
      <c r="V1152" s="18" t="s">
        <v>10262</v>
      </c>
      <c r="W1152" s="18" t="s">
        <v>10262</v>
      </c>
      <c r="X1152" s="18" t="s">
        <v>10262</v>
      </c>
      <c r="Y1152" s="24" t="s">
        <v>8063</v>
      </c>
      <c r="Z1152" s="24" t="s">
        <v>7231</v>
      </c>
      <c r="AA1152" s="1" t="s">
        <v>11094</v>
      </c>
      <c r="AB1152" s="14">
        <f t="shared" si="34"/>
        <v>26.597111391666665</v>
      </c>
      <c r="AC1152" s="13">
        <v>26</v>
      </c>
      <c r="AD1152" s="13">
        <v>35</v>
      </c>
      <c r="AE1152" s="13">
        <v>49.601010000000002</v>
      </c>
      <c r="AF1152" s="36" t="s">
        <v>11095</v>
      </c>
      <c r="AG1152" s="14">
        <f t="shared" si="35"/>
        <v>-81.504224177777772</v>
      </c>
      <c r="AH1152" s="13">
        <v>81</v>
      </c>
      <c r="AI1152" s="13">
        <v>30</v>
      </c>
      <c r="AJ1152" s="13">
        <v>15.207039999999999</v>
      </c>
      <c r="AK1152" s="18" t="s">
        <v>10262</v>
      </c>
      <c r="AL1152" s="18" t="s">
        <v>10262</v>
      </c>
      <c r="AM1152" s="18" t="s">
        <v>10262</v>
      </c>
      <c r="AN1152" s="18" t="s">
        <v>10262</v>
      </c>
      <c r="AO1152" s="18" t="s">
        <v>10262</v>
      </c>
      <c r="AP1152" s="18" t="s">
        <v>10262</v>
      </c>
      <c r="AQ1152" s="18" t="s">
        <v>10262</v>
      </c>
      <c r="AR1152" s="18" t="s">
        <v>10262</v>
      </c>
      <c r="AS1152" s="18" t="s">
        <v>10262</v>
      </c>
      <c r="AT1152" s="18" t="s">
        <v>10262</v>
      </c>
      <c r="AU1152" s="18" t="s">
        <v>10262</v>
      </c>
      <c r="AV1152" s="18" t="s">
        <v>10262</v>
      </c>
      <c r="AW1152" s="18" t="s">
        <v>10262</v>
      </c>
      <c r="AX1152" s="18" t="s">
        <v>10262</v>
      </c>
      <c r="AY1152" s="18" t="s">
        <v>10262</v>
      </c>
      <c r="AZ1152" s="18" t="s">
        <v>10262</v>
      </c>
      <c r="BA1152" s="42" t="s">
        <v>4638</v>
      </c>
    </row>
    <row r="1153" spans="1:53" x14ac:dyDescent="0.2">
      <c r="A1153" s="5">
        <v>1102</v>
      </c>
      <c r="B1153" s="9">
        <v>1102</v>
      </c>
      <c r="C1153" s="9" t="s">
        <v>15842</v>
      </c>
      <c r="E1153" s="1" t="s">
        <v>5026</v>
      </c>
      <c r="F1153" s="1" t="s">
        <v>445</v>
      </c>
      <c r="G1153" s="1" t="s">
        <v>3967</v>
      </c>
      <c r="H1153" s="1" t="s">
        <v>3968</v>
      </c>
      <c r="I1153" s="17">
        <v>30307</v>
      </c>
      <c r="J1153" s="24" t="s">
        <v>4678</v>
      </c>
      <c r="L1153" s="24" t="s">
        <v>7224</v>
      </c>
      <c r="M1153" s="24" t="s">
        <v>785</v>
      </c>
      <c r="N1153" s="42" t="s">
        <v>3969</v>
      </c>
      <c r="O1153" s="24" t="s">
        <v>7226</v>
      </c>
      <c r="P1153" s="24" t="s">
        <v>7226</v>
      </c>
      <c r="Q1153" s="24" t="s">
        <v>3970</v>
      </c>
      <c r="S1153" s="17">
        <v>30358</v>
      </c>
      <c r="T1153" s="83">
        <v>5214</v>
      </c>
      <c r="U1153" s="83">
        <v>5214</v>
      </c>
      <c r="V1153" s="24" t="s">
        <v>3971</v>
      </c>
      <c r="W1153" s="24" t="s">
        <v>338</v>
      </c>
      <c r="X1153" s="24" t="s">
        <v>9423</v>
      </c>
      <c r="Y1153" s="24" t="s">
        <v>8064</v>
      </c>
      <c r="Z1153" s="24" t="s">
        <v>7231</v>
      </c>
      <c r="AA1153" s="35" t="s">
        <v>11092</v>
      </c>
      <c r="AB1153" s="14">
        <f t="shared" si="34"/>
        <v>30.500418383888888</v>
      </c>
      <c r="AC1153" s="13">
        <v>30</v>
      </c>
      <c r="AD1153" s="13">
        <v>30</v>
      </c>
      <c r="AE1153" s="13">
        <v>1.5061819999999999</v>
      </c>
      <c r="AF1153" s="36" t="s">
        <v>11093</v>
      </c>
      <c r="AG1153" s="14">
        <f t="shared" si="35"/>
        <v>-86.143654719444456</v>
      </c>
      <c r="AH1153" s="13">
        <v>86</v>
      </c>
      <c r="AI1153" s="13">
        <v>8</v>
      </c>
      <c r="AJ1153" s="13">
        <v>37.15699</v>
      </c>
      <c r="AK1153" s="17">
        <v>30333</v>
      </c>
      <c r="AL1153" s="24" t="s">
        <v>7017</v>
      </c>
      <c r="AM1153" s="24" t="s">
        <v>7018</v>
      </c>
      <c r="AN1153" s="24" t="s">
        <v>7226</v>
      </c>
      <c r="AO1153" s="24" t="s">
        <v>7235</v>
      </c>
      <c r="AP1153" s="24" t="s">
        <v>7235</v>
      </c>
      <c r="AQ1153" s="24" t="s">
        <v>7236</v>
      </c>
      <c r="AR1153" s="24" t="s">
        <v>7226</v>
      </c>
      <c r="AS1153" s="24" t="s">
        <v>4540</v>
      </c>
      <c r="AT1153" s="24" t="s">
        <v>7226</v>
      </c>
      <c r="AU1153" s="24" t="s">
        <v>7235</v>
      </c>
      <c r="AV1153" s="24" t="s">
        <v>7235</v>
      </c>
      <c r="AW1153" s="24" t="s">
        <v>7235</v>
      </c>
      <c r="AX1153" s="24" t="s">
        <v>7235</v>
      </c>
      <c r="AY1153" s="24" t="s">
        <v>7019</v>
      </c>
      <c r="AZ1153" s="24" t="s">
        <v>4944</v>
      </c>
      <c r="BA1153" s="42" t="s">
        <v>7020</v>
      </c>
    </row>
    <row r="1154" spans="1:53" x14ac:dyDescent="0.2">
      <c r="A1154" s="5">
        <v>1103</v>
      </c>
      <c r="B1154" s="9">
        <v>1103</v>
      </c>
      <c r="C1154" s="9" t="s">
        <v>15843</v>
      </c>
      <c r="E1154" s="1" t="s">
        <v>5026</v>
      </c>
      <c r="F1154" s="1" t="s">
        <v>445</v>
      </c>
      <c r="G1154" s="1" t="s">
        <v>3967</v>
      </c>
      <c r="H1154" s="1" t="s">
        <v>7021</v>
      </c>
      <c r="I1154" s="17">
        <v>30307</v>
      </c>
      <c r="J1154" s="24" t="s">
        <v>10262</v>
      </c>
      <c r="L1154" s="24" t="s">
        <v>2730</v>
      </c>
      <c r="M1154" s="24" t="s">
        <v>10262</v>
      </c>
      <c r="N1154" s="24" t="s">
        <v>10262</v>
      </c>
      <c r="O1154" s="24" t="s">
        <v>7226</v>
      </c>
      <c r="P1154" s="24" t="s">
        <v>7226</v>
      </c>
      <c r="Q1154" s="24" t="s">
        <v>7022</v>
      </c>
      <c r="R1154" s="18" t="s">
        <v>10262</v>
      </c>
      <c r="S1154" s="18" t="s">
        <v>10262</v>
      </c>
      <c r="T1154" s="83"/>
      <c r="U1154" s="81"/>
      <c r="V1154" s="18" t="s">
        <v>10262</v>
      </c>
      <c r="W1154" s="18" t="s">
        <v>10262</v>
      </c>
      <c r="X1154" s="18" t="s">
        <v>10262</v>
      </c>
      <c r="Y1154" s="24" t="s">
        <v>8065</v>
      </c>
      <c r="Z1154" s="24" t="s">
        <v>7231</v>
      </c>
      <c r="AA1154" s="35" t="s">
        <v>11090</v>
      </c>
      <c r="AB1154" s="14">
        <f t="shared" ref="AB1154:AB1217" si="36">AC1154+(AD1154/60)+(AE1154/3600)</f>
        <v>30.490638252777778</v>
      </c>
      <c r="AC1154" s="13">
        <v>30</v>
      </c>
      <c r="AD1154" s="13">
        <v>29</v>
      </c>
      <c r="AE1154" s="13">
        <v>26.297709999999999</v>
      </c>
      <c r="AF1154" s="36" t="s">
        <v>11091</v>
      </c>
      <c r="AG1154" s="14">
        <f t="shared" ref="AG1154:AG1217" si="37">-1*((AH1154)+(AI1154/60)+(AJ1154/3600))</f>
        <v>-86.145592755555569</v>
      </c>
      <c r="AH1154" s="13">
        <v>86</v>
      </c>
      <c r="AI1154" s="13">
        <v>8</v>
      </c>
      <c r="AJ1154" s="13">
        <v>44.133920000000003</v>
      </c>
      <c r="AK1154" s="18" t="s">
        <v>10262</v>
      </c>
      <c r="AL1154" s="18" t="s">
        <v>10262</v>
      </c>
      <c r="AM1154" s="18" t="s">
        <v>10262</v>
      </c>
      <c r="AN1154" s="18" t="s">
        <v>10262</v>
      </c>
      <c r="AO1154" s="18" t="s">
        <v>10262</v>
      </c>
      <c r="AP1154" s="18" t="s">
        <v>10262</v>
      </c>
      <c r="AQ1154" s="18" t="s">
        <v>10262</v>
      </c>
      <c r="AR1154" s="18" t="s">
        <v>10262</v>
      </c>
      <c r="AS1154" s="18" t="s">
        <v>10262</v>
      </c>
      <c r="AT1154" s="18" t="s">
        <v>10262</v>
      </c>
      <c r="AU1154" s="18" t="s">
        <v>10262</v>
      </c>
      <c r="AV1154" s="18" t="s">
        <v>10262</v>
      </c>
      <c r="AW1154" s="18" t="s">
        <v>10262</v>
      </c>
      <c r="AX1154" s="18" t="s">
        <v>10262</v>
      </c>
      <c r="AY1154" s="18" t="s">
        <v>10262</v>
      </c>
      <c r="AZ1154" s="18" t="s">
        <v>10262</v>
      </c>
      <c r="BA1154" s="42" t="s">
        <v>4638</v>
      </c>
    </row>
    <row r="1155" spans="1:53" x14ac:dyDescent="0.2">
      <c r="A1155" s="5">
        <v>1104</v>
      </c>
      <c r="B1155" s="9">
        <v>1104</v>
      </c>
      <c r="C1155" s="9" t="s">
        <v>15844</v>
      </c>
      <c r="E1155" s="1" t="s">
        <v>5026</v>
      </c>
      <c r="F1155" s="1" t="s">
        <v>445</v>
      </c>
      <c r="G1155" s="1" t="s">
        <v>3967</v>
      </c>
      <c r="H1155" s="1" t="s">
        <v>9242</v>
      </c>
      <c r="I1155" s="17">
        <v>30307</v>
      </c>
      <c r="J1155" s="24" t="s">
        <v>10262</v>
      </c>
      <c r="L1155" s="24" t="s">
        <v>2730</v>
      </c>
      <c r="M1155" s="24" t="s">
        <v>10262</v>
      </c>
      <c r="N1155" s="24" t="s">
        <v>10262</v>
      </c>
      <c r="O1155" s="24" t="s">
        <v>7226</v>
      </c>
      <c r="P1155" s="24" t="s">
        <v>7226</v>
      </c>
      <c r="Q1155" s="24" t="s">
        <v>9243</v>
      </c>
      <c r="R1155" s="18" t="s">
        <v>10262</v>
      </c>
      <c r="S1155" s="18" t="s">
        <v>10262</v>
      </c>
      <c r="T1155" s="83"/>
      <c r="U1155" s="81"/>
      <c r="V1155" s="18" t="s">
        <v>10262</v>
      </c>
      <c r="W1155" s="18" t="s">
        <v>10262</v>
      </c>
      <c r="X1155" s="18" t="s">
        <v>10262</v>
      </c>
      <c r="Y1155" s="24" t="s">
        <v>8066</v>
      </c>
      <c r="Z1155" s="24" t="s">
        <v>7231</v>
      </c>
      <c r="AA1155" s="35" t="s">
        <v>11088</v>
      </c>
      <c r="AB1155" s="14">
        <f t="shared" si="36"/>
        <v>30.498167905555558</v>
      </c>
      <c r="AC1155" s="13">
        <v>30</v>
      </c>
      <c r="AD1155" s="13">
        <v>29</v>
      </c>
      <c r="AE1155" s="13">
        <v>53.40446</v>
      </c>
      <c r="AF1155" s="36" t="s">
        <v>11089</v>
      </c>
      <c r="AG1155" s="14">
        <f t="shared" si="37"/>
        <v>-86.153811961111117</v>
      </c>
      <c r="AH1155" s="13">
        <v>86</v>
      </c>
      <c r="AI1155" s="13">
        <v>9</v>
      </c>
      <c r="AJ1155" s="13">
        <v>13.72306</v>
      </c>
      <c r="AK1155" s="18" t="s">
        <v>10262</v>
      </c>
      <c r="AL1155" s="18" t="s">
        <v>10262</v>
      </c>
      <c r="AM1155" s="18" t="s">
        <v>10262</v>
      </c>
      <c r="AN1155" s="18" t="s">
        <v>10262</v>
      </c>
      <c r="AO1155" s="18" t="s">
        <v>10262</v>
      </c>
      <c r="AP1155" s="18" t="s">
        <v>10262</v>
      </c>
      <c r="AQ1155" s="18" t="s">
        <v>10262</v>
      </c>
      <c r="AR1155" s="18" t="s">
        <v>10262</v>
      </c>
      <c r="AS1155" s="18" t="s">
        <v>10262</v>
      </c>
      <c r="AT1155" s="18" t="s">
        <v>10262</v>
      </c>
      <c r="AU1155" s="18" t="s">
        <v>10262</v>
      </c>
      <c r="AV1155" s="18" t="s">
        <v>10262</v>
      </c>
      <c r="AW1155" s="18" t="s">
        <v>10262</v>
      </c>
      <c r="AX1155" s="18" t="s">
        <v>10262</v>
      </c>
      <c r="AY1155" s="18" t="s">
        <v>10262</v>
      </c>
      <c r="AZ1155" s="18" t="s">
        <v>10262</v>
      </c>
      <c r="BA1155" s="42" t="s">
        <v>4638</v>
      </c>
    </row>
    <row r="1156" spans="1:53" x14ac:dyDescent="0.2">
      <c r="A1156" s="5">
        <v>1105</v>
      </c>
      <c r="B1156" s="9">
        <v>1105</v>
      </c>
      <c r="C1156" s="9" t="s">
        <v>15845</v>
      </c>
      <c r="E1156" s="1" t="s">
        <v>4543</v>
      </c>
      <c r="F1156" s="1" t="s">
        <v>445</v>
      </c>
      <c r="G1156" s="1" t="s">
        <v>9244</v>
      </c>
      <c r="H1156" s="1" t="s">
        <v>9245</v>
      </c>
      <c r="I1156" s="17">
        <v>30371</v>
      </c>
      <c r="J1156" s="24" t="s">
        <v>4678</v>
      </c>
      <c r="L1156" s="24" t="s">
        <v>7224</v>
      </c>
      <c r="M1156" s="24" t="s">
        <v>785</v>
      </c>
      <c r="N1156" s="42" t="s">
        <v>9246</v>
      </c>
      <c r="O1156" s="24" t="s">
        <v>4150</v>
      </c>
      <c r="P1156" s="24" t="s">
        <v>7226</v>
      </c>
      <c r="Q1156" s="24" t="s">
        <v>9247</v>
      </c>
      <c r="S1156" s="17">
        <v>30506</v>
      </c>
      <c r="T1156" s="83">
        <v>15362</v>
      </c>
      <c r="U1156" s="83">
        <v>15362</v>
      </c>
      <c r="V1156" s="24" t="s">
        <v>9248</v>
      </c>
      <c r="W1156" s="24" t="s">
        <v>7352</v>
      </c>
      <c r="X1156" s="24" t="s">
        <v>1231</v>
      </c>
      <c r="Y1156" s="24" t="s">
        <v>8067</v>
      </c>
      <c r="Z1156" s="24" t="s">
        <v>7231</v>
      </c>
      <c r="AA1156" s="35" t="s">
        <v>11086</v>
      </c>
      <c r="AB1156" s="14">
        <f t="shared" si="36"/>
        <v>30.719542199999999</v>
      </c>
      <c r="AC1156" s="13">
        <v>30</v>
      </c>
      <c r="AD1156" s="13">
        <v>43</v>
      </c>
      <c r="AE1156" s="13">
        <v>10.35192</v>
      </c>
      <c r="AF1156" s="36" t="s">
        <v>11087</v>
      </c>
      <c r="AG1156" s="14">
        <f t="shared" si="37"/>
        <v>-86.786041238888885</v>
      </c>
      <c r="AH1156" s="13">
        <v>86</v>
      </c>
      <c r="AI1156" s="13">
        <v>47</v>
      </c>
      <c r="AJ1156" s="13">
        <v>9.7484599999999997</v>
      </c>
      <c r="AK1156" s="17">
        <v>30462</v>
      </c>
      <c r="AL1156" s="24" t="s">
        <v>5439</v>
      </c>
      <c r="AM1156" s="24" t="s">
        <v>2457</v>
      </c>
      <c r="AN1156" s="24" t="s">
        <v>7226</v>
      </c>
      <c r="AO1156" s="24" t="s">
        <v>7235</v>
      </c>
      <c r="AP1156" s="24" t="s">
        <v>7235</v>
      </c>
      <c r="AQ1156" s="24" t="s">
        <v>7236</v>
      </c>
      <c r="AR1156" s="24" t="s">
        <v>2458</v>
      </c>
      <c r="AS1156" s="24" t="s">
        <v>7236</v>
      </c>
      <c r="AT1156" s="24" t="s">
        <v>4540</v>
      </c>
      <c r="AU1156" s="24" t="s">
        <v>7235</v>
      </c>
      <c r="AV1156" s="24" t="s">
        <v>7235</v>
      </c>
      <c r="AW1156" s="24" t="s">
        <v>7235</v>
      </c>
      <c r="AX1156" s="24" t="s">
        <v>7235</v>
      </c>
      <c r="AY1156" s="24" t="s">
        <v>11085</v>
      </c>
      <c r="AZ1156" s="24" t="s">
        <v>1746</v>
      </c>
      <c r="BA1156" s="42" t="s">
        <v>2459</v>
      </c>
    </row>
    <row r="1157" spans="1:53" x14ac:dyDescent="0.2">
      <c r="A1157" s="5">
        <v>1106</v>
      </c>
      <c r="B1157" s="9">
        <v>1106</v>
      </c>
      <c r="C1157" s="9" t="s">
        <v>17907</v>
      </c>
      <c r="D1157" s="9" t="s">
        <v>15846</v>
      </c>
      <c r="E1157" s="1" t="s">
        <v>4621</v>
      </c>
      <c r="F1157" s="1" t="s">
        <v>4862</v>
      </c>
      <c r="G1157" s="1" t="s">
        <v>13898</v>
      </c>
      <c r="H1157" s="1" t="s">
        <v>2460</v>
      </c>
      <c r="I1157" s="17">
        <v>30326</v>
      </c>
      <c r="J1157" s="24" t="s">
        <v>18111</v>
      </c>
      <c r="L1157" s="24" t="s">
        <v>5915</v>
      </c>
      <c r="N1157" s="42" t="s">
        <v>2461</v>
      </c>
      <c r="O1157" s="24" t="s">
        <v>7226</v>
      </c>
      <c r="P1157" s="24" t="s">
        <v>7226</v>
      </c>
      <c r="Q1157" s="24" t="s">
        <v>4051</v>
      </c>
      <c r="R1157" s="17">
        <v>30514</v>
      </c>
      <c r="T1157" s="83">
        <v>15835.46</v>
      </c>
      <c r="U1157" s="83">
        <v>15963</v>
      </c>
      <c r="V1157" s="24" t="s">
        <v>1841</v>
      </c>
      <c r="W1157" s="24" t="s">
        <v>3003</v>
      </c>
      <c r="X1157" s="24" t="s">
        <v>602</v>
      </c>
      <c r="Y1157" s="24" t="s">
        <v>8068</v>
      </c>
      <c r="Z1157" s="24" t="s">
        <v>7026</v>
      </c>
      <c r="AA1157" s="1" t="s">
        <v>11083</v>
      </c>
      <c r="AB1157" s="14">
        <f t="shared" si="36"/>
        <v>30.94911961388889</v>
      </c>
      <c r="AC1157" s="13">
        <v>30</v>
      </c>
      <c r="AD1157" s="13">
        <v>56</v>
      </c>
      <c r="AE1157" s="13">
        <v>56.83061</v>
      </c>
      <c r="AF1157" s="16" t="s">
        <v>11084</v>
      </c>
      <c r="AG1157" s="14">
        <f t="shared" si="37"/>
        <v>-87.166944621111114</v>
      </c>
      <c r="AH1157" s="13">
        <v>87</v>
      </c>
      <c r="AI1157" s="13">
        <v>10</v>
      </c>
      <c r="AJ1157" s="13">
        <v>1.0006360000000001</v>
      </c>
      <c r="AK1157" s="17">
        <v>30383</v>
      </c>
      <c r="AL1157" s="24" t="s">
        <v>7027</v>
      </c>
      <c r="AM1157" s="24" t="s">
        <v>7028</v>
      </c>
      <c r="AN1157" s="24" t="s">
        <v>7226</v>
      </c>
      <c r="AO1157" s="24" t="s">
        <v>7029</v>
      </c>
      <c r="AP1157" s="24" t="s">
        <v>7030</v>
      </c>
      <c r="AQ1157" s="24" t="s">
        <v>4540</v>
      </c>
      <c r="AR1157" s="24" t="s">
        <v>7031</v>
      </c>
      <c r="AS1157" s="24" t="s">
        <v>4540</v>
      </c>
      <c r="AT1157" s="24" t="s">
        <v>7226</v>
      </c>
      <c r="AU1157" s="24" t="s">
        <v>7032</v>
      </c>
      <c r="AV1157" s="24" t="s">
        <v>7033</v>
      </c>
      <c r="AW1157" s="24" t="s">
        <v>7034</v>
      </c>
      <c r="AX1157" s="24" t="s">
        <v>7035</v>
      </c>
      <c r="AY1157" s="24" t="s">
        <v>7226</v>
      </c>
      <c r="AZ1157" s="24" t="s">
        <v>1334</v>
      </c>
      <c r="BA1157" s="42" t="s">
        <v>7036</v>
      </c>
    </row>
    <row r="1158" spans="1:53" x14ac:dyDescent="0.2">
      <c r="A1158" s="5">
        <v>1107</v>
      </c>
      <c r="B1158" s="9">
        <v>1107</v>
      </c>
      <c r="C1158" s="9" t="s">
        <v>17908</v>
      </c>
      <c r="D1158" s="9" t="s">
        <v>15847</v>
      </c>
      <c r="E1158" s="1" t="s">
        <v>4621</v>
      </c>
      <c r="F1158" s="1" t="s">
        <v>894</v>
      </c>
      <c r="G1158" s="1" t="s">
        <v>18105</v>
      </c>
      <c r="H1158" s="1" t="s">
        <v>3630</v>
      </c>
      <c r="I1158" s="17">
        <v>30326</v>
      </c>
      <c r="J1158" s="24" t="s">
        <v>3455</v>
      </c>
      <c r="L1158" s="24" t="s">
        <v>6152</v>
      </c>
      <c r="N1158" s="42" t="s">
        <v>7037</v>
      </c>
      <c r="O1158" s="24" t="s">
        <v>7226</v>
      </c>
      <c r="P1158" s="24" t="s">
        <v>7226</v>
      </c>
      <c r="Q1158" s="24" t="s">
        <v>8408</v>
      </c>
      <c r="R1158" s="17">
        <v>30810</v>
      </c>
      <c r="T1158" s="83">
        <v>7000</v>
      </c>
      <c r="U1158" s="83">
        <v>7000</v>
      </c>
      <c r="V1158" s="24" t="s">
        <v>7226</v>
      </c>
      <c r="W1158" s="24" t="s">
        <v>4066</v>
      </c>
      <c r="X1158" s="24" t="s">
        <v>5700</v>
      </c>
      <c r="Y1158" s="24" t="s">
        <v>8069</v>
      </c>
      <c r="Z1158" s="24" t="s">
        <v>7231</v>
      </c>
      <c r="AA1158" s="1" t="s">
        <v>8070</v>
      </c>
      <c r="AB1158" s="14">
        <f t="shared" si="36"/>
        <v>30.848055555555554</v>
      </c>
      <c r="AC1158" s="13">
        <v>30</v>
      </c>
      <c r="AD1158" s="13">
        <v>50</v>
      </c>
      <c r="AE1158" s="13">
        <v>53</v>
      </c>
      <c r="AF1158" s="16" t="s">
        <v>8071</v>
      </c>
      <c r="AG1158" s="14">
        <f t="shared" si="37"/>
        <v>-87.118888888888875</v>
      </c>
      <c r="AH1158" s="13">
        <v>87</v>
      </c>
      <c r="AI1158" s="13">
        <v>7</v>
      </c>
      <c r="AJ1158" s="13">
        <v>8</v>
      </c>
      <c r="AK1158" s="17">
        <v>30561</v>
      </c>
      <c r="AL1158" s="24" t="s">
        <v>5439</v>
      </c>
      <c r="AM1158" s="24" t="s">
        <v>10089</v>
      </c>
      <c r="AN1158" s="24" t="s">
        <v>7226</v>
      </c>
      <c r="AO1158" s="24" t="s">
        <v>10090</v>
      </c>
      <c r="AP1158" s="24" t="s">
        <v>10091</v>
      </c>
      <c r="AQ1158" s="24" t="s">
        <v>4540</v>
      </c>
      <c r="AR1158" s="24" t="s">
        <v>7226</v>
      </c>
      <c r="AS1158" s="24" t="s">
        <v>4540</v>
      </c>
      <c r="AT1158" s="24" t="s">
        <v>7226</v>
      </c>
      <c r="AU1158" s="24" t="s">
        <v>7235</v>
      </c>
      <c r="AV1158" s="24" t="s">
        <v>7235</v>
      </c>
      <c r="AW1158" s="24" t="s">
        <v>7235</v>
      </c>
      <c r="AX1158" s="24" t="s">
        <v>10092</v>
      </c>
      <c r="AY1158" s="24" t="s">
        <v>7226</v>
      </c>
      <c r="AZ1158" s="24" t="s">
        <v>4154</v>
      </c>
      <c r="BA1158" s="42" t="s">
        <v>10093</v>
      </c>
    </row>
    <row r="1159" spans="1:53" x14ac:dyDescent="0.2">
      <c r="A1159" s="5">
        <v>1108</v>
      </c>
      <c r="B1159" s="9">
        <v>1108</v>
      </c>
      <c r="C1159" s="9" t="s">
        <v>15848</v>
      </c>
      <c r="E1159" s="1" t="s">
        <v>9382</v>
      </c>
      <c r="F1159" s="1" t="s">
        <v>5786</v>
      </c>
      <c r="G1159" s="1" t="s">
        <v>2437</v>
      </c>
      <c r="H1159" s="1" t="s">
        <v>10094</v>
      </c>
      <c r="I1159" s="17">
        <v>30332</v>
      </c>
      <c r="J1159" s="24" t="s">
        <v>18045</v>
      </c>
      <c r="L1159" s="24" t="s">
        <v>3135</v>
      </c>
      <c r="N1159" s="42" t="s">
        <v>6017</v>
      </c>
      <c r="O1159" s="24" t="s">
        <v>7226</v>
      </c>
      <c r="P1159" s="24" t="s">
        <v>7226</v>
      </c>
      <c r="Q1159" s="24" t="s">
        <v>6018</v>
      </c>
      <c r="R1159" s="17">
        <v>30709</v>
      </c>
      <c r="S1159" s="17">
        <v>35356</v>
      </c>
      <c r="T1159" s="83">
        <v>11459</v>
      </c>
      <c r="U1159" s="83">
        <v>11459</v>
      </c>
      <c r="V1159" s="24" t="s">
        <v>6019</v>
      </c>
      <c r="W1159" s="24" t="s">
        <v>1521</v>
      </c>
      <c r="X1159" s="24" t="s">
        <v>338</v>
      </c>
      <c r="Y1159" s="24" t="s">
        <v>8072</v>
      </c>
      <c r="Z1159" s="24" t="s">
        <v>7231</v>
      </c>
      <c r="AA1159" s="1" t="s">
        <v>11081</v>
      </c>
      <c r="AB1159" s="14">
        <f t="shared" si="36"/>
        <v>26.589114036111109</v>
      </c>
      <c r="AC1159" s="13">
        <v>26</v>
      </c>
      <c r="AD1159" s="13">
        <v>35</v>
      </c>
      <c r="AE1159" s="13">
        <v>20.81053</v>
      </c>
      <c r="AF1159" s="36" t="s">
        <v>11082</v>
      </c>
      <c r="AG1159" s="14">
        <f t="shared" si="37"/>
        <v>-81.503311313888887</v>
      </c>
      <c r="AH1159" s="13">
        <v>81</v>
      </c>
      <c r="AI1159" s="13">
        <v>30</v>
      </c>
      <c r="AJ1159" s="13">
        <v>11.920730000000001</v>
      </c>
      <c r="AK1159" s="17">
        <v>30595</v>
      </c>
      <c r="AL1159" s="24" t="s">
        <v>1056</v>
      </c>
      <c r="AM1159" s="24" t="s">
        <v>6020</v>
      </c>
      <c r="AN1159" s="24" t="s">
        <v>6021</v>
      </c>
      <c r="AO1159" s="24" t="s">
        <v>6022</v>
      </c>
      <c r="AP1159" s="24" t="s">
        <v>6023</v>
      </c>
      <c r="AQ1159" s="24" t="s">
        <v>7236</v>
      </c>
      <c r="AR1159" s="24" t="s">
        <v>6024</v>
      </c>
      <c r="AS1159" s="24" t="s">
        <v>7236</v>
      </c>
      <c r="AT1159" s="24" t="s">
        <v>6497</v>
      </c>
      <c r="AU1159" s="24" t="s">
        <v>6498</v>
      </c>
      <c r="AV1159" s="24" t="s">
        <v>523</v>
      </c>
      <c r="AW1159" s="24" t="s">
        <v>6499</v>
      </c>
      <c r="AX1159" s="24" t="s">
        <v>6500</v>
      </c>
      <c r="AY1159" s="24" t="s">
        <v>6501</v>
      </c>
      <c r="AZ1159" s="24" t="s">
        <v>5220</v>
      </c>
      <c r="BA1159" s="42" t="s">
        <v>6502</v>
      </c>
    </row>
    <row r="1160" spans="1:53" x14ac:dyDescent="0.2">
      <c r="A1160" s="5">
        <v>1109</v>
      </c>
      <c r="B1160" s="9">
        <v>1109</v>
      </c>
      <c r="C1160" s="9" t="s">
        <v>15849</v>
      </c>
      <c r="E1160" s="1" t="s">
        <v>9382</v>
      </c>
      <c r="F1160" s="1" t="s">
        <v>5786</v>
      </c>
      <c r="G1160" s="1" t="s">
        <v>2437</v>
      </c>
      <c r="H1160" s="1" t="s">
        <v>6503</v>
      </c>
      <c r="I1160" s="17">
        <v>30332</v>
      </c>
      <c r="J1160" s="24" t="s">
        <v>10262</v>
      </c>
      <c r="L1160" s="24" t="s">
        <v>2730</v>
      </c>
      <c r="M1160" s="24" t="s">
        <v>10262</v>
      </c>
      <c r="N1160" s="24" t="s">
        <v>10262</v>
      </c>
      <c r="O1160" s="24" t="s">
        <v>7226</v>
      </c>
      <c r="P1160" s="24" t="s">
        <v>7226</v>
      </c>
      <c r="Q1160" s="24" t="s">
        <v>6058</v>
      </c>
      <c r="S1160" s="18" t="s">
        <v>10262</v>
      </c>
      <c r="T1160" s="83"/>
      <c r="U1160" s="81"/>
      <c r="V1160" s="18" t="s">
        <v>10262</v>
      </c>
      <c r="W1160" s="18" t="s">
        <v>10262</v>
      </c>
      <c r="X1160" s="18" t="s">
        <v>10262</v>
      </c>
      <c r="Y1160" s="24" t="s">
        <v>8073</v>
      </c>
      <c r="Z1160" s="24" t="s">
        <v>7231</v>
      </c>
      <c r="AA1160" s="1" t="s">
        <v>11079</v>
      </c>
      <c r="AB1160" s="14">
        <f t="shared" si="36"/>
        <v>26.582334608333333</v>
      </c>
      <c r="AC1160" s="13">
        <v>26</v>
      </c>
      <c r="AD1160" s="13">
        <v>34</v>
      </c>
      <c r="AE1160" s="13">
        <v>56.404589999999999</v>
      </c>
      <c r="AF1160" s="36" t="s">
        <v>11080</v>
      </c>
      <c r="AG1160" s="14">
        <f t="shared" si="37"/>
        <v>-81.501521666666662</v>
      </c>
      <c r="AH1160" s="13">
        <v>81</v>
      </c>
      <c r="AI1160" s="13">
        <v>30</v>
      </c>
      <c r="AJ1160" s="13">
        <v>5.4779999999999998</v>
      </c>
      <c r="AK1160" s="18" t="s">
        <v>10262</v>
      </c>
      <c r="AL1160" s="18" t="s">
        <v>10262</v>
      </c>
      <c r="AM1160" s="18" t="s">
        <v>10262</v>
      </c>
      <c r="AN1160" s="18" t="s">
        <v>10262</v>
      </c>
      <c r="AO1160" s="18" t="s">
        <v>10262</v>
      </c>
      <c r="AP1160" s="18" t="s">
        <v>10262</v>
      </c>
      <c r="AQ1160" s="18" t="s">
        <v>10262</v>
      </c>
      <c r="AR1160" s="18" t="s">
        <v>10262</v>
      </c>
      <c r="AS1160" s="18" t="s">
        <v>10262</v>
      </c>
      <c r="AT1160" s="18" t="s">
        <v>10262</v>
      </c>
      <c r="AU1160" s="18" t="s">
        <v>10262</v>
      </c>
      <c r="AV1160" s="18" t="s">
        <v>10262</v>
      </c>
      <c r="AW1160" s="18" t="s">
        <v>10262</v>
      </c>
      <c r="AX1160" s="18" t="s">
        <v>10262</v>
      </c>
      <c r="AY1160" s="18" t="s">
        <v>10262</v>
      </c>
      <c r="AZ1160" s="18" t="s">
        <v>10262</v>
      </c>
      <c r="BA1160" s="42" t="s">
        <v>4638</v>
      </c>
    </row>
    <row r="1161" spans="1:53" x14ac:dyDescent="0.2">
      <c r="A1161" s="5">
        <v>1110</v>
      </c>
      <c r="B1161" s="9">
        <v>1110</v>
      </c>
      <c r="C1161" s="9" t="s">
        <v>17909</v>
      </c>
      <c r="D1161" s="9" t="s">
        <v>15850</v>
      </c>
      <c r="E1161" s="1" t="s">
        <v>4621</v>
      </c>
      <c r="F1161" s="1" t="s">
        <v>894</v>
      </c>
      <c r="G1161" s="1" t="s">
        <v>18105</v>
      </c>
      <c r="H1161" s="1" t="s">
        <v>6059</v>
      </c>
      <c r="I1161" s="17">
        <v>30332</v>
      </c>
      <c r="J1161" s="24" t="s">
        <v>10082</v>
      </c>
      <c r="L1161" s="24" t="s">
        <v>5915</v>
      </c>
      <c r="N1161" s="42" t="s">
        <v>6060</v>
      </c>
      <c r="O1161" s="24" t="s">
        <v>7226</v>
      </c>
      <c r="P1161" s="24" t="s">
        <v>7226</v>
      </c>
      <c r="Q1161" s="24" t="s">
        <v>2596</v>
      </c>
      <c r="R1161" s="17">
        <v>30490</v>
      </c>
      <c r="T1161" s="83">
        <v>16167</v>
      </c>
      <c r="U1161" s="83">
        <v>16167</v>
      </c>
      <c r="V1161" s="24" t="s">
        <v>10217</v>
      </c>
      <c r="W1161" s="24" t="s">
        <v>6485</v>
      </c>
      <c r="X1161" s="24" t="s">
        <v>7660</v>
      </c>
      <c r="Y1161" s="24" t="s">
        <v>8074</v>
      </c>
      <c r="Z1161" s="24" t="s">
        <v>7231</v>
      </c>
      <c r="AA1161" s="1" t="s">
        <v>11075</v>
      </c>
      <c r="AB1161" s="14">
        <f t="shared" si="36"/>
        <v>30.848101163888888</v>
      </c>
      <c r="AC1161" s="13">
        <v>30</v>
      </c>
      <c r="AD1161" s="13">
        <v>50</v>
      </c>
      <c r="AE1161" s="13">
        <v>53.164189999999998</v>
      </c>
      <c r="AF1161" s="16" t="s">
        <v>11076</v>
      </c>
      <c r="AG1161" s="14">
        <f t="shared" si="37"/>
        <v>-87.096045797222217</v>
      </c>
      <c r="AH1161" s="13">
        <v>87</v>
      </c>
      <c r="AI1161" s="13">
        <v>5</v>
      </c>
      <c r="AJ1161" s="13">
        <v>45.764870000000002</v>
      </c>
      <c r="AK1161" s="17">
        <v>30414</v>
      </c>
      <c r="AL1161" s="24" t="s">
        <v>11077</v>
      </c>
      <c r="AM1161" s="24" t="s">
        <v>9816</v>
      </c>
      <c r="AN1161" s="24" t="s">
        <v>7226</v>
      </c>
      <c r="AO1161" s="24" t="s">
        <v>9817</v>
      </c>
      <c r="AP1161" s="24" t="s">
        <v>11078</v>
      </c>
      <c r="AQ1161" s="24" t="s">
        <v>4540</v>
      </c>
      <c r="AR1161" s="24" t="s">
        <v>10220</v>
      </c>
      <c r="AS1161" s="24" t="s">
        <v>4540</v>
      </c>
      <c r="AT1161" s="24" t="s">
        <v>7226</v>
      </c>
      <c r="AU1161" s="24" t="s">
        <v>6116</v>
      </c>
      <c r="AV1161" s="24" t="s">
        <v>9818</v>
      </c>
      <c r="AW1161" s="24" t="s">
        <v>9819</v>
      </c>
      <c r="AX1161" s="24" t="s">
        <v>9820</v>
      </c>
      <c r="AY1161" s="24" t="s">
        <v>7226</v>
      </c>
      <c r="AZ1161" s="24" t="s">
        <v>5400</v>
      </c>
      <c r="BA1161" s="42" t="s">
        <v>9821</v>
      </c>
    </row>
    <row r="1162" spans="1:53" x14ac:dyDescent="0.2">
      <c r="A1162" s="5">
        <v>1111</v>
      </c>
      <c r="B1162" s="9">
        <v>1111</v>
      </c>
      <c r="C1162" s="9" t="s">
        <v>15851</v>
      </c>
      <c r="E1162" s="1" t="s">
        <v>4621</v>
      </c>
      <c r="F1162" s="1" t="s">
        <v>4862</v>
      </c>
      <c r="G1162" s="1" t="s">
        <v>9777</v>
      </c>
      <c r="H1162" s="1" t="s">
        <v>9822</v>
      </c>
      <c r="I1162" s="17">
        <v>30357</v>
      </c>
      <c r="J1162" s="24" t="s">
        <v>18045</v>
      </c>
      <c r="L1162" s="24" t="s">
        <v>5915</v>
      </c>
      <c r="N1162" s="42" t="s">
        <v>11063</v>
      </c>
      <c r="O1162" s="24" t="s">
        <v>7226</v>
      </c>
      <c r="P1162" s="24" t="s">
        <v>7226</v>
      </c>
      <c r="Q1162" s="24" t="s">
        <v>4339</v>
      </c>
      <c r="R1162" s="17">
        <v>30475</v>
      </c>
      <c r="S1162" s="17">
        <v>30477</v>
      </c>
      <c r="T1162" s="83">
        <v>15810.94</v>
      </c>
      <c r="U1162" s="83">
        <v>15900</v>
      </c>
      <c r="V1162" s="24" t="s">
        <v>9823</v>
      </c>
      <c r="W1162" s="24" t="s">
        <v>3003</v>
      </c>
      <c r="X1162" s="24" t="s">
        <v>1428</v>
      </c>
      <c r="Y1162" s="24" t="s">
        <v>8118</v>
      </c>
      <c r="Z1162" s="24" t="s">
        <v>7183</v>
      </c>
      <c r="AA1162" s="1" t="s">
        <v>11065</v>
      </c>
      <c r="AB1162" s="14">
        <f t="shared" si="36"/>
        <v>30.94781758611111</v>
      </c>
      <c r="AC1162" s="13">
        <v>30</v>
      </c>
      <c r="AD1162" s="13">
        <v>56</v>
      </c>
      <c r="AE1162" s="13">
        <v>52.14331</v>
      </c>
      <c r="AF1162" s="16" t="s">
        <v>11066</v>
      </c>
      <c r="AG1162" s="14">
        <f t="shared" si="37"/>
        <v>-87.148887172222231</v>
      </c>
      <c r="AH1162" s="13">
        <v>87</v>
      </c>
      <c r="AI1162" s="13">
        <v>8</v>
      </c>
      <c r="AJ1162" s="13">
        <v>55.993819999999999</v>
      </c>
      <c r="AK1162" s="17">
        <v>30420</v>
      </c>
      <c r="AL1162" s="24" t="s">
        <v>5439</v>
      </c>
      <c r="AM1162" s="24" t="s">
        <v>7184</v>
      </c>
      <c r="AN1162" s="24" t="s">
        <v>7226</v>
      </c>
      <c r="AO1162" s="24" t="s">
        <v>7185</v>
      </c>
      <c r="AP1162" s="24" t="s">
        <v>7186</v>
      </c>
      <c r="AQ1162" s="24" t="s">
        <v>4540</v>
      </c>
      <c r="AR1162" s="24" t="s">
        <v>7187</v>
      </c>
      <c r="AS1162" s="24" t="s">
        <v>7236</v>
      </c>
      <c r="AT1162" s="24" t="s">
        <v>7226</v>
      </c>
      <c r="AU1162" s="24" t="s">
        <v>11068</v>
      </c>
      <c r="AV1162" s="24" t="s">
        <v>11070</v>
      </c>
      <c r="AW1162" s="24" t="s">
        <v>11069</v>
      </c>
      <c r="AX1162" s="24" t="s">
        <v>11071</v>
      </c>
      <c r="AY1162" s="24" t="s">
        <v>11072</v>
      </c>
      <c r="AZ1162" s="24" t="s">
        <v>177</v>
      </c>
      <c r="BA1162" s="42" t="s">
        <v>3972</v>
      </c>
    </row>
    <row r="1163" spans="1:53" x14ac:dyDescent="0.2">
      <c r="A1163" s="5">
        <v>1111.0999999999999</v>
      </c>
      <c r="B1163" s="9" t="s">
        <v>11061</v>
      </c>
      <c r="C1163" s="9" t="s">
        <v>17910</v>
      </c>
      <c r="E1163" s="1" t="s">
        <v>4621</v>
      </c>
      <c r="F1163" s="1" t="s">
        <v>4862</v>
      </c>
      <c r="G1163" s="1" t="s">
        <v>9777</v>
      </c>
      <c r="H1163" s="1" t="s">
        <v>9822</v>
      </c>
      <c r="I1163" s="17">
        <v>30357</v>
      </c>
      <c r="J1163" s="24" t="s">
        <v>18045</v>
      </c>
      <c r="L1163" s="24" t="s">
        <v>5915</v>
      </c>
      <c r="N1163" s="42" t="s">
        <v>11064</v>
      </c>
      <c r="O1163" s="24" t="s">
        <v>7226</v>
      </c>
      <c r="P1163" s="24" t="s">
        <v>7226</v>
      </c>
      <c r="Q1163" s="24" t="s">
        <v>4339</v>
      </c>
      <c r="R1163" s="17">
        <v>30555</v>
      </c>
      <c r="S1163" s="17">
        <v>37182</v>
      </c>
      <c r="T1163" s="83">
        <v>15883</v>
      </c>
      <c r="U1163" s="81"/>
      <c r="V1163" s="24">
        <v>15420</v>
      </c>
      <c r="W1163" s="24">
        <v>289</v>
      </c>
      <c r="X1163" s="24">
        <v>259</v>
      </c>
      <c r="Y1163" s="24" t="s">
        <v>11062</v>
      </c>
      <c r="AA1163" s="1" t="s">
        <v>11065</v>
      </c>
      <c r="AB1163" s="14">
        <f t="shared" si="36"/>
        <v>30.94781758611111</v>
      </c>
      <c r="AC1163" s="13">
        <v>30</v>
      </c>
      <c r="AD1163" s="13">
        <v>56</v>
      </c>
      <c r="AE1163" s="13">
        <v>52.14331</v>
      </c>
      <c r="AF1163" s="16" t="s">
        <v>11066</v>
      </c>
      <c r="AG1163" s="14">
        <f t="shared" si="37"/>
        <v>-87.148887172222231</v>
      </c>
      <c r="AH1163" s="13">
        <v>87</v>
      </c>
      <c r="AI1163" s="13">
        <v>8</v>
      </c>
      <c r="AJ1163" s="13">
        <v>55.993819999999999</v>
      </c>
      <c r="AK1163" s="17">
        <v>30480</v>
      </c>
      <c r="AL1163" s="24" t="s">
        <v>5439</v>
      </c>
      <c r="AM1163" s="24" t="s">
        <v>7184</v>
      </c>
      <c r="AO1163" s="24" t="s">
        <v>7185</v>
      </c>
      <c r="AP1163" s="24" t="s">
        <v>7186</v>
      </c>
      <c r="AQ1163" s="24" t="s">
        <v>4540</v>
      </c>
      <c r="AR1163" s="24" t="s">
        <v>11067</v>
      </c>
      <c r="AS1163" s="24" t="s">
        <v>7236</v>
      </c>
      <c r="AU1163" s="24" t="s">
        <v>6186</v>
      </c>
      <c r="AV1163" s="24" t="s">
        <v>7188</v>
      </c>
      <c r="AW1163" s="24" t="s">
        <v>7189</v>
      </c>
      <c r="AX1163" s="24" t="s">
        <v>7190</v>
      </c>
      <c r="AY1163" s="24" t="s">
        <v>11074</v>
      </c>
      <c r="BA1163" s="42" t="s">
        <v>11073</v>
      </c>
    </row>
    <row r="1164" spans="1:53" x14ac:dyDescent="0.2">
      <c r="A1164" s="5">
        <v>1112</v>
      </c>
      <c r="B1164" s="9">
        <v>1112</v>
      </c>
      <c r="C1164" s="9" t="s">
        <v>15852</v>
      </c>
      <c r="E1164" s="1" t="s">
        <v>1217</v>
      </c>
      <c r="F1164" s="1" t="s">
        <v>445</v>
      </c>
      <c r="G1164" s="1" t="s">
        <v>2815</v>
      </c>
      <c r="H1164" s="1" t="s">
        <v>3157</v>
      </c>
      <c r="I1164" s="17">
        <v>30400</v>
      </c>
      <c r="J1164" s="24" t="s">
        <v>4678</v>
      </c>
      <c r="L1164" s="24" t="s">
        <v>7224</v>
      </c>
      <c r="M1164" s="24" t="s">
        <v>785</v>
      </c>
      <c r="N1164" s="42" t="s">
        <v>4567</v>
      </c>
      <c r="O1164" s="24" t="s">
        <v>7226</v>
      </c>
      <c r="P1164" s="24" t="s">
        <v>7226</v>
      </c>
      <c r="Q1164" s="24" t="s">
        <v>4568</v>
      </c>
      <c r="R1164" s="17">
        <v>30499</v>
      </c>
      <c r="S1164" s="17">
        <v>30499</v>
      </c>
      <c r="T1164" s="83">
        <v>9000</v>
      </c>
      <c r="U1164" s="83">
        <v>9000</v>
      </c>
      <c r="V1164" s="24" t="s">
        <v>4569</v>
      </c>
      <c r="W1164" s="24" t="s">
        <v>8977</v>
      </c>
      <c r="X1164" s="24" t="s">
        <v>9251</v>
      </c>
      <c r="Y1164" s="24" t="s">
        <v>8119</v>
      </c>
      <c r="Z1164" s="24" t="s">
        <v>7231</v>
      </c>
      <c r="AA1164" s="1" t="s">
        <v>11058</v>
      </c>
      <c r="AB1164" s="14">
        <f t="shared" si="36"/>
        <v>30.146513833333334</v>
      </c>
      <c r="AC1164" s="13">
        <v>30</v>
      </c>
      <c r="AD1164" s="13">
        <v>8</v>
      </c>
      <c r="AE1164" s="13">
        <v>47.449800000000003</v>
      </c>
      <c r="AF1164" s="36" t="s">
        <v>11059</v>
      </c>
      <c r="AG1164" s="14">
        <f t="shared" si="37"/>
        <v>-83.454280350000005</v>
      </c>
      <c r="AH1164" s="13">
        <v>83</v>
      </c>
      <c r="AI1164" s="13">
        <v>27</v>
      </c>
      <c r="AJ1164" s="13">
        <v>15.40926</v>
      </c>
      <c r="AK1164" s="17">
        <v>30433</v>
      </c>
      <c r="AL1164" s="24" t="s">
        <v>4570</v>
      </c>
      <c r="AM1164" s="24" t="s">
        <v>4571</v>
      </c>
      <c r="AN1164" s="24" t="s">
        <v>7226</v>
      </c>
      <c r="AO1164" s="24" t="s">
        <v>7235</v>
      </c>
      <c r="AP1164" s="24" t="s">
        <v>7235</v>
      </c>
      <c r="AQ1164" s="24" t="s">
        <v>7236</v>
      </c>
      <c r="AR1164" s="24" t="s">
        <v>4572</v>
      </c>
      <c r="AS1164" s="24" t="s">
        <v>4540</v>
      </c>
      <c r="AT1164" s="24" t="s">
        <v>7226</v>
      </c>
      <c r="AU1164" s="24" t="s">
        <v>7235</v>
      </c>
      <c r="AV1164" s="24" t="s">
        <v>7235</v>
      </c>
      <c r="AW1164" s="24" t="s">
        <v>7235</v>
      </c>
      <c r="AX1164" s="24" t="s">
        <v>7235</v>
      </c>
      <c r="AY1164" s="24" t="s">
        <v>11060</v>
      </c>
      <c r="AZ1164" s="24" t="s">
        <v>4944</v>
      </c>
      <c r="BA1164" s="42" t="s">
        <v>4573</v>
      </c>
    </row>
    <row r="1165" spans="1:53" x14ac:dyDescent="0.2">
      <c r="A1165" s="5">
        <v>1113</v>
      </c>
      <c r="B1165" s="9">
        <v>1113</v>
      </c>
      <c r="C1165" s="9" t="s">
        <v>15853</v>
      </c>
      <c r="E1165" s="1" t="s">
        <v>4621</v>
      </c>
      <c r="F1165" s="1" t="s">
        <v>4862</v>
      </c>
      <c r="G1165" s="1" t="s">
        <v>9777</v>
      </c>
      <c r="H1165" s="1" t="s">
        <v>8441</v>
      </c>
      <c r="I1165" s="17">
        <v>30421</v>
      </c>
      <c r="J1165" s="24" t="s">
        <v>18045</v>
      </c>
      <c r="L1165" s="24" t="s">
        <v>5915</v>
      </c>
      <c r="N1165" s="42" t="s">
        <v>2010</v>
      </c>
      <c r="O1165" s="24" t="s">
        <v>7226</v>
      </c>
      <c r="P1165" s="24" t="s">
        <v>7226</v>
      </c>
      <c r="Q1165" s="24" t="s">
        <v>7748</v>
      </c>
      <c r="R1165" s="17">
        <v>30715</v>
      </c>
      <c r="S1165" s="17">
        <v>39997</v>
      </c>
      <c r="T1165" s="83">
        <v>15800</v>
      </c>
      <c r="U1165" s="81"/>
      <c r="V1165" s="24" t="s">
        <v>8442</v>
      </c>
      <c r="W1165" s="24">
        <v>209.7</v>
      </c>
      <c r="X1165" s="24">
        <v>179.7</v>
      </c>
      <c r="Y1165" s="24" t="s">
        <v>8185</v>
      </c>
      <c r="AA1165" s="1" t="s">
        <v>8120</v>
      </c>
      <c r="AB1165" s="14">
        <f t="shared" si="36"/>
        <v>30.981186111111111</v>
      </c>
      <c r="AC1165" s="13">
        <v>30</v>
      </c>
      <c r="AD1165" s="13">
        <v>58</v>
      </c>
      <c r="AE1165" s="13">
        <v>52.27</v>
      </c>
      <c r="AF1165" s="16" t="s">
        <v>8121</v>
      </c>
      <c r="AG1165" s="14">
        <f t="shared" si="37"/>
        <v>-87.154447222222231</v>
      </c>
      <c r="AH1165" s="13">
        <v>87</v>
      </c>
      <c r="AI1165" s="13">
        <v>9</v>
      </c>
      <c r="AJ1165" s="13">
        <v>16.010000000000002</v>
      </c>
      <c r="AK1165" s="17">
        <v>30610</v>
      </c>
      <c r="AL1165" s="34" t="s">
        <v>2102</v>
      </c>
      <c r="AM1165" s="24" t="s">
        <v>11053</v>
      </c>
      <c r="AO1165" s="24" t="s">
        <v>11054</v>
      </c>
      <c r="AP1165" s="24" t="s">
        <v>11055</v>
      </c>
      <c r="AR1165" s="24" t="s">
        <v>11057</v>
      </c>
      <c r="AS1165" s="24" t="s">
        <v>7236</v>
      </c>
      <c r="AU1165" s="24" t="s">
        <v>11049</v>
      </c>
      <c r="AV1165" s="24" t="s">
        <v>11050</v>
      </c>
      <c r="AW1165" s="24" t="s">
        <v>11051</v>
      </c>
      <c r="AX1165" s="24" t="s">
        <v>11052</v>
      </c>
      <c r="AY1165" s="24" t="s">
        <v>11056</v>
      </c>
      <c r="BA1165" s="42" t="s">
        <v>8443</v>
      </c>
    </row>
    <row r="1166" spans="1:53" x14ac:dyDescent="0.2">
      <c r="A1166" s="5">
        <v>1114</v>
      </c>
      <c r="B1166" s="9">
        <v>1114</v>
      </c>
      <c r="C1166" s="9" t="s">
        <v>15854</v>
      </c>
      <c r="E1166" s="1" t="s">
        <v>4621</v>
      </c>
      <c r="F1166" s="1" t="s">
        <v>445</v>
      </c>
      <c r="G1166" s="1" t="s">
        <v>9244</v>
      </c>
      <c r="H1166" s="1" t="s">
        <v>8444</v>
      </c>
      <c r="I1166" s="17">
        <v>30433</v>
      </c>
      <c r="J1166" s="24" t="s">
        <v>4678</v>
      </c>
      <c r="L1166" s="24" t="s">
        <v>7224</v>
      </c>
      <c r="N1166" s="42" t="s">
        <v>7226</v>
      </c>
      <c r="O1166" s="24" t="s">
        <v>4150</v>
      </c>
      <c r="P1166" s="24" t="s">
        <v>7226</v>
      </c>
      <c r="Q1166" s="24" t="s">
        <v>9220</v>
      </c>
      <c r="S1166" s="17">
        <v>30569</v>
      </c>
      <c r="T1166" s="83">
        <v>15738</v>
      </c>
      <c r="U1166" s="81"/>
      <c r="V1166" s="24" t="s">
        <v>9221</v>
      </c>
      <c r="Y1166" s="24" t="s">
        <v>8184</v>
      </c>
      <c r="AA1166" s="35" t="s">
        <v>11044</v>
      </c>
      <c r="AB1166" s="14">
        <f t="shared" si="36"/>
        <v>30.848326155555554</v>
      </c>
      <c r="AC1166" s="13">
        <v>30</v>
      </c>
      <c r="AD1166" s="13">
        <v>50</v>
      </c>
      <c r="AE1166" s="13">
        <v>53.974159999999998</v>
      </c>
      <c r="AF1166" s="36" t="s">
        <v>11045</v>
      </c>
      <c r="AG1166" s="14">
        <f t="shared" si="37"/>
        <v>-86.941050625000003</v>
      </c>
      <c r="AH1166" s="13">
        <v>86</v>
      </c>
      <c r="AI1166" s="13">
        <v>56</v>
      </c>
      <c r="AJ1166" s="13">
        <v>27.782250000000001</v>
      </c>
      <c r="AK1166" s="17">
        <v>30516</v>
      </c>
      <c r="AL1166" s="34" t="s">
        <v>2102</v>
      </c>
      <c r="AM1166" s="24" t="s">
        <v>11048</v>
      </c>
      <c r="AQ1166" s="24" t="s">
        <v>7236</v>
      </c>
      <c r="AR1166" s="24" t="s">
        <v>11046</v>
      </c>
      <c r="AS1166" s="24" t="s">
        <v>7236</v>
      </c>
      <c r="AY1166" s="24" t="s">
        <v>11047</v>
      </c>
      <c r="BA1166" s="42" t="s">
        <v>9222</v>
      </c>
    </row>
    <row r="1167" spans="1:53" x14ac:dyDescent="0.2">
      <c r="A1167" s="5">
        <v>1115</v>
      </c>
      <c r="B1167" s="9">
        <v>1115</v>
      </c>
      <c r="C1167" s="9" t="s">
        <v>15855</v>
      </c>
      <c r="E1167" s="1" t="s">
        <v>1623</v>
      </c>
      <c r="F1167" s="1" t="s">
        <v>3213</v>
      </c>
      <c r="G1167" s="1" t="s">
        <v>9777</v>
      </c>
      <c r="H1167" s="1" t="s">
        <v>9223</v>
      </c>
      <c r="I1167" s="17">
        <v>30454</v>
      </c>
      <c r="J1167" s="24" t="s">
        <v>18045</v>
      </c>
      <c r="L1167" s="24" t="s">
        <v>4987</v>
      </c>
      <c r="N1167" s="42" t="s">
        <v>9224</v>
      </c>
      <c r="O1167" s="24" t="s">
        <v>1626</v>
      </c>
      <c r="P1167" s="24" t="s">
        <v>1077</v>
      </c>
      <c r="Q1167" s="24" t="s">
        <v>9779</v>
      </c>
      <c r="R1167" s="17">
        <v>30571</v>
      </c>
      <c r="S1167" s="17">
        <v>33473</v>
      </c>
      <c r="T1167" s="83">
        <v>11669.28</v>
      </c>
      <c r="U1167" s="83">
        <v>11950</v>
      </c>
      <c r="V1167" s="24" t="s">
        <v>7093</v>
      </c>
      <c r="W1167" s="24" t="s">
        <v>2702</v>
      </c>
      <c r="X1167" s="24" t="s">
        <v>3271</v>
      </c>
      <c r="Y1167" s="24" t="s">
        <v>8122</v>
      </c>
      <c r="Z1167" s="24" t="s">
        <v>4372</v>
      </c>
      <c r="AA1167" s="35" t="s">
        <v>11042</v>
      </c>
      <c r="AB1167" s="14">
        <f t="shared" si="36"/>
        <v>26.224747033333333</v>
      </c>
      <c r="AC1167" s="13">
        <v>26</v>
      </c>
      <c r="AD1167" s="13">
        <v>13</v>
      </c>
      <c r="AE1167" s="13">
        <v>29.089320000000001</v>
      </c>
      <c r="AF1167" s="36" t="s">
        <v>11043</v>
      </c>
      <c r="AG1167" s="14">
        <f t="shared" si="37"/>
        <v>-81.279152647222219</v>
      </c>
      <c r="AH1167" s="13">
        <v>81</v>
      </c>
      <c r="AI1167" s="13">
        <v>16</v>
      </c>
      <c r="AJ1167" s="13">
        <v>44.949530000000003</v>
      </c>
      <c r="AK1167" s="17">
        <v>30537</v>
      </c>
      <c r="AL1167" s="24" t="s">
        <v>4373</v>
      </c>
      <c r="AM1167" s="24" t="s">
        <v>4374</v>
      </c>
      <c r="AN1167" s="24" t="s">
        <v>4375</v>
      </c>
      <c r="AO1167" s="24" t="s">
        <v>4376</v>
      </c>
      <c r="AP1167" s="24" t="s">
        <v>4377</v>
      </c>
      <c r="AQ1167" s="24" t="s">
        <v>7236</v>
      </c>
      <c r="AR1167" s="24" t="s">
        <v>4378</v>
      </c>
      <c r="AS1167" s="24" t="s">
        <v>4540</v>
      </c>
      <c r="AT1167" s="24" t="s">
        <v>7235</v>
      </c>
      <c r="AU1167" s="24" t="s">
        <v>7235</v>
      </c>
      <c r="AV1167" s="24" t="s">
        <v>7235</v>
      </c>
      <c r="AW1167" s="24" t="s">
        <v>7235</v>
      </c>
      <c r="AX1167" s="24" t="s">
        <v>4379</v>
      </c>
      <c r="AY1167" s="24" t="s">
        <v>11041</v>
      </c>
      <c r="AZ1167" s="24" t="s">
        <v>5692</v>
      </c>
      <c r="BA1167" s="42" t="s">
        <v>4380</v>
      </c>
    </row>
    <row r="1168" spans="1:53" x14ac:dyDescent="0.2">
      <c r="A1168" s="5">
        <v>1116</v>
      </c>
      <c r="B1168" s="9">
        <v>1116</v>
      </c>
      <c r="C1168" s="9" t="s">
        <v>15856</v>
      </c>
      <c r="E1168" s="1" t="s">
        <v>9382</v>
      </c>
      <c r="F1168" s="1" t="s">
        <v>5786</v>
      </c>
      <c r="G1168" s="1" t="s">
        <v>4381</v>
      </c>
      <c r="H1168" s="1" t="s">
        <v>3614</v>
      </c>
      <c r="I1168" s="17">
        <v>30467</v>
      </c>
      <c r="J1168" s="24" t="s">
        <v>18045</v>
      </c>
      <c r="L1168" s="24" t="s">
        <v>6152</v>
      </c>
      <c r="N1168" s="42" t="s">
        <v>7226</v>
      </c>
      <c r="O1168" s="24" t="s">
        <v>7226</v>
      </c>
      <c r="P1168" s="24" t="s">
        <v>7226</v>
      </c>
      <c r="Q1168" s="24" t="s">
        <v>3616</v>
      </c>
      <c r="R1168" s="17">
        <v>31094</v>
      </c>
      <c r="S1168" s="17">
        <v>36060</v>
      </c>
      <c r="T1168" s="83">
        <v>11490</v>
      </c>
      <c r="U1168" s="83">
        <v>11490</v>
      </c>
      <c r="V1168" s="24" t="s">
        <v>7235</v>
      </c>
      <c r="W1168" s="24" t="s">
        <v>2101</v>
      </c>
      <c r="X1168" s="24" t="s">
        <v>713</v>
      </c>
      <c r="Y1168" s="24" t="s">
        <v>8123</v>
      </c>
      <c r="Z1168" s="24" t="s">
        <v>7231</v>
      </c>
      <c r="AA1168" s="1" t="s">
        <v>11039</v>
      </c>
      <c r="AB1168" s="14">
        <f t="shared" si="36"/>
        <v>26.583462207222222</v>
      </c>
      <c r="AC1168" s="13">
        <v>26</v>
      </c>
      <c r="AD1168" s="13">
        <v>35</v>
      </c>
      <c r="AE1168" s="13">
        <v>0.46394600000000003</v>
      </c>
      <c r="AF1168" s="36" t="s">
        <v>11040</v>
      </c>
      <c r="AG1168" s="14">
        <f t="shared" si="37"/>
        <v>-81.463983413888897</v>
      </c>
      <c r="AH1168" s="13">
        <v>81</v>
      </c>
      <c r="AI1168" s="13">
        <v>27</v>
      </c>
      <c r="AJ1168" s="13">
        <v>50.340290000000003</v>
      </c>
      <c r="AK1168" s="17">
        <v>30201</v>
      </c>
      <c r="AL1168" s="24" t="s">
        <v>4382</v>
      </c>
      <c r="AM1168" s="24" t="s">
        <v>4383</v>
      </c>
      <c r="AN1168" s="24" t="s">
        <v>7931</v>
      </c>
      <c r="AO1168" s="24" t="s">
        <v>7235</v>
      </c>
      <c r="AP1168" s="24" t="s">
        <v>7932</v>
      </c>
      <c r="AQ1168" s="24" t="s">
        <v>7235</v>
      </c>
      <c r="AR1168" s="24" t="s">
        <v>7235</v>
      </c>
      <c r="AS1168" s="24" t="s">
        <v>7235</v>
      </c>
      <c r="AT1168" s="24" t="s">
        <v>7235</v>
      </c>
      <c r="AU1168" s="24" t="s">
        <v>7235</v>
      </c>
      <c r="AV1168" s="24" t="s">
        <v>7235</v>
      </c>
      <c r="AW1168" s="24" t="s">
        <v>7235</v>
      </c>
      <c r="AX1168" s="24" t="s">
        <v>7235</v>
      </c>
      <c r="AY1168" s="24" t="s">
        <v>11038</v>
      </c>
      <c r="BA1168" s="42" t="s">
        <v>406</v>
      </c>
    </row>
    <row r="1169" spans="1:53" x14ac:dyDescent="0.2">
      <c r="A1169" s="5">
        <v>1117</v>
      </c>
      <c r="B1169" s="9">
        <v>1117</v>
      </c>
      <c r="C1169" s="9" t="s">
        <v>15857</v>
      </c>
      <c r="E1169" s="1" t="s">
        <v>4621</v>
      </c>
      <c r="F1169" s="1" t="s">
        <v>445</v>
      </c>
      <c r="G1169" s="1" t="s">
        <v>7933</v>
      </c>
      <c r="H1169" s="1" t="s">
        <v>7934</v>
      </c>
      <c r="I1169" s="17">
        <v>30467</v>
      </c>
      <c r="J1169" s="24" t="s">
        <v>4678</v>
      </c>
      <c r="L1169" s="24" t="s">
        <v>7224</v>
      </c>
      <c r="N1169" s="42" t="s">
        <v>6143</v>
      </c>
      <c r="O1169" s="24" t="s">
        <v>7226</v>
      </c>
      <c r="P1169" s="24" t="s">
        <v>7226</v>
      </c>
      <c r="Q1169" s="24" t="s">
        <v>7935</v>
      </c>
      <c r="R1169" s="17">
        <v>30561</v>
      </c>
      <c r="S1169" s="17">
        <v>30565</v>
      </c>
      <c r="T1169" s="83">
        <v>16800</v>
      </c>
      <c r="U1169" s="81"/>
      <c r="V1169" s="24" t="s">
        <v>7936</v>
      </c>
      <c r="W1169" s="24">
        <v>21</v>
      </c>
      <c r="X1169" s="24" t="s">
        <v>11036</v>
      </c>
      <c r="Y1169" s="24" t="s">
        <v>4964</v>
      </c>
      <c r="AA1169" s="35" t="s">
        <v>11033</v>
      </c>
      <c r="AB1169" s="14">
        <f t="shared" si="36"/>
        <v>30.758648158333333</v>
      </c>
      <c r="AC1169" s="13">
        <v>30</v>
      </c>
      <c r="AD1169" s="13">
        <v>45</v>
      </c>
      <c r="AE1169" s="13">
        <v>31.133369999999999</v>
      </c>
      <c r="AF1169" s="36" t="s">
        <v>11034</v>
      </c>
      <c r="AG1169" s="14">
        <f t="shared" si="37"/>
        <v>-87.03805865555556</v>
      </c>
      <c r="AH1169" s="13">
        <v>87</v>
      </c>
      <c r="AI1169" s="13">
        <v>2</v>
      </c>
      <c r="AJ1169" s="13">
        <v>17.01116</v>
      </c>
      <c r="AK1169" s="17">
        <v>30521</v>
      </c>
      <c r="AM1169" s="24" t="s">
        <v>11035</v>
      </c>
      <c r="AN1169" s="24" t="s">
        <v>7235</v>
      </c>
      <c r="AO1169" s="24" t="s">
        <v>7235</v>
      </c>
      <c r="AP1169" s="24" t="s">
        <v>7235</v>
      </c>
      <c r="AQ1169" s="24" t="s">
        <v>7236</v>
      </c>
      <c r="AR1169" s="24" t="s">
        <v>7235</v>
      </c>
      <c r="AS1169" s="24" t="s">
        <v>7235</v>
      </c>
      <c r="AT1169" s="24" t="s">
        <v>7235</v>
      </c>
      <c r="AU1169" s="24" t="s">
        <v>7235</v>
      </c>
      <c r="AV1169" s="24" t="s">
        <v>7235</v>
      </c>
      <c r="AW1169" s="24" t="s">
        <v>7235</v>
      </c>
      <c r="AX1169" s="24" t="s">
        <v>7235</v>
      </c>
      <c r="AY1169" s="24" t="s">
        <v>11037</v>
      </c>
      <c r="BA1169" s="42" t="s">
        <v>7937</v>
      </c>
    </row>
    <row r="1170" spans="1:53" x14ac:dyDescent="0.2">
      <c r="A1170" s="5">
        <v>1118</v>
      </c>
      <c r="B1170" s="9">
        <v>1118</v>
      </c>
      <c r="C1170" s="9" t="s">
        <v>15858</v>
      </c>
      <c r="E1170" s="1" t="s">
        <v>1623</v>
      </c>
      <c r="F1170" s="1" t="s">
        <v>3213</v>
      </c>
      <c r="G1170" s="1" t="s">
        <v>1008</v>
      </c>
      <c r="H1170" s="1" t="s">
        <v>7938</v>
      </c>
      <c r="I1170" s="17">
        <v>30515</v>
      </c>
      <c r="J1170" s="24" t="s">
        <v>18045</v>
      </c>
      <c r="L1170" s="24" t="s">
        <v>10140</v>
      </c>
      <c r="M1170" s="24" t="s">
        <v>785</v>
      </c>
      <c r="N1170" s="42" t="s">
        <v>634</v>
      </c>
      <c r="O1170" s="24" t="s">
        <v>1626</v>
      </c>
      <c r="P1170" s="24" t="s">
        <v>1077</v>
      </c>
      <c r="Q1170" s="24" t="s">
        <v>3215</v>
      </c>
      <c r="R1170" s="17">
        <v>31332</v>
      </c>
      <c r="S1170" s="17">
        <v>31275</v>
      </c>
      <c r="T1170" s="24">
        <v>11667.5</v>
      </c>
      <c r="U1170" s="83">
        <v>12000</v>
      </c>
      <c r="V1170" s="24">
        <v>15250</v>
      </c>
      <c r="W1170" s="24" t="s">
        <v>2702</v>
      </c>
      <c r="X1170" s="24" t="s">
        <v>2707</v>
      </c>
      <c r="Y1170" s="24" t="s">
        <v>8124</v>
      </c>
      <c r="Z1170" s="24" t="s">
        <v>3245</v>
      </c>
      <c r="AA1170" s="35" t="s">
        <v>11021</v>
      </c>
      <c r="AB1170" s="14">
        <f t="shared" si="36"/>
        <v>26.232660816666666</v>
      </c>
      <c r="AC1170" s="13">
        <v>26</v>
      </c>
      <c r="AD1170" s="13">
        <v>13</v>
      </c>
      <c r="AE1170" s="13">
        <v>57.578940000000003</v>
      </c>
      <c r="AF1170" s="36" t="s">
        <v>11028</v>
      </c>
      <c r="AG1170" s="14">
        <f t="shared" si="37"/>
        <v>-81.281894955555558</v>
      </c>
      <c r="AH1170" s="13">
        <v>81</v>
      </c>
      <c r="AI1170" s="13">
        <v>16</v>
      </c>
      <c r="AJ1170" s="13">
        <v>54.821840000000002</v>
      </c>
      <c r="AK1170" s="17">
        <v>30661</v>
      </c>
      <c r="AL1170" s="34" t="s">
        <v>11029</v>
      </c>
      <c r="AM1170" s="34" t="s">
        <v>11030</v>
      </c>
      <c r="AN1170" s="34" t="s">
        <v>11031</v>
      </c>
      <c r="AO1170" s="34" t="s">
        <v>11032</v>
      </c>
      <c r="AP1170" s="24" t="s">
        <v>7235</v>
      </c>
      <c r="AQ1170" s="24" t="s">
        <v>7235</v>
      </c>
      <c r="AR1170" s="24" t="s">
        <v>3246</v>
      </c>
      <c r="AS1170" s="24" t="s">
        <v>7236</v>
      </c>
      <c r="AT1170" s="24" t="s">
        <v>7235</v>
      </c>
      <c r="AU1170" s="24" t="s">
        <v>7235</v>
      </c>
      <c r="AV1170" s="24" t="s">
        <v>7235</v>
      </c>
      <c r="AW1170" s="24" t="s">
        <v>7235</v>
      </c>
      <c r="AX1170" s="24" t="s">
        <v>11260</v>
      </c>
      <c r="AY1170" s="24" t="s">
        <v>11261</v>
      </c>
      <c r="AZ1170" s="24">
        <v>159</v>
      </c>
      <c r="BA1170" s="42" t="s">
        <v>3247</v>
      </c>
    </row>
    <row r="1171" spans="1:53" x14ac:dyDescent="0.2">
      <c r="A1171" s="5">
        <v>1118.0999999999999</v>
      </c>
      <c r="B1171" s="9" t="s">
        <v>3632</v>
      </c>
      <c r="C1171" s="9" t="s">
        <v>17911</v>
      </c>
      <c r="D1171" s="9" t="s">
        <v>15859</v>
      </c>
      <c r="E1171" s="1" t="s">
        <v>1623</v>
      </c>
      <c r="F1171" s="1" t="s">
        <v>3213</v>
      </c>
      <c r="G1171" s="1" t="s">
        <v>14331</v>
      </c>
      <c r="H1171" s="1" t="s">
        <v>3633</v>
      </c>
      <c r="I1171" s="17">
        <v>30515</v>
      </c>
      <c r="J1171" s="24" t="s">
        <v>18045</v>
      </c>
      <c r="L1171" s="24" t="s">
        <v>10140</v>
      </c>
      <c r="M1171" s="24" t="s">
        <v>785</v>
      </c>
      <c r="N1171" s="42" t="s">
        <v>634</v>
      </c>
      <c r="O1171" s="24" t="s">
        <v>1626</v>
      </c>
      <c r="P1171" s="24" t="s">
        <v>1077</v>
      </c>
      <c r="Q1171" s="24" t="s">
        <v>3215</v>
      </c>
      <c r="R1171" s="17">
        <v>31332</v>
      </c>
      <c r="S1171" s="17">
        <v>38307</v>
      </c>
      <c r="T1171" s="83">
        <v>11696.27</v>
      </c>
      <c r="U1171" s="83">
        <v>12000</v>
      </c>
      <c r="V1171" s="24" t="s">
        <v>3244</v>
      </c>
      <c r="W1171" s="24" t="s">
        <v>2702</v>
      </c>
      <c r="X1171" s="24" t="s">
        <v>2707</v>
      </c>
      <c r="Y1171" s="24" t="s">
        <v>8124</v>
      </c>
      <c r="Z1171" s="24" t="s">
        <v>3634</v>
      </c>
      <c r="AA1171" s="35" t="s">
        <v>11021</v>
      </c>
      <c r="AB1171" s="14">
        <f t="shared" si="36"/>
        <v>26.232660816666666</v>
      </c>
      <c r="AC1171" s="13">
        <v>26</v>
      </c>
      <c r="AD1171" s="13">
        <v>13</v>
      </c>
      <c r="AE1171" s="13">
        <v>57.578940000000003</v>
      </c>
      <c r="AF1171" s="36" t="s">
        <v>11028</v>
      </c>
      <c r="AG1171" s="14">
        <f t="shared" si="37"/>
        <v>-81.281894955555558</v>
      </c>
      <c r="AH1171" s="13">
        <v>81</v>
      </c>
      <c r="AI1171" s="13">
        <v>16</v>
      </c>
      <c r="AJ1171" s="13">
        <v>54.821840000000002</v>
      </c>
      <c r="AK1171" s="17">
        <v>31275</v>
      </c>
      <c r="AL1171" s="34" t="s">
        <v>11029</v>
      </c>
      <c r="AM1171" s="34" t="s">
        <v>11030</v>
      </c>
      <c r="AN1171" s="34" t="s">
        <v>11031</v>
      </c>
      <c r="AQ1171" s="24" t="s">
        <v>7235</v>
      </c>
      <c r="AR1171" s="24" t="s">
        <v>3246</v>
      </c>
      <c r="AY1171" s="24" t="s">
        <v>11262</v>
      </c>
      <c r="AZ1171" s="24">
        <v>192</v>
      </c>
      <c r="BA1171" s="42" t="s">
        <v>3635</v>
      </c>
    </row>
    <row r="1172" spans="1:53" x14ac:dyDescent="0.2">
      <c r="A1172" s="5">
        <v>1119</v>
      </c>
      <c r="B1172" s="9">
        <v>1119</v>
      </c>
      <c r="C1172" s="9" t="s">
        <v>17912</v>
      </c>
      <c r="D1172" s="9" t="s">
        <v>15860</v>
      </c>
      <c r="E1172" s="1" t="s">
        <v>1623</v>
      </c>
      <c r="F1172" s="1" t="s">
        <v>3213</v>
      </c>
      <c r="G1172" s="1" t="s">
        <v>14331</v>
      </c>
      <c r="H1172" s="1" t="s">
        <v>3248</v>
      </c>
      <c r="I1172" s="17">
        <v>30516</v>
      </c>
      <c r="J1172" s="24" t="s">
        <v>18045</v>
      </c>
      <c r="L1172" s="24" t="s">
        <v>10140</v>
      </c>
      <c r="M1172" s="24" t="s">
        <v>785</v>
      </c>
      <c r="N1172" s="42" t="s">
        <v>6268</v>
      </c>
      <c r="O1172" s="24" t="s">
        <v>1626</v>
      </c>
      <c r="P1172" s="24" t="s">
        <v>1077</v>
      </c>
      <c r="Q1172" s="24" t="s">
        <v>5629</v>
      </c>
      <c r="R1172" s="17">
        <v>30811</v>
      </c>
      <c r="S1172" s="17">
        <v>38647</v>
      </c>
      <c r="T1172" s="83">
        <v>11666.23</v>
      </c>
      <c r="U1172" s="83">
        <v>12145</v>
      </c>
      <c r="V1172" s="24" t="s">
        <v>3249</v>
      </c>
      <c r="X1172" s="24" t="s">
        <v>3557</v>
      </c>
      <c r="Y1172" s="24" t="s">
        <v>5122</v>
      </c>
      <c r="Z1172" s="24" t="s">
        <v>3250</v>
      </c>
      <c r="AA1172" s="35" t="s">
        <v>11020</v>
      </c>
      <c r="AB1172" s="14">
        <f t="shared" si="36"/>
        <v>26.248388900000002</v>
      </c>
      <c r="AC1172" s="13">
        <v>26</v>
      </c>
      <c r="AD1172" s="13">
        <v>14</v>
      </c>
      <c r="AE1172" s="13">
        <v>54.200040000000001</v>
      </c>
      <c r="AF1172" s="36" t="s">
        <v>11022</v>
      </c>
      <c r="AG1172" s="14">
        <f t="shared" si="37"/>
        <v>-81.296805936111113</v>
      </c>
      <c r="AH1172" s="13">
        <v>81</v>
      </c>
      <c r="AI1172" s="13">
        <v>17</v>
      </c>
      <c r="AJ1172" s="13">
        <v>48.501370000000001</v>
      </c>
      <c r="AK1172" s="17">
        <v>30612</v>
      </c>
      <c r="AL1172" s="24" t="s">
        <v>3251</v>
      </c>
      <c r="AM1172" s="24" t="s">
        <v>3252</v>
      </c>
      <c r="AN1172" s="24" t="s">
        <v>3253</v>
      </c>
      <c r="AO1172" s="24" t="s">
        <v>6379</v>
      </c>
      <c r="AQ1172" s="24" t="s">
        <v>7235</v>
      </c>
      <c r="AR1172" s="24" t="s">
        <v>6380</v>
      </c>
      <c r="AS1172" s="34" t="s">
        <v>7236</v>
      </c>
      <c r="AX1172" s="34" t="s">
        <v>11019</v>
      </c>
      <c r="AY1172" s="34" t="s">
        <v>11018</v>
      </c>
      <c r="AZ1172" s="24">
        <v>172</v>
      </c>
      <c r="BA1172" s="42" t="s">
        <v>6381</v>
      </c>
    </row>
    <row r="1173" spans="1:53" x14ac:dyDescent="0.2">
      <c r="A1173" s="5">
        <v>1120</v>
      </c>
      <c r="B1173" s="9">
        <v>1120</v>
      </c>
      <c r="C1173" s="9" t="s">
        <v>15861</v>
      </c>
      <c r="E1173" s="1" t="s">
        <v>4621</v>
      </c>
      <c r="F1173" s="1" t="s">
        <v>445</v>
      </c>
      <c r="G1173" s="1" t="s">
        <v>7933</v>
      </c>
      <c r="H1173" s="1" t="s">
        <v>6382</v>
      </c>
      <c r="I1173" s="17">
        <v>30530</v>
      </c>
      <c r="J1173" s="24" t="s">
        <v>10262</v>
      </c>
      <c r="L1173" s="24" t="s">
        <v>2730</v>
      </c>
      <c r="M1173" s="24" t="s">
        <v>10262</v>
      </c>
      <c r="N1173" s="24" t="s">
        <v>10262</v>
      </c>
      <c r="O1173" s="24" t="s">
        <v>7226</v>
      </c>
      <c r="P1173" s="24" t="s">
        <v>7226</v>
      </c>
      <c r="Q1173" s="24" t="s">
        <v>7079</v>
      </c>
      <c r="R1173" s="39" t="s">
        <v>10262</v>
      </c>
      <c r="S1173" s="39" t="s">
        <v>10262</v>
      </c>
      <c r="T1173" s="83"/>
      <c r="U1173" s="82"/>
      <c r="V1173" s="39" t="s">
        <v>10262</v>
      </c>
      <c r="W1173" s="39" t="s">
        <v>10262</v>
      </c>
      <c r="X1173" s="39" t="s">
        <v>10262</v>
      </c>
      <c r="Y1173" s="24" t="s">
        <v>4965</v>
      </c>
      <c r="AA1173" s="35" t="s">
        <v>11016</v>
      </c>
      <c r="AB1173" s="14">
        <f t="shared" si="36"/>
        <v>30.652482438055554</v>
      </c>
      <c r="AC1173" s="13">
        <v>30</v>
      </c>
      <c r="AD1173" s="13">
        <v>39</v>
      </c>
      <c r="AE1173" s="13">
        <v>8.9367769999999993</v>
      </c>
      <c r="AF1173" s="36" t="s">
        <v>11017</v>
      </c>
      <c r="AG1173" s="14">
        <f t="shared" si="37"/>
        <v>-86.856259005555543</v>
      </c>
      <c r="AH1173" s="13">
        <v>86</v>
      </c>
      <c r="AI1173" s="13">
        <v>51</v>
      </c>
      <c r="AJ1173" s="13">
        <v>22.532419999999998</v>
      </c>
      <c r="AK1173" s="39" t="s">
        <v>10262</v>
      </c>
      <c r="AL1173" s="39" t="s">
        <v>10262</v>
      </c>
      <c r="AM1173" s="39" t="s">
        <v>10262</v>
      </c>
      <c r="AN1173" s="39" t="s">
        <v>10262</v>
      </c>
      <c r="AO1173" s="39" t="s">
        <v>10262</v>
      </c>
      <c r="AP1173" s="39" t="s">
        <v>10262</v>
      </c>
      <c r="AQ1173" s="39" t="s">
        <v>10262</v>
      </c>
      <c r="AR1173" s="39" t="s">
        <v>10262</v>
      </c>
      <c r="AS1173" s="39" t="s">
        <v>10262</v>
      </c>
      <c r="AT1173" s="39" t="s">
        <v>10262</v>
      </c>
      <c r="AU1173" s="39" t="s">
        <v>10262</v>
      </c>
      <c r="AV1173" s="39" t="s">
        <v>10262</v>
      </c>
      <c r="AW1173" s="39" t="s">
        <v>10262</v>
      </c>
      <c r="AX1173" s="39" t="s">
        <v>10262</v>
      </c>
      <c r="AY1173" s="39" t="s">
        <v>10262</v>
      </c>
      <c r="AZ1173" s="39" t="s">
        <v>10262</v>
      </c>
      <c r="BA1173" s="42" t="s">
        <v>4638</v>
      </c>
    </row>
    <row r="1174" spans="1:53" x14ac:dyDescent="0.2">
      <c r="A1174" s="5">
        <v>1121</v>
      </c>
      <c r="B1174" s="9">
        <v>1121</v>
      </c>
      <c r="C1174" s="9" t="s">
        <v>17913</v>
      </c>
      <c r="D1174" s="9" t="s">
        <v>15862</v>
      </c>
      <c r="E1174" s="1" t="s">
        <v>1623</v>
      </c>
      <c r="F1174" s="1" t="s">
        <v>4796</v>
      </c>
      <c r="G1174" s="1" t="s">
        <v>14331</v>
      </c>
      <c r="H1174" s="1" t="s">
        <v>911</v>
      </c>
      <c r="I1174" s="17">
        <v>30565</v>
      </c>
      <c r="J1174" s="24" t="s">
        <v>3455</v>
      </c>
      <c r="L1174" s="24" t="s">
        <v>6152</v>
      </c>
      <c r="M1174" s="24" t="s">
        <v>785</v>
      </c>
      <c r="N1174" s="42" t="s">
        <v>6268</v>
      </c>
      <c r="O1174" s="24" t="s">
        <v>1626</v>
      </c>
      <c r="P1174" s="24" t="s">
        <v>1077</v>
      </c>
      <c r="Q1174" s="24" t="s">
        <v>6757</v>
      </c>
      <c r="R1174" s="17">
        <v>30810</v>
      </c>
      <c r="T1174" s="83">
        <v>3900</v>
      </c>
      <c r="U1174" s="83">
        <v>3900</v>
      </c>
      <c r="V1174" s="24" t="s">
        <v>6383</v>
      </c>
      <c r="W1174" s="24" t="s">
        <v>1618</v>
      </c>
      <c r="X1174" s="24" t="s">
        <v>7785</v>
      </c>
      <c r="Y1174" s="24" t="s">
        <v>5123</v>
      </c>
      <c r="Z1174" s="24" t="s">
        <v>7231</v>
      </c>
      <c r="AA1174" s="35" t="s">
        <v>11014</v>
      </c>
      <c r="AB1174" s="14">
        <f t="shared" si="36"/>
        <v>25.979778380555555</v>
      </c>
      <c r="AC1174" s="13">
        <v>25</v>
      </c>
      <c r="AD1174" s="13">
        <v>58</v>
      </c>
      <c r="AE1174" s="13">
        <v>47.202170000000002</v>
      </c>
      <c r="AF1174" s="36" t="s">
        <v>11015</v>
      </c>
      <c r="AG1174" s="14">
        <f t="shared" si="37"/>
        <v>-80.903681891666679</v>
      </c>
      <c r="AH1174" s="13">
        <v>80</v>
      </c>
      <c r="AI1174" s="13">
        <v>54</v>
      </c>
      <c r="AJ1174" s="13">
        <v>13.254810000000001</v>
      </c>
      <c r="AK1174" s="17">
        <v>30649</v>
      </c>
      <c r="AL1174" s="24" t="s">
        <v>6384</v>
      </c>
      <c r="AM1174" s="24" t="s">
        <v>6385</v>
      </c>
      <c r="AN1174" s="24" t="s">
        <v>6386</v>
      </c>
      <c r="AQ1174" s="24" t="s">
        <v>7236</v>
      </c>
      <c r="AR1174" s="24" t="s">
        <v>7226</v>
      </c>
      <c r="AU1174" s="24" t="s">
        <v>7235</v>
      </c>
      <c r="AV1174" s="24" t="s">
        <v>7235</v>
      </c>
      <c r="AW1174" s="24" t="s">
        <v>7235</v>
      </c>
      <c r="AX1174" s="24" t="s">
        <v>6387</v>
      </c>
      <c r="BA1174" s="42" t="s">
        <v>6388</v>
      </c>
    </row>
    <row r="1175" spans="1:53" x14ac:dyDescent="0.2">
      <c r="A1175" s="5">
        <v>1122</v>
      </c>
      <c r="B1175" s="9">
        <v>1122</v>
      </c>
      <c r="C1175" s="9" t="s">
        <v>15863</v>
      </c>
      <c r="E1175" s="1" t="s">
        <v>4621</v>
      </c>
      <c r="F1175" s="1" t="s">
        <v>445</v>
      </c>
      <c r="G1175" s="1" t="s">
        <v>6774</v>
      </c>
      <c r="H1175" s="1" t="s">
        <v>6389</v>
      </c>
      <c r="I1175" s="17">
        <v>30565</v>
      </c>
      <c r="J1175" s="24" t="s">
        <v>10262</v>
      </c>
      <c r="L1175" s="24" t="s">
        <v>2730</v>
      </c>
      <c r="M1175" s="24" t="s">
        <v>10262</v>
      </c>
      <c r="N1175" s="24" t="s">
        <v>10262</v>
      </c>
      <c r="O1175" s="34" t="s">
        <v>2545</v>
      </c>
      <c r="P1175" s="24" t="s">
        <v>7226</v>
      </c>
      <c r="Q1175" s="34" t="s">
        <v>11012</v>
      </c>
      <c r="R1175" s="39" t="s">
        <v>10262</v>
      </c>
      <c r="S1175" s="39" t="s">
        <v>10262</v>
      </c>
      <c r="T1175" s="83"/>
      <c r="U1175" s="82"/>
      <c r="V1175" s="39" t="s">
        <v>10262</v>
      </c>
      <c r="W1175" s="39" t="s">
        <v>10262</v>
      </c>
      <c r="X1175" s="39" t="s">
        <v>10262</v>
      </c>
      <c r="Y1175" s="34" t="s">
        <v>11012</v>
      </c>
      <c r="AA1175" s="35" t="s">
        <v>11013</v>
      </c>
      <c r="AB1175" s="14">
        <f t="shared" si="36"/>
        <v>30.44575606388889</v>
      </c>
      <c r="AC1175" s="13">
        <v>30</v>
      </c>
      <c r="AD1175" s="13">
        <v>26</v>
      </c>
      <c r="AE1175" s="13">
        <v>44.721829999999997</v>
      </c>
      <c r="AF1175" s="36" t="s">
        <v>11023</v>
      </c>
      <c r="AG1175" s="14">
        <f t="shared" si="37"/>
        <v>-87.016227238888888</v>
      </c>
      <c r="AH1175" s="13">
        <v>87</v>
      </c>
      <c r="AI1175" s="13">
        <v>0</v>
      </c>
      <c r="AJ1175" s="13">
        <v>58.418059999999997</v>
      </c>
      <c r="AK1175" s="39" t="s">
        <v>10262</v>
      </c>
      <c r="AL1175" s="39" t="s">
        <v>10262</v>
      </c>
      <c r="AM1175" s="39" t="s">
        <v>10262</v>
      </c>
      <c r="AN1175" s="39" t="s">
        <v>10262</v>
      </c>
      <c r="AO1175" s="39" t="s">
        <v>10262</v>
      </c>
      <c r="AP1175" s="39" t="s">
        <v>10262</v>
      </c>
      <c r="AQ1175" s="39" t="s">
        <v>10262</v>
      </c>
      <c r="AR1175" s="39" t="s">
        <v>10262</v>
      </c>
      <c r="AS1175" s="39" t="s">
        <v>10262</v>
      </c>
      <c r="AT1175" s="39" t="s">
        <v>10262</v>
      </c>
      <c r="AU1175" s="39" t="s">
        <v>10262</v>
      </c>
      <c r="AV1175" s="39" t="s">
        <v>10262</v>
      </c>
      <c r="AW1175" s="39" t="s">
        <v>10262</v>
      </c>
      <c r="AX1175" s="39" t="s">
        <v>10262</v>
      </c>
      <c r="AY1175" s="39" t="s">
        <v>10262</v>
      </c>
      <c r="AZ1175" s="39" t="s">
        <v>10262</v>
      </c>
      <c r="BA1175" s="42" t="s">
        <v>4638</v>
      </c>
    </row>
    <row r="1176" spans="1:53" x14ac:dyDescent="0.2">
      <c r="A1176" s="5">
        <v>1123</v>
      </c>
      <c r="B1176" s="9">
        <v>1123</v>
      </c>
      <c r="C1176" s="9" t="s">
        <v>15864</v>
      </c>
      <c r="E1176" s="1" t="s">
        <v>4621</v>
      </c>
      <c r="F1176" s="1" t="s">
        <v>445</v>
      </c>
      <c r="G1176" s="1" t="s">
        <v>6390</v>
      </c>
      <c r="H1176" s="1" t="s">
        <v>9012</v>
      </c>
      <c r="I1176" s="17">
        <v>30573</v>
      </c>
      <c r="J1176" s="24" t="s">
        <v>4678</v>
      </c>
      <c r="L1176" s="24" t="s">
        <v>7224</v>
      </c>
      <c r="N1176" s="42" t="s">
        <v>2010</v>
      </c>
      <c r="O1176" s="24" t="s">
        <v>7226</v>
      </c>
      <c r="P1176" s="24" t="s">
        <v>7226</v>
      </c>
      <c r="Q1176" s="24" t="s">
        <v>9013</v>
      </c>
      <c r="S1176" s="17">
        <v>30734</v>
      </c>
      <c r="T1176" s="83">
        <v>16933</v>
      </c>
      <c r="U1176" s="81"/>
      <c r="V1176" s="24" t="s">
        <v>9014</v>
      </c>
      <c r="W1176" s="24">
        <v>231</v>
      </c>
      <c r="X1176" s="24">
        <v>210</v>
      </c>
      <c r="Y1176" s="24" t="s">
        <v>4960</v>
      </c>
      <c r="AA1176" s="35" t="s">
        <v>11011</v>
      </c>
      <c r="AB1176" s="14">
        <f t="shared" si="36"/>
        <v>30.781578463888888</v>
      </c>
      <c r="AC1176" s="13">
        <v>30</v>
      </c>
      <c r="AD1176" s="13">
        <v>46</v>
      </c>
      <c r="AE1176" s="13">
        <v>53.682470000000002</v>
      </c>
      <c r="AF1176" s="36" t="s">
        <v>11024</v>
      </c>
      <c r="AG1176" s="14">
        <f t="shared" si="37"/>
        <v>-87.105311386111111</v>
      </c>
      <c r="AH1176" s="13">
        <v>87</v>
      </c>
      <c r="AI1176" s="13">
        <v>6</v>
      </c>
      <c r="AJ1176" s="13">
        <v>19.120989999999999</v>
      </c>
      <c r="AK1176" s="17">
        <v>30633</v>
      </c>
      <c r="AL1176" s="34" t="s">
        <v>2102</v>
      </c>
      <c r="AM1176" s="24" t="s">
        <v>11008</v>
      </c>
      <c r="AQ1176" s="24" t="s">
        <v>7236</v>
      </c>
      <c r="AR1176" s="24" t="s">
        <v>7236</v>
      </c>
      <c r="AS1176" s="34" t="s">
        <v>7236</v>
      </c>
      <c r="AY1176" s="34" t="s">
        <v>11010</v>
      </c>
      <c r="BA1176" s="49" t="s">
        <v>11009</v>
      </c>
    </row>
    <row r="1177" spans="1:53" x14ac:dyDescent="0.2">
      <c r="A1177" s="5">
        <v>1124</v>
      </c>
      <c r="B1177" s="9">
        <v>1124</v>
      </c>
      <c r="C1177" s="9" t="s">
        <v>15865</v>
      </c>
      <c r="E1177" s="1" t="s">
        <v>10240</v>
      </c>
      <c r="F1177" s="1" t="s">
        <v>445</v>
      </c>
      <c r="G1177" s="1" t="s">
        <v>4324</v>
      </c>
      <c r="H1177" s="1" t="s">
        <v>7843</v>
      </c>
      <c r="I1177" s="17">
        <v>30574</v>
      </c>
      <c r="J1177" s="24" t="s">
        <v>4678</v>
      </c>
      <c r="L1177" s="24" t="s">
        <v>7224</v>
      </c>
      <c r="N1177" s="42" t="s">
        <v>7226</v>
      </c>
      <c r="O1177" s="24" t="s">
        <v>7226</v>
      </c>
      <c r="P1177" s="24" t="s">
        <v>7226</v>
      </c>
      <c r="Q1177" s="24" t="s">
        <v>7844</v>
      </c>
      <c r="S1177" s="17">
        <v>30670</v>
      </c>
      <c r="T1177" s="83">
        <v>11640</v>
      </c>
      <c r="U1177" s="83">
        <v>11640</v>
      </c>
      <c r="V1177" s="24" t="s">
        <v>7845</v>
      </c>
      <c r="W1177" s="24">
        <v>33.22</v>
      </c>
      <c r="X1177" s="24">
        <v>12.6</v>
      </c>
      <c r="Y1177" s="24" t="s">
        <v>4961</v>
      </c>
      <c r="AA1177" s="35" t="s">
        <v>11006</v>
      </c>
      <c r="AB1177" s="14">
        <f t="shared" si="36"/>
        <v>26.668043200277779</v>
      </c>
      <c r="AC1177" s="13">
        <v>26</v>
      </c>
      <c r="AD1177" s="13">
        <v>40</v>
      </c>
      <c r="AE1177" s="13">
        <v>4.9555210000000001</v>
      </c>
      <c r="AF1177" s="36" t="s">
        <v>11007</v>
      </c>
      <c r="AG1177" s="14">
        <f t="shared" si="37"/>
        <v>-81.720944194444442</v>
      </c>
      <c r="AH1177" s="13">
        <v>81</v>
      </c>
      <c r="AI1177" s="13">
        <v>43</v>
      </c>
      <c r="AJ1177" s="13">
        <v>15.399100000000001</v>
      </c>
      <c r="AK1177" s="17">
        <v>30642</v>
      </c>
      <c r="AL1177" s="34" t="s">
        <v>11002</v>
      </c>
      <c r="AM1177" s="24" t="s">
        <v>11003</v>
      </c>
      <c r="AN1177" s="24" t="s">
        <v>11004</v>
      </c>
      <c r="AQ1177" s="24" t="s">
        <v>7236</v>
      </c>
      <c r="AT1177" s="24" t="s">
        <v>7236</v>
      </c>
      <c r="AY1177" s="24" t="s">
        <v>11005</v>
      </c>
      <c r="BA1177" s="42" t="s">
        <v>7846</v>
      </c>
    </row>
    <row r="1178" spans="1:53" x14ac:dyDescent="0.2">
      <c r="A1178" s="5">
        <v>1125</v>
      </c>
      <c r="B1178" s="9">
        <v>1125</v>
      </c>
      <c r="C1178" s="9" t="s">
        <v>15866</v>
      </c>
      <c r="E1178" s="1" t="s">
        <v>8696</v>
      </c>
      <c r="F1178" s="1" t="s">
        <v>7847</v>
      </c>
      <c r="G1178" s="1" t="s">
        <v>8100</v>
      </c>
      <c r="H1178" s="1" t="s">
        <v>8101</v>
      </c>
      <c r="I1178" s="17">
        <v>30653</v>
      </c>
      <c r="J1178" s="24" t="s">
        <v>18045</v>
      </c>
      <c r="L1178" s="24" t="s">
        <v>5915</v>
      </c>
      <c r="M1178" s="24" t="s">
        <v>785</v>
      </c>
      <c r="N1178" s="42" t="s">
        <v>8102</v>
      </c>
      <c r="O1178" s="24" t="s">
        <v>7226</v>
      </c>
      <c r="P1178" s="24" t="s">
        <v>7226</v>
      </c>
      <c r="Q1178" s="24" t="s">
        <v>8103</v>
      </c>
      <c r="R1178" s="17">
        <v>30766</v>
      </c>
      <c r="S1178" s="17">
        <v>33554</v>
      </c>
      <c r="T1178" s="83">
        <v>16800</v>
      </c>
      <c r="U1178" s="83">
        <v>16800</v>
      </c>
      <c r="V1178" s="24" t="s">
        <v>8104</v>
      </c>
      <c r="W1178" s="24" t="s">
        <v>4746</v>
      </c>
      <c r="X1178" s="24" t="s">
        <v>1967</v>
      </c>
      <c r="Y1178" s="24" t="s">
        <v>4962</v>
      </c>
      <c r="Z1178" s="24" t="s">
        <v>7231</v>
      </c>
      <c r="AA1178" s="35" t="s">
        <v>10999</v>
      </c>
      <c r="AB1178" s="14">
        <f t="shared" si="36"/>
        <v>30.91676361027778</v>
      </c>
      <c r="AC1178" s="13">
        <v>30</v>
      </c>
      <c r="AD1178" s="13">
        <v>55</v>
      </c>
      <c r="AE1178" s="13">
        <v>0.348997</v>
      </c>
      <c r="AF1178" s="36" t="s">
        <v>11000</v>
      </c>
      <c r="AG1178" s="14">
        <f t="shared" si="37"/>
        <v>-87.357540716666662</v>
      </c>
      <c r="AH1178" s="13">
        <v>87</v>
      </c>
      <c r="AI1178" s="13">
        <v>21</v>
      </c>
      <c r="AJ1178" s="13">
        <v>27.14658</v>
      </c>
      <c r="AK1178" s="17">
        <v>30667</v>
      </c>
      <c r="AM1178" s="24" t="s">
        <v>8105</v>
      </c>
      <c r="AO1178" s="24" t="s">
        <v>8106</v>
      </c>
      <c r="AP1178" s="24" t="s">
        <v>8107</v>
      </c>
      <c r="AQ1178" s="24" t="s">
        <v>7236</v>
      </c>
      <c r="AR1178" s="24" t="s">
        <v>8108</v>
      </c>
      <c r="AS1178" s="24" t="s">
        <v>4540</v>
      </c>
      <c r="AT1178" s="24" t="s">
        <v>7226</v>
      </c>
      <c r="AU1178" s="24" t="s">
        <v>7235</v>
      </c>
      <c r="AV1178" s="24" t="s">
        <v>7235</v>
      </c>
      <c r="AW1178" s="24" t="s">
        <v>7235</v>
      </c>
      <c r="AX1178" s="24" t="s">
        <v>7235</v>
      </c>
      <c r="AY1178" s="24" t="s">
        <v>11001</v>
      </c>
      <c r="AZ1178" s="24" t="s">
        <v>177</v>
      </c>
      <c r="BA1178" s="42" t="s">
        <v>8109</v>
      </c>
    </row>
    <row r="1179" spans="1:53" x14ac:dyDescent="0.2">
      <c r="A1179" s="5">
        <v>1126</v>
      </c>
      <c r="B1179" s="9">
        <v>1126</v>
      </c>
      <c r="C1179" s="9" t="s">
        <v>15867</v>
      </c>
      <c r="E1179" s="1" t="s">
        <v>4621</v>
      </c>
      <c r="F1179" s="1" t="s">
        <v>445</v>
      </c>
      <c r="G1179" s="1" t="s">
        <v>8110</v>
      </c>
      <c r="H1179" s="1" t="s">
        <v>8111</v>
      </c>
      <c r="I1179" s="17">
        <v>30624</v>
      </c>
      <c r="J1179" s="24" t="s">
        <v>10262</v>
      </c>
      <c r="L1179" s="24" t="s">
        <v>2730</v>
      </c>
      <c r="M1179" s="24" t="s">
        <v>10262</v>
      </c>
      <c r="N1179" s="24" t="s">
        <v>10262</v>
      </c>
      <c r="O1179" s="24" t="s">
        <v>7226</v>
      </c>
      <c r="P1179" s="24" t="s">
        <v>7226</v>
      </c>
      <c r="Q1179" s="24" t="s">
        <v>8112</v>
      </c>
      <c r="R1179" s="18" t="s">
        <v>10262</v>
      </c>
      <c r="S1179" s="18" t="s">
        <v>10262</v>
      </c>
      <c r="T1179" s="83"/>
      <c r="U1179" s="81"/>
      <c r="V1179" s="18" t="s">
        <v>10262</v>
      </c>
      <c r="W1179" s="18" t="s">
        <v>10262</v>
      </c>
      <c r="X1179" s="18" t="s">
        <v>10262</v>
      </c>
      <c r="Y1179" s="24" t="s">
        <v>4963</v>
      </c>
      <c r="AA1179" s="35" t="s">
        <v>10998</v>
      </c>
      <c r="AB1179" s="14">
        <f t="shared" si="36"/>
        <v>30.838521663888887</v>
      </c>
      <c r="AC1179" s="13">
        <v>30</v>
      </c>
      <c r="AD1179" s="13">
        <v>50</v>
      </c>
      <c r="AE1179" s="13">
        <v>18.677990000000001</v>
      </c>
      <c r="AF1179" s="36" t="s">
        <v>11025</v>
      </c>
      <c r="AG1179" s="14">
        <f t="shared" si="37"/>
        <v>-87.061582227777777</v>
      </c>
      <c r="AH1179" s="13">
        <v>87</v>
      </c>
      <c r="AI1179" s="13">
        <v>3</v>
      </c>
      <c r="AJ1179" s="13">
        <v>41.696019999999997</v>
      </c>
      <c r="AK1179" s="18" t="s">
        <v>10262</v>
      </c>
      <c r="AL1179" s="18" t="s">
        <v>10262</v>
      </c>
      <c r="AM1179" s="18" t="s">
        <v>10262</v>
      </c>
      <c r="AN1179" s="18" t="s">
        <v>10262</v>
      </c>
      <c r="AO1179" s="18" t="s">
        <v>10262</v>
      </c>
      <c r="AP1179" s="18" t="s">
        <v>10262</v>
      </c>
      <c r="AQ1179" s="18" t="s">
        <v>10262</v>
      </c>
      <c r="AR1179" s="18" t="s">
        <v>10262</v>
      </c>
      <c r="AS1179" s="18" t="s">
        <v>10262</v>
      </c>
      <c r="AT1179" s="18" t="s">
        <v>10262</v>
      </c>
      <c r="AU1179" s="18" t="s">
        <v>10262</v>
      </c>
      <c r="AV1179" s="18" t="s">
        <v>10262</v>
      </c>
      <c r="AW1179" s="18" t="s">
        <v>10262</v>
      </c>
      <c r="AX1179" s="18" t="s">
        <v>10262</v>
      </c>
      <c r="AY1179" s="18" t="s">
        <v>10262</v>
      </c>
      <c r="AZ1179" s="18" t="s">
        <v>10262</v>
      </c>
      <c r="BA1179" s="42" t="s">
        <v>4638</v>
      </c>
    </row>
    <row r="1180" spans="1:53" x14ac:dyDescent="0.2">
      <c r="A1180" s="5">
        <v>1127</v>
      </c>
      <c r="B1180" s="9">
        <v>1127</v>
      </c>
      <c r="C1180" s="9" t="s">
        <v>15868</v>
      </c>
      <c r="E1180" s="1" t="s">
        <v>1623</v>
      </c>
      <c r="F1180" s="1" t="s">
        <v>445</v>
      </c>
      <c r="G1180" s="1" t="s">
        <v>8113</v>
      </c>
      <c r="H1180" s="1" t="s">
        <v>8114</v>
      </c>
      <c r="I1180" s="17">
        <v>30663</v>
      </c>
      <c r="J1180" s="24" t="s">
        <v>4678</v>
      </c>
      <c r="L1180" s="24" t="s">
        <v>7224</v>
      </c>
      <c r="M1180" s="24" t="s">
        <v>785</v>
      </c>
      <c r="N1180" s="42" t="s">
        <v>8115</v>
      </c>
      <c r="O1180" s="24" t="s">
        <v>1626</v>
      </c>
      <c r="P1180" s="24" t="s">
        <v>7226</v>
      </c>
      <c r="Q1180" s="24" t="s">
        <v>5022</v>
      </c>
      <c r="S1180" s="17">
        <v>30714</v>
      </c>
      <c r="T1180" s="83">
        <v>11999</v>
      </c>
      <c r="U1180" s="83">
        <v>11999</v>
      </c>
      <c r="V1180" s="24" t="s">
        <v>8116</v>
      </c>
      <c r="W1180" s="24">
        <v>44</v>
      </c>
      <c r="X1180" s="24">
        <v>23.4</v>
      </c>
      <c r="Y1180" s="24" t="s">
        <v>9109</v>
      </c>
      <c r="AA1180" s="35" t="s">
        <v>10997</v>
      </c>
      <c r="AB1180" s="14">
        <f t="shared" si="36"/>
        <v>26.356712483333336</v>
      </c>
      <c r="AC1180" s="13">
        <v>26</v>
      </c>
      <c r="AD1180" s="13">
        <v>21</v>
      </c>
      <c r="AE1180" s="13">
        <v>24.164940000000001</v>
      </c>
      <c r="AF1180" s="36" t="s">
        <v>11026</v>
      </c>
      <c r="AG1180" s="14">
        <f t="shared" si="37"/>
        <v>-81.420644494444446</v>
      </c>
      <c r="AH1180" s="13">
        <v>81</v>
      </c>
      <c r="AI1180" s="13">
        <v>25</v>
      </c>
      <c r="AJ1180" s="13">
        <v>14.320180000000001</v>
      </c>
      <c r="AK1180" s="17">
        <v>30681</v>
      </c>
      <c r="AL1180" s="34" t="s">
        <v>10994</v>
      </c>
      <c r="AM1180" s="24" t="s">
        <v>10995</v>
      </c>
      <c r="AN1180" s="24" t="s">
        <v>10996</v>
      </c>
      <c r="AQ1180" s="24" t="s">
        <v>7236</v>
      </c>
      <c r="AY1180" s="24" t="s">
        <v>10993</v>
      </c>
      <c r="AZ1180" s="24">
        <v>169</v>
      </c>
      <c r="BA1180" s="42" t="s">
        <v>8117</v>
      </c>
    </row>
    <row r="1181" spans="1:53" x14ac:dyDescent="0.2">
      <c r="A1181" s="5">
        <v>1128</v>
      </c>
      <c r="B1181" s="9">
        <v>1128</v>
      </c>
      <c r="C1181" s="9" t="s">
        <v>15869</v>
      </c>
      <c r="E1181" s="1" t="s">
        <v>4621</v>
      </c>
      <c r="F1181" s="1" t="s">
        <v>445</v>
      </c>
      <c r="G1181" s="1" t="s">
        <v>6606</v>
      </c>
      <c r="H1181" s="1" t="s">
        <v>9815</v>
      </c>
      <c r="I1181" s="17">
        <v>30641</v>
      </c>
      <c r="J1181" s="24" t="s">
        <v>4678</v>
      </c>
      <c r="L1181" s="24" t="s">
        <v>7224</v>
      </c>
      <c r="N1181" s="42" t="s">
        <v>8252</v>
      </c>
      <c r="O1181" s="24" t="s">
        <v>7226</v>
      </c>
      <c r="P1181" s="24" t="s">
        <v>7226</v>
      </c>
      <c r="Q1181" s="24" t="s">
        <v>8253</v>
      </c>
      <c r="S1181" s="17">
        <v>30932</v>
      </c>
      <c r="T1181" s="83">
        <v>16640</v>
      </c>
      <c r="U1181" s="83"/>
      <c r="V1181" s="24" t="s">
        <v>3327</v>
      </c>
      <c r="W1181" s="24">
        <v>205.5</v>
      </c>
      <c r="X1181" s="24">
        <v>180</v>
      </c>
      <c r="Y1181" s="24" t="s">
        <v>9110</v>
      </c>
      <c r="AA1181" s="35" t="s">
        <v>10991</v>
      </c>
      <c r="AB1181" s="14">
        <f t="shared" si="36"/>
        <v>30.787071463888889</v>
      </c>
      <c r="AC1181" s="13">
        <v>30</v>
      </c>
      <c r="AD1181" s="13">
        <v>47</v>
      </c>
      <c r="AE1181" s="13">
        <v>13.457269999999999</v>
      </c>
      <c r="AF1181" s="36" t="s">
        <v>10992</v>
      </c>
      <c r="AG1181" s="14">
        <f t="shared" si="37"/>
        <v>-87.063269958333336</v>
      </c>
      <c r="AH1181" s="13">
        <v>87</v>
      </c>
      <c r="AI1181" s="13">
        <v>3</v>
      </c>
      <c r="AJ1181" s="13">
        <v>47.771850000000001</v>
      </c>
      <c r="AK1181" s="17">
        <v>30678</v>
      </c>
      <c r="AM1181" s="24" t="s">
        <v>10989</v>
      </c>
      <c r="AO1181" s="24" t="s">
        <v>10990</v>
      </c>
      <c r="AR1181" s="24" t="s">
        <v>10988</v>
      </c>
      <c r="AS1181" s="24" t="s">
        <v>7236</v>
      </c>
      <c r="AX1181" s="24" t="s">
        <v>10986</v>
      </c>
      <c r="AY1181" s="24" t="s">
        <v>10987</v>
      </c>
      <c r="BA1181" s="42" t="s">
        <v>3328</v>
      </c>
    </row>
    <row r="1182" spans="1:53" x14ac:dyDescent="0.2">
      <c r="A1182" s="5">
        <v>1129</v>
      </c>
      <c r="B1182" s="9">
        <v>1129</v>
      </c>
      <c r="C1182" s="9" t="s">
        <v>15870</v>
      </c>
      <c r="E1182" s="1" t="s">
        <v>2735</v>
      </c>
      <c r="F1182" s="1" t="s">
        <v>445</v>
      </c>
      <c r="G1182" s="1" t="s">
        <v>2815</v>
      </c>
      <c r="H1182" s="1" t="s">
        <v>3329</v>
      </c>
      <c r="I1182" s="17">
        <v>30634</v>
      </c>
      <c r="J1182" s="24" t="s">
        <v>4678</v>
      </c>
      <c r="L1182" s="24" t="s">
        <v>7224</v>
      </c>
      <c r="M1182" s="24" t="s">
        <v>10260</v>
      </c>
      <c r="N1182" s="42" t="s">
        <v>6268</v>
      </c>
      <c r="O1182" s="24" t="s">
        <v>7226</v>
      </c>
      <c r="P1182" s="24" t="s">
        <v>7226</v>
      </c>
      <c r="Q1182" s="24" t="s">
        <v>3330</v>
      </c>
      <c r="R1182" s="17">
        <v>30736</v>
      </c>
      <c r="S1182" s="17">
        <v>30736</v>
      </c>
      <c r="T1182" s="83">
        <v>9075</v>
      </c>
      <c r="U1182" s="83">
        <v>9075</v>
      </c>
      <c r="V1182" s="24" t="s">
        <v>3331</v>
      </c>
      <c r="W1182" s="24" t="s">
        <v>9851</v>
      </c>
      <c r="Y1182" s="24" t="s">
        <v>9111</v>
      </c>
      <c r="Z1182" s="24" t="s">
        <v>7231</v>
      </c>
      <c r="AA1182" s="1" t="s">
        <v>10983</v>
      </c>
      <c r="AB1182" s="14">
        <f t="shared" si="36"/>
        <v>29.731732611111109</v>
      </c>
      <c r="AC1182" s="13">
        <v>29</v>
      </c>
      <c r="AD1182" s="13">
        <v>43</v>
      </c>
      <c r="AE1182" s="13">
        <v>54.237400000000001</v>
      </c>
      <c r="AF1182" s="36" t="s">
        <v>10984</v>
      </c>
      <c r="AG1182" s="14">
        <f t="shared" si="37"/>
        <v>-83.239041999999998</v>
      </c>
      <c r="AH1182" s="13">
        <v>83</v>
      </c>
      <c r="AI1182" s="13">
        <v>14</v>
      </c>
      <c r="AJ1182" s="13">
        <v>20.551200000000001</v>
      </c>
      <c r="AK1182" s="17">
        <v>30655</v>
      </c>
      <c r="AL1182" s="24" t="s">
        <v>3332</v>
      </c>
      <c r="AM1182" s="24" t="s">
        <v>3333</v>
      </c>
      <c r="AN1182" s="24" t="s">
        <v>7235</v>
      </c>
      <c r="AO1182" s="24" t="s">
        <v>7235</v>
      </c>
      <c r="AP1182" s="24" t="s">
        <v>7235</v>
      </c>
      <c r="AQ1182" s="24" t="s">
        <v>7236</v>
      </c>
      <c r="AR1182" s="24" t="s">
        <v>7226</v>
      </c>
      <c r="AS1182" s="24" t="s">
        <v>7235</v>
      </c>
      <c r="AT1182" s="24" t="s">
        <v>7226</v>
      </c>
      <c r="AU1182" s="24" t="s">
        <v>7235</v>
      </c>
      <c r="AV1182" s="24" t="s">
        <v>7235</v>
      </c>
      <c r="AW1182" s="24" t="s">
        <v>7235</v>
      </c>
      <c r="AX1182" s="24" t="s">
        <v>7235</v>
      </c>
      <c r="AY1182" s="24" t="s">
        <v>10985</v>
      </c>
      <c r="AZ1182" s="24" t="s">
        <v>8376</v>
      </c>
      <c r="BA1182" s="42" t="s">
        <v>8256</v>
      </c>
    </row>
    <row r="1183" spans="1:53" x14ac:dyDescent="0.2">
      <c r="A1183" s="5">
        <v>1130</v>
      </c>
      <c r="B1183" s="9">
        <v>1130</v>
      </c>
      <c r="C1183" s="9" t="s">
        <v>17914</v>
      </c>
      <c r="D1183" s="9" t="s">
        <v>15871</v>
      </c>
      <c r="E1183" s="1" t="s">
        <v>1623</v>
      </c>
      <c r="F1183" s="1" t="s">
        <v>4796</v>
      </c>
      <c r="G1183" s="1" t="s">
        <v>14331</v>
      </c>
      <c r="H1183" s="1" t="s">
        <v>8257</v>
      </c>
      <c r="I1183" s="17">
        <v>30734</v>
      </c>
      <c r="J1183" s="24" t="s">
        <v>18111</v>
      </c>
      <c r="L1183" s="24" t="s">
        <v>5915</v>
      </c>
      <c r="M1183" s="24" t="s">
        <v>785</v>
      </c>
      <c r="N1183" s="42" t="s">
        <v>4244</v>
      </c>
      <c r="O1183" s="24" t="s">
        <v>1626</v>
      </c>
      <c r="P1183" s="24" t="s">
        <v>1077</v>
      </c>
      <c r="Q1183" s="24" t="s">
        <v>8258</v>
      </c>
      <c r="R1183" s="17">
        <v>30938</v>
      </c>
      <c r="S1183" s="17">
        <v>36091</v>
      </c>
      <c r="T1183" s="83">
        <v>11479.24</v>
      </c>
      <c r="U1183" s="83">
        <v>13258</v>
      </c>
      <c r="V1183" s="24" t="s">
        <v>8259</v>
      </c>
      <c r="W1183" s="24" t="s">
        <v>338</v>
      </c>
      <c r="X1183" s="24" t="s">
        <v>698</v>
      </c>
      <c r="Y1183" s="24" t="s">
        <v>9112</v>
      </c>
      <c r="Z1183" s="24" t="s">
        <v>8260</v>
      </c>
      <c r="AA1183" s="1" t="s">
        <v>10974</v>
      </c>
      <c r="AB1183" s="14">
        <f t="shared" si="36"/>
        <v>25.983745267222222</v>
      </c>
      <c r="AC1183" s="13">
        <v>25</v>
      </c>
      <c r="AD1183" s="13">
        <v>59</v>
      </c>
      <c r="AE1183" s="13">
        <v>1.4829619999999999</v>
      </c>
      <c r="AF1183" s="16" t="s">
        <v>10975</v>
      </c>
      <c r="AG1183" s="14">
        <f t="shared" si="37"/>
        <v>-80.900696696666671</v>
      </c>
      <c r="AH1183" s="13">
        <v>80</v>
      </c>
      <c r="AI1183" s="13">
        <v>54</v>
      </c>
      <c r="AJ1183" s="13">
        <v>2.508108</v>
      </c>
      <c r="AK1183" s="17">
        <v>30845</v>
      </c>
      <c r="AL1183" s="24" t="s">
        <v>10976</v>
      </c>
      <c r="AM1183" s="18" t="s">
        <v>10977</v>
      </c>
      <c r="AN1183" s="24" t="s">
        <v>10978</v>
      </c>
      <c r="AO1183" s="24" t="s">
        <v>8261</v>
      </c>
      <c r="AP1183" s="24" t="s">
        <v>10979</v>
      </c>
      <c r="AQ1183" s="24" t="s">
        <v>7235</v>
      </c>
      <c r="AR1183" s="24" t="s">
        <v>8262</v>
      </c>
      <c r="AS1183" s="24" t="s">
        <v>7236</v>
      </c>
      <c r="AU1183" s="24" t="s">
        <v>10982</v>
      </c>
      <c r="AV1183" s="24" t="s">
        <v>7284</v>
      </c>
      <c r="AW1183" s="24" t="s">
        <v>10980</v>
      </c>
      <c r="AX1183" s="24" t="s">
        <v>10981</v>
      </c>
      <c r="AZ1183" s="24">
        <v>176</v>
      </c>
      <c r="BA1183" s="42" t="s">
        <v>8263</v>
      </c>
    </row>
    <row r="1184" spans="1:53" x14ac:dyDescent="0.2">
      <c r="A1184" s="5">
        <v>1131</v>
      </c>
      <c r="B1184" s="9">
        <v>1131</v>
      </c>
      <c r="C1184" s="9" t="s">
        <v>15872</v>
      </c>
      <c r="E1184" s="1" t="s">
        <v>10240</v>
      </c>
      <c r="F1184" s="1" t="s">
        <v>8082</v>
      </c>
      <c r="G1184" s="1" t="s">
        <v>9777</v>
      </c>
      <c r="H1184" s="1" t="s">
        <v>8264</v>
      </c>
      <c r="I1184" s="17">
        <v>30722</v>
      </c>
      <c r="J1184" s="24" t="s">
        <v>4678</v>
      </c>
      <c r="L1184" s="24" t="s">
        <v>7224</v>
      </c>
      <c r="M1184" s="24" t="s">
        <v>785</v>
      </c>
      <c r="N1184" s="42" t="s">
        <v>6370</v>
      </c>
      <c r="O1184" s="24" t="s">
        <v>7226</v>
      </c>
      <c r="P1184" s="24" t="s">
        <v>7226</v>
      </c>
      <c r="Q1184" s="24" t="s">
        <v>8265</v>
      </c>
      <c r="S1184" s="17">
        <v>30820</v>
      </c>
      <c r="T1184" s="83">
        <v>11523.45</v>
      </c>
      <c r="U1184" s="83">
        <v>11802</v>
      </c>
      <c r="V1184" s="24" t="s">
        <v>8266</v>
      </c>
      <c r="W1184" s="24" t="s">
        <v>8018</v>
      </c>
      <c r="X1184" s="24" t="s">
        <v>8758</v>
      </c>
      <c r="Y1184" s="24" t="s">
        <v>9113</v>
      </c>
      <c r="Z1184" s="24" t="s">
        <v>8267</v>
      </c>
      <c r="AA1184" s="1" t="s">
        <v>10972</v>
      </c>
      <c r="AB1184" s="14">
        <f t="shared" si="36"/>
        <v>26.563765086111111</v>
      </c>
      <c r="AC1184" s="13">
        <v>26</v>
      </c>
      <c r="AD1184" s="13">
        <v>33</v>
      </c>
      <c r="AE1184" s="13">
        <v>49.554310000000001</v>
      </c>
      <c r="AF1184" s="16" t="s">
        <v>10973</v>
      </c>
      <c r="AG1184" s="14">
        <f t="shared" si="37"/>
        <v>-81.566931271388881</v>
      </c>
      <c r="AH1184" s="13">
        <v>81</v>
      </c>
      <c r="AI1184" s="13">
        <v>34</v>
      </c>
      <c r="AJ1184" s="13">
        <v>0.95257700000000001</v>
      </c>
      <c r="AK1184" s="17">
        <v>30963</v>
      </c>
      <c r="AL1184" s="24" t="s">
        <v>8268</v>
      </c>
      <c r="AM1184" s="24" t="s">
        <v>8269</v>
      </c>
      <c r="AN1184" s="24" t="s">
        <v>8270</v>
      </c>
      <c r="AO1184" s="24" t="s">
        <v>7235</v>
      </c>
      <c r="AP1184" s="24" t="s">
        <v>7235</v>
      </c>
      <c r="AQ1184" s="24" t="s">
        <v>7236</v>
      </c>
      <c r="AR1184" s="24" t="s">
        <v>5250</v>
      </c>
      <c r="AS1184" s="24" t="s">
        <v>4540</v>
      </c>
      <c r="AY1184" s="24" t="s">
        <v>5251</v>
      </c>
      <c r="AZ1184" s="24">
        <v>185</v>
      </c>
      <c r="BA1184" s="42" t="s">
        <v>4420</v>
      </c>
    </row>
    <row r="1185" spans="1:53" x14ac:dyDescent="0.2">
      <c r="A1185" s="5">
        <v>1132</v>
      </c>
      <c r="B1185" s="9">
        <v>1132</v>
      </c>
      <c r="C1185" s="9" t="s">
        <v>15873</v>
      </c>
      <c r="E1185" s="1" t="s">
        <v>10240</v>
      </c>
      <c r="F1185" s="1" t="s">
        <v>8082</v>
      </c>
      <c r="G1185" s="1" t="s">
        <v>1008</v>
      </c>
      <c r="H1185" s="1" t="s">
        <v>4421</v>
      </c>
      <c r="I1185" s="17">
        <v>30823</v>
      </c>
      <c r="J1185" s="24" t="s">
        <v>18045</v>
      </c>
      <c r="L1185" s="24" t="s">
        <v>5915</v>
      </c>
      <c r="M1185" s="24" t="s">
        <v>785</v>
      </c>
      <c r="N1185" s="42" t="s">
        <v>4244</v>
      </c>
      <c r="O1185" s="24" t="s">
        <v>7226</v>
      </c>
      <c r="P1185" s="24" t="s">
        <v>7226</v>
      </c>
      <c r="Q1185" s="24" t="s">
        <v>10231</v>
      </c>
      <c r="R1185" s="17">
        <v>30925</v>
      </c>
      <c r="S1185" s="17">
        <v>38008</v>
      </c>
      <c r="T1185" s="83"/>
      <c r="U1185" s="83">
        <v>12495</v>
      </c>
      <c r="V1185" s="24" t="s">
        <v>4422</v>
      </c>
      <c r="W1185" s="24" t="s">
        <v>8018</v>
      </c>
      <c r="X1185" s="24" t="s">
        <v>8758</v>
      </c>
      <c r="Y1185" s="24" t="s">
        <v>9113</v>
      </c>
      <c r="Z1185" s="24" t="s">
        <v>4423</v>
      </c>
      <c r="AA1185" s="1" t="s">
        <v>10970</v>
      </c>
      <c r="AB1185" s="14">
        <f t="shared" si="36"/>
        <v>26.563827402777779</v>
      </c>
      <c r="AC1185" s="13">
        <v>26</v>
      </c>
      <c r="AD1185" s="13">
        <v>33</v>
      </c>
      <c r="AE1185" s="13">
        <v>49.778649999999999</v>
      </c>
      <c r="AF1185" s="16" t="s">
        <v>10971</v>
      </c>
      <c r="AG1185" s="14">
        <f t="shared" si="37"/>
        <v>-81.567584661666658</v>
      </c>
      <c r="AH1185" s="13">
        <v>81</v>
      </c>
      <c r="AI1185" s="13">
        <v>34</v>
      </c>
      <c r="AJ1185" s="13">
        <v>3.3047819999999999</v>
      </c>
      <c r="AK1185" s="17">
        <v>30825</v>
      </c>
      <c r="AL1185" s="24" t="s">
        <v>3251</v>
      </c>
      <c r="AM1185" s="24" t="s">
        <v>4424</v>
      </c>
      <c r="AN1185" s="24" t="s">
        <v>1193</v>
      </c>
      <c r="AO1185" s="24" t="s">
        <v>4425</v>
      </c>
      <c r="AP1185" s="24" t="s">
        <v>3815</v>
      </c>
      <c r="AQ1185" s="24" t="s">
        <v>7236</v>
      </c>
      <c r="AR1185" s="24" t="s">
        <v>4426</v>
      </c>
      <c r="AS1185" s="24" t="s">
        <v>4540</v>
      </c>
      <c r="AT1185" s="24" t="s">
        <v>7226</v>
      </c>
      <c r="AU1185" s="24" t="s">
        <v>4427</v>
      </c>
      <c r="AV1185" s="24" t="s">
        <v>300</v>
      </c>
      <c r="AW1185" s="24" t="s">
        <v>4428</v>
      </c>
      <c r="AX1185" s="24" t="s">
        <v>4429</v>
      </c>
      <c r="AY1185" s="24" t="s">
        <v>10969</v>
      </c>
      <c r="AZ1185" s="24" t="s">
        <v>8455</v>
      </c>
      <c r="BA1185" s="42" t="s">
        <v>4430</v>
      </c>
    </row>
    <row r="1186" spans="1:53" x14ac:dyDescent="0.2">
      <c r="A1186" s="5">
        <v>1133</v>
      </c>
      <c r="B1186" s="9">
        <v>1133</v>
      </c>
      <c r="C1186" s="9" t="s">
        <v>15874</v>
      </c>
      <c r="E1186" s="1" t="s">
        <v>1623</v>
      </c>
      <c r="F1186" s="1" t="s">
        <v>445</v>
      </c>
      <c r="G1186" s="1" t="s">
        <v>9777</v>
      </c>
      <c r="H1186" s="1" t="s">
        <v>8195</v>
      </c>
      <c r="I1186" s="17">
        <v>30778</v>
      </c>
      <c r="J1186" s="24" t="s">
        <v>10262</v>
      </c>
      <c r="L1186" s="24" t="s">
        <v>2730</v>
      </c>
      <c r="M1186" s="24" t="s">
        <v>10262</v>
      </c>
      <c r="N1186" s="24" t="s">
        <v>10262</v>
      </c>
      <c r="O1186" s="24" t="s">
        <v>1626</v>
      </c>
      <c r="P1186" s="24" t="s">
        <v>7226</v>
      </c>
      <c r="Q1186" s="24" t="s">
        <v>8196</v>
      </c>
      <c r="R1186" s="18" t="s">
        <v>10262</v>
      </c>
      <c r="S1186" s="18" t="s">
        <v>10262</v>
      </c>
      <c r="T1186" s="83"/>
      <c r="U1186" s="83"/>
      <c r="V1186" s="18" t="s">
        <v>10262</v>
      </c>
      <c r="W1186" s="18" t="s">
        <v>10262</v>
      </c>
      <c r="X1186" s="18" t="s">
        <v>10262</v>
      </c>
      <c r="Y1186" s="24" t="s">
        <v>9114</v>
      </c>
      <c r="AA1186" s="1" t="s">
        <v>10968</v>
      </c>
      <c r="AB1186" s="14">
        <f t="shared" si="36"/>
        <v>26.38606092111111</v>
      </c>
      <c r="AC1186" s="13">
        <v>26</v>
      </c>
      <c r="AD1186" s="13">
        <v>23</v>
      </c>
      <c r="AE1186" s="13">
        <v>9.8193160000000006</v>
      </c>
      <c r="AF1186" s="36" t="s">
        <v>11027</v>
      </c>
      <c r="AG1186" s="14">
        <f t="shared" si="37"/>
        <v>-81.453672238888885</v>
      </c>
      <c r="AH1186" s="13">
        <v>81</v>
      </c>
      <c r="AI1186" s="13">
        <v>27</v>
      </c>
      <c r="AJ1186" s="13">
        <v>13.22006</v>
      </c>
      <c r="AK1186" s="18" t="s">
        <v>10262</v>
      </c>
      <c r="AL1186" s="18" t="s">
        <v>10262</v>
      </c>
      <c r="AM1186" s="18" t="s">
        <v>10262</v>
      </c>
      <c r="AN1186" s="18" t="s">
        <v>10262</v>
      </c>
      <c r="AO1186" s="18" t="s">
        <v>10262</v>
      </c>
      <c r="AP1186" s="18" t="s">
        <v>10262</v>
      </c>
      <c r="AQ1186" s="18" t="s">
        <v>10262</v>
      </c>
      <c r="AR1186" s="18" t="s">
        <v>10262</v>
      </c>
      <c r="AS1186" s="18" t="s">
        <v>10262</v>
      </c>
      <c r="AT1186" s="18" t="s">
        <v>10262</v>
      </c>
      <c r="AU1186" s="18" t="s">
        <v>10262</v>
      </c>
      <c r="AV1186" s="18" t="s">
        <v>10262</v>
      </c>
      <c r="AW1186" s="18" t="s">
        <v>10262</v>
      </c>
      <c r="AX1186" s="18" t="s">
        <v>10262</v>
      </c>
      <c r="AY1186" s="18" t="s">
        <v>10262</v>
      </c>
      <c r="AZ1186" s="18" t="s">
        <v>10262</v>
      </c>
      <c r="BA1186" s="42" t="s">
        <v>4638</v>
      </c>
    </row>
    <row r="1187" spans="1:53" x14ac:dyDescent="0.2">
      <c r="A1187" s="5">
        <v>1134</v>
      </c>
      <c r="B1187" s="9">
        <v>1134</v>
      </c>
      <c r="C1187" s="9" t="s">
        <v>15875</v>
      </c>
      <c r="E1187" s="1" t="s">
        <v>1623</v>
      </c>
      <c r="F1187" s="1" t="s">
        <v>445</v>
      </c>
      <c r="G1187" s="1" t="s">
        <v>9777</v>
      </c>
      <c r="H1187" s="1" t="s">
        <v>3643</v>
      </c>
      <c r="I1187" s="17">
        <v>30777</v>
      </c>
      <c r="J1187" s="24" t="s">
        <v>4678</v>
      </c>
      <c r="L1187" s="24" t="s">
        <v>7224</v>
      </c>
      <c r="M1187" s="24" t="s">
        <v>785</v>
      </c>
      <c r="N1187" s="42" t="s">
        <v>6214</v>
      </c>
      <c r="O1187" s="24" t="s">
        <v>1626</v>
      </c>
      <c r="P1187" s="24" t="s">
        <v>7226</v>
      </c>
      <c r="Q1187" s="24" t="s">
        <v>3644</v>
      </c>
      <c r="S1187" s="17">
        <v>30837</v>
      </c>
      <c r="T1187" s="83">
        <v>12028.81</v>
      </c>
      <c r="U1187" s="83">
        <v>12030</v>
      </c>
      <c r="V1187" s="24" t="s">
        <v>3645</v>
      </c>
      <c r="Y1187" s="24" t="s">
        <v>9115</v>
      </c>
      <c r="AA1187" s="35" t="s">
        <v>10966</v>
      </c>
      <c r="AB1187" s="14">
        <f t="shared" si="36"/>
        <v>26.380843905555555</v>
      </c>
      <c r="AC1187" s="13">
        <v>26</v>
      </c>
      <c r="AD1187" s="13">
        <v>22</v>
      </c>
      <c r="AE1187" s="13">
        <v>51.038060000000002</v>
      </c>
      <c r="AF1187" s="36" t="s">
        <v>10967</v>
      </c>
      <c r="AG1187" s="14">
        <f t="shared" si="37"/>
        <v>-81.445010933333336</v>
      </c>
      <c r="AH1187" s="13">
        <v>81</v>
      </c>
      <c r="AI1187" s="13">
        <v>26</v>
      </c>
      <c r="AJ1187" s="13">
        <v>42.039360000000002</v>
      </c>
      <c r="AK1187" s="17">
        <v>30806</v>
      </c>
      <c r="AL1187" s="24" t="s">
        <v>10962</v>
      </c>
      <c r="AM1187" s="24" t="s">
        <v>10963</v>
      </c>
      <c r="AN1187" s="24" t="s">
        <v>10964</v>
      </c>
      <c r="AY1187" s="24" t="s">
        <v>10965</v>
      </c>
      <c r="AZ1187" s="24">
        <v>176</v>
      </c>
      <c r="BA1187" s="42" t="s">
        <v>3646</v>
      </c>
    </row>
    <row r="1188" spans="1:53" x14ac:dyDescent="0.2">
      <c r="A1188" s="5">
        <v>1135</v>
      </c>
      <c r="B1188" s="9">
        <v>1135</v>
      </c>
      <c r="C1188" s="9" t="s">
        <v>15876</v>
      </c>
      <c r="E1188" s="1" t="s">
        <v>10240</v>
      </c>
      <c r="F1188" s="1" t="s">
        <v>445</v>
      </c>
      <c r="G1188" s="1" t="s">
        <v>2437</v>
      </c>
      <c r="H1188" s="1" t="s">
        <v>3647</v>
      </c>
      <c r="I1188" s="17">
        <v>30776</v>
      </c>
      <c r="J1188" s="24" t="s">
        <v>10262</v>
      </c>
      <c r="L1188" s="24" t="s">
        <v>2730</v>
      </c>
      <c r="M1188" s="24" t="s">
        <v>10262</v>
      </c>
      <c r="N1188" s="24" t="s">
        <v>10262</v>
      </c>
      <c r="O1188" s="24" t="s">
        <v>7226</v>
      </c>
      <c r="P1188" s="24" t="s">
        <v>7226</v>
      </c>
      <c r="Q1188" s="24" t="s">
        <v>3648</v>
      </c>
      <c r="R1188" s="18" t="s">
        <v>10262</v>
      </c>
      <c r="S1188" s="18" t="s">
        <v>10262</v>
      </c>
      <c r="T1188" s="83"/>
      <c r="U1188" s="83"/>
      <c r="V1188" s="18" t="s">
        <v>10262</v>
      </c>
      <c r="W1188" s="18" t="s">
        <v>10262</v>
      </c>
      <c r="X1188" s="18" t="s">
        <v>10262</v>
      </c>
      <c r="Y1188" s="24" t="s">
        <v>9116</v>
      </c>
      <c r="AA1188" s="35" t="s">
        <v>10960</v>
      </c>
      <c r="AB1188" s="14">
        <f t="shared" si="36"/>
        <v>26.646318475000001</v>
      </c>
      <c r="AC1188" s="13">
        <v>26</v>
      </c>
      <c r="AD1188" s="13">
        <v>38</v>
      </c>
      <c r="AE1188" s="13">
        <v>46.746510000000001</v>
      </c>
      <c r="AF1188" s="36" t="s">
        <v>10961</v>
      </c>
      <c r="AG1188" s="14">
        <f t="shared" si="37"/>
        <v>-81.762605711111107</v>
      </c>
      <c r="AH1188" s="13">
        <v>81</v>
      </c>
      <c r="AI1188" s="13">
        <v>45</v>
      </c>
      <c r="AJ1188" s="13">
        <v>45.380560000000003</v>
      </c>
      <c r="AK1188" s="18" t="s">
        <v>10262</v>
      </c>
      <c r="AL1188" s="18" t="s">
        <v>10262</v>
      </c>
      <c r="AM1188" s="18" t="s">
        <v>10262</v>
      </c>
      <c r="AN1188" s="18" t="s">
        <v>10262</v>
      </c>
      <c r="AO1188" s="18" t="s">
        <v>10262</v>
      </c>
      <c r="AP1188" s="18" t="s">
        <v>10262</v>
      </c>
      <c r="AQ1188" s="18" t="s">
        <v>10262</v>
      </c>
      <c r="AR1188" s="18" t="s">
        <v>10262</v>
      </c>
      <c r="AS1188" s="18" t="s">
        <v>10262</v>
      </c>
      <c r="AT1188" s="18" t="s">
        <v>10262</v>
      </c>
      <c r="AU1188" s="18" t="s">
        <v>10262</v>
      </c>
      <c r="AV1188" s="18" t="s">
        <v>10262</v>
      </c>
      <c r="AW1188" s="18" t="s">
        <v>10262</v>
      </c>
      <c r="AX1188" s="18" t="s">
        <v>10262</v>
      </c>
      <c r="AY1188" s="18" t="s">
        <v>10262</v>
      </c>
      <c r="AZ1188" s="18" t="s">
        <v>10262</v>
      </c>
      <c r="BA1188" s="42" t="s">
        <v>4638</v>
      </c>
    </row>
    <row r="1189" spans="1:53" x14ac:dyDescent="0.2">
      <c r="A1189" s="5">
        <v>1136</v>
      </c>
      <c r="B1189" s="9">
        <v>1136</v>
      </c>
      <c r="C1189" s="9" t="s">
        <v>15877</v>
      </c>
      <c r="E1189" s="1" t="s">
        <v>8696</v>
      </c>
      <c r="F1189" s="1" t="s">
        <v>7847</v>
      </c>
      <c r="G1189" s="1" t="s">
        <v>8100</v>
      </c>
      <c r="H1189" s="1" t="s">
        <v>8796</v>
      </c>
      <c r="I1189" s="17">
        <v>30788</v>
      </c>
      <c r="J1189" s="24" t="s">
        <v>4678</v>
      </c>
      <c r="L1189" s="24" t="s">
        <v>7224</v>
      </c>
      <c r="N1189" s="42" t="s">
        <v>7116</v>
      </c>
      <c r="O1189" s="24" t="s">
        <v>7226</v>
      </c>
      <c r="P1189" s="24" t="s">
        <v>7226</v>
      </c>
      <c r="Q1189" s="24" t="s">
        <v>8797</v>
      </c>
      <c r="R1189" s="17">
        <v>30881</v>
      </c>
      <c r="S1189" s="17">
        <v>30881</v>
      </c>
      <c r="T1189" s="83">
        <v>16476</v>
      </c>
      <c r="U1189" s="83">
        <v>16476</v>
      </c>
      <c r="V1189" s="24" t="s">
        <v>8798</v>
      </c>
      <c r="W1189" s="24" t="s">
        <v>5692</v>
      </c>
      <c r="X1189" s="24" t="s">
        <v>3300</v>
      </c>
      <c r="Y1189" s="24" t="s">
        <v>9117</v>
      </c>
      <c r="Z1189" s="24" t="s">
        <v>7231</v>
      </c>
      <c r="AA1189" s="35" t="s">
        <v>10958</v>
      </c>
      <c r="AB1189" s="14">
        <f t="shared" si="36"/>
        <v>30.918933706666667</v>
      </c>
      <c r="AC1189" s="13">
        <v>30</v>
      </c>
      <c r="AD1189" s="13">
        <v>55</v>
      </c>
      <c r="AE1189" s="13">
        <v>8.1613439999999997</v>
      </c>
      <c r="AF1189" s="36" t="s">
        <v>10959</v>
      </c>
      <c r="AG1189" s="14">
        <f t="shared" si="37"/>
        <v>-87.365744777777778</v>
      </c>
      <c r="AH1189" s="13">
        <v>87</v>
      </c>
      <c r="AI1189" s="13">
        <v>21</v>
      </c>
      <c r="AJ1189" s="13">
        <v>56.681199999999997</v>
      </c>
      <c r="AK1189" s="17">
        <v>30829</v>
      </c>
      <c r="AL1189" s="24" t="s">
        <v>7235</v>
      </c>
      <c r="AM1189" s="24" t="s">
        <v>8799</v>
      </c>
      <c r="AN1189" s="24" t="s">
        <v>7235</v>
      </c>
      <c r="AO1189" s="24" t="s">
        <v>7235</v>
      </c>
      <c r="AP1189" s="24" t="s">
        <v>7235</v>
      </c>
      <c r="AQ1189" s="24" t="s">
        <v>7236</v>
      </c>
      <c r="AR1189" s="24" t="s">
        <v>8800</v>
      </c>
      <c r="AS1189" s="24" t="s">
        <v>7236</v>
      </c>
      <c r="AT1189" s="24" t="s">
        <v>7226</v>
      </c>
      <c r="AU1189" s="24" t="s">
        <v>7235</v>
      </c>
      <c r="AV1189" s="24" t="s">
        <v>7235</v>
      </c>
      <c r="AW1189" s="24" t="s">
        <v>7235</v>
      </c>
      <c r="AX1189" s="24" t="s">
        <v>7235</v>
      </c>
      <c r="AY1189" s="24" t="s">
        <v>3976</v>
      </c>
      <c r="AZ1189" s="24" t="s">
        <v>1746</v>
      </c>
      <c r="BA1189" s="42" t="s">
        <v>3977</v>
      </c>
    </row>
    <row r="1190" spans="1:53" x14ac:dyDescent="0.2">
      <c r="A1190" s="5">
        <v>1137</v>
      </c>
      <c r="B1190" s="9">
        <v>1137</v>
      </c>
      <c r="C1190" s="9" t="s">
        <v>15878</v>
      </c>
      <c r="E1190" s="1" t="s">
        <v>1623</v>
      </c>
      <c r="F1190" s="1" t="s">
        <v>445</v>
      </c>
      <c r="G1190" s="1" t="s">
        <v>3978</v>
      </c>
      <c r="H1190" s="1" t="s">
        <v>3979</v>
      </c>
      <c r="I1190" s="17">
        <v>30810</v>
      </c>
      <c r="J1190" s="24" t="s">
        <v>4678</v>
      </c>
      <c r="L1190" s="24" t="s">
        <v>7224</v>
      </c>
      <c r="N1190" s="42" t="s">
        <v>6143</v>
      </c>
      <c r="O1190" s="24" t="s">
        <v>1626</v>
      </c>
      <c r="P1190" s="24" t="s">
        <v>7226</v>
      </c>
      <c r="Q1190" s="24" t="s">
        <v>3980</v>
      </c>
      <c r="S1190" s="17">
        <v>31032</v>
      </c>
      <c r="T1190" s="83">
        <v>11960</v>
      </c>
      <c r="U1190" s="83">
        <v>11960</v>
      </c>
      <c r="V1190" s="24" t="s">
        <v>7556</v>
      </c>
      <c r="Y1190" s="24" t="s">
        <v>1299</v>
      </c>
      <c r="AA1190" s="35" t="s">
        <v>10956</v>
      </c>
      <c r="AB1190" s="14">
        <f t="shared" si="36"/>
        <v>26.262266077777777</v>
      </c>
      <c r="AC1190" s="13">
        <v>26</v>
      </c>
      <c r="AD1190" s="13">
        <v>15</v>
      </c>
      <c r="AE1190" s="13">
        <v>44.157879999999999</v>
      </c>
      <c r="AF1190" s="36" t="s">
        <v>10957</v>
      </c>
      <c r="AG1190" s="14">
        <f t="shared" si="37"/>
        <v>-81.387111816666675</v>
      </c>
      <c r="AH1190" s="13">
        <v>81</v>
      </c>
      <c r="AI1190" s="13">
        <v>23</v>
      </c>
      <c r="AJ1190" s="13">
        <v>13.602539999999999</v>
      </c>
      <c r="AK1190" s="17">
        <v>31005</v>
      </c>
      <c r="AL1190" s="34" t="s">
        <v>3744</v>
      </c>
      <c r="AM1190" s="24" t="s">
        <v>10953</v>
      </c>
      <c r="AN1190" s="24" t="s">
        <v>10954</v>
      </c>
      <c r="AO1190" s="24" t="s">
        <v>7235</v>
      </c>
      <c r="AP1190" s="24" t="s">
        <v>7235</v>
      </c>
      <c r="AQ1190" s="24" t="s">
        <v>7236</v>
      </c>
      <c r="AR1190" s="24" t="s">
        <v>7235</v>
      </c>
      <c r="AS1190" s="24" t="s">
        <v>7235</v>
      </c>
      <c r="AT1190" s="24" t="s">
        <v>7235</v>
      </c>
      <c r="AU1190" s="24" t="s">
        <v>7235</v>
      </c>
      <c r="AV1190" s="24" t="s">
        <v>7235</v>
      </c>
      <c r="AW1190" s="24" t="s">
        <v>7235</v>
      </c>
      <c r="AX1190" s="24" t="s">
        <v>7235</v>
      </c>
      <c r="AY1190" s="24" t="s">
        <v>10955</v>
      </c>
      <c r="BA1190" s="42" t="s">
        <v>3981</v>
      </c>
    </row>
    <row r="1191" spans="1:53" x14ac:dyDescent="0.2">
      <c r="A1191" s="5">
        <v>1138</v>
      </c>
      <c r="B1191" s="9">
        <v>1138</v>
      </c>
      <c r="C1191" s="9" t="s">
        <v>15879</v>
      </c>
      <c r="E1191" s="1" t="s">
        <v>5026</v>
      </c>
      <c r="F1191" s="1" t="s">
        <v>445</v>
      </c>
      <c r="G1191" s="1" t="s">
        <v>732</v>
      </c>
      <c r="H1191" s="1" t="s">
        <v>3982</v>
      </c>
      <c r="I1191" s="17">
        <v>30826</v>
      </c>
      <c r="J1191" s="24" t="s">
        <v>4678</v>
      </c>
      <c r="L1191" s="24" t="s">
        <v>7224</v>
      </c>
      <c r="M1191" s="24" t="s">
        <v>785</v>
      </c>
      <c r="N1191" s="42" t="s">
        <v>6268</v>
      </c>
      <c r="O1191" s="24" t="s">
        <v>7226</v>
      </c>
      <c r="P1191" s="24" t="s">
        <v>7226</v>
      </c>
      <c r="Q1191" s="24" t="s">
        <v>1667</v>
      </c>
      <c r="R1191" s="17">
        <v>30871</v>
      </c>
      <c r="S1191" s="17">
        <v>30873</v>
      </c>
      <c r="T1191" s="83">
        <v>5200</v>
      </c>
      <c r="U1191" s="83">
        <v>5200</v>
      </c>
      <c r="V1191" s="24" t="s">
        <v>1668</v>
      </c>
      <c r="X1191" s="24">
        <v>171</v>
      </c>
      <c r="Y1191" s="24" t="s">
        <v>9118</v>
      </c>
      <c r="AA1191" s="35" t="s">
        <v>10950</v>
      </c>
      <c r="AB1191" s="14">
        <f t="shared" si="36"/>
        <v>30.575543766666666</v>
      </c>
      <c r="AC1191" s="13">
        <v>30</v>
      </c>
      <c r="AD1191" s="13">
        <v>34</v>
      </c>
      <c r="AE1191" s="13">
        <v>31.957560000000001</v>
      </c>
      <c r="AF1191" s="36" t="s">
        <v>10951</v>
      </c>
      <c r="AG1191" s="14">
        <f t="shared" si="37"/>
        <v>-86.054572475000001</v>
      </c>
      <c r="AH1191" s="13">
        <v>86</v>
      </c>
      <c r="AI1191" s="13">
        <v>3</v>
      </c>
      <c r="AJ1191" s="13">
        <v>16.460909999999998</v>
      </c>
      <c r="AK1191" s="17">
        <v>30857</v>
      </c>
      <c r="AL1191" s="34" t="s">
        <v>10949</v>
      </c>
      <c r="AM1191" s="34" t="s">
        <v>10948</v>
      </c>
      <c r="AN1191" s="24" t="s">
        <v>7235</v>
      </c>
      <c r="AO1191" s="24" t="s">
        <v>7235</v>
      </c>
      <c r="AP1191" s="24" t="s">
        <v>7235</v>
      </c>
      <c r="AQ1191" s="24" t="s">
        <v>7236</v>
      </c>
      <c r="AT1191" s="24" t="s">
        <v>7235</v>
      </c>
      <c r="AU1191" s="24" t="s">
        <v>7235</v>
      </c>
      <c r="AV1191" s="24" t="s">
        <v>7235</v>
      </c>
      <c r="AW1191" s="24" t="s">
        <v>7235</v>
      </c>
      <c r="AX1191" s="24" t="s">
        <v>7235</v>
      </c>
      <c r="AY1191" s="24" t="s">
        <v>10952</v>
      </c>
      <c r="AZ1191" s="24">
        <v>132</v>
      </c>
      <c r="BA1191" s="42" t="s">
        <v>1669</v>
      </c>
    </row>
    <row r="1192" spans="1:53" x14ac:dyDescent="0.2">
      <c r="A1192" s="5">
        <v>1139</v>
      </c>
      <c r="B1192" s="9">
        <v>1139</v>
      </c>
      <c r="C1192" s="9" t="s">
        <v>15880</v>
      </c>
      <c r="E1192" s="1" t="s">
        <v>8696</v>
      </c>
      <c r="F1192" s="1" t="s">
        <v>7847</v>
      </c>
      <c r="G1192" s="1" t="s">
        <v>8100</v>
      </c>
      <c r="H1192" s="1" t="s">
        <v>930</v>
      </c>
      <c r="I1192" s="17">
        <v>30826</v>
      </c>
      <c r="J1192" s="24" t="s">
        <v>10262</v>
      </c>
      <c r="L1192" s="24" t="s">
        <v>2730</v>
      </c>
      <c r="M1192" s="24" t="s">
        <v>10262</v>
      </c>
      <c r="N1192" s="24" t="s">
        <v>10262</v>
      </c>
      <c r="O1192" s="24" t="s">
        <v>7226</v>
      </c>
      <c r="P1192" s="24" t="s">
        <v>7226</v>
      </c>
      <c r="Q1192" s="24" t="s">
        <v>8103</v>
      </c>
      <c r="R1192" s="39" t="s">
        <v>10262</v>
      </c>
      <c r="S1192" s="39" t="s">
        <v>10262</v>
      </c>
      <c r="T1192" s="83"/>
      <c r="U1192" s="83"/>
      <c r="V1192" s="39" t="s">
        <v>10262</v>
      </c>
      <c r="W1192" s="39" t="s">
        <v>10262</v>
      </c>
      <c r="X1192" s="39" t="s">
        <v>10262</v>
      </c>
      <c r="Y1192" s="24" t="s">
        <v>9119</v>
      </c>
      <c r="AA1192" s="35" t="s">
        <v>10946</v>
      </c>
      <c r="AB1192" s="14">
        <f t="shared" si="36"/>
        <v>30.916393616666664</v>
      </c>
      <c r="AC1192" s="13">
        <v>30</v>
      </c>
      <c r="AD1192" s="13">
        <v>54</v>
      </c>
      <c r="AE1192" s="13">
        <v>59.017020000000002</v>
      </c>
      <c r="AF1192" s="36" t="s">
        <v>10947</v>
      </c>
      <c r="AG1192" s="14">
        <f t="shared" si="37"/>
        <v>-87.357199788888877</v>
      </c>
      <c r="AH1192" s="13">
        <v>87</v>
      </c>
      <c r="AI1192" s="13">
        <v>21</v>
      </c>
      <c r="AJ1192" s="13">
        <v>25.919239999999999</v>
      </c>
      <c r="AK1192" s="39" t="s">
        <v>10262</v>
      </c>
      <c r="AL1192" s="39" t="s">
        <v>10262</v>
      </c>
      <c r="AM1192" s="39" t="s">
        <v>10262</v>
      </c>
      <c r="AN1192" s="39" t="s">
        <v>10262</v>
      </c>
      <c r="AO1192" s="39" t="s">
        <v>10262</v>
      </c>
      <c r="AP1192" s="39" t="s">
        <v>10262</v>
      </c>
      <c r="AQ1192" s="39" t="s">
        <v>10262</v>
      </c>
      <c r="AR1192" s="39" t="s">
        <v>10262</v>
      </c>
      <c r="AS1192" s="39" t="s">
        <v>10262</v>
      </c>
      <c r="AT1192" s="39" t="s">
        <v>10262</v>
      </c>
      <c r="AU1192" s="39" t="s">
        <v>10262</v>
      </c>
      <c r="AV1192" s="39" t="s">
        <v>10262</v>
      </c>
      <c r="AW1192" s="39" t="s">
        <v>10262</v>
      </c>
      <c r="AX1192" s="39" t="s">
        <v>10262</v>
      </c>
      <c r="AY1192" s="39" t="s">
        <v>10262</v>
      </c>
      <c r="AZ1192" s="39" t="s">
        <v>10262</v>
      </c>
      <c r="BA1192" s="42" t="s">
        <v>4638</v>
      </c>
    </row>
    <row r="1193" spans="1:53" x14ac:dyDescent="0.2">
      <c r="A1193" s="5">
        <v>1140</v>
      </c>
      <c r="B1193" s="9">
        <v>1140</v>
      </c>
      <c r="C1193" s="9" t="s">
        <v>15881</v>
      </c>
      <c r="E1193" s="1" t="s">
        <v>1623</v>
      </c>
      <c r="F1193" s="1" t="s">
        <v>445</v>
      </c>
      <c r="G1193" s="1" t="s">
        <v>931</v>
      </c>
      <c r="H1193" s="1" t="s">
        <v>5735</v>
      </c>
      <c r="I1193" s="17">
        <v>31056</v>
      </c>
      <c r="J1193" s="24" t="s">
        <v>4678</v>
      </c>
      <c r="L1193" s="24" t="s">
        <v>7224</v>
      </c>
      <c r="N1193" s="42" t="s">
        <v>7474</v>
      </c>
      <c r="O1193" s="24" t="s">
        <v>1626</v>
      </c>
      <c r="P1193" s="24" t="s">
        <v>1077</v>
      </c>
      <c r="Q1193" s="24" t="s">
        <v>2851</v>
      </c>
      <c r="R1193" s="17">
        <v>31304</v>
      </c>
      <c r="S1193" s="17">
        <v>31335</v>
      </c>
      <c r="T1193" s="83">
        <v>11554.7</v>
      </c>
      <c r="U1193" s="83">
        <v>11632</v>
      </c>
      <c r="V1193" s="24" t="s">
        <v>5736</v>
      </c>
      <c r="W1193" s="24">
        <v>37.1</v>
      </c>
      <c r="X1193" s="24">
        <v>16.2</v>
      </c>
      <c r="Y1193" s="24" t="s">
        <v>9120</v>
      </c>
      <c r="AA1193" s="35" t="s">
        <v>10944</v>
      </c>
      <c r="AB1193" s="14">
        <f t="shared" si="36"/>
        <v>26.177276833333334</v>
      </c>
      <c r="AC1193" s="13">
        <v>26</v>
      </c>
      <c r="AD1193" s="13">
        <v>10</v>
      </c>
      <c r="AE1193" s="13">
        <v>38.196599999999997</v>
      </c>
      <c r="AF1193" s="36" t="s">
        <v>10945</v>
      </c>
      <c r="AG1193" s="14">
        <f t="shared" si="37"/>
        <v>-81.232953544444442</v>
      </c>
      <c r="AH1193" s="13">
        <v>81</v>
      </c>
      <c r="AI1193" s="13">
        <v>13</v>
      </c>
      <c r="AJ1193" s="13">
        <v>58.632759999999998</v>
      </c>
      <c r="AK1193" s="17">
        <v>31231</v>
      </c>
      <c r="AL1193" s="34" t="s">
        <v>4814</v>
      </c>
      <c r="AM1193" s="34" t="s">
        <v>10940</v>
      </c>
      <c r="AN1193" s="34" t="s">
        <v>10941</v>
      </c>
      <c r="AO1193" s="34" t="s">
        <v>10942</v>
      </c>
      <c r="AR1193" s="34" t="s">
        <v>7236</v>
      </c>
      <c r="AS1193" s="34" t="s">
        <v>7236</v>
      </c>
      <c r="AT1193" s="34" t="s">
        <v>7236</v>
      </c>
      <c r="AX1193" s="34" t="s">
        <v>10943</v>
      </c>
      <c r="AY1193" s="24" t="s">
        <v>18026</v>
      </c>
      <c r="BA1193" s="42" t="s">
        <v>5737</v>
      </c>
    </row>
    <row r="1194" spans="1:53" x14ac:dyDescent="0.2">
      <c r="A1194" s="5">
        <v>1141</v>
      </c>
      <c r="B1194" s="9">
        <v>1141</v>
      </c>
      <c r="C1194" s="9" t="s">
        <v>15882</v>
      </c>
      <c r="E1194" s="1" t="s">
        <v>1623</v>
      </c>
      <c r="F1194" s="1" t="s">
        <v>4796</v>
      </c>
      <c r="G1194" s="1" t="s">
        <v>1008</v>
      </c>
      <c r="H1194" s="1" t="s">
        <v>5738</v>
      </c>
      <c r="I1194" s="17">
        <v>31033</v>
      </c>
      <c r="J1194" s="24" t="s">
        <v>18045</v>
      </c>
      <c r="L1194" s="24" t="s">
        <v>10140</v>
      </c>
      <c r="N1194" s="42" t="s">
        <v>7116</v>
      </c>
      <c r="O1194" s="24" t="s">
        <v>1626</v>
      </c>
      <c r="P1194" s="24" t="s">
        <v>1077</v>
      </c>
      <c r="Q1194" s="24" t="s">
        <v>5739</v>
      </c>
      <c r="R1194" s="17">
        <v>31321</v>
      </c>
      <c r="S1194" s="17">
        <v>36692</v>
      </c>
      <c r="T1194" s="83"/>
      <c r="U1194" s="83">
        <v>12712</v>
      </c>
      <c r="V1194" s="24" t="s">
        <v>877</v>
      </c>
      <c r="W1194" s="24" t="s">
        <v>4283</v>
      </c>
      <c r="X1194" s="24" t="s">
        <v>7785</v>
      </c>
      <c r="Y1194" s="24" t="s">
        <v>8183</v>
      </c>
      <c r="Z1194" s="24" t="s">
        <v>5740</v>
      </c>
      <c r="AA1194" s="35" t="s">
        <v>10938</v>
      </c>
      <c r="AB1194" s="14">
        <f t="shared" si="36"/>
        <v>25.977681366666665</v>
      </c>
      <c r="AC1194" s="13">
        <v>25</v>
      </c>
      <c r="AD1194" s="13">
        <v>58</v>
      </c>
      <c r="AE1194" s="13">
        <v>39.652920000000002</v>
      </c>
      <c r="AF1194" s="36" t="s">
        <v>10939</v>
      </c>
      <c r="AG1194" s="14">
        <f t="shared" si="37"/>
        <v>-80.903617069444451</v>
      </c>
      <c r="AH1194" s="13">
        <v>80</v>
      </c>
      <c r="AI1194" s="13">
        <v>54</v>
      </c>
      <c r="AJ1194" s="13">
        <v>13.02145</v>
      </c>
      <c r="AK1194" s="17">
        <v>31035</v>
      </c>
      <c r="AL1194" s="24" t="s">
        <v>10367</v>
      </c>
      <c r="AM1194" s="18" t="s">
        <v>10368</v>
      </c>
      <c r="AN1194" s="24" t="s">
        <v>10377</v>
      </c>
      <c r="AO1194" s="24" t="s">
        <v>10369</v>
      </c>
      <c r="AQ1194" s="24" t="s">
        <v>7236</v>
      </c>
      <c r="AR1194" s="24" t="s">
        <v>5741</v>
      </c>
      <c r="AY1194" s="24" t="s">
        <v>5742</v>
      </c>
      <c r="BA1194" s="42" t="s">
        <v>5743</v>
      </c>
    </row>
    <row r="1195" spans="1:53" x14ac:dyDescent="0.2">
      <c r="A1195" s="5">
        <v>1141.0999999999999</v>
      </c>
      <c r="B1195" s="9" t="s">
        <v>10374</v>
      </c>
      <c r="C1195" s="9" t="s">
        <v>17915</v>
      </c>
      <c r="D1195" s="9" t="s">
        <v>15883</v>
      </c>
      <c r="E1195" s="1" t="s">
        <v>1623</v>
      </c>
      <c r="F1195" s="1" t="s">
        <v>4796</v>
      </c>
      <c r="G1195" s="1" t="s">
        <v>14331</v>
      </c>
      <c r="H1195" s="1" t="s">
        <v>10364</v>
      </c>
      <c r="I1195" s="17">
        <v>36537</v>
      </c>
      <c r="J1195" s="24" t="s">
        <v>10082</v>
      </c>
      <c r="L1195" s="24" t="s">
        <v>5915</v>
      </c>
      <c r="N1195" s="42" t="s">
        <v>10365</v>
      </c>
      <c r="O1195" s="24" t="s">
        <v>1626</v>
      </c>
      <c r="P1195" s="24" t="s">
        <v>1077</v>
      </c>
      <c r="Q1195" s="24" t="s">
        <v>5739</v>
      </c>
      <c r="R1195" s="17">
        <v>36881</v>
      </c>
      <c r="T1195" s="83">
        <v>11394</v>
      </c>
      <c r="U1195" s="83">
        <v>15137</v>
      </c>
      <c r="V1195" s="24" t="s">
        <v>7776</v>
      </c>
      <c r="W1195" s="24" t="s">
        <v>10376</v>
      </c>
      <c r="X1195" s="24" t="s">
        <v>10375</v>
      </c>
      <c r="Y1195" s="24" t="s">
        <v>8183</v>
      </c>
      <c r="Z1195" s="24" t="s">
        <v>10366</v>
      </c>
      <c r="AA1195" s="35" t="s">
        <v>10938</v>
      </c>
      <c r="AB1195" s="14">
        <f t="shared" si="36"/>
        <v>25.977681366666665</v>
      </c>
      <c r="AC1195" s="13">
        <v>25</v>
      </c>
      <c r="AD1195" s="13">
        <v>58</v>
      </c>
      <c r="AE1195" s="13">
        <v>39.652920000000002</v>
      </c>
      <c r="AF1195" s="36" t="s">
        <v>10939</v>
      </c>
      <c r="AG1195" s="14">
        <f t="shared" si="37"/>
        <v>-80.903617069444451</v>
      </c>
      <c r="AH1195" s="13">
        <v>80</v>
      </c>
      <c r="AI1195" s="13">
        <v>54</v>
      </c>
      <c r="AJ1195" s="13">
        <v>13.02145</v>
      </c>
      <c r="AK1195" s="17">
        <v>36812</v>
      </c>
      <c r="AL1195" s="24" t="s">
        <v>10367</v>
      </c>
      <c r="AM1195" s="18" t="s">
        <v>10368</v>
      </c>
      <c r="AN1195" s="24" t="s">
        <v>10377</v>
      </c>
      <c r="AO1195" s="24" t="s">
        <v>10379</v>
      </c>
      <c r="AP1195" s="24" t="s">
        <v>10378</v>
      </c>
      <c r="AQ1195" s="24" t="s">
        <v>4540</v>
      </c>
      <c r="AR1195" s="24" t="s">
        <v>4540</v>
      </c>
      <c r="AS1195" s="24" t="s">
        <v>4540</v>
      </c>
      <c r="AT1195" s="24" t="s">
        <v>4540</v>
      </c>
      <c r="AU1195" s="24" t="s">
        <v>10370</v>
      </c>
      <c r="AV1195" s="24" t="s">
        <v>10371</v>
      </c>
      <c r="AW1195" s="24" t="s">
        <v>10372</v>
      </c>
      <c r="AX1195" s="24" t="s">
        <v>8446</v>
      </c>
      <c r="AZ1195" s="24">
        <v>180</v>
      </c>
      <c r="BA1195" s="42" t="s">
        <v>10373</v>
      </c>
    </row>
    <row r="1196" spans="1:53" x14ac:dyDescent="0.2">
      <c r="A1196" s="5">
        <v>1142</v>
      </c>
      <c r="B1196" s="9">
        <v>1142</v>
      </c>
      <c r="C1196" s="9" t="s">
        <v>15884</v>
      </c>
      <c r="E1196" s="1" t="s">
        <v>1623</v>
      </c>
      <c r="F1196" s="1" t="s">
        <v>1624</v>
      </c>
      <c r="G1196" s="1" t="s">
        <v>9777</v>
      </c>
      <c r="H1196" s="1" t="s">
        <v>6052</v>
      </c>
      <c r="I1196" s="17">
        <v>31064</v>
      </c>
      <c r="J1196" s="24" t="s">
        <v>18045</v>
      </c>
      <c r="L1196" s="24" t="s">
        <v>5915</v>
      </c>
      <c r="M1196" s="24" t="s">
        <v>785</v>
      </c>
      <c r="N1196" s="42" t="s">
        <v>5744</v>
      </c>
      <c r="O1196" s="24" t="s">
        <v>1626</v>
      </c>
      <c r="P1196" s="24" t="s">
        <v>7226</v>
      </c>
      <c r="Q1196" s="24" t="s">
        <v>1173</v>
      </c>
      <c r="R1196" s="17">
        <v>31411</v>
      </c>
      <c r="S1196" s="17">
        <v>31411</v>
      </c>
      <c r="T1196" s="83">
        <v>11760</v>
      </c>
      <c r="U1196" s="83">
        <v>11760</v>
      </c>
      <c r="V1196" s="24" t="s">
        <v>5745</v>
      </c>
      <c r="W1196" s="24" t="s">
        <v>10157</v>
      </c>
      <c r="X1196" s="24" t="s">
        <v>1630</v>
      </c>
      <c r="Y1196" s="24" t="s">
        <v>8182</v>
      </c>
      <c r="Z1196" s="24" t="s">
        <v>7231</v>
      </c>
      <c r="AA1196" s="35" t="s">
        <v>10936</v>
      </c>
      <c r="AB1196" s="14">
        <f t="shared" si="36"/>
        <v>26.29508543888889</v>
      </c>
      <c r="AC1196" s="13">
        <v>26</v>
      </c>
      <c r="AD1196" s="13">
        <v>17</v>
      </c>
      <c r="AE1196" s="13">
        <v>42.307580000000002</v>
      </c>
      <c r="AF1196" s="36" t="s">
        <v>10937</v>
      </c>
      <c r="AG1196" s="14">
        <f t="shared" si="37"/>
        <v>-81.360853294444439</v>
      </c>
      <c r="AH1196" s="13">
        <v>81</v>
      </c>
      <c r="AI1196" s="13">
        <v>21</v>
      </c>
      <c r="AJ1196" s="13">
        <v>39.071860000000001</v>
      </c>
      <c r="AK1196" s="17">
        <v>31074</v>
      </c>
      <c r="AL1196" s="24" t="s">
        <v>5746</v>
      </c>
      <c r="AM1196" s="24" t="s">
        <v>5747</v>
      </c>
      <c r="AN1196" s="24" t="s">
        <v>5748</v>
      </c>
      <c r="AO1196" s="24" t="s">
        <v>5749</v>
      </c>
      <c r="AP1196" s="24" t="s">
        <v>5750</v>
      </c>
      <c r="AQ1196" s="24" t="s">
        <v>4540</v>
      </c>
      <c r="AR1196" s="24" t="s">
        <v>5751</v>
      </c>
      <c r="AS1196" s="24" t="s">
        <v>4540</v>
      </c>
      <c r="AT1196" s="24" t="s">
        <v>7226</v>
      </c>
      <c r="AU1196" s="24" t="s">
        <v>5752</v>
      </c>
      <c r="AV1196" s="24" t="s">
        <v>2732</v>
      </c>
      <c r="AW1196" s="24" t="s">
        <v>5753</v>
      </c>
      <c r="AX1196" s="24" t="s">
        <v>5754</v>
      </c>
      <c r="AY1196" s="24" t="s">
        <v>6090</v>
      </c>
      <c r="AZ1196" s="24">
        <v>162</v>
      </c>
      <c r="BA1196" s="42" t="s">
        <v>6091</v>
      </c>
    </row>
    <row r="1197" spans="1:53" x14ac:dyDescent="0.2">
      <c r="A1197" s="5">
        <v>1143</v>
      </c>
      <c r="B1197" s="9">
        <v>1143</v>
      </c>
      <c r="C1197" s="9" t="s">
        <v>15885</v>
      </c>
      <c r="E1197" s="1" t="s">
        <v>1623</v>
      </c>
      <c r="F1197" s="1" t="s">
        <v>445</v>
      </c>
      <c r="G1197" s="1" t="s">
        <v>2437</v>
      </c>
      <c r="H1197" s="1" t="s">
        <v>8724</v>
      </c>
      <c r="I1197" s="17">
        <v>30826</v>
      </c>
      <c r="J1197" s="24" t="s">
        <v>10262</v>
      </c>
      <c r="L1197" s="24" t="s">
        <v>2730</v>
      </c>
      <c r="M1197" s="24" t="s">
        <v>10262</v>
      </c>
      <c r="N1197" s="24" t="s">
        <v>10262</v>
      </c>
      <c r="O1197" s="24" t="s">
        <v>7226</v>
      </c>
      <c r="P1197" s="24" t="s">
        <v>7226</v>
      </c>
      <c r="Q1197" s="24" t="s">
        <v>6092</v>
      </c>
      <c r="R1197" s="39" t="s">
        <v>10262</v>
      </c>
      <c r="S1197" s="39" t="s">
        <v>10262</v>
      </c>
      <c r="T1197" s="83"/>
      <c r="U1197" s="83"/>
      <c r="V1197" s="39" t="s">
        <v>10262</v>
      </c>
      <c r="W1197" s="39" t="s">
        <v>10262</v>
      </c>
      <c r="X1197" s="39" t="s">
        <v>10262</v>
      </c>
      <c r="Y1197" s="24" t="s">
        <v>588</v>
      </c>
      <c r="AA1197" s="35" t="s">
        <v>10934</v>
      </c>
      <c r="AB1197" s="14">
        <f t="shared" si="36"/>
        <v>26.412564494444442</v>
      </c>
      <c r="AC1197" s="13">
        <v>26</v>
      </c>
      <c r="AD1197" s="13">
        <v>24</v>
      </c>
      <c r="AE1197" s="13">
        <v>45.23218</v>
      </c>
      <c r="AF1197" s="36" t="s">
        <v>10935</v>
      </c>
      <c r="AG1197" s="14">
        <f t="shared" si="37"/>
        <v>-81.542303402777776</v>
      </c>
      <c r="AH1197" s="13">
        <v>81</v>
      </c>
      <c r="AI1197" s="13">
        <v>32</v>
      </c>
      <c r="AJ1197" s="13">
        <v>32.292250000000003</v>
      </c>
      <c r="AK1197" s="39" t="s">
        <v>10262</v>
      </c>
      <c r="AL1197" s="39" t="s">
        <v>10262</v>
      </c>
      <c r="AM1197" s="39" t="s">
        <v>10262</v>
      </c>
      <c r="AN1197" s="39" t="s">
        <v>10262</v>
      </c>
      <c r="AO1197" s="39" t="s">
        <v>10262</v>
      </c>
      <c r="AP1197" s="39" t="s">
        <v>10262</v>
      </c>
      <c r="AQ1197" s="39" t="s">
        <v>10262</v>
      </c>
      <c r="AR1197" s="39" t="s">
        <v>10262</v>
      </c>
      <c r="AS1197" s="39" t="s">
        <v>10262</v>
      </c>
      <c r="AT1197" s="39" t="s">
        <v>10262</v>
      </c>
      <c r="AU1197" s="39" t="s">
        <v>10262</v>
      </c>
      <c r="AV1197" s="39" t="s">
        <v>10262</v>
      </c>
      <c r="AW1197" s="39" t="s">
        <v>10262</v>
      </c>
      <c r="AX1197" s="39" t="s">
        <v>10262</v>
      </c>
      <c r="AY1197" s="39" t="s">
        <v>10262</v>
      </c>
      <c r="AZ1197" s="39" t="s">
        <v>10262</v>
      </c>
      <c r="BA1197" s="42" t="s">
        <v>4638</v>
      </c>
    </row>
    <row r="1198" spans="1:53" x14ac:dyDescent="0.2">
      <c r="A1198" s="5">
        <v>1144</v>
      </c>
      <c r="B1198" s="9">
        <v>1144</v>
      </c>
      <c r="C1198" s="9" t="s">
        <v>17916</v>
      </c>
      <c r="D1198" s="9" t="s">
        <v>15886</v>
      </c>
      <c r="E1198" s="1" t="s">
        <v>4621</v>
      </c>
      <c r="F1198" s="1" t="s">
        <v>894</v>
      </c>
      <c r="G1198" s="1" t="s">
        <v>18105</v>
      </c>
      <c r="H1198" s="1" t="s">
        <v>6093</v>
      </c>
      <c r="I1198" s="17">
        <v>30826</v>
      </c>
      <c r="J1198" s="24" t="s">
        <v>10082</v>
      </c>
      <c r="L1198" s="24" t="s">
        <v>5915</v>
      </c>
      <c r="N1198" s="42" t="s">
        <v>6094</v>
      </c>
      <c r="O1198" s="24" t="s">
        <v>7226</v>
      </c>
      <c r="P1198" s="24" t="s">
        <v>7226</v>
      </c>
      <c r="Q1198" s="24" t="s">
        <v>9914</v>
      </c>
      <c r="R1198" s="17">
        <v>30931</v>
      </c>
      <c r="T1198" s="83">
        <v>16103</v>
      </c>
      <c r="U1198" s="83">
        <v>16103</v>
      </c>
      <c r="V1198" s="24" t="s">
        <v>6095</v>
      </c>
      <c r="W1198" s="24" t="s">
        <v>8449</v>
      </c>
      <c r="X1198" s="24" t="s">
        <v>4147</v>
      </c>
      <c r="Y1198" s="24" t="s">
        <v>1023</v>
      </c>
      <c r="Z1198" s="24" t="s">
        <v>7231</v>
      </c>
      <c r="AA1198" s="35" t="s">
        <v>10932</v>
      </c>
      <c r="AB1198" s="14">
        <f t="shared" si="36"/>
        <v>30.860387908333333</v>
      </c>
      <c r="AC1198" s="13">
        <v>30</v>
      </c>
      <c r="AD1198" s="13">
        <v>51</v>
      </c>
      <c r="AE1198" s="13">
        <v>37.396470000000001</v>
      </c>
      <c r="AF1198" s="36" t="s">
        <v>10933</v>
      </c>
      <c r="AG1198" s="14">
        <f t="shared" si="37"/>
        <v>-87.118165896666653</v>
      </c>
      <c r="AH1198" s="13">
        <v>87</v>
      </c>
      <c r="AI1198" s="13">
        <v>7</v>
      </c>
      <c r="AJ1198" s="13">
        <v>5.3972280000000001</v>
      </c>
      <c r="AK1198" s="17">
        <v>30865</v>
      </c>
      <c r="AL1198" s="24" t="s">
        <v>6096</v>
      </c>
      <c r="AM1198" s="24" t="s">
        <v>6097</v>
      </c>
      <c r="AN1198" s="24" t="s">
        <v>7235</v>
      </c>
      <c r="AO1198" s="24" t="s">
        <v>6098</v>
      </c>
      <c r="AP1198" s="24" t="s">
        <v>6099</v>
      </c>
      <c r="AQ1198" s="24" t="s">
        <v>7235</v>
      </c>
      <c r="AR1198" s="24" t="s">
        <v>6100</v>
      </c>
      <c r="AS1198" s="24" t="s">
        <v>7235</v>
      </c>
      <c r="AT1198" s="24" t="s">
        <v>7226</v>
      </c>
      <c r="AU1198" s="24" t="s">
        <v>6101</v>
      </c>
      <c r="AV1198" s="24" t="s">
        <v>6102</v>
      </c>
      <c r="AX1198" s="24" t="s">
        <v>6103</v>
      </c>
      <c r="AZ1198" s="24" t="s">
        <v>9235</v>
      </c>
      <c r="BA1198" s="42" t="s">
        <v>6104</v>
      </c>
    </row>
    <row r="1199" spans="1:53" x14ac:dyDescent="0.2">
      <c r="A1199" s="5">
        <v>1145</v>
      </c>
      <c r="B1199" s="9">
        <v>1145</v>
      </c>
      <c r="C1199" s="9" t="s">
        <v>15887</v>
      </c>
      <c r="E1199" s="1" t="s">
        <v>4621</v>
      </c>
      <c r="F1199" s="1" t="s">
        <v>4862</v>
      </c>
      <c r="G1199" s="1" t="s">
        <v>9777</v>
      </c>
      <c r="H1199" s="1" t="s">
        <v>6105</v>
      </c>
      <c r="I1199" s="17">
        <v>30833</v>
      </c>
      <c r="J1199" s="24" t="s">
        <v>18045</v>
      </c>
      <c r="L1199" s="24" t="s">
        <v>5915</v>
      </c>
      <c r="N1199" s="42" t="s">
        <v>9525</v>
      </c>
      <c r="O1199" s="24" t="s">
        <v>7226</v>
      </c>
      <c r="P1199" s="24" t="s">
        <v>7226</v>
      </c>
      <c r="Q1199" s="24" t="s">
        <v>8731</v>
      </c>
      <c r="R1199" s="17">
        <v>31057</v>
      </c>
      <c r="S1199" s="17">
        <v>34340</v>
      </c>
      <c r="T1199" s="83">
        <v>15850</v>
      </c>
      <c r="U1199" s="83">
        <v>15850</v>
      </c>
      <c r="V1199" s="24" t="s">
        <v>9526</v>
      </c>
      <c r="W1199" s="24" t="s">
        <v>6798</v>
      </c>
      <c r="X1199" s="24" t="s">
        <v>1342</v>
      </c>
      <c r="Y1199" s="24" t="s">
        <v>1024</v>
      </c>
      <c r="Z1199" s="24" t="s">
        <v>7231</v>
      </c>
      <c r="AA1199" s="35" t="s">
        <v>10929</v>
      </c>
      <c r="AB1199" s="14">
        <f t="shared" si="36"/>
        <v>30.945856397222222</v>
      </c>
      <c r="AC1199" s="13">
        <v>30</v>
      </c>
      <c r="AD1199" s="13">
        <v>56</v>
      </c>
      <c r="AE1199" s="13">
        <v>45.083030000000001</v>
      </c>
      <c r="AF1199" s="36" t="s">
        <v>10930</v>
      </c>
      <c r="AG1199" s="14">
        <f t="shared" si="37"/>
        <v>-87.138498125000012</v>
      </c>
      <c r="AH1199" s="13">
        <v>87</v>
      </c>
      <c r="AI1199" s="13">
        <v>8</v>
      </c>
      <c r="AJ1199" s="13">
        <v>18.593250000000001</v>
      </c>
      <c r="AK1199" s="17">
        <v>30874</v>
      </c>
      <c r="AL1199" s="24" t="s">
        <v>9527</v>
      </c>
      <c r="AM1199" s="24" t="s">
        <v>9528</v>
      </c>
      <c r="AN1199" s="24" t="s">
        <v>7235</v>
      </c>
      <c r="AO1199" s="24" t="s">
        <v>9529</v>
      </c>
      <c r="AP1199" s="24" t="s">
        <v>9530</v>
      </c>
      <c r="AQ1199" s="24" t="s">
        <v>7235</v>
      </c>
      <c r="AR1199" s="24" t="s">
        <v>9531</v>
      </c>
      <c r="AS1199" s="24" t="s">
        <v>7235</v>
      </c>
      <c r="AT1199" s="24" t="s">
        <v>7226</v>
      </c>
      <c r="AU1199" s="24" t="s">
        <v>9532</v>
      </c>
      <c r="AV1199" s="24" t="s">
        <v>9533</v>
      </c>
      <c r="AW1199" s="24" t="s">
        <v>9534</v>
      </c>
      <c r="AX1199" s="24" t="s">
        <v>9535</v>
      </c>
      <c r="AY1199" s="34" t="s">
        <v>10931</v>
      </c>
      <c r="AZ1199" s="24" t="s">
        <v>8447</v>
      </c>
      <c r="BA1199" s="42" t="s">
        <v>9536</v>
      </c>
    </row>
    <row r="1200" spans="1:53" x14ac:dyDescent="0.2">
      <c r="A1200" s="5">
        <v>1146</v>
      </c>
      <c r="B1200" s="9">
        <v>1146</v>
      </c>
      <c r="C1200" s="9" t="s">
        <v>15888</v>
      </c>
      <c r="E1200" s="1" t="s">
        <v>4621</v>
      </c>
      <c r="F1200" s="1" t="s">
        <v>4862</v>
      </c>
      <c r="G1200" s="1" t="s">
        <v>9777</v>
      </c>
      <c r="H1200" s="1" t="s">
        <v>9537</v>
      </c>
      <c r="I1200" s="17">
        <v>30831</v>
      </c>
      <c r="J1200" s="24" t="s">
        <v>18045</v>
      </c>
      <c r="L1200" s="24" t="s">
        <v>5915</v>
      </c>
      <c r="N1200" s="42" t="s">
        <v>9525</v>
      </c>
      <c r="O1200" s="24" t="s">
        <v>7226</v>
      </c>
      <c r="P1200" s="24" t="s">
        <v>7226</v>
      </c>
      <c r="Q1200" s="24" t="s">
        <v>7748</v>
      </c>
      <c r="R1200" s="17">
        <v>31124</v>
      </c>
      <c r="S1200" s="17">
        <v>37996</v>
      </c>
      <c r="T1200" s="83">
        <v>15871.64</v>
      </c>
      <c r="U1200" s="83">
        <v>15886</v>
      </c>
      <c r="V1200" s="24" t="s">
        <v>9538</v>
      </c>
      <c r="W1200" s="24">
        <v>247.5</v>
      </c>
      <c r="X1200" s="24">
        <v>224.5</v>
      </c>
      <c r="Y1200" s="24" t="s">
        <v>8849</v>
      </c>
      <c r="AA1200" s="35" t="s">
        <v>10927</v>
      </c>
      <c r="AB1200" s="14">
        <f t="shared" si="36"/>
        <v>30.975161808333333</v>
      </c>
      <c r="AC1200" s="13">
        <v>30</v>
      </c>
      <c r="AD1200" s="13">
        <v>58</v>
      </c>
      <c r="AE1200" s="13">
        <v>30.582509999999999</v>
      </c>
      <c r="AF1200" s="36" t="s">
        <v>10928</v>
      </c>
      <c r="AG1200" s="14">
        <f t="shared" si="37"/>
        <v>-87.149968363888902</v>
      </c>
      <c r="AH1200" s="13">
        <v>87</v>
      </c>
      <c r="AI1200" s="13">
        <v>8</v>
      </c>
      <c r="AJ1200" s="13">
        <v>59.886110000000002</v>
      </c>
      <c r="AK1200" s="17">
        <v>30982</v>
      </c>
      <c r="AL1200" s="34" t="s">
        <v>2843</v>
      </c>
      <c r="AM1200" s="34" t="s">
        <v>10921</v>
      </c>
      <c r="AO1200" s="34" t="s">
        <v>10922</v>
      </c>
      <c r="AP1200" s="34" t="s">
        <v>10923</v>
      </c>
      <c r="AU1200" s="34" t="s">
        <v>10924</v>
      </c>
      <c r="AV1200" s="34" t="s">
        <v>10925</v>
      </c>
      <c r="AW1200" s="34" t="s">
        <v>5920</v>
      </c>
      <c r="AX1200" s="34" t="s">
        <v>10926</v>
      </c>
      <c r="AY1200" s="34" t="s">
        <v>18025</v>
      </c>
      <c r="BA1200" s="42" t="s">
        <v>9539</v>
      </c>
    </row>
    <row r="1201" spans="1:53" x14ac:dyDescent="0.2">
      <c r="A1201" s="5">
        <v>1147</v>
      </c>
      <c r="B1201" s="9">
        <v>1147</v>
      </c>
      <c r="C1201" s="9" t="s">
        <v>15889</v>
      </c>
      <c r="E1201" s="1" t="s">
        <v>9382</v>
      </c>
      <c r="F1201" s="1" t="s">
        <v>8082</v>
      </c>
      <c r="G1201" s="1" t="s">
        <v>9777</v>
      </c>
      <c r="H1201" s="1" t="s">
        <v>9540</v>
      </c>
      <c r="I1201" s="17">
        <v>30833</v>
      </c>
      <c r="J1201" s="24" t="s">
        <v>4678</v>
      </c>
      <c r="L1201" s="24" t="s">
        <v>7224</v>
      </c>
      <c r="M1201" s="24" t="s">
        <v>785</v>
      </c>
      <c r="N1201" s="42" t="s">
        <v>8115</v>
      </c>
      <c r="O1201" s="24" t="s">
        <v>7226</v>
      </c>
      <c r="P1201" s="24" t="s">
        <v>7226</v>
      </c>
      <c r="Q1201" s="24" t="s">
        <v>9541</v>
      </c>
      <c r="R1201" s="17">
        <v>30958</v>
      </c>
      <c r="S1201" s="17">
        <v>30958</v>
      </c>
      <c r="T1201" s="83">
        <v>11545</v>
      </c>
      <c r="U1201" s="83">
        <v>11545</v>
      </c>
      <c r="V1201" s="24" t="s">
        <v>908</v>
      </c>
      <c r="W1201" s="24">
        <v>53.65</v>
      </c>
      <c r="X1201" s="24">
        <v>32.549999999999997</v>
      </c>
      <c r="Y1201" s="24" t="s">
        <v>8850</v>
      </c>
      <c r="AA1201" s="35" t="s">
        <v>10916</v>
      </c>
      <c r="AB1201" s="14">
        <f t="shared" si="36"/>
        <v>26.546144375000001</v>
      </c>
      <c r="AC1201" s="13">
        <v>26</v>
      </c>
      <c r="AD1201" s="13">
        <v>32</v>
      </c>
      <c r="AE1201" s="13">
        <v>46.119750000000003</v>
      </c>
      <c r="AF1201" s="36" t="s">
        <v>10917</v>
      </c>
      <c r="AG1201" s="14">
        <f t="shared" si="37"/>
        <v>-81.535253022222221</v>
      </c>
      <c r="AH1201" s="13">
        <v>81</v>
      </c>
      <c r="AI1201" s="13">
        <v>32</v>
      </c>
      <c r="AJ1201" s="13">
        <v>6.9108799999999997</v>
      </c>
      <c r="AK1201" s="17">
        <v>30932</v>
      </c>
      <c r="AL1201" s="34" t="s">
        <v>10918</v>
      </c>
      <c r="AM1201" s="34" t="s">
        <v>10919</v>
      </c>
      <c r="AN1201" s="34" t="s">
        <v>10920</v>
      </c>
      <c r="AO1201" s="34" t="s">
        <v>7776</v>
      </c>
      <c r="AP1201" s="34" t="s">
        <v>7776</v>
      </c>
      <c r="AQ1201" s="24" t="s">
        <v>7236</v>
      </c>
      <c r="AR1201" s="24" t="s">
        <v>9542</v>
      </c>
      <c r="BA1201" s="42" t="s">
        <v>9543</v>
      </c>
    </row>
    <row r="1202" spans="1:53" x14ac:dyDescent="0.2">
      <c r="A1202" s="5">
        <v>1148</v>
      </c>
      <c r="B1202" s="9">
        <v>1148</v>
      </c>
      <c r="C1202" s="9" t="s">
        <v>15890</v>
      </c>
      <c r="E1202" s="1" t="s">
        <v>4621</v>
      </c>
      <c r="F1202" s="1" t="s">
        <v>445</v>
      </c>
      <c r="G1202" s="1" t="s">
        <v>6606</v>
      </c>
      <c r="H1202" s="1" t="s">
        <v>6607</v>
      </c>
      <c r="I1202" s="17">
        <v>30847</v>
      </c>
      <c r="J1202" s="24" t="s">
        <v>4678</v>
      </c>
      <c r="L1202" s="24" t="s">
        <v>7224</v>
      </c>
      <c r="N1202" s="42" t="s">
        <v>6608</v>
      </c>
      <c r="O1202" s="24" t="s">
        <v>7226</v>
      </c>
      <c r="P1202" s="24" t="s">
        <v>7226</v>
      </c>
      <c r="Q1202" s="24" t="s">
        <v>6609</v>
      </c>
      <c r="R1202" s="17">
        <v>30899</v>
      </c>
      <c r="S1202" s="17">
        <v>30899</v>
      </c>
      <c r="T1202" s="83">
        <v>16270</v>
      </c>
      <c r="U1202" s="83"/>
      <c r="V1202" s="24" t="s">
        <v>6407</v>
      </c>
      <c r="W1202" s="24">
        <v>213</v>
      </c>
      <c r="X1202" s="24">
        <v>186</v>
      </c>
      <c r="Y1202" s="24" t="s">
        <v>8851</v>
      </c>
      <c r="AA1202" s="35" t="s">
        <v>10911</v>
      </c>
      <c r="AB1202" s="14">
        <f t="shared" si="36"/>
        <v>30.788091247222223</v>
      </c>
      <c r="AC1202" s="13">
        <v>30</v>
      </c>
      <c r="AD1202" s="13">
        <v>47</v>
      </c>
      <c r="AE1202" s="13">
        <v>17.128489999999999</v>
      </c>
      <c r="AF1202" s="36" t="s">
        <v>10912</v>
      </c>
      <c r="AG1202" s="14">
        <f t="shared" si="37"/>
        <v>-87.071261502777773</v>
      </c>
      <c r="AH1202" s="13">
        <v>87</v>
      </c>
      <c r="AI1202" s="13">
        <v>4</v>
      </c>
      <c r="AJ1202" s="13">
        <v>16.541409999999999</v>
      </c>
      <c r="AK1202" s="17">
        <v>30863</v>
      </c>
      <c r="AL1202" s="34" t="s">
        <v>7776</v>
      </c>
      <c r="AM1202" s="34" t="s">
        <v>10913</v>
      </c>
      <c r="AN1202" s="24" t="s">
        <v>7235</v>
      </c>
      <c r="AO1202" s="34" t="s">
        <v>7776</v>
      </c>
      <c r="AP1202" s="34" t="s">
        <v>7776</v>
      </c>
      <c r="AR1202" s="34" t="s">
        <v>10914</v>
      </c>
      <c r="AS1202" s="34" t="s">
        <v>7236</v>
      </c>
      <c r="AT1202" s="34" t="s">
        <v>7776</v>
      </c>
      <c r="AU1202" s="34" t="s">
        <v>7776</v>
      </c>
      <c r="AV1202" s="34" t="s">
        <v>7776</v>
      </c>
      <c r="AW1202" s="34" t="s">
        <v>7776</v>
      </c>
      <c r="AX1202" s="34" t="s">
        <v>7776</v>
      </c>
      <c r="AY1202" s="34" t="s">
        <v>10915</v>
      </c>
      <c r="BA1202" s="42" t="s">
        <v>6408</v>
      </c>
    </row>
    <row r="1203" spans="1:53" x14ac:dyDescent="0.2">
      <c r="A1203" s="5">
        <v>1149</v>
      </c>
      <c r="B1203" s="9">
        <v>1149</v>
      </c>
      <c r="C1203" s="9" t="s">
        <v>15891</v>
      </c>
      <c r="E1203" s="1" t="s">
        <v>1623</v>
      </c>
      <c r="F1203" s="1" t="s">
        <v>4796</v>
      </c>
      <c r="G1203" s="1" t="s">
        <v>1008</v>
      </c>
      <c r="H1203" s="1" t="s">
        <v>6409</v>
      </c>
      <c r="I1203" s="17">
        <v>30887</v>
      </c>
      <c r="J1203" s="24" t="s">
        <v>18045</v>
      </c>
      <c r="L1203" s="28" t="s">
        <v>10382</v>
      </c>
      <c r="M1203" s="24" t="s">
        <v>785</v>
      </c>
      <c r="N1203" s="42" t="s">
        <v>5744</v>
      </c>
      <c r="O1203" s="24" t="s">
        <v>1626</v>
      </c>
      <c r="P1203" s="24" t="s">
        <v>1077</v>
      </c>
      <c r="Q1203" s="24" t="s">
        <v>5866</v>
      </c>
      <c r="R1203" s="17">
        <v>31057</v>
      </c>
      <c r="S1203" s="17">
        <v>38441</v>
      </c>
      <c r="T1203" s="83">
        <v>11363</v>
      </c>
      <c r="U1203" s="83">
        <v>14656</v>
      </c>
      <c r="V1203" s="24" t="s">
        <v>5867</v>
      </c>
      <c r="W1203" s="24" t="s">
        <v>4283</v>
      </c>
      <c r="X1203" s="24">
        <v>13</v>
      </c>
      <c r="Y1203" s="28" t="s">
        <v>10394</v>
      </c>
      <c r="Z1203" s="28" t="s">
        <v>10396</v>
      </c>
      <c r="AA1203" s="35" t="s">
        <v>10909</v>
      </c>
      <c r="AB1203" s="14">
        <f t="shared" si="36"/>
        <v>25.99989695</v>
      </c>
      <c r="AC1203" s="13">
        <v>25</v>
      </c>
      <c r="AD1203" s="13">
        <v>59</v>
      </c>
      <c r="AE1203" s="13">
        <v>59.629019999999997</v>
      </c>
      <c r="AF1203" s="36" t="s">
        <v>10910</v>
      </c>
      <c r="AG1203" s="14">
        <f t="shared" si="37"/>
        <v>-80.924386833333344</v>
      </c>
      <c r="AH1203" s="13">
        <v>80</v>
      </c>
      <c r="AI1203" s="13">
        <v>55</v>
      </c>
      <c r="AJ1203" s="13">
        <v>27.7926</v>
      </c>
      <c r="AK1203" s="17">
        <v>30984</v>
      </c>
      <c r="AL1203" s="24" t="s">
        <v>4718</v>
      </c>
      <c r="AM1203" s="24" t="s">
        <v>18087</v>
      </c>
      <c r="AN1203" s="24" t="s">
        <v>18088</v>
      </c>
      <c r="AO1203" s="24" t="s">
        <v>18089</v>
      </c>
      <c r="AP1203" s="24" t="s">
        <v>18094</v>
      </c>
      <c r="AQ1203" s="24" t="s">
        <v>7235</v>
      </c>
      <c r="AR1203" s="24" t="s">
        <v>5868</v>
      </c>
      <c r="AZ1203" s="24">
        <v>175</v>
      </c>
      <c r="BA1203" s="42" t="s">
        <v>5869</v>
      </c>
    </row>
    <row r="1204" spans="1:53" x14ac:dyDescent="0.2">
      <c r="A1204" s="5">
        <v>1149.0999999999999</v>
      </c>
      <c r="B1204" s="9" t="s">
        <v>10392</v>
      </c>
      <c r="C1204" s="9" t="s">
        <v>18068</v>
      </c>
      <c r="D1204" s="9" t="s">
        <v>15892</v>
      </c>
      <c r="E1204" s="1" t="s">
        <v>1623</v>
      </c>
      <c r="F1204" s="1" t="s">
        <v>4796</v>
      </c>
      <c r="G1204" s="1" t="s">
        <v>14331</v>
      </c>
      <c r="H1204" s="27" t="s">
        <v>10393</v>
      </c>
      <c r="I1204" s="17">
        <v>40591</v>
      </c>
      <c r="J1204" s="28" t="s">
        <v>10082</v>
      </c>
      <c r="L1204" s="24" t="s">
        <v>5915</v>
      </c>
      <c r="O1204" s="24" t="s">
        <v>1626</v>
      </c>
      <c r="P1204" s="24" t="s">
        <v>1077</v>
      </c>
      <c r="Q1204" s="24" t="s">
        <v>5866</v>
      </c>
      <c r="R1204" s="17"/>
      <c r="T1204" s="83">
        <v>11365</v>
      </c>
      <c r="U1204" s="83">
        <v>14105</v>
      </c>
      <c r="Y1204" s="28" t="s">
        <v>10394</v>
      </c>
      <c r="Z1204" s="28" t="s">
        <v>10395</v>
      </c>
      <c r="AA1204" s="35" t="s">
        <v>10909</v>
      </c>
      <c r="AB1204" s="14">
        <f t="shared" si="36"/>
        <v>25.99989695</v>
      </c>
      <c r="AC1204" s="13">
        <v>25</v>
      </c>
      <c r="AD1204" s="13">
        <v>59</v>
      </c>
      <c r="AE1204" s="13">
        <v>59.629019999999997</v>
      </c>
      <c r="AF1204" s="36" t="s">
        <v>10910</v>
      </c>
      <c r="AG1204" s="14">
        <f t="shared" si="37"/>
        <v>-80.924386833333344</v>
      </c>
      <c r="AH1204" s="13">
        <v>80</v>
      </c>
      <c r="AI1204" s="13">
        <v>55</v>
      </c>
      <c r="AJ1204" s="13">
        <v>27.7926</v>
      </c>
      <c r="AK1204" s="17">
        <v>40695</v>
      </c>
      <c r="AL1204" s="24" t="s">
        <v>4718</v>
      </c>
      <c r="AM1204" s="24" t="s">
        <v>18087</v>
      </c>
      <c r="AN1204" s="24" t="s">
        <v>18088</v>
      </c>
      <c r="BA1204" s="42" t="s">
        <v>14413</v>
      </c>
    </row>
    <row r="1205" spans="1:53" x14ac:dyDescent="0.2">
      <c r="A1205" s="5">
        <v>1150</v>
      </c>
      <c r="B1205" s="9">
        <v>1150</v>
      </c>
      <c r="C1205" s="9" t="s">
        <v>15893</v>
      </c>
      <c r="E1205" s="1" t="s">
        <v>1623</v>
      </c>
      <c r="F1205" s="1" t="s">
        <v>4796</v>
      </c>
      <c r="G1205" s="1" t="s">
        <v>9777</v>
      </c>
      <c r="H1205" s="1" t="s">
        <v>5870</v>
      </c>
      <c r="I1205" s="17">
        <v>31054</v>
      </c>
      <c r="J1205" s="24" t="s">
        <v>18045</v>
      </c>
      <c r="L1205" s="24" t="s">
        <v>5915</v>
      </c>
      <c r="N1205" s="42" t="s">
        <v>5871</v>
      </c>
      <c r="O1205" s="24" t="s">
        <v>1626</v>
      </c>
      <c r="P1205" s="24" t="s">
        <v>1077</v>
      </c>
      <c r="Q1205" s="24" t="s">
        <v>5872</v>
      </c>
      <c r="R1205" s="17">
        <v>31361</v>
      </c>
      <c r="S1205" s="17">
        <v>33809</v>
      </c>
      <c r="T1205" s="83">
        <v>11600</v>
      </c>
      <c r="U1205" s="83">
        <v>11653.67</v>
      </c>
      <c r="V1205" s="24" t="s">
        <v>7235</v>
      </c>
      <c r="W1205" s="24" t="s">
        <v>3360</v>
      </c>
      <c r="X1205" s="24" t="s">
        <v>707</v>
      </c>
      <c r="Y1205" s="24" t="s">
        <v>8852</v>
      </c>
      <c r="Z1205" s="24" t="s">
        <v>5873</v>
      </c>
      <c r="AA1205" s="35" t="s">
        <v>10907</v>
      </c>
      <c r="AB1205" s="14">
        <f t="shared" si="36"/>
        <v>25.998705130555557</v>
      </c>
      <c r="AC1205" s="13">
        <v>25</v>
      </c>
      <c r="AD1205" s="13">
        <v>59</v>
      </c>
      <c r="AE1205" s="13">
        <v>55.338470000000001</v>
      </c>
      <c r="AF1205" s="36" t="s">
        <v>10908</v>
      </c>
      <c r="AG1205" s="14">
        <f t="shared" si="37"/>
        <v>-80.924493322222233</v>
      </c>
      <c r="AH1205" s="13">
        <v>80</v>
      </c>
      <c r="AI1205" s="13">
        <v>55</v>
      </c>
      <c r="AJ1205" s="13">
        <v>28.17596</v>
      </c>
      <c r="AK1205" s="17">
        <v>31191</v>
      </c>
      <c r="AL1205" s="24" t="s">
        <v>5874</v>
      </c>
      <c r="AM1205" s="24" t="s">
        <v>5875</v>
      </c>
      <c r="AN1205" s="24" t="s">
        <v>5876</v>
      </c>
      <c r="AO1205" s="24" t="s">
        <v>1538</v>
      </c>
      <c r="AP1205" s="24" t="s">
        <v>1539</v>
      </c>
      <c r="AQ1205" s="24" t="s">
        <v>7236</v>
      </c>
      <c r="AR1205" s="24" t="s">
        <v>1540</v>
      </c>
      <c r="AS1205" s="24" t="s">
        <v>4540</v>
      </c>
      <c r="AT1205" s="24" t="s">
        <v>7226</v>
      </c>
      <c r="AU1205" s="24" t="s">
        <v>1541</v>
      </c>
      <c r="AV1205" s="24" t="s">
        <v>7226</v>
      </c>
      <c r="AW1205" s="24" t="s">
        <v>1542</v>
      </c>
      <c r="AX1205" s="24" t="s">
        <v>1543</v>
      </c>
      <c r="AY1205" s="24" t="s">
        <v>1544</v>
      </c>
      <c r="BA1205" s="42" t="s">
        <v>1545</v>
      </c>
    </row>
    <row r="1206" spans="1:53" x14ac:dyDescent="0.2">
      <c r="A1206" s="5">
        <v>1151</v>
      </c>
      <c r="B1206" s="9">
        <v>1151</v>
      </c>
      <c r="C1206" s="9" t="s">
        <v>15894</v>
      </c>
      <c r="E1206" s="1" t="s">
        <v>9382</v>
      </c>
      <c r="F1206" s="1" t="s">
        <v>5786</v>
      </c>
      <c r="G1206" s="1" t="s">
        <v>4381</v>
      </c>
      <c r="H1206" s="1" t="s">
        <v>1546</v>
      </c>
      <c r="I1206" s="17">
        <v>30844</v>
      </c>
      <c r="J1206" s="24" t="s">
        <v>18045</v>
      </c>
      <c r="L1206" s="24" t="s">
        <v>5915</v>
      </c>
      <c r="M1206" s="24" t="s">
        <v>785</v>
      </c>
      <c r="N1206" s="42" t="s">
        <v>1547</v>
      </c>
      <c r="O1206" s="24" t="s">
        <v>7226</v>
      </c>
      <c r="P1206" s="24" t="s">
        <v>7226</v>
      </c>
      <c r="Q1206" s="24" t="s">
        <v>1548</v>
      </c>
      <c r="R1206" s="17">
        <v>31003</v>
      </c>
      <c r="S1206" s="17">
        <v>36748</v>
      </c>
      <c r="T1206" s="83">
        <v>11492</v>
      </c>
      <c r="U1206" s="83">
        <v>11492</v>
      </c>
      <c r="V1206" s="24" t="s">
        <v>8728</v>
      </c>
      <c r="W1206" s="24" t="s">
        <v>5062</v>
      </c>
      <c r="X1206" s="24" t="s">
        <v>79</v>
      </c>
      <c r="Y1206" s="24" t="s">
        <v>8853</v>
      </c>
      <c r="Z1206" s="24" t="s">
        <v>7231</v>
      </c>
      <c r="AA1206" s="35" t="s">
        <v>10905</v>
      </c>
      <c r="AB1206" s="14">
        <f t="shared" si="36"/>
        <v>26.596495819444442</v>
      </c>
      <c r="AC1206" s="13">
        <v>26</v>
      </c>
      <c r="AD1206" s="13">
        <v>35</v>
      </c>
      <c r="AE1206" s="13">
        <v>47.384950000000003</v>
      </c>
      <c r="AF1206" s="36" t="s">
        <v>10906</v>
      </c>
      <c r="AG1206" s="14">
        <f t="shared" si="37"/>
        <v>-81.51160705833334</v>
      </c>
      <c r="AH1206" s="13">
        <v>81</v>
      </c>
      <c r="AI1206" s="13">
        <v>30</v>
      </c>
      <c r="AJ1206" s="13">
        <v>41.785409999999999</v>
      </c>
      <c r="AK1206" s="17">
        <v>30873</v>
      </c>
      <c r="AL1206" s="24" t="s">
        <v>8540</v>
      </c>
      <c r="AM1206" s="24" t="s">
        <v>1549</v>
      </c>
      <c r="AN1206" s="24" t="s">
        <v>1550</v>
      </c>
      <c r="AO1206" s="24" t="s">
        <v>1551</v>
      </c>
      <c r="AP1206" s="24" t="s">
        <v>1552</v>
      </c>
      <c r="AQ1206" s="24" t="s">
        <v>7236</v>
      </c>
      <c r="AR1206" s="24" t="s">
        <v>1553</v>
      </c>
      <c r="AS1206" s="24" t="s">
        <v>7236</v>
      </c>
      <c r="AT1206" s="24" t="s">
        <v>1554</v>
      </c>
      <c r="AU1206" s="24" t="s">
        <v>1555</v>
      </c>
      <c r="AV1206" s="24" t="s">
        <v>5139</v>
      </c>
      <c r="AW1206" s="24" t="s">
        <v>1556</v>
      </c>
      <c r="AX1206" s="24" t="s">
        <v>1557</v>
      </c>
      <c r="AY1206" s="24" t="s">
        <v>1558</v>
      </c>
      <c r="AZ1206" s="24">
        <v>164</v>
      </c>
      <c r="BA1206" s="42" t="s">
        <v>1559</v>
      </c>
    </row>
    <row r="1207" spans="1:53" x14ac:dyDescent="0.2">
      <c r="A1207" s="5">
        <v>1152</v>
      </c>
      <c r="B1207" s="9">
        <v>1152</v>
      </c>
      <c r="C1207" s="9" t="s">
        <v>15895</v>
      </c>
      <c r="E1207" s="1" t="s">
        <v>9382</v>
      </c>
      <c r="F1207" s="1" t="s">
        <v>5786</v>
      </c>
      <c r="G1207" s="1" t="s">
        <v>2437</v>
      </c>
      <c r="H1207" s="1" t="s">
        <v>1560</v>
      </c>
      <c r="I1207" s="17">
        <v>30844</v>
      </c>
      <c r="J1207" s="24" t="s">
        <v>10262</v>
      </c>
      <c r="L1207" s="24" t="s">
        <v>2730</v>
      </c>
      <c r="M1207" s="24" t="s">
        <v>10262</v>
      </c>
      <c r="N1207" s="24" t="s">
        <v>10262</v>
      </c>
      <c r="O1207" s="24" t="s">
        <v>7226</v>
      </c>
      <c r="P1207" s="24" t="s">
        <v>7226</v>
      </c>
      <c r="Q1207" s="24" t="s">
        <v>1925</v>
      </c>
      <c r="R1207" s="39" t="s">
        <v>10262</v>
      </c>
      <c r="S1207" s="39" t="s">
        <v>10262</v>
      </c>
      <c r="T1207" s="83"/>
      <c r="U1207" s="83"/>
      <c r="V1207" s="39" t="s">
        <v>10262</v>
      </c>
      <c r="W1207" s="39" t="s">
        <v>10262</v>
      </c>
      <c r="X1207" s="39" t="s">
        <v>10262</v>
      </c>
      <c r="Y1207" s="24" t="s">
        <v>10109</v>
      </c>
      <c r="Z1207" s="24" t="s">
        <v>7231</v>
      </c>
      <c r="AA1207" s="35" t="s">
        <v>10903</v>
      </c>
      <c r="AB1207" s="14">
        <f t="shared" si="36"/>
        <v>26.589946675</v>
      </c>
      <c r="AC1207" s="13">
        <v>26</v>
      </c>
      <c r="AD1207" s="13">
        <v>35</v>
      </c>
      <c r="AE1207" s="13">
        <v>23.808029999999999</v>
      </c>
      <c r="AF1207" s="36" t="s">
        <v>10904</v>
      </c>
      <c r="AG1207" s="14">
        <f t="shared" si="37"/>
        <v>-81.511750375000005</v>
      </c>
      <c r="AH1207" s="13">
        <v>81</v>
      </c>
      <c r="AI1207" s="13">
        <v>30</v>
      </c>
      <c r="AJ1207" s="13">
        <v>42.301349999999999</v>
      </c>
      <c r="AK1207" s="39" t="s">
        <v>10262</v>
      </c>
      <c r="AL1207" s="39" t="s">
        <v>10262</v>
      </c>
      <c r="AM1207" s="39" t="s">
        <v>10262</v>
      </c>
      <c r="AN1207" s="39" t="s">
        <v>10262</v>
      </c>
      <c r="AO1207" s="39" t="s">
        <v>10262</v>
      </c>
      <c r="AP1207" s="39" t="s">
        <v>10262</v>
      </c>
      <c r="AQ1207" s="39" t="s">
        <v>10262</v>
      </c>
      <c r="AR1207" s="39" t="s">
        <v>10262</v>
      </c>
      <c r="AS1207" s="39" t="s">
        <v>10262</v>
      </c>
      <c r="AT1207" s="39" t="s">
        <v>10262</v>
      </c>
      <c r="AU1207" s="39" t="s">
        <v>10262</v>
      </c>
      <c r="AV1207" s="39" t="s">
        <v>10262</v>
      </c>
      <c r="AW1207" s="39" t="s">
        <v>10262</v>
      </c>
      <c r="AX1207" s="39" t="s">
        <v>10262</v>
      </c>
      <c r="AY1207" s="39" t="s">
        <v>10262</v>
      </c>
      <c r="AZ1207" s="39" t="s">
        <v>10262</v>
      </c>
      <c r="BA1207" s="42" t="s">
        <v>4638</v>
      </c>
    </row>
    <row r="1208" spans="1:53" x14ac:dyDescent="0.2">
      <c r="A1208" s="5">
        <v>1153</v>
      </c>
      <c r="B1208" s="9">
        <v>1153</v>
      </c>
      <c r="C1208" s="9" t="s">
        <v>15896</v>
      </c>
      <c r="E1208" s="1" t="s">
        <v>9382</v>
      </c>
      <c r="F1208" s="1" t="s">
        <v>8082</v>
      </c>
      <c r="G1208" s="1" t="s">
        <v>9777</v>
      </c>
      <c r="H1208" s="1" t="s">
        <v>3643</v>
      </c>
      <c r="I1208" s="17">
        <v>30847</v>
      </c>
      <c r="J1208" s="24" t="s">
        <v>18045</v>
      </c>
      <c r="L1208" s="24" t="s">
        <v>5915</v>
      </c>
      <c r="N1208" s="42" t="s">
        <v>7432</v>
      </c>
      <c r="O1208" s="24" t="s">
        <v>7226</v>
      </c>
      <c r="P1208" s="24" t="s">
        <v>7226</v>
      </c>
      <c r="Q1208" s="24" t="s">
        <v>7433</v>
      </c>
      <c r="R1208" s="17">
        <v>31071</v>
      </c>
      <c r="S1208" s="17">
        <v>32744</v>
      </c>
      <c r="T1208" s="83">
        <v>11600</v>
      </c>
      <c r="U1208" s="83">
        <v>11600</v>
      </c>
      <c r="V1208" s="24" t="s">
        <v>7434</v>
      </c>
      <c r="W1208" s="24" t="s">
        <v>5072</v>
      </c>
      <c r="X1208" s="24" t="s">
        <v>79</v>
      </c>
      <c r="Y1208" s="24" t="s">
        <v>10110</v>
      </c>
      <c r="Z1208" s="24" t="s">
        <v>7231</v>
      </c>
      <c r="AA1208" s="35" t="s">
        <v>10901</v>
      </c>
      <c r="AB1208" s="14">
        <f t="shared" si="36"/>
        <v>26.553077194444445</v>
      </c>
      <c r="AC1208" s="13">
        <v>26</v>
      </c>
      <c r="AD1208" s="13">
        <v>33</v>
      </c>
      <c r="AE1208" s="13">
        <v>11.0779</v>
      </c>
      <c r="AF1208" s="36" t="s">
        <v>10902</v>
      </c>
      <c r="AG1208" s="14">
        <f t="shared" si="37"/>
        <v>-81.544780000000003</v>
      </c>
      <c r="AH1208" s="13">
        <v>81</v>
      </c>
      <c r="AI1208" s="13">
        <v>32</v>
      </c>
      <c r="AJ1208" s="13">
        <v>41.207999999999998</v>
      </c>
      <c r="AK1208" s="17">
        <v>30965</v>
      </c>
      <c r="AL1208" s="24" t="s">
        <v>7435</v>
      </c>
      <c r="AM1208" s="24" t="s">
        <v>7436</v>
      </c>
      <c r="AN1208" s="24" t="s">
        <v>7437</v>
      </c>
      <c r="AO1208" s="24" t="s">
        <v>7438</v>
      </c>
      <c r="AP1208" s="24" t="s">
        <v>7439</v>
      </c>
      <c r="AQ1208" s="24" t="s">
        <v>7236</v>
      </c>
      <c r="AR1208" s="24" t="s">
        <v>7440</v>
      </c>
      <c r="AS1208" s="24" t="s">
        <v>7236</v>
      </c>
      <c r="AT1208" s="24" t="s">
        <v>7226</v>
      </c>
      <c r="AU1208" s="24" t="s">
        <v>4407</v>
      </c>
      <c r="AV1208" s="24" t="s">
        <v>7929</v>
      </c>
      <c r="AW1208" s="24" t="s">
        <v>5687</v>
      </c>
      <c r="AX1208" s="24" t="s">
        <v>5688</v>
      </c>
      <c r="AY1208" s="24" t="s">
        <v>18024</v>
      </c>
      <c r="AZ1208" s="24" t="s">
        <v>8971</v>
      </c>
      <c r="BA1208" s="42" t="s">
        <v>5689</v>
      </c>
    </row>
    <row r="1209" spans="1:53" x14ac:dyDescent="0.2">
      <c r="A1209" s="5">
        <v>1154</v>
      </c>
      <c r="B1209" s="9">
        <v>1154</v>
      </c>
      <c r="C1209" s="9" t="s">
        <v>15897</v>
      </c>
      <c r="E1209" s="1" t="s">
        <v>4621</v>
      </c>
      <c r="F1209" s="1" t="s">
        <v>445</v>
      </c>
      <c r="G1209" s="1" t="s">
        <v>9777</v>
      </c>
      <c r="H1209" s="1" t="s">
        <v>4406</v>
      </c>
      <c r="I1209" s="17">
        <v>30879</v>
      </c>
      <c r="J1209" s="24" t="s">
        <v>4678</v>
      </c>
      <c r="L1209" s="24" t="s">
        <v>7224</v>
      </c>
      <c r="M1209" s="24" t="s">
        <v>785</v>
      </c>
      <c r="N1209" s="42" t="s">
        <v>1108</v>
      </c>
      <c r="O1209" s="24" t="s">
        <v>4150</v>
      </c>
      <c r="P1209" s="24" t="s">
        <v>7226</v>
      </c>
      <c r="Q1209" s="24" t="s">
        <v>1109</v>
      </c>
      <c r="S1209" s="17">
        <v>30995</v>
      </c>
      <c r="T1209" s="83">
        <v>15350</v>
      </c>
      <c r="U1209" s="83">
        <v>15350</v>
      </c>
      <c r="V1209" s="24" t="s">
        <v>6398</v>
      </c>
      <c r="W1209" s="24" t="s">
        <v>1107</v>
      </c>
      <c r="X1209" s="24" t="s">
        <v>2483</v>
      </c>
      <c r="Y1209" s="24" t="s">
        <v>10111</v>
      </c>
      <c r="Z1209" s="24" t="s">
        <v>7231</v>
      </c>
      <c r="AA1209" s="35" t="s">
        <v>10899</v>
      </c>
      <c r="AB1209" s="14">
        <f t="shared" si="36"/>
        <v>30.840049519444442</v>
      </c>
      <c r="AC1209" s="13">
        <v>30</v>
      </c>
      <c r="AD1209" s="13">
        <v>50</v>
      </c>
      <c r="AE1209" s="13">
        <v>24.178270000000001</v>
      </c>
      <c r="AF1209" s="36" t="s">
        <v>10900</v>
      </c>
      <c r="AG1209" s="14">
        <f t="shared" si="37"/>
        <v>-86.801636494722217</v>
      </c>
      <c r="AH1209" s="13">
        <v>86</v>
      </c>
      <c r="AI1209" s="13">
        <v>48</v>
      </c>
      <c r="AJ1209" s="13">
        <v>5.891381</v>
      </c>
      <c r="AK1209" s="17">
        <v>30955</v>
      </c>
      <c r="AL1209" s="24" t="s">
        <v>1110</v>
      </c>
      <c r="AM1209" s="24" t="s">
        <v>1111</v>
      </c>
      <c r="AN1209" s="24" t="s">
        <v>7226</v>
      </c>
      <c r="AO1209" s="24" t="s">
        <v>7235</v>
      </c>
      <c r="AP1209" s="24" t="s">
        <v>7235</v>
      </c>
      <c r="AQ1209" s="24" t="s">
        <v>7236</v>
      </c>
      <c r="AR1209" s="24" t="s">
        <v>1112</v>
      </c>
      <c r="AS1209" s="24" t="s">
        <v>7236</v>
      </c>
      <c r="AT1209" s="24" t="s">
        <v>7226</v>
      </c>
      <c r="AU1209" s="24" t="s">
        <v>7235</v>
      </c>
      <c r="AV1209" s="24" t="s">
        <v>7235</v>
      </c>
      <c r="AW1209" s="24" t="s">
        <v>7235</v>
      </c>
      <c r="AX1209" s="24" t="s">
        <v>7235</v>
      </c>
      <c r="AY1209" s="24" t="s">
        <v>1113</v>
      </c>
      <c r="AZ1209" s="24" t="s">
        <v>8761</v>
      </c>
      <c r="BA1209" s="42" t="s">
        <v>1114</v>
      </c>
    </row>
    <row r="1210" spans="1:53" x14ac:dyDescent="0.2">
      <c r="A1210" s="5">
        <v>1155</v>
      </c>
      <c r="B1210" s="9">
        <v>1155</v>
      </c>
      <c r="C1210" s="9" t="s">
        <v>15898</v>
      </c>
      <c r="E1210" s="1" t="s">
        <v>8696</v>
      </c>
      <c r="F1210" s="1" t="s">
        <v>7847</v>
      </c>
      <c r="G1210" s="1" t="s">
        <v>8100</v>
      </c>
      <c r="H1210" s="1" t="s">
        <v>1115</v>
      </c>
      <c r="I1210" s="17">
        <v>30880</v>
      </c>
      <c r="J1210" s="24" t="s">
        <v>10262</v>
      </c>
      <c r="L1210" s="24" t="s">
        <v>2730</v>
      </c>
      <c r="M1210" s="24" t="s">
        <v>10262</v>
      </c>
      <c r="N1210" s="24" t="s">
        <v>10262</v>
      </c>
      <c r="O1210" s="24" t="s">
        <v>7226</v>
      </c>
      <c r="P1210" s="24" t="s">
        <v>7226</v>
      </c>
      <c r="Q1210" s="24" t="s">
        <v>1116</v>
      </c>
      <c r="R1210" s="18" t="s">
        <v>10262</v>
      </c>
      <c r="S1210" s="18" t="s">
        <v>10262</v>
      </c>
      <c r="T1210" s="83"/>
      <c r="U1210" s="83"/>
      <c r="V1210" s="18" t="s">
        <v>10262</v>
      </c>
      <c r="W1210" s="18" t="s">
        <v>10262</v>
      </c>
      <c r="X1210" s="18" t="s">
        <v>10262</v>
      </c>
      <c r="Y1210" s="24" t="s">
        <v>10112</v>
      </c>
      <c r="Z1210" s="24" t="s">
        <v>7231</v>
      </c>
      <c r="AA1210" s="35" t="s">
        <v>10897</v>
      </c>
      <c r="AB1210" s="14">
        <f t="shared" si="36"/>
        <v>30.916157044444443</v>
      </c>
      <c r="AC1210" s="13">
        <v>30</v>
      </c>
      <c r="AD1210" s="13">
        <v>54</v>
      </c>
      <c r="AE1210" s="13">
        <v>58.16536</v>
      </c>
      <c r="AF1210" s="36" t="s">
        <v>10898</v>
      </c>
      <c r="AG1210" s="14">
        <f t="shared" si="37"/>
        <v>-87.350508056944435</v>
      </c>
      <c r="AH1210" s="13">
        <v>87</v>
      </c>
      <c r="AI1210" s="13">
        <v>21</v>
      </c>
      <c r="AJ1210" s="13">
        <v>1.829005</v>
      </c>
      <c r="AK1210" s="18" t="s">
        <v>10262</v>
      </c>
      <c r="AL1210" s="18" t="s">
        <v>10262</v>
      </c>
      <c r="AM1210" s="18" t="s">
        <v>10262</v>
      </c>
      <c r="AN1210" s="18" t="s">
        <v>10262</v>
      </c>
      <c r="AO1210" s="18" t="s">
        <v>10262</v>
      </c>
      <c r="AP1210" s="18" t="s">
        <v>10262</v>
      </c>
      <c r="AQ1210" s="18" t="s">
        <v>10262</v>
      </c>
      <c r="AR1210" s="18" t="s">
        <v>10262</v>
      </c>
      <c r="AS1210" s="18" t="s">
        <v>10262</v>
      </c>
      <c r="AT1210" s="18" t="s">
        <v>10262</v>
      </c>
      <c r="AU1210" s="18" t="s">
        <v>10262</v>
      </c>
      <c r="AV1210" s="18" t="s">
        <v>10262</v>
      </c>
      <c r="AW1210" s="18" t="s">
        <v>10262</v>
      </c>
      <c r="AX1210" s="18" t="s">
        <v>10262</v>
      </c>
      <c r="AY1210" s="18" t="s">
        <v>10262</v>
      </c>
      <c r="AZ1210" s="18" t="s">
        <v>10262</v>
      </c>
      <c r="BA1210" s="42" t="s">
        <v>4638</v>
      </c>
    </row>
    <row r="1211" spans="1:53" x14ac:dyDescent="0.2">
      <c r="A1211" s="5">
        <v>1156</v>
      </c>
      <c r="B1211" s="9">
        <v>1156</v>
      </c>
      <c r="C1211" s="9" t="s">
        <v>15899</v>
      </c>
      <c r="E1211" s="1" t="s">
        <v>8696</v>
      </c>
      <c r="F1211" s="1" t="s">
        <v>7847</v>
      </c>
      <c r="G1211" s="1" t="s">
        <v>8100</v>
      </c>
      <c r="H1211" s="1" t="s">
        <v>1117</v>
      </c>
      <c r="I1211" s="17">
        <v>30880</v>
      </c>
      <c r="J1211" s="24" t="s">
        <v>10262</v>
      </c>
      <c r="L1211" s="24" t="s">
        <v>2730</v>
      </c>
      <c r="M1211" s="24" t="s">
        <v>10262</v>
      </c>
      <c r="N1211" s="24" t="s">
        <v>10262</v>
      </c>
      <c r="O1211" s="24" t="s">
        <v>7226</v>
      </c>
      <c r="P1211" s="24" t="s">
        <v>7226</v>
      </c>
      <c r="Q1211" s="24" t="s">
        <v>1118</v>
      </c>
      <c r="R1211" s="18" t="s">
        <v>10262</v>
      </c>
      <c r="S1211" s="18" t="s">
        <v>10262</v>
      </c>
      <c r="T1211" s="83"/>
      <c r="U1211" s="83"/>
      <c r="V1211" s="18" t="s">
        <v>10262</v>
      </c>
      <c r="W1211" s="18" t="s">
        <v>10262</v>
      </c>
      <c r="X1211" s="18" t="s">
        <v>10262</v>
      </c>
      <c r="Y1211" s="24" t="s">
        <v>10113</v>
      </c>
      <c r="Z1211" s="24" t="s">
        <v>7231</v>
      </c>
      <c r="AA1211" s="35" t="s">
        <v>10895</v>
      </c>
      <c r="AB1211" s="14">
        <f t="shared" si="36"/>
        <v>30.910397513888888</v>
      </c>
      <c r="AC1211" s="13">
        <v>30</v>
      </c>
      <c r="AD1211" s="13">
        <v>54</v>
      </c>
      <c r="AE1211" s="13">
        <v>37.431049999999999</v>
      </c>
      <c r="AF1211" s="36" t="s">
        <v>10896</v>
      </c>
      <c r="AG1211" s="14">
        <f t="shared" si="37"/>
        <v>-87.365969083333326</v>
      </c>
      <c r="AH1211" s="13">
        <v>87</v>
      </c>
      <c r="AI1211" s="13">
        <v>21</v>
      </c>
      <c r="AJ1211" s="13">
        <v>57.488700000000001</v>
      </c>
      <c r="AK1211" s="18" t="s">
        <v>10262</v>
      </c>
      <c r="AL1211" s="18" t="s">
        <v>10262</v>
      </c>
      <c r="AM1211" s="18" t="s">
        <v>10262</v>
      </c>
      <c r="AN1211" s="18" t="s">
        <v>10262</v>
      </c>
      <c r="AO1211" s="18" t="s">
        <v>10262</v>
      </c>
      <c r="AP1211" s="18" t="s">
        <v>10262</v>
      </c>
      <c r="AQ1211" s="18" t="s">
        <v>10262</v>
      </c>
      <c r="AR1211" s="18" t="s">
        <v>10262</v>
      </c>
      <c r="AS1211" s="18" t="s">
        <v>10262</v>
      </c>
      <c r="AT1211" s="18" t="s">
        <v>10262</v>
      </c>
      <c r="AU1211" s="18" t="s">
        <v>10262</v>
      </c>
      <c r="AV1211" s="18" t="s">
        <v>10262</v>
      </c>
      <c r="AW1211" s="18" t="s">
        <v>10262</v>
      </c>
      <c r="AX1211" s="18" t="s">
        <v>10262</v>
      </c>
      <c r="AY1211" s="18" t="s">
        <v>10262</v>
      </c>
      <c r="AZ1211" s="18" t="s">
        <v>10262</v>
      </c>
      <c r="BA1211" s="42" t="s">
        <v>4638</v>
      </c>
    </row>
    <row r="1212" spans="1:53" x14ac:dyDescent="0.2">
      <c r="A1212" s="5">
        <v>1157</v>
      </c>
      <c r="B1212" s="9">
        <v>1157</v>
      </c>
      <c r="C1212" s="9" t="s">
        <v>15900</v>
      </c>
      <c r="E1212" s="1" t="s">
        <v>8696</v>
      </c>
      <c r="F1212" s="1" t="s">
        <v>7847</v>
      </c>
      <c r="G1212" s="1" t="s">
        <v>8100</v>
      </c>
      <c r="H1212" s="1" t="s">
        <v>1119</v>
      </c>
      <c r="I1212" s="17">
        <v>30880</v>
      </c>
      <c r="J1212" s="24" t="s">
        <v>10262</v>
      </c>
      <c r="L1212" s="24" t="s">
        <v>2730</v>
      </c>
      <c r="M1212" s="24" t="s">
        <v>10262</v>
      </c>
      <c r="N1212" s="24" t="s">
        <v>10262</v>
      </c>
      <c r="O1212" s="24" t="s">
        <v>7226</v>
      </c>
      <c r="P1212" s="24" t="s">
        <v>7226</v>
      </c>
      <c r="Q1212" s="24" t="s">
        <v>1120</v>
      </c>
      <c r="R1212" s="18" t="s">
        <v>10262</v>
      </c>
      <c r="S1212" s="18" t="s">
        <v>10262</v>
      </c>
      <c r="T1212" s="83"/>
      <c r="U1212" s="83"/>
      <c r="V1212" s="18" t="s">
        <v>10262</v>
      </c>
      <c r="W1212" s="18" t="s">
        <v>10262</v>
      </c>
      <c r="X1212" s="18" t="s">
        <v>10262</v>
      </c>
      <c r="Y1212" s="24" t="s">
        <v>10114</v>
      </c>
      <c r="Z1212" s="24" t="s">
        <v>7231</v>
      </c>
      <c r="AA1212" s="35" t="s">
        <v>10893</v>
      </c>
      <c r="AB1212" s="14">
        <f t="shared" si="36"/>
        <v>30.910288183333332</v>
      </c>
      <c r="AC1212" s="13">
        <v>30</v>
      </c>
      <c r="AD1212" s="13">
        <v>54</v>
      </c>
      <c r="AE1212" s="13">
        <v>37.037460000000003</v>
      </c>
      <c r="AF1212" s="36" t="s">
        <v>10894</v>
      </c>
      <c r="AG1212" s="14">
        <f t="shared" si="37"/>
        <v>-87.357519866666664</v>
      </c>
      <c r="AH1212" s="13">
        <v>87</v>
      </c>
      <c r="AI1212" s="13">
        <v>21</v>
      </c>
      <c r="AJ1212" s="13">
        <v>27.07152</v>
      </c>
      <c r="AK1212" s="18" t="s">
        <v>10262</v>
      </c>
      <c r="AL1212" s="18" t="s">
        <v>10262</v>
      </c>
      <c r="AM1212" s="18" t="s">
        <v>10262</v>
      </c>
      <c r="AN1212" s="18" t="s">
        <v>10262</v>
      </c>
      <c r="AO1212" s="18" t="s">
        <v>10262</v>
      </c>
      <c r="AP1212" s="18" t="s">
        <v>10262</v>
      </c>
      <c r="AQ1212" s="18" t="s">
        <v>10262</v>
      </c>
      <c r="AR1212" s="18" t="s">
        <v>10262</v>
      </c>
      <c r="AS1212" s="18" t="s">
        <v>10262</v>
      </c>
      <c r="AT1212" s="18" t="s">
        <v>10262</v>
      </c>
      <c r="AU1212" s="18" t="s">
        <v>10262</v>
      </c>
      <c r="AV1212" s="18" t="s">
        <v>10262</v>
      </c>
      <c r="AW1212" s="18" t="s">
        <v>10262</v>
      </c>
      <c r="AX1212" s="18" t="s">
        <v>10262</v>
      </c>
      <c r="AY1212" s="18" t="s">
        <v>10262</v>
      </c>
      <c r="AZ1212" s="18" t="s">
        <v>10262</v>
      </c>
      <c r="BA1212" s="42" t="s">
        <v>4638</v>
      </c>
    </row>
    <row r="1213" spans="1:53" x14ac:dyDescent="0.2">
      <c r="A1213" s="5">
        <v>1158</v>
      </c>
      <c r="B1213" s="9">
        <v>1158</v>
      </c>
      <c r="C1213" s="9" t="s">
        <v>15901</v>
      </c>
      <c r="E1213" s="1" t="s">
        <v>10240</v>
      </c>
      <c r="F1213" s="1" t="s">
        <v>1926</v>
      </c>
      <c r="G1213" s="1" t="s">
        <v>9777</v>
      </c>
      <c r="H1213" s="1" t="s">
        <v>1121</v>
      </c>
      <c r="I1213" s="17">
        <v>30893</v>
      </c>
      <c r="J1213" s="24" t="s">
        <v>4678</v>
      </c>
      <c r="L1213" s="24" t="s">
        <v>7224</v>
      </c>
      <c r="M1213" s="24" t="s">
        <v>10260</v>
      </c>
      <c r="N1213" s="42" t="s">
        <v>6867</v>
      </c>
      <c r="O1213" s="24" t="s">
        <v>7226</v>
      </c>
      <c r="P1213" s="24" t="s">
        <v>7226</v>
      </c>
      <c r="Q1213" s="24" t="s">
        <v>1122</v>
      </c>
      <c r="S1213" s="17">
        <v>30977</v>
      </c>
      <c r="T1213" s="83">
        <v>11509.05</v>
      </c>
      <c r="U1213" s="83">
        <v>12836</v>
      </c>
      <c r="V1213" s="24" t="s">
        <v>1123</v>
      </c>
      <c r="W1213" s="24" t="s">
        <v>3683</v>
      </c>
      <c r="X1213" s="24" t="s">
        <v>7102</v>
      </c>
      <c r="Y1213" s="24" t="s">
        <v>555</v>
      </c>
      <c r="Z1213" s="24" t="s">
        <v>4410</v>
      </c>
      <c r="AA1213" s="1" t="s">
        <v>10889</v>
      </c>
      <c r="AB1213" s="14">
        <f t="shared" si="36"/>
        <v>26.617531778333333</v>
      </c>
      <c r="AC1213" s="13">
        <v>26</v>
      </c>
      <c r="AD1213" s="13">
        <v>37</v>
      </c>
      <c r="AE1213" s="13">
        <v>3.1144020000000001</v>
      </c>
      <c r="AF1213" s="16" t="s">
        <v>10890</v>
      </c>
      <c r="AG1213" s="14">
        <f t="shared" si="37"/>
        <v>-81.634004349166673</v>
      </c>
      <c r="AH1213" s="13">
        <v>81</v>
      </c>
      <c r="AI1213" s="13">
        <v>38</v>
      </c>
      <c r="AJ1213" s="13">
        <v>2.4156569999999999</v>
      </c>
      <c r="AK1213" s="17">
        <v>30930</v>
      </c>
      <c r="AL1213" s="24" t="s">
        <v>3075</v>
      </c>
      <c r="AM1213" s="24" t="s">
        <v>3076</v>
      </c>
      <c r="AN1213" s="24" t="s">
        <v>4411</v>
      </c>
      <c r="AO1213" s="24" t="s">
        <v>7235</v>
      </c>
      <c r="AP1213" s="24" t="s">
        <v>7235</v>
      </c>
      <c r="AQ1213" s="24" t="s">
        <v>7236</v>
      </c>
      <c r="AR1213" s="24" t="s">
        <v>4412</v>
      </c>
      <c r="AS1213" s="24" t="s">
        <v>4540</v>
      </c>
      <c r="AT1213" s="24" t="s">
        <v>7226</v>
      </c>
      <c r="AU1213" s="24" t="s">
        <v>7235</v>
      </c>
      <c r="AV1213" s="24" t="s">
        <v>7235</v>
      </c>
      <c r="AW1213" s="24" t="s">
        <v>7235</v>
      </c>
      <c r="AX1213" s="24" t="s">
        <v>7235</v>
      </c>
      <c r="AY1213" s="24" t="s">
        <v>5715</v>
      </c>
      <c r="AZ1213" s="24" t="s">
        <v>3154</v>
      </c>
      <c r="BA1213" s="42" t="s">
        <v>5716</v>
      </c>
    </row>
    <row r="1214" spans="1:53" x14ac:dyDescent="0.2">
      <c r="A1214" s="5">
        <v>1159</v>
      </c>
      <c r="B1214" s="9">
        <v>1159</v>
      </c>
      <c r="C1214" s="9" t="s">
        <v>15902</v>
      </c>
      <c r="E1214" s="1" t="s">
        <v>4621</v>
      </c>
      <c r="F1214" s="1" t="s">
        <v>445</v>
      </c>
      <c r="G1214" s="1" t="s">
        <v>5717</v>
      </c>
      <c r="H1214" s="1" t="s">
        <v>5718</v>
      </c>
      <c r="I1214" s="17">
        <v>30911</v>
      </c>
      <c r="J1214" s="24" t="s">
        <v>4678</v>
      </c>
      <c r="L1214" s="24" t="s">
        <v>7224</v>
      </c>
      <c r="N1214" s="42" t="s">
        <v>9522</v>
      </c>
      <c r="O1214" s="24" t="s">
        <v>7226</v>
      </c>
      <c r="P1214" s="24" t="s">
        <v>7226</v>
      </c>
      <c r="Q1214" s="24" t="s">
        <v>9523</v>
      </c>
      <c r="S1214" s="17">
        <v>31150</v>
      </c>
      <c r="T1214" s="83">
        <v>16744</v>
      </c>
      <c r="U1214" s="83">
        <v>16744</v>
      </c>
      <c r="V1214" s="24" t="s">
        <v>941</v>
      </c>
      <c r="W1214" s="24" t="s">
        <v>469</v>
      </c>
      <c r="X1214" s="24" t="s">
        <v>5046</v>
      </c>
      <c r="Y1214" s="24" t="s">
        <v>10115</v>
      </c>
      <c r="Z1214" s="24" t="s">
        <v>7231</v>
      </c>
      <c r="AA1214" s="1" t="s">
        <v>10887</v>
      </c>
      <c r="AB1214" s="14">
        <f t="shared" si="36"/>
        <v>30.759328525000001</v>
      </c>
      <c r="AC1214" s="13">
        <v>30</v>
      </c>
      <c r="AD1214" s="13">
        <v>45</v>
      </c>
      <c r="AE1214" s="13">
        <v>33.582689999999999</v>
      </c>
      <c r="AF1214" s="16" t="s">
        <v>10888</v>
      </c>
      <c r="AG1214" s="14">
        <f t="shared" si="37"/>
        <v>-87.029128186111109</v>
      </c>
      <c r="AH1214" s="13">
        <v>87</v>
      </c>
      <c r="AI1214" s="13">
        <v>1</v>
      </c>
      <c r="AJ1214" s="13">
        <v>44.861469999999997</v>
      </c>
      <c r="AK1214" s="17">
        <v>31101</v>
      </c>
      <c r="AL1214" s="24" t="s">
        <v>9524</v>
      </c>
      <c r="AM1214" s="24" t="s">
        <v>5720</v>
      </c>
      <c r="AN1214" s="24" t="s">
        <v>7226</v>
      </c>
      <c r="AO1214" s="24" t="s">
        <v>7235</v>
      </c>
      <c r="AP1214" s="24" t="s">
        <v>7235</v>
      </c>
      <c r="AQ1214" s="24" t="s">
        <v>7236</v>
      </c>
      <c r="AR1214" s="24" t="s">
        <v>5721</v>
      </c>
      <c r="AS1214" s="24" t="s">
        <v>7236</v>
      </c>
      <c r="AT1214" s="24" t="s">
        <v>7226</v>
      </c>
      <c r="AU1214" s="24" t="s">
        <v>7235</v>
      </c>
      <c r="AV1214" s="24" t="s">
        <v>7235</v>
      </c>
      <c r="AW1214" s="24" t="s">
        <v>7235</v>
      </c>
      <c r="AX1214" s="24" t="s">
        <v>7235</v>
      </c>
      <c r="AY1214" s="24" t="s">
        <v>5722</v>
      </c>
      <c r="AZ1214" s="24" t="s">
        <v>1354</v>
      </c>
      <c r="BA1214" s="42" t="s">
        <v>5723</v>
      </c>
    </row>
    <row r="1215" spans="1:53" x14ac:dyDescent="0.2">
      <c r="A1215" s="5">
        <v>1160</v>
      </c>
      <c r="B1215" s="9">
        <v>1160</v>
      </c>
      <c r="C1215" s="9" t="s">
        <v>15903</v>
      </c>
      <c r="E1215" s="1" t="s">
        <v>4621</v>
      </c>
      <c r="F1215" s="1" t="s">
        <v>445</v>
      </c>
      <c r="G1215" s="1" t="s">
        <v>8</v>
      </c>
      <c r="H1215" s="1" t="s">
        <v>5724</v>
      </c>
      <c r="I1215" s="17">
        <v>30929</v>
      </c>
      <c r="J1215" s="24" t="s">
        <v>4678</v>
      </c>
      <c r="L1215" s="24" t="s">
        <v>7224</v>
      </c>
      <c r="N1215" s="42" t="s">
        <v>1053</v>
      </c>
      <c r="O1215" s="24" t="s">
        <v>7226</v>
      </c>
      <c r="P1215" s="24" t="s">
        <v>7226</v>
      </c>
      <c r="Q1215" s="24" t="s">
        <v>7565</v>
      </c>
      <c r="S1215" s="17">
        <v>31076</v>
      </c>
      <c r="T1215" s="83">
        <v>15300</v>
      </c>
      <c r="U1215" s="83">
        <v>15300</v>
      </c>
      <c r="V1215" s="24" t="s">
        <v>7566</v>
      </c>
      <c r="W1215" s="24" t="s">
        <v>1428</v>
      </c>
      <c r="X1215" s="24" t="s">
        <v>9191</v>
      </c>
      <c r="Y1215" s="24" t="s">
        <v>10116</v>
      </c>
      <c r="Z1215" s="24" t="s">
        <v>7231</v>
      </c>
      <c r="AA1215" s="1" t="s">
        <v>10885</v>
      </c>
      <c r="AB1215" s="14">
        <f t="shared" si="36"/>
        <v>30.948536347222223</v>
      </c>
      <c r="AC1215" s="13">
        <v>30</v>
      </c>
      <c r="AD1215" s="13">
        <v>56</v>
      </c>
      <c r="AE1215" s="13">
        <v>54.730849999999997</v>
      </c>
      <c r="AF1215" s="16" t="s">
        <v>10886</v>
      </c>
      <c r="AG1215" s="14">
        <f t="shared" si="37"/>
        <v>-87.109711777777775</v>
      </c>
      <c r="AH1215" s="13">
        <v>87</v>
      </c>
      <c r="AI1215" s="13">
        <v>6</v>
      </c>
      <c r="AJ1215" s="13">
        <v>34.962400000000002</v>
      </c>
      <c r="AK1215" s="17">
        <v>30974</v>
      </c>
      <c r="AL1215" s="24" t="s">
        <v>7567</v>
      </c>
      <c r="AM1215" s="24" t="s">
        <v>7568</v>
      </c>
      <c r="AN1215" s="24" t="s">
        <v>7226</v>
      </c>
      <c r="AO1215" s="24" t="s">
        <v>7235</v>
      </c>
      <c r="AP1215" s="24" t="s">
        <v>7235</v>
      </c>
      <c r="AQ1215" s="24" t="s">
        <v>7236</v>
      </c>
      <c r="AR1215" s="24" t="s">
        <v>7569</v>
      </c>
      <c r="AS1215" s="24" t="s">
        <v>4540</v>
      </c>
      <c r="AT1215" s="24" t="s">
        <v>7226</v>
      </c>
      <c r="AU1215" s="24" t="s">
        <v>7235</v>
      </c>
      <c r="AV1215" s="24" t="s">
        <v>7235</v>
      </c>
      <c r="AW1215" s="24" t="s">
        <v>7235</v>
      </c>
      <c r="AX1215" s="24" t="s">
        <v>7235</v>
      </c>
      <c r="AY1215" s="24" t="s">
        <v>7570</v>
      </c>
      <c r="AZ1215" s="24" t="s">
        <v>1963</v>
      </c>
      <c r="BA1215" s="42" t="s">
        <v>7571</v>
      </c>
    </row>
    <row r="1216" spans="1:53" x14ac:dyDescent="0.2">
      <c r="A1216" s="5">
        <v>1161</v>
      </c>
      <c r="B1216" s="9">
        <v>1161</v>
      </c>
      <c r="C1216" s="9" t="s">
        <v>15904</v>
      </c>
      <c r="E1216" s="1" t="s">
        <v>8696</v>
      </c>
      <c r="F1216" s="1" t="s">
        <v>445</v>
      </c>
      <c r="G1216" s="1" t="s">
        <v>7572</v>
      </c>
      <c r="H1216" s="1" t="s">
        <v>4451</v>
      </c>
      <c r="I1216" s="17">
        <v>30981</v>
      </c>
      <c r="J1216" s="24" t="s">
        <v>10262</v>
      </c>
      <c r="L1216" s="24" t="s">
        <v>2730</v>
      </c>
      <c r="M1216" s="24" t="s">
        <v>10262</v>
      </c>
      <c r="N1216" s="24" t="s">
        <v>10262</v>
      </c>
      <c r="O1216" s="24" t="s">
        <v>7226</v>
      </c>
      <c r="P1216" s="24" t="s">
        <v>7226</v>
      </c>
      <c r="Q1216" s="24" t="s">
        <v>4452</v>
      </c>
      <c r="R1216" s="18" t="s">
        <v>10262</v>
      </c>
      <c r="S1216" s="18" t="s">
        <v>10262</v>
      </c>
      <c r="T1216" s="83"/>
      <c r="U1216" s="83"/>
      <c r="V1216" s="18" t="s">
        <v>10262</v>
      </c>
      <c r="W1216" s="18" t="s">
        <v>10262</v>
      </c>
      <c r="X1216" s="18" t="s">
        <v>10262</v>
      </c>
      <c r="Y1216" s="24" t="s">
        <v>10117</v>
      </c>
      <c r="Z1216" s="24" t="s">
        <v>7231</v>
      </c>
      <c r="AA1216" s="35" t="s">
        <v>10883</v>
      </c>
      <c r="AB1216" s="14">
        <f t="shared" si="36"/>
        <v>30.989581044444446</v>
      </c>
      <c r="AC1216" s="13">
        <v>30</v>
      </c>
      <c r="AD1216" s="13">
        <v>59</v>
      </c>
      <c r="AE1216" s="13">
        <v>22.491759999999999</v>
      </c>
      <c r="AF1216" s="36" t="s">
        <v>10884</v>
      </c>
      <c r="AG1216" s="14">
        <f t="shared" si="37"/>
        <v>-87.338637344444436</v>
      </c>
      <c r="AH1216" s="13">
        <v>87</v>
      </c>
      <c r="AI1216" s="13">
        <v>20</v>
      </c>
      <c r="AJ1216" s="13">
        <v>19.094439999999999</v>
      </c>
      <c r="AK1216" s="18" t="s">
        <v>10262</v>
      </c>
      <c r="AL1216" s="18" t="s">
        <v>10262</v>
      </c>
      <c r="AM1216" s="18" t="s">
        <v>10262</v>
      </c>
      <c r="AN1216" s="18" t="s">
        <v>10262</v>
      </c>
      <c r="AO1216" s="18" t="s">
        <v>10262</v>
      </c>
      <c r="AP1216" s="18" t="s">
        <v>10262</v>
      </c>
      <c r="AQ1216" s="18" t="s">
        <v>10262</v>
      </c>
      <c r="AR1216" s="18" t="s">
        <v>10262</v>
      </c>
      <c r="AS1216" s="18" t="s">
        <v>10262</v>
      </c>
      <c r="AT1216" s="18" t="s">
        <v>10262</v>
      </c>
      <c r="AU1216" s="18" t="s">
        <v>10262</v>
      </c>
      <c r="AV1216" s="18" t="s">
        <v>10262</v>
      </c>
      <c r="AW1216" s="18" t="s">
        <v>10262</v>
      </c>
      <c r="AX1216" s="18" t="s">
        <v>10262</v>
      </c>
      <c r="AY1216" s="18" t="s">
        <v>10262</v>
      </c>
      <c r="AZ1216" s="18" t="s">
        <v>10262</v>
      </c>
      <c r="BA1216" s="42" t="s">
        <v>4638</v>
      </c>
    </row>
    <row r="1217" spans="1:53" x14ac:dyDescent="0.2">
      <c r="A1217" s="5">
        <v>1162</v>
      </c>
      <c r="B1217" s="9">
        <v>1162</v>
      </c>
      <c r="C1217" s="9" t="s">
        <v>15905</v>
      </c>
      <c r="E1217" s="1" t="s">
        <v>1623</v>
      </c>
      <c r="F1217" s="1" t="s">
        <v>4796</v>
      </c>
      <c r="G1217" s="1" t="s">
        <v>9777</v>
      </c>
      <c r="H1217" s="1" t="s">
        <v>4453</v>
      </c>
      <c r="I1217" s="17">
        <v>31064</v>
      </c>
      <c r="J1217" s="24" t="s">
        <v>18045</v>
      </c>
      <c r="L1217" s="24" t="s">
        <v>5915</v>
      </c>
      <c r="N1217" s="42" t="s">
        <v>4454</v>
      </c>
      <c r="O1217" s="24" t="s">
        <v>1626</v>
      </c>
      <c r="P1217" s="24" t="s">
        <v>1077</v>
      </c>
      <c r="Q1217" s="24" t="s">
        <v>4455</v>
      </c>
      <c r="R1217" s="17">
        <v>31410</v>
      </c>
      <c r="S1217" s="17">
        <v>33833</v>
      </c>
      <c r="T1217" s="83"/>
      <c r="U1217" s="83">
        <v>12370</v>
      </c>
      <c r="V1217" s="24" t="s">
        <v>4444</v>
      </c>
      <c r="W1217" s="24" t="s">
        <v>3360</v>
      </c>
      <c r="X1217" s="24" t="s">
        <v>707</v>
      </c>
      <c r="Y1217" s="24" t="s">
        <v>5238</v>
      </c>
      <c r="Z1217" s="24" t="s">
        <v>4456</v>
      </c>
      <c r="AA1217" s="1" t="s">
        <v>10881</v>
      </c>
      <c r="AB1217" s="14">
        <f t="shared" si="36"/>
        <v>25.999253366666668</v>
      </c>
      <c r="AC1217" s="13">
        <v>25</v>
      </c>
      <c r="AD1217" s="13">
        <v>59</v>
      </c>
      <c r="AE1217" s="13">
        <v>57.31212</v>
      </c>
      <c r="AF1217" s="16" t="s">
        <v>10882</v>
      </c>
      <c r="AG1217" s="14">
        <f t="shared" si="37"/>
        <v>-80.924414461111112</v>
      </c>
      <c r="AH1217" s="13">
        <v>80</v>
      </c>
      <c r="AI1217" s="13">
        <v>55</v>
      </c>
      <c r="AJ1217" s="13">
        <v>27.892060000000001</v>
      </c>
      <c r="AK1217" s="17">
        <v>31118</v>
      </c>
      <c r="AL1217" s="24" t="s">
        <v>4457</v>
      </c>
      <c r="AM1217" s="24" t="s">
        <v>4458</v>
      </c>
      <c r="AN1217" s="24" t="s">
        <v>6051</v>
      </c>
      <c r="AO1217" s="24" t="s">
        <v>6572</v>
      </c>
      <c r="AP1217" s="24" t="s">
        <v>6573</v>
      </c>
      <c r="AQ1217" s="24" t="s">
        <v>4540</v>
      </c>
      <c r="AR1217" s="24" t="s">
        <v>6574</v>
      </c>
      <c r="AS1217" s="24" t="s">
        <v>4540</v>
      </c>
      <c r="AT1217" s="24" t="s">
        <v>7226</v>
      </c>
      <c r="AU1217" s="24" t="s">
        <v>6575</v>
      </c>
      <c r="AV1217" s="24" t="s">
        <v>7284</v>
      </c>
      <c r="AW1217" s="24" t="s">
        <v>6576</v>
      </c>
      <c r="AX1217" s="24" t="s">
        <v>6577</v>
      </c>
      <c r="AY1217" s="24" t="s">
        <v>3324</v>
      </c>
      <c r="AZ1217" s="24" t="s">
        <v>7139</v>
      </c>
      <c r="BA1217" s="42" t="s">
        <v>3325</v>
      </c>
    </row>
    <row r="1218" spans="1:53" x14ac:dyDescent="0.2">
      <c r="A1218" s="5">
        <v>1163</v>
      </c>
      <c r="B1218" s="9">
        <v>1163</v>
      </c>
      <c r="C1218" s="9" t="s">
        <v>15906</v>
      </c>
      <c r="E1218" s="1" t="s">
        <v>1623</v>
      </c>
      <c r="F1218" s="1" t="s">
        <v>4796</v>
      </c>
      <c r="G1218" s="1" t="s">
        <v>9777</v>
      </c>
      <c r="H1218" s="1" t="s">
        <v>932</v>
      </c>
      <c r="I1218" s="17">
        <v>31064</v>
      </c>
      <c r="J1218" s="24" t="s">
        <v>10262</v>
      </c>
      <c r="L1218" s="24" t="s">
        <v>2730</v>
      </c>
      <c r="M1218" s="24" t="s">
        <v>10262</v>
      </c>
      <c r="N1218" s="24" t="s">
        <v>10262</v>
      </c>
      <c r="O1218" s="24" t="s">
        <v>1626</v>
      </c>
      <c r="P1218" s="24" t="s">
        <v>1077</v>
      </c>
      <c r="Q1218" s="24" t="s">
        <v>933</v>
      </c>
      <c r="R1218" s="18" t="s">
        <v>10262</v>
      </c>
      <c r="S1218" s="18" t="s">
        <v>10262</v>
      </c>
      <c r="T1218" s="83"/>
      <c r="U1218" s="83"/>
      <c r="V1218" s="18" t="s">
        <v>10262</v>
      </c>
      <c r="W1218" s="18" t="s">
        <v>10262</v>
      </c>
      <c r="X1218" s="18" t="s">
        <v>10262</v>
      </c>
      <c r="Y1218" s="24" t="s">
        <v>5239</v>
      </c>
      <c r="Z1218" s="24" t="s">
        <v>934</v>
      </c>
      <c r="AA1218" s="1" t="s">
        <v>10879</v>
      </c>
      <c r="AB1218" s="14">
        <f t="shared" ref="AB1218:AB1281" si="38">AC1218+(AD1218/60)+(AE1218/3600)</f>
        <v>25.998632736111112</v>
      </c>
      <c r="AC1218" s="13">
        <v>25</v>
      </c>
      <c r="AD1218" s="13">
        <v>59</v>
      </c>
      <c r="AE1218" s="13">
        <v>55.077849999999998</v>
      </c>
      <c r="AF1218" s="16" t="s">
        <v>10880</v>
      </c>
      <c r="AG1218" s="14">
        <f t="shared" ref="AG1218:AG1281" si="39">-1*((AH1218)+(AI1218/60)+(AJ1218/3600))</f>
        <v>-80.92500133888889</v>
      </c>
      <c r="AH1218" s="13">
        <v>80</v>
      </c>
      <c r="AI1218" s="13">
        <v>55</v>
      </c>
      <c r="AJ1218" s="13">
        <v>30.004819999999999</v>
      </c>
      <c r="AK1218" s="18" t="s">
        <v>10262</v>
      </c>
      <c r="AL1218" s="18" t="s">
        <v>10262</v>
      </c>
      <c r="AM1218" s="18" t="s">
        <v>10262</v>
      </c>
      <c r="AN1218" s="18" t="s">
        <v>10262</v>
      </c>
      <c r="AO1218" s="18" t="s">
        <v>10262</v>
      </c>
      <c r="AP1218" s="18" t="s">
        <v>10262</v>
      </c>
      <c r="AQ1218" s="18" t="s">
        <v>10262</v>
      </c>
      <c r="AR1218" s="18" t="s">
        <v>10262</v>
      </c>
      <c r="AS1218" s="18" t="s">
        <v>10262</v>
      </c>
      <c r="AT1218" s="18" t="s">
        <v>10262</v>
      </c>
      <c r="AU1218" s="18" t="s">
        <v>10262</v>
      </c>
      <c r="AV1218" s="18" t="s">
        <v>10262</v>
      </c>
      <c r="AW1218" s="18" t="s">
        <v>10262</v>
      </c>
      <c r="AX1218" s="18" t="s">
        <v>10262</v>
      </c>
      <c r="AY1218" s="18" t="s">
        <v>10262</v>
      </c>
      <c r="AZ1218" s="18" t="s">
        <v>10262</v>
      </c>
      <c r="BA1218" s="42" t="s">
        <v>4638</v>
      </c>
    </row>
    <row r="1219" spans="1:53" x14ac:dyDescent="0.2">
      <c r="A1219" s="5">
        <v>1164</v>
      </c>
      <c r="B1219" s="9">
        <v>1164</v>
      </c>
      <c r="C1219" s="9" t="s">
        <v>15907</v>
      </c>
      <c r="E1219" s="1" t="s">
        <v>4621</v>
      </c>
      <c r="F1219" s="1" t="s">
        <v>3446</v>
      </c>
      <c r="G1219" s="1" t="s">
        <v>5719</v>
      </c>
      <c r="H1219" s="1" t="s">
        <v>1700</v>
      </c>
      <c r="I1219" s="17">
        <v>31001</v>
      </c>
      <c r="J1219" s="24" t="s">
        <v>4678</v>
      </c>
      <c r="L1219" s="24" t="s">
        <v>7224</v>
      </c>
      <c r="N1219" s="42" t="s">
        <v>3983</v>
      </c>
      <c r="O1219" s="24" t="s">
        <v>7226</v>
      </c>
      <c r="P1219" s="24" t="s">
        <v>7226</v>
      </c>
      <c r="Q1219" s="24" t="s">
        <v>8050</v>
      </c>
      <c r="S1219" s="17">
        <v>31139</v>
      </c>
      <c r="T1219" s="83">
        <v>15231</v>
      </c>
      <c r="U1219" s="83">
        <v>15231</v>
      </c>
      <c r="V1219" s="24" t="s">
        <v>3984</v>
      </c>
      <c r="W1219" s="24" t="s">
        <v>7497</v>
      </c>
      <c r="X1219" s="24" t="s">
        <v>9055</v>
      </c>
      <c r="Y1219" s="24" t="s">
        <v>5240</v>
      </c>
      <c r="Z1219" s="24" t="s">
        <v>6322</v>
      </c>
      <c r="AA1219" s="35" t="s">
        <v>10877</v>
      </c>
      <c r="AB1219" s="14">
        <f t="shared" si="38"/>
        <v>30.990328508333334</v>
      </c>
      <c r="AC1219" s="13">
        <v>30</v>
      </c>
      <c r="AD1219" s="13">
        <v>59</v>
      </c>
      <c r="AE1219" s="13">
        <v>25.18263</v>
      </c>
      <c r="AF1219" s="16" t="s">
        <v>10878</v>
      </c>
      <c r="AG1219" s="14">
        <f t="shared" si="39"/>
        <v>-87.125445608333322</v>
      </c>
      <c r="AH1219" s="13">
        <v>87</v>
      </c>
      <c r="AI1219" s="13">
        <v>7</v>
      </c>
      <c r="AJ1219" s="13">
        <v>31.604189999999999</v>
      </c>
      <c r="AK1219" s="17">
        <v>31044</v>
      </c>
      <c r="AL1219" s="24" t="s">
        <v>6323</v>
      </c>
      <c r="AM1219" s="24" t="s">
        <v>6324</v>
      </c>
      <c r="AN1219" s="24" t="s">
        <v>7226</v>
      </c>
      <c r="AO1219" s="24" t="s">
        <v>7235</v>
      </c>
      <c r="AP1219" s="24" t="s">
        <v>7235</v>
      </c>
      <c r="AQ1219" s="24" t="s">
        <v>4540</v>
      </c>
      <c r="AR1219" s="24" t="s">
        <v>6325</v>
      </c>
      <c r="AS1219" s="24" t="s">
        <v>7236</v>
      </c>
      <c r="AT1219" s="24" t="s">
        <v>7236</v>
      </c>
      <c r="AU1219" s="24" t="s">
        <v>7235</v>
      </c>
      <c r="AV1219" s="24" t="s">
        <v>7235</v>
      </c>
      <c r="AW1219" s="24" t="s">
        <v>7235</v>
      </c>
      <c r="AX1219" s="24" t="s">
        <v>7235</v>
      </c>
      <c r="AY1219" s="24" t="s">
        <v>6326</v>
      </c>
      <c r="AZ1219" s="24" t="s">
        <v>7422</v>
      </c>
      <c r="BA1219" s="42" t="s">
        <v>6327</v>
      </c>
    </row>
    <row r="1220" spans="1:53" x14ac:dyDescent="0.2">
      <c r="A1220" s="5">
        <v>1165</v>
      </c>
      <c r="B1220" s="9">
        <v>1165</v>
      </c>
      <c r="C1220" s="9" t="s">
        <v>15908</v>
      </c>
      <c r="E1220" s="1" t="s">
        <v>10240</v>
      </c>
      <c r="F1220" s="1" t="s">
        <v>445</v>
      </c>
      <c r="G1220" s="1" t="s">
        <v>9777</v>
      </c>
      <c r="H1220" s="1" t="s">
        <v>6328</v>
      </c>
      <c r="I1220" s="17">
        <v>31020</v>
      </c>
      <c r="J1220" s="24" t="s">
        <v>4678</v>
      </c>
      <c r="L1220" s="24" t="s">
        <v>7224</v>
      </c>
      <c r="N1220" s="42" t="s">
        <v>6214</v>
      </c>
      <c r="O1220" s="24" t="s">
        <v>7226</v>
      </c>
      <c r="P1220" s="24" t="s">
        <v>7226</v>
      </c>
      <c r="Q1220" s="24" t="s">
        <v>6329</v>
      </c>
      <c r="S1220" s="17">
        <v>31186</v>
      </c>
      <c r="T1220" s="83">
        <v>11800</v>
      </c>
      <c r="U1220" s="83">
        <v>11800</v>
      </c>
      <c r="V1220" s="24" t="s">
        <v>6330</v>
      </c>
      <c r="W1220" s="24" t="s">
        <v>5062</v>
      </c>
      <c r="X1220" s="24" t="s">
        <v>70</v>
      </c>
      <c r="Y1220" s="24" t="s">
        <v>5241</v>
      </c>
      <c r="Z1220" s="24" t="s">
        <v>7231</v>
      </c>
      <c r="AA1220" s="1" t="s">
        <v>10875</v>
      </c>
      <c r="AB1220" s="14">
        <f t="shared" si="38"/>
        <v>26.522730391666666</v>
      </c>
      <c r="AC1220" s="13">
        <v>26</v>
      </c>
      <c r="AD1220" s="13">
        <v>31</v>
      </c>
      <c r="AE1220" s="13">
        <v>21.829409999999999</v>
      </c>
      <c r="AF1220" s="36" t="s">
        <v>10876</v>
      </c>
      <c r="AG1220" s="14">
        <f t="shared" si="39"/>
        <v>-81.63292146944444</v>
      </c>
      <c r="AH1220" s="13">
        <v>81</v>
      </c>
      <c r="AI1220" s="13">
        <v>37</v>
      </c>
      <c r="AJ1220" s="13">
        <v>58.517290000000003</v>
      </c>
      <c r="AK1220" s="17">
        <v>31154</v>
      </c>
      <c r="AL1220" s="24" t="s">
        <v>6331</v>
      </c>
      <c r="AM1220" s="24" t="s">
        <v>6332</v>
      </c>
      <c r="AN1220" s="24" t="s">
        <v>6333</v>
      </c>
      <c r="AO1220" s="24" t="s">
        <v>7235</v>
      </c>
      <c r="AP1220" s="24" t="s">
        <v>7235</v>
      </c>
      <c r="AQ1220" s="24" t="s">
        <v>7236</v>
      </c>
      <c r="AR1220" s="24" t="s">
        <v>6334</v>
      </c>
      <c r="AS1220" s="24" t="s">
        <v>4540</v>
      </c>
      <c r="AT1220" s="24" t="s">
        <v>7226</v>
      </c>
      <c r="AU1220" s="24" t="s">
        <v>7235</v>
      </c>
      <c r="AV1220" s="24" t="s">
        <v>7235</v>
      </c>
      <c r="AW1220" s="24" t="s">
        <v>7235</v>
      </c>
      <c r="AX1220" s="24" t="s">
        <v>7235</v>
      </c>
      <c r="AY1220" s="24" t="s">
        <v>6335</v>
      </c>
      <c r="AZ1220" s="24" t="s">
        <v>6001</v>
      </c>
      <c r="BA1220" s="42" t="s">
        <v>6336</v>
      </c>
    </row>
    <row r="1221" spans="1:53" x14ac:dyDescent="0.2">
      <c r="A1221" s="5">
        <v>1166</v>
      </c>
      <c r="B1221" s="9">
        <v>1166</v>
      </c>
      <c r="C1221" s="9" t="s">
        <v>15909</v>
      </c>
      <c r="E1221" s="1" t="s">
        <v>1623</v>
      </c>
      <c r="F1221" s="1" t="s">
        <v>445</v>
      </c>
      <c r="G1221" s="1" t="s">
        <v>3978</v>
      </c>
      <c r="H1221" s="1" t="s">
        <v>6337</v>
      </c>
      <c r="I1221" s="17">
        <v>31069</v>
      </c>
      <c r="J1221" s="24" t="s">
        <v>10262</v>
      </c>
      <c r="L1221" s="24" t="s">
        <v>2730</v>
      </c>
      <c r="M1221" s="24" t="s">
        <v>10262</v>
      </c>
      <c r="N1221" s="24" t="s">
        <v>10262</v>
      </c>
      <c r="O1221" s="24" t="s">
        <v>1626</v>
      </c>
      <c r="P1221" s="24" t="s">
        <v>7226</v>
      </c>
      <c r="Q1221" s="24" t="s">
        <v>6338</v>
      </c>
      <c r="R1221" s="18" t="s">
        <v>10262</v>
      </c>
      <c r="S1221" s="18" t="s">
        <v>10262</v>
      </c>
      <c r="T1221" s="83"/>
      <c r="U1221" s="83"/>
      <c r="V1221" s="18" t="s">
        <v>10262</v>
      </c>
      <c r="W1221" s="18" t="s">
        <v>10262</v>
      </c>
      <c r="X1221" s="18" t="s">
        <v>10262</v>
      </c>
      <c r="Y1221" s="24" t="s">
        <v>5242</v>
      </c>
      <c r="Z1221" s="24" t="s">
        <v>7231</v>
      </c>
      <c r="AA1221" s="1" t="s">
        <v>10873</v>
      </c>
      <c r="AB1221" s="14">
        <f t="shared" si="38"/>
        <v>26.262378063888889</v>
      </c>
      <c r="AC1221" s="13">
        <v>26</v>
      </c>
      <c r="AD1221" s="13">
        <v>15</v>
      </c>
      <c r="AE1221" s="13">
        <v>44.561030000000002</v>
      </c>
      <c r="AF1221" s="36" t="s">
        <v>10874</v>
      </c>
      <c r="AG1221" s="14">
        <f t="shared" si="39"/>
        <v>-81.378897613888881</v>
      </c>
      <c r="AH1221" s="13">
        <v>81</v>
      </c>
      <c r="AI1221" s="13">
        <v>22</v>
      </c>
      <c r="AJ1221" s="13">
        <v>44.031410000000001</v>
      </c>
      <c r="AK1221" s="18" t="s">
        <v>10262</v>
      </c>
      <c r="AL1221" s="18" t="s">
        <v>10262</v>
      </c>
      <c r="AM1221" s="18" t="s">
        <v>10262</v>
      </c>
      <c r="AN1221" s="18" t="s">
        <v>10262</v>
      </c>
      <c r="AO1221" s="18" t="s">
        <v>10262</v>
      </c>
      <c r="AP1221" s="18" t="s">
        <v>10262</v>
      </c>
      <c r="AQ1221" s="18" t="s">
        <v>10262</v>
      </c>
      <c r="AR1221" s="18" t="s">
        <v>10262</v>
      </c>
      <c r="AS1221" s="18" t="s">
        <v>10262</v>
      </c>
      <c r="AT1221" s="18" t="s">
        <v>10262</v>
      </c>
      <c r="AU1221" s="18" t="s">
        <v>10262</v>
      </c>
      <c r="AV1221" s="18" t="s">
        <v>10262</v>
      </c>
      <c r="AW1221" s="18" t="s">
        <v>10262</v>
      </c>
      <c r="AX1221" s="18" t="s">
        <v>10262</v>
      </c>
      <c r="AY1221" s="18" t="s">
        <v>10262</v>
      </c>
      <c r="AZ1221" s="18" t="s">
        <v>10262</v>
      </c>
      <c r="BA1221" s="42" t="s">
        <v>4638</v>
      </c>
    </row>
    <row r="1222" spans="1:53" x14ac:dyDescent="0.2">
      <c r="A1222" s="5">
        <v>1167</v>
      </c>
      <c r="B1222" s="9">
        <v>1167</v>
      </c>
      <c r="C1222" s="9" t="s">
        <v>15910</v>
      </c>
      <c r="E1222" s="1" t="s">
        <v>1623</v>
      </c>
      <c r="F1222" s="1" t="s">
        <v>4796</v>
      </c>
      <c r="G1222" s="1" t="s">
        <v>1008</v>
      </c>
      <c r="H1222" s="1" t="s">
        <v>6339</v>
      </c>
      <c r="I1222" s="17">
        <v>31125</v>
      </c>
      <c r="J1222" s="24" t="s">
        <v>18045</v>
      </c>
      <c r="L1222" s="24" t="s">
        <v>10140</v>
      </c>
      <c r="M1222" s="24" t="s">
        <v>785</v>
      </c>
      <c r="N1222" s="42" t="s">
        <v>7116</v>
      </c>
      <c r="O1222" s="24" t="s">
        <v>1626</v>
      </c>
      <c r="P1222" s="24" t="s">
        <v>1077</v>
      </c>
      <c r="Q1222" s="24" t="s">
        <v>6340</v>
      </c>
      <c r="R1222" s="17">
        <v>31615</v>
      </c>
      <c r="S1222" s="17">
        <v>37070</v>
      </c>
      <c r="T1222" s="83">
        <v>11491.42</v>
      </c>
      <c r="U1222" s="83">
        <v>13670</v>
      </c>
      <c r="V1222" s="24" t="s">
        <v>6341</v>
      </c>
      <c r="W1222" s="24" t="s">
        <v>3360</v>
      </c>
      <c r="X1222" s="24" t="s">
        <v>1613</v>
      </c>
      <c r="Y1222" s="24" t="s">
        <v>5243</v>
      </c>
      <c r="Z1222" s="24" t="s">
        <v>6342</v>
      </c>
      <c r="AA1222" s="1" t="s">
        <v>10869</v>
      </c>
      <c r="AB1222" s="14">
        <f t="shared" si="38"/>
        <v>26.000919362222223</v>
      </c>
      <c r="AC1222" s="13">
        <v>26</v>
      </c>
      <c r="AD1222" s="13">
        <v>0</v>
      </c>
      <c r="AE1222" s="13">
        <v>3.309704</v>
      </c>
      <c r="AF1222" s="16" t="s">
        <v>10870</v>
      </c>
      <c r="AG1222" s="14">
        <f t="shared" si="39"/>
        <v>-80.924225569444445</v>
      </c>
      <c r="AH1222" s="13">
        <v>80</v>
      </c>
      <c r="AI1222" s="13">
        <v>55</v>
      </c>
      <c r="AJ1222" s="13">
        <v>27.212050000000001</v>
      </c>
      <c r="AK1222" s="17">
        <v>31254</v>
      </c>
      <c r="AL1222" s="24" t="s">
        <v>6343</v>
      </c>
      <c r="AM1222" s="24" t="s">
        <v>9091</v>
      </c>
      <c r="AN1222" s="24" t="s">
        <v>6344</v>
      </c>
      <c r="AO1222" s="24" t="s">
        <v>6345</v>
      </c>
      <c r="AP1222" s="24" t="s">
        <v>6346</v>
      </c>
      <c r="AQ1222" s="24" t="s">
        <v>7236</v>
      </c>
      <c r="AR1222" s="24" t="s">
        <v>6347</v>
      </c>
      <c r="AS1222" s="24" t="s">
        <v>7236</v>
      </c>
      <c r="AT1222" s="24" t="s">
        <v>7226</v>
      </c>
      <c r="AU1222" s="24" t="s">
        <v>7226</v>
      </c>
      <c r="AV1222" s="24" t="s">
        <v>7226</v>
      </c>
      <c r="AW1222" s="24" t="s">
        <v>10871</v>
      </c>
      <c r="AX1222" s="24" t="s">
        <v>7142</v>
      </c>
      <c r="AY1222" s="24" t="s">
        <v>10872</v>
      </c>
      <c r="AZ1222" s="24" t="s">
        <v>1611</v>
      </c>
      <c r="BA1222" s="42" t="s">
        <v>7143</v>
      </c>
    </row>
    <row r="1223" spans="1:53" x14ac:dyDescent="0.2">
      <c r="A1223" s="5">
        <v>1168</v>
      </c>
      <c r="B1223" s="9">
        <v>1168</v>
      </c>
      <c r="C1223" s="9" t="s">
        <v>15911</v>
      </c>
      <c r="E1223" s="1" t="s">
        <v>1623</v>
      </c>
      <c r="F1223" s="1" t="s">
        <v>4796</v>
      </c>
      <c r="G1223" s="1" t="s">
        <v>9777</v>
      </c>
      <c r="H1223" s="1" t="s">
        <v>255</v>
      </c>
      <c r="I1223" s="17">
        <v>31125</v>
      </c>
      <c r="J1223" s="24" t="s">
        <v>10262</v>
      </c>
      <c r="L1223" s="24" t="s">
        <v>2730</v>
      </c>
      <c r="M1223" s="24" t="s">
        <v>10262</v>
      </c>
      <c r="N1223" s="24" t="s">
        <v>10262</v>
      </c>
      <c r="O1223" s="24" t="s">
        <v>1626</v>
      </c>
      <c r="P1223" s="24" t="s">
        <v>1077</v>
      </c>
      <c r="Q1223" s="24" t="s">
        <v>256</v>
      </c>
      <c r="R1223" s="18" t="s">
        <v>10262</v>
      </c>
      <c r="S1223" s="18" t="s">
        <v>10262</v>
      </c>
      <c r="T1223" s="83"/>
      <c r="U1223" s="83"/>
      <c r="V1223" s="18" t="s">
        <v>10262</v>
      </c>
      <c r="W1223" s="18" t="s">
        <v>10262</v>
      </c>
      <c r="X1223" s="18" t="s">
        <v>10262</v>
      </c>
      <c r="Y1223" s="24" t="s">
        <v>2247</v>
      </c>
      <c r="Z1223" s="24" t="s">
        <v>257</v>
      </c>
      <c r="AA1223" s="1" t="s">
        <v>10867</v>
      </c>
      <c r="AB1223" s="14">
        <f t="shared" si="38"/>
        <v>26.99878133888889</v>
      </c>
      <c r="AC1223" s="13">
        <v>26</v>
      </c>
      <c r="AD1223" s="13">
        <v>59</v>
      </c>
      <c r="AE1223" s="13">
        <v>55.612819999999999</v>
      </c>
      <c r="AF1223" s="16" t="s">
        <v>10868</v>
      </c>
      <c r="AG1223" s="14">
        <f t="shared" si="39"/>
        <v>-80.924985344444451</v>
      </c>
      <c r="AH1223" s="13">
        <v>80</v>
      </c>
      <c r="AI1223" s="13">
        <v>55</v>
      </c>
      <c r="AJ1223" s="13">
        <v>29.947240000000001</v>
      </c>
      <c r="AK1223" s="18" t="s">
        <v>10262</v>
      </c>
      <c r="AL1223" s="18" t="s">
        <v>10262</v>
      </c>
      <c r="AM1223" s="18" t="s">
        <v>10262</v>
      </c>
      <c r="AN1223" s="18" t="s">
        <v>10262</v>
      </c>
      <c r="AO1223" s="18" t="s">
        <v>10262</v>
      </c>
      <c r="AP1223" s="18" t="s">
        <v>10262</v>
      </c>
      <c r="AQ1223" s="18" t="s">
        <v>10262</v>
      </c>
      <c r="AR1223" s="18" t="s">
        <v>10262</v>
      </c>
      <c r="AS1223" s="18" t="s">
        <v>10262</v>
      </c>
      <c r="AT1223" s="18" t="s">
        <v>10262</v>
      </c>
      <c r="AU1223" s="18" t="s">
        <v>10262</v>
      </c>
      <c r="AV1223" s="18" t="s">
        <v>10262</v>
      </c>
      <c r="AW1223" s="18" t="s">
        <v>10262</v>
      </c>
      <c r="AX1223" s="18" t="s">
        <v>10262</v>
      </c>
      <c r="AY1223" s="18" t="s">
        <v>10262</v>
      </c>
      <c r="AZ1223" s="18" t="s">
        <v>10262</v>
      </c>
      <c r="BA1223" s="42" t="s">
        <v>4638</v>
      </c>
    </row>
    <row r="1224" spans="1:53" x14ac:dyDescent="0.2">
      <c r="A1224" s="5">
        <v>1169</v>
      </c>
      <c r="B1224" s="9">
        <v>1169</v>
      </c>
      <c r="C1224" s="9" t="s">
        <v>15912</v>
      </c>
      <c r="E1224" s="1" t="s">
        <v>258</v>
      </c>
      <c r="F1224" s="1" t="s">
        <v>445</v>
      </c>
      <c r="G1224" s="1" t="s">
        <v>259</v>
      </c>
      <c r="H1224" s="1" t="s">
        <v>6196</v>
      </c>
      <c r="I1224" s="17">
        <v>31141</v>
      </c>
      <c r="J1224" s="24" t="s">
        <v>4678</v>
      </c>
      <c r="L1224" s="24" t="s">
        <v>7224</v>
      </c>
      <c r="M1224" s="24" t="s">
        <v>785</v>
      </c>
      <c r="N1224" s="42" t="s">
        <v>6197</v>
      </c>
      <c r="O1224" s="24" t="s">
        <v>1626</v>
      </c>
      <c r="P1224" s="24" t="s">
        <v>6198</v>
      </c>
      <c r="Q1224" s="24" t="s">
        <v>6199</v>
      </c>
      <c r="R1224" s="17">
        <v>31226</v>
      </c>
      <c r="S1224" s="17">
        <v>31226</v>
      </c>
      <c r="T1224" s="83">
        <v>11604</v>
      </c>
      <c r="U1224" s="83">
        <v>11604</v>
      </c>
      <c r="V1224" s="24" t="s">
        <v>6200</v>
      </c>
      <c r="W1224" s="24" t="s">
        <v>3354</v>
      </c>
      <c r="X1224" s="24" t="s">
        <v>707</v>
      </c>
      <c r="Y1224" s="24" t="s">
        <v>5244</v>
      </c>
      <c r="Z1224" s="24" t="s">
        <v>7231</v>
      </c>
      <c r="AA1224" s="1" t="s">
        <v>10865</v>
      </c>
      <c r="AB1224" s="14">
        <f t="shared" si="38"/>
        <v>26.018958809999997</v>
      </c>
      <c r="AC1224" s="13">
        <v>26</v>
      </c>
      <c r="AD1224" s="13">
        <v>1</v>
      </c>
      <c r="AE1224" s="13">
        <v>8.2517160000000001</v>
      </c>
      <c r="AF1224" s="16" t="s">
        <v>10866</v>
      </c>
      <c r="AG1224" s="14">
        <f t="shared" si="39"/>
        <v>-80.85177638388889</v>
      </c>
      <c r="AH1224" s="13">
        <v>80</v>
      </c>
      <c r="AI1224" s="13">
        <v>51</v>
      </c>
      <c r="AJ1224" s="13">
        <v>6.3949819999999997</v>
      </c>
      <c r="AK1224" s="17">
        <v>31193</v>
      </c>
      <c r="AL1224" s="24" t="s">
        <v>6201</v>
      </c>
      <c r="AM1224" s="24" t="s">
        <v>6202</v>
      </c>
      <c r="AN1224" s="24" t="s">
        <v>3619</v>
      </c>
      <c r="AO1224" s="24" t="s">
        <v>7235</v>
      </c>
      <c r="AP1224" s="24" t="s">
        <v>7235</v>
      </c>
      <c r="AQ1224" s="24" t="s">
        <v>7236</v>
      </c>
      <c r="AR1224" s="24" t="s">
        <v>6203</v>
      </c>
      <c r="AS1224" s="24" t="s">
        <v>7236</v>
      </c>
      <c r="AT1224" s="24" t="s">
        <v>7226</v>
      </c>
      <c r="AU1224" s="24" t="s">
        <v>7235</v>
      </c>
      <c r="AV1224" s="24" t="s">
        <v>7235</v>
      </c>
      <c r="AW1224" s="24" t="s">
        <v>7235</v>
      </c>
      <c r="AX1224" s="24" t="s">
        <v>7235</v>
      </c>
      <c r="AY1224" s="24" t="s">
        <v>3555</v>
      </c>
      <c r="AZ1224" s="24" t="s">
        <v>5553</v>
      </c>
      <c r="BA1224" s="42" t="s">
        <v>5624</v>
      </c>
    </row>
    <row r="1225" spans="1:53" x14ac:dyDescent="0.2">
      <c r="A1225" s="5">
        <v>1170</v>
      </c>
      <c r="B1225" s="9">
        <v>1170</v>
      </c>
      <c r="C1225" s="9" t="s">
        <v>17917</v>
      </c>
      <c r="D1225" s="9" t="s">
        <v>15913</v>
      </c>
      <c r="E1225" s="1" t="s">
        <v>1623</v>
      </c>
      <c r="F1225" s="1" t="s">
        <v>5625</v>
      </c>
      <c r="G1225" s="1" t="s">
        <v>17718</v>
      </c>
      <c r="H1225" s="1" t="s">
        <v>5626</v>
      </c>
      <c r="I1225" s="17">
        <v>31141</v>
      </c>
      <c r="J1225" s="24" t="s">
        <v>10082</v>
      </c>
      <c r="L1225" s="24" t="s">
        <v>5915</v>
      </c>
      <c r="M1225" s="24" t="s">
        <v>785</v>
      </c>
      <c r="N1225" s="42" t="s">
        <v>3092</v>
      </c>
      <c r="O1225" s="24" t="s">
        <v>7226</v>
      </c>
      <c r="P1225" s="24" t="s">
        <v>7226</v>
      </c>
      <c r="Q1225" s="24" t="s">
        <v>3093</v>
      </c>
      <c r="R1225" s="17">
        <v>31361</v>
      </c>
      <c r="T1225" s="83">
        <v>11565</v>
      </c>
      <c r="U1225" s="83">
        <v>11565</v>
      </c>
      <c r="V1225" s="24" t="s">
        <v>640</v>
      </c>
      <c r="W1225" s="24" t="s">
        <v>375</v>
      </c>
      <c r="X1225" s="24" t="s">
        <v>5216</v>
      </c>
      <c r="Y1225" s="24" t="s">
        <v>5245</v>
      </c>
      <c r="Z1225" s="24" t="s">
        <v>7231</v>
      </c>
      <c r="AA1225" s="1" t="s">
        <v>10864</v>
      </c>
      <c r="AB1225" s="14">
        <f t="shared" si="38"/>
        <v>26.435583333333334</v>
      </c>
      <c r="AC1225" s="13">
        <v>26</v>
      </c>
      <c r="AD1225" s="13">
        <v>26</v>
      </c>
      <c r="AE1225" s="13">
        <v>8.1</v>
      </c>
      <c r="AF1225" s="16" t="s">
        <v>10891</v>
      </c>
      <c r="AG1225" s="14">
        <f t="shared" si="39"/>
        <v>-81.526916666666665</v>
      </c>
      <c r="AH1225" s="13">
        <v>81</v>
      </c>
      <c r="AI1225" s="13">
        <v>31</v>
      </c>
      <c r="AJ1225" s="13">
        <v>36.9</v>
      </c>
      <c r="AK1225" s="17">
        <v>31306</v>
      </c>
      <c r="AL1225" s="24" t="s">
        <v>9451</v>
      </c>
      <c r="AM1225" s="24" t="s">
        <v>3094</v>
      </c>
      <c r="AN1225" s="24" t="s">
        <v>3095</v>
      </c>
      <c r="AO1225" s="24" t="s">
        <v>3096</v>
      </c>
      <c r="AP1225" s="24" t="s">
        <v>3097</v>
      </c>
      <c r="AQ1225" s="24" t="s">
        <v>7236</v>
      </c>
      <c r="AR1225" s="24" t="s">
        <v>3098</v>
      </c>
      <c r="AS1225" s="24" t="s">
        <v>7236</v>
      </c>
      <c r="AT1225" s="24" t="s">
        <v>7236</v>
      </c>
      <c r="AU1225" s="24" t="s">
        <v>4413</v>
      </c>
      <c r="AV1225" s="24" t="s">
        <v>7284</v>
      </c>
      <c r="AW1225" s="24" t="s">
        <v>9135</v>
      </c>
      <c r="AX1225" s="24" t="s">
        <v>6917</v>
      </c>
      <c r="AZ1225" s="24" t="s">
        <v>6355</v>
      </c>
      <c r="BA1225" s="42" t="s">
        <v>6918</v>
      </c>
    </row>
    <row r="1226" spans="1:53" x14ac:dyDescent="0.2">
      <c r="A1226" s="5">
        <v>1171</v>
      </c>
      <c r="B1226" s="9">
        <v>1171</v>
      </c>
      <c r="C1226" s="9" t="s">
        <v>15914</v>
      </c>
      <c r="E1226" s="1" t="s">
        <v>5026</v>
      </c>
      <c r="F1226" s="1" t="s">
        <v>445</v>
      </c>
      <c r="G1226" s="1" t="s">
        <v>6919</v>
      </c>
      <c r="H1226" s="1" t="s">
        <v>6920</v>
      </c>
      <c r="I1226" s="17">
        <v>31124</v>
      </c>
      <c r="J1226" s="24" t="s">
        <v>10262</v>
      </c>
      <c r="L1226" s="24" t="s">
        <v>2730</v>
      </c>
      <c r="M1226" s="24" t="s">
        <v>10262</v>
      </c>
      <c r="N1226" s="24" t="s">
        <v>10262</v>
      </c>
      <c r="O1226" s="24" t="s">
        <v>7226</v>
      </c>
      <c r="P1226" s="24" t="s">
        <v>7226</v>
      </c>
      <c r="Q1226" s="24" t="s">
        <v>6921</v>
      </c>
      <c r="R1226" s="18" t="s">
        <v>10262</v>
      </c>
      <c r="S1226" s="18" t="s">
        <v>10262</v>
      </c>
      <c r="T1226" s="83"/>
      <c r="U1226" s="83"/>
      <c r="V1226" s="18" t="s">
        <v>10262</v>
      </c>
      <c r="W1226" s="18" t="s">
        <v>10262</v>
      </c>
      <c r="X1226" s="18" t="s">
        <v>10262</v>
      </c>
      <c r="Y1226" s="24" t="s">
        <v>5246</v>
      </c>
      <c r="Z1226" s="24" t="s">
        <v>7231</v>
      </c>
      <c r="AA1226" s="35" t="s">
        <v>10862</v>
      </c>
      <c r="AB1226" s="14">
        <f t="shared" si="38"/>
        <v>30.877078149999999</v>
      </c>
      <c r="AC1226" s="13">
        <v>30</v>
      </c>
      <c r="AD1226" s="13">
        <v>52</v>
      </c>
      <c r="AE1226" s="13">
        <v>37.481340000000003</v>
      </c>
      <c r="AF1226" s="36" t="s">
        <v>10863</v>
      </c>
      <c r="AG1226" s="14">
        <f t="shared" si="39"/>
        <v>-86.326610169444436</v>
      </c>
      <c r="AH1226" s="13">
        <v>86</v>
      </c>
      <c r="AI1226" s="13">
        <v>19</v>
      </c>
      <c r="AJ1226" s="13">
        <v>35.796610000000001</v>
      </c>
      <c r="AK1226" s="18" t="s">
        <v>10262</v>
      </c>
      <c r="AL1226" s="18" t="s">
        <v>10262</v>
      </c>
      <c r="AM1226" s="18" t="s">
        <v>10262</v>
      </c>
      <c r="AN1226" s="18" t="s">
        <v>10262</v>
      </c>
      <c r="AO1226" s="18" t="s">
        <v>10262</v>
      </c>
      <c r="AP1226" s="18" t="s">
        <v>10262</v>
      </c>
      <c r="AQ1226" s="18" t="s">
        <v>10262</v>
      </c>
      <c r="AR1226" s="18" t="s">
        <v>10262</v>
      </c>
      <c r="AS1226" s="18" t="s">
        <v>10262</v>
      </c>
      <c r="AT1226" s="18" t="s">
        <v>10262</v>
      </c>
      <c r="AU1226" s="18" t="s">
        <v>10262</v>
      </c>
      <c r="AV1226" s="18" t="s">
        <v>10262</v>
      </c>
      <c r="AW1226" s="18" t="s">
        <v>10262</v>
      </c>
      <c r="AX1226" s="18" t="s">
        <v>10262</v>
      </c>
      <c r="AY1226" s="18" t="s">
        <v>10262</v>
      </c>
      <c r="AZ1226" s="18" t="s">
        <v>10262</v>
      </c>
      <c r="BA1226" s="42" t="s">
        <v>4638</v>
      </c>
    </row>
    <row r="1227" spans="1:53" x14ac:dyDescent="0.2">
      <c r="A1227" s="5">
        <v>1172</v>
      </c>
      <c r="B1227" s="9">
        <v>1172</v>
      </c>
      <c r="C1227" s="9" t="s">
        <v>15915</v>
      </c>
      <c r="E1227" s="1" t="s">
        <v>8696</v>
      </c>
      <c r="F1227" s="1" t="s">
        <v>445</v>
      </c>
      <c r="G1227" s="1" t="s">
        <v>6922</v>
      </c>
      <c r="H1227" s="1" t="s">
        <v>6923</v>
      </c>
      <c r="I1227" s="17">
        <v>31184</v>
      </c>
      <c r="J1227" s="24" t="s">
        <v>4678</v>
      </c>
      <c r="L1227" s="24" t="s">
        <v>7224</v>
      </c>
      <c r="N1227" s="42" t="s">
        <v>6924</v>
      </c>
      <c r="O1227" s="24" t="s">
        <v>7226</v>
      </c>
      <c r="P1227" s="24" t="s">
        <v>7226</v>
      </c>
      <c r="Q1227" s="24" t="s">
        <v>6925</v>
      </c>
      <c r="R1227" s="17">
        <v>31351</v>
      </c>
      <c r="S1227" s="17">
        <v>31351</v>
      </c>
      <c r="T1227" s="83">
        <v>16800</v>
      </c>
      <c r="U1227" s="83">
        <v>16800</v>
      </c>
      <c r="V1227" s="24" t="s">
        <v>6926</v>
      </c>
      <c r="W1227" s="24" t="s">
        <v>8917</v>
      </c>
      <c r="X1227" s="24" t="s">
        <v>9235</v>
      </c>
      <c r="Y1227" s="24" t="s">
        <v>5247</v>
      </c>
      <c r="Z1227" s="24" t="s">
        <v>7231</v>
      </c>
      <c r="AA1227" s="35" t="s">
        <v>10860</v>
      </c>
      <c r="AB1227" s="14">
        <f t="shared" si="38"/>
        <v>30.977583452777775</v>
      </c>
      <c r="AC1227" s="13">
        <v>30</v>
      </c>
      <c r="AD1227" s="13">
        <v>58</v>
      </c>
      <c r="AE1227" s="13">
        <v>39.300429999999999</v>
      </c>
      <c r="AF1227" s="36" t="s">
        <v>10861</v>
      </c>
      <c r="AG1227" s="14">
        <f t="shared" si="39"/>
        <v>-87.46575164722222</v>
      </c>
      <c r="AH1227" s="13">
        <v>87</v>
      </c>
      <c r="AI1227" s="13">
        <v>27</v>
      </c>
      <c r="AJ1227" s="13">
        <v>56.705930000000002</v>
      </c>
      <c r="AK1227" s="17">
        <v>31285</v>
      </c>
      <c r="AL1227" s="24" t="s">
        <v>5439</v>
      </c>
      <c r="AM1227" s="24" t="s">
        <v>6927</v>
      </c>
      <c r="AN1227" s="24" t="s">
        <v>7226</v>
      </c>
      <c r="AO1227" s="24" t="s">
        <v>6928</v>
      </c>
      <c r="AP1227" s="24" t="s">
        <v>7226</v>
      </c>
      <c r="AQ1227" s="24" t="s">
        <v>7236</v>
      </c>
      <c r="AR1227" s="24" t="s">
        <v>6929</v>
      </c>
      <c r="AS1227" s="24" t="s">
        <v>7236</v>
      </c>
      <c r="AT1227" s="24" t="s">
        <v>7226</v>
      </c>
      <c r="AU1227" s="24" t="s">
        <v>7235</v>
      </c>
      <c r="AV1227" s="24" t="s">
        <v>7235</v>
      </c>
      <c r="AW1227" s="24" t="s">
        <v>7235</v>
      </c>
      <c r="AX1227" s="24" t="s">
        <v>7235</v>
      </c>
      <c r="AY1227" s="24" t="s">
        <v>6930</v>
      </c>
      <c r="AZ1227" s="24" t="s">
        <v>8515</v>
      </c>
      <c r="BA1227" s="42" t="s">
        <v>6931</v>
      </c>
    </row>
    <row r="1228" spans="1:53" x14ac:dyDescent="0.2">
      <c r="A1228" s="5">
        <v>1173</v>
      </c>
      <c r="B1228" s="9">
        <v>1173</v>
      </c>
      <c r="C1228" s="9" t="s">
        <v>15916</v>
      </c>
      <c r="E1228" s="1" t="s">
        <v>4621</v>
      </c>
      <c r="F1228" s="1" t="s">
        <v>445</v>
      </c>
      <c r="G1228" s="1" t="s">
        <v>6932</v>
      </c>
      <c r="H1228" s="1" t="s">
        <v>6933</v>
      </c>
      <c r="I1228" s="17">
        <v>31247</v>
      </c>
      <c r="J1228" s="24" t="s">
        <v>4678</v>
      </c>
      <c r="L1228" s="24" t="s">
        <v>7224</v>
      </c>
      <c r="M1228" s="24" t="s">
        <v>785</v>
      </c>
      <c r="N1228" s="42" t="s">
        <v>6934</v>
      </c>
      <c r="O1228" s="24" t="s">
        <v>7226</v>
      </c>
      <c r="P1228" s="24" t="s">
        <v>7226</v>
      </c>
      <c r="Q1228" s="24" t="s">
        <v>8957</v>
      </c>
      <c r="R1228" s="17">
        <v>31423</v>
      </c>
      <c r="S1228" s="17">
        <v>31430</v>
      </c>
      <c r="T1228" s="83">
        <v>15582</v>
      </c>
      <c r="U1228" s="83">
        <v>15582</v>
      </c>
      <c r="V1228" s="24" t="s">
        <v>7235</v>
      </c>
      <c r="W1228" s="24" t="s">
        <v>9105</v>
      </c>
      <c r="X1228" s="24" t="s">
        <v>3300</v>
      </c>
      <c r="Y1228" s="24" t="s">
        <v>5248</v>
      </c>
      <c r="Z1228" s="24" t="s">
        <v>7231</v>
      </c>
      <c r="AA1228" s="35" t="s">
        <v>10858</v>
      </c>
      <c r="AB1228" s="14">
        <f t="shared" si="38"/>
        <v>30.931407172222222</v>
      </c>
      <c r="AC1228" s="13">
        <v>30</v>
      </c>
      <c r="AD1228" s="13">
        <v>55</v>
      </c>
      <c r="AE1228" s="13">
        <v>53.065820000000002</v>
      </c>
      <c r="AF1228" s="16" t="s">
        <v>10859</v>
      </c>
      <c r="AG1228" s="14">
        <f t="shared" si="39"/>
        <v>-87.098801199999997</v>
      </c>
      <c r="AH1228" s="13">
        <v>87</v>
      </c>
      <c r="AI1228" s="13">
        <v>5</v>
      </c>
      <c r="AJ1228" s="13">
        <v>55.68432</v>
      </c>
      <c r="AK1228" s="17">
        <v>31379</v>
      </c>
      <c r="AL1228" s="24" t="s">
        <v>5439</v>
      </c>
      <c r="AM1228" s="24" t="s">
        <v>9999</v>
      </c>
      <c r="AN1228" s="24" t="s">
        <v>7226</v>
      </c>
      <c r="AO1228" s="24" t="s">
        <v>7226</v>
      </c>
      <c r="AP1228" s="24" t="s">
        <v>7226</v>
      </c>
      <c r="AQ1228" s="24" t="s">
        <v>4540</v>
      </c>
      <c r="AR1228" s="24" t="s">
        <v>4540</v>
      </c>
      <c r="AS1228" s="24" t="s">
        <v>7236</v>
      </c>
      <c r="AT1228" s="24" t="s">
        <v>7226</v>
      </c>
      <c r="AU1228" s="24" t="s">
        <v>7235</v>
      </c>
      <c r="AV1228" s="24" t="s">
        <v>7235</v>
      </c>
      <c r="AW1228" s="24" t="s">
        <v>7235</v>
      </c>
      <c r="AX1228" s="24" t="s">
        <v>7235</v>
      </c>
      <c r="AY1228" s="24" t="s">
        <v>8674</v>
      </c>
      <c r="AZ1228" s="24" t="s">
        <v>5683</v>
      </c>
      <c r="BA1228" s="42" t="s">
        <v>8675</v>
      </c>
    </row>
    <row r="1229" spans="1:53" x14ac:dyDescent="0.2">
      <c r="A1229" s="5">
        <v>1174</v>
      </c>
      <c r="B1229" s="9">
        <v>1174</v>
      </c>
      <c r="C1229" s="9" t="s">
        <v>15917</v>
      </c>
      <c r="E1229" s="1" t="s">
        <v>1623</v>
      </c>
      <c r="F1229" s="1" t="s">
        <v>4796</v>
      </c>
      <c r="G1229" s="1" t="s">
        <v>9777</v>
      </c>
      <c r="H1229" s="1" t="s">
        <v>7872</v>
      </c>
      <c r="I1229" s="18" t="s">
        <v>10262</v>
      </c>
      <c r="J1229" s="24" t="s">
        <v>10262</v>
      </c>
      <c r="L1229" s="24" t="s">
        <v>2730</v>
      </c>
      <c r="M1229" s="24" t="s">
        <v>10262</v>
      </c>
      <c r="N1229" s="24" t="s">
        <v>10262</v>
      </c>
      <c r="O1229" s="24" t="s">
        <v>1626</v>
      </c>
      <c r="P1229" s="24" t="s">
        <v>1077</v>
      </c>
      <c r="Q1229" s="24" t="s">
        <v>6667</v>
      </c>
      <c r="R1229" s="18" t="s">
        <v>10262</v>
      </c>
      <c r="S1229" s="18" t="s">
        <v>10262</v>
      </c>
      <c r="T1229" s="83"/>
      <c r="U1229" s="83"/>
      <c r="V1229" s="18" t="s">
        <v>10262</v>
      </c>
      <c r="W1229" s="18" t="s">
        <v>10262</v>
      </c>
      <c r="X1229" s="18" t="s">
        <v>10262</v>
      </c>
      <c r="Y1229" s="24" t="s">
        <v>5249</v>
      </c>
      <c r="Z1229" s="24" t="s">
        <v>7235</v>
      </c>
      <c r="AA1229" s="1" t="s">
        <v>10856</v>
      </c>
      <c r="AB1229" s="14">
        <f t="shared" si="38"/>
        <v>26.001962236944443</v>
      </c>
      <c r="AC1229" s="13">
        <v>26</v>
      </c>
      <c r="AD1229" s="13">
        <v>0</v>
      </c>
      <c r="AE1229" s="13">
        <v>7.0640530000000004</v>
      </c>
      <c r="AF1229" s="16" t="s">
        <v>10857</v>
      </c>
      <c r="AG1229" s="14">
        <f t="shared" si="39"/>
        <v>-80.911428613888901</v>
      </c>
      <c r="AH1229" s="13">
        <v>80</v>
      </c>
      <c r="AI1229" s="13">
        <v>54</v>
      </c>
      <c r="AJ1229" s="13">
        <v>41.143009999999997</v>
      </c>
      <c r="AK1229" s="18" t="s">
        <v>10262</v>
      </c>
      <c r="AL1229" s="18" t="s">
        <v>10262</v>
      </c>
      <c r="AM1229" s="18" t="s">
        <v>10262</v>
      </c>
      <c r="AN1229" s="18" t="s">
        <v>10262</v>
      </c>
      <c r="AO1229" s="18" t="s">
        <v>10262</v>
      </c>
      <c r="AP1229" s="18" t="s">
        <v>10262</v>
      </c>
      <c r="AQ1229" s="18" t="s">
        <v>10262</v>
      </c>
      <c r="AR1229" s="18" t="s">
        <v>10262</v>
      </c>
      <c r="AS1229" s="18" t="s">
        <v>10262</v>
      </c>
      <c r="AT1229" s="18" t="s">
        <v>10262</v>
      </c>
      <c r="AU1229" s="18" t="s">
        <v>10262</v>
      </c>
      <c r="AV1229" s="18" t="s">
        <v>10262</v>
      </c>
      <c r="AW1229" s="18" t="s">
        <v>10262</v>
      </c>
      <c r="AX1229" s="18" t="s">
        <v>10262</v>
      </c>
      <c r="AY1229" s="18" t="s">
        <v>10262</v>
      </c>
      <c r="AZ1229" s="18" t="s">
        <v>10262</v>
      </c>
      <c r="BA1229" s="42" t="s">
        <v>4638</v>
      </c>
    </row>
    <row r="1230" spans="1:53" x14ac:dyDescent="0.2">
      <c r="A1230" s="5">
        <v>1175</v>
      </c>
      <c r="B1230" s="9">
        <v>1175</v>
      </c>
      <c r="C1230" s="9" t="s">
        <v>15918</v>
      </c>
      <c r="E1230" s="1" t="s">
        <v>1623</v>
      </c>
      <c r="F1230" s="1" t="s">
        <v>4796</v>
      </c>
      <c r="G1230" s="1" t="s">
        <v>9777</v>
      </c>
      <c r="H1230" s="1" t="s">
        <v>6668</v>
      </c>
      <c r="I1230" s="18" t="s">
        <v>10262</v>
      </c>
      <c r="J1230" s="24" t="s">
        <v>10262</v>
      </c>
      <c r="L1230" s="24" t="s">
        <v>2730</v>
      </c>
      <c r="M1230" s="24" t="s">
        <v>10262</v>
      </c>
      <c r="N1230" s="24" t="s">
        <v>10262</v>
      </c>
      <c r="O1230" s="24" t="s">
        <v>1626</v>
      </c>
      <c r="P1230" s="24" t="s">
        <v>1077</v>
      </c>
      <c r="Q1230" s="24" t="s">
        <v>7330</v>
      </c>
      <c r="R1230" s="18" t="s">
        <v>10262</v>
      </c>
      <c r="S1230" s="18" t="s">
        <v>10262</v>
      </c>
      <c r="T1230" s="83"/>
      <c r="U1230" s="83"/>
      <c r="V1230" s="18" t="s">
        <v>10262</v>
      </c>
      <c r="W1230" s="18" t="s">
        <v>10262</v>
      </c>
      <c r="X1230" s="18" t="s">
        <v>10262</v>
      </c>
      <c r="Y1230" s="24" t="s">
        <v>2245</v>
      </c>
      <c r="Z1230" s="24" t="s">
        <v>7880</v>
      </c>
      <c r="AA1230" s="1" t="s">
        <v>10854</v>
      </c>
      <c r="AB1230" s="14">
        <f t="shared" si="38"/>
        <v>25.979423483333331</v>
      </c>
      <c r="AC1230" s="13">
        <v>25</v>
      </c>
      <c r="AD1230" s="13">
        <v>58</v>
      </c>
      <c r="AE1230" s="13">
        <v>45.92454</v>
      </c>
      <c r="AF1230" s="16" t="s">
        <v>10855</v>
      </c>
      <c r="AG1230" s="14">
        <f t="shared" si="39"/>
        <v>-80.904107819444448</v>
      </c>
      <c r="AH1230" s="13">
        <v>80</v>
      </c>
      <c r="AI1230" s="13">
        <v>54</v>
      </c>
      <c r="AJ1230" s="13">
        <v>14.78815</v>
      </c>
      <c r="AK1230" s="18" t="s">
        <v>10262</v>
      </c>
      <c r="AL1230" s="18" t="s">
        <v>10262</v>
      </c>
      <c r="AM1230" s="18" t="s">
        <v>10262</v>
      </c>
      <c r="AN1230" s="18" t="s">
        <v>10262</v>
      </c>
      <c r="AO1230" s="18" t="s">
        <v>10262</v>
      </c>
      <c r="AP1230" s="18" t="s">
        <v>10262</v>
      </c>
      <c r="AQ1230" s="18" t="s">
        <v>10262</v>
      </c>
      <c r="AR1230" s="18" t="s">
        <v>10262</v>
      </c>
      <c r="AS1230" s="18" t="s">
        <v>10262</v>
      </c>
      <c r="AT1230" s="18" t="s">
        <v>10262</v>
      </c>
      <c r="AU1230" s="18" t="s">
        <v>10262</v>
      </c>
      <c r="AV1230" s="18" t="s">
        <v>10262</v>
      </c>
      <c r="AW1230" s="18" t="s">
        <v>10262</v>
      </c>
      <c r="AX1230" s="18" t="s">
        <v>10262</v>
      </c>
      <c r="AY1230" s="18" t="s">
        <v>10262</v>
      </c>
      <c r="AZ1230" s="18" t="s">
        <v>10262</v>
      </c>
      <c r="BA1230" s="42" t="s">
        <v>4638</v>
      </c>
    </row>
    <row r="1231" spans="1:53" x14ac:dyDescent="0.2">
      <c r="A1231" s="5">
        <v>1176</v>
      </c>
      <c r="B1231" s="9">
        <v>1176</v>
      </c>
      <c r="C1231" s="9" t="s">
        <v>15919</v>
      </c>
      <c r="E1231" s="1" t="s">
        <v>4643</v>
      </c>
      <c r="F1231" s="1" t="s">
        <v>445</v>
      </c>
      <c r="G1231" s="1" t="s">
        <v>7881</v>
      </c>
      <c r="H1231" s="1" t="s">
        <v>7882</v>
      </c>
      <c r="I1231" s="17">
        <v>31219</v>
      </c>
      <c r="J1231" s="24" t="s">
        <v>10262</v>
      </c>
      <c r="L1231" s="24" t="s">
        <v>2730</v>
      </c>
      <c r="M1231" s="24" t="s">
        <v>10262</v>
      </c>
      <c r="N1231" s="24" t="s">
        <v>10262</v>
      </c>
      <c r="O1231" s="24" t="s">
        <v>7226</v>
      </c>
      <c r="P1231" s="24" t="s">
        <v>7226</v>
      </c>
      <c r="Q1231" s="24" t="s">
        <v>7883</v>
      </c>
      <c r="R1231" s="18" t="s">
        <v>10262</v>
      </c>
      <c r="S1231" s="18" t="s">
        <v>10262</v>
      </c>
      <c r="T1231" s="83"/>
      <c r="U1231" s="83"/>
      <c r="V1231" s="18" t="s">
        <v>10262</v>
      </c>
      <c r="W1231" s="18" t="s">
        <v>10262</v>
      </c>
      <c r="X1231" s="18" t="s">
        <v>10262</v>
      </c>
      <c r="Y1231" s="24" t="s">
        <v>2246</v>
      </c>
      <c r="Z1231" s="24" t="s">
        <v>7231</v>
      </c>
      <c r="AA1231" s="1" t="s">
        <v>10852</v>
      </c>
      <c r="AB1231" s="14">
        <f t="shared" si="38"/>
        <v>27.058435550000002</v>
      </c>
      <c r="AC1231" s="13">
        <v>27</v>
      </c>
      <c r="AD1231" s="13">
        <v>3</v>
      </c>
      <c r="AE1231" s="13">
        <v>30.367979999999999</v>
      </c>
      <c r="AF1231" s="36" t="s">
        <v>10853</v>
      </c>
      <c r="AG1231" s="14">
        <f t="shared" si="39"/>
        <v>-81.180038411111113</v>
      </c>
      <c r="AH1231" s="13">
        <v>81</v>
      </c>
      <c r="AI1231" s="13">
        <v>10</v>
      </c>
      <c r="AJ1231" s="13">
        <v>48.138280000000002</v>
      </c>
      <c r="AK1231" s="18" t="s">
        <v>10262</v>
      </c>
      <c r="AL1231" s="18" t="s">
        <v>10262</v>
      </c>
      <c r="AM1231" s="18" t="s">
        <v>10262</v>
      </c>
      <c r="AN1231" s="18" t="s">
        <v>10262</v>
      </c>
      <c r="AO1231" s="18" t="s">
        <v>10262</v>
      </c>
      <c r="AP1231" s="18" t="s">
        <v>10262</v>
      </c>
      <c r="AQ1231" s="18" t="s">
        <v>10262</v>
      </c>
      <c r="AR1231" s="18" t="s">
        <v>10262</v>
      </c>
      <c r="AS1231" s="18" t="s">
        <v>10262</v>
      </c>
      <c r="AT1231" s="18" t="s">
        <v>10262</v>
      </c>
      <c r="AU1231" s="18" t="s">
        <v>10262</v>
      </c>
      <c r="AV1231" s="18" t="s">
        <v>10262</v>
      </c>
      <c r="AW1231" s="18" t="s">
        <v>10262</v>
      </c>
      <c r="AX1231" s="18" t="s">
        <v>10262</v>
      </c>
      <c r="AY1231" s="18" t="s">
        <v>10262</v>
      </c>
      <c r="AZ1231" s="18" t="s">
        <v>10262</v>
      </c>
      <c r="BA1231" s="42" t="s">
        <v>4638</v>
      </c>
    </row>
    <row r="1232" spans="1:53" x14ac:dyDescent="0.2">
      <c r="A1232" s="5">
        <v>1177</v>
      </c>
      <c r="B1232" s="9">
        <v>1177</v>
      </c>
      <c r="C1232" s="9" t="s">
        <v>15920</v>
      </c>
      <c r="E1232" s="1" t="s">
        <v>8696</v>
      </c>
      <c r="F1232" s="1" t="s">
        <v>445</v>
      </c>
      <c r="G1232" s="1" t="s">
        <v>7884</v>
      </c>
      <c r="H1232" s="1" t="s">
        <v>7885</v>
      </c>
      <c r="I1232" s="17">
        <v>31253</v>
      </c>
      <c r="J1232" s="24" t="s">
        <v>4678</v>
      </c>
      <c r="L1232" s="24" t="s">
        <v>7224</v>
      </c>
      <c r="N1232" s="42" t="s">
        <v>1053</v>
      </c>
      <c r="O1232" s="24" t="s">
        <v>7226</v>
      </c>
      <c r="P1232" s="24" t="s">
        <v>7226</v>
      </c>
      <c r="Q1232" s="24" t="s">
        <v>7886</v>
      </c>
      <c r="S1232" s="17">
        <v>31357</v>
      </c>
      <c r="T1232" s="83">
        <v>16889</v>
      </c>
      <c r="U1232" s="83">
        <v>16889</v>
      </c>
      <c r="V1232" s="24" t="s">
        <v>7887</v>
      </c>
      <c r="W1232" s="24" t="s">
        <v>10137</v>
      </c>
      <c r="X1232" s="24" t="s">
        <v>1334</v>
      </c>
      <c r="Y1232" s="24" t="s">
        <v>2248</v>
      </c>
      <c r="Z1232" s="24" t="s">
        <v>7231</v>
      </c>
      <c r="AA1232" s="1" t="s">
        <v>10849</v>
      </c>
      <c r="AB1232" s="14">
        <f t="shared" si="38"/>
        <v>30.94110068611111</v>
      </c>
      <c r="AC1232" s="13">
        <v>30</v>
      </c>
      <c r="AD1232" s="13">
        <v>56</v>
      </c>
      <c r="AE1232" s="13">
        <v>27.96247</v>
      </c>
      <c r="AF1232" s="16" t="s">
        <v>10850</v>
      </c>
      <c r="AG1232" s="14">
        <f t="shared" si="39"/>
        <v>-87.433076105555557</v>
      </c>
      <c r="AH1232" s="13">
        <v>87</v>
      </c>
      <c r="AI1232" s="13">
        <v>25</v>
      </c>
      <c r="AJ1232" s="13">
        <v>59.073979999999999</v>
      </c>
      <c r="AK1232" s="17">
        <v>31286</v>
      </c>
      <c r="AL1232" s="24" t="s">
        <v>5439</v>
      </c>
      <c r="AM1232" s="24" t="s">
        <v>7888</v>
      </c>
      <c r="AN1232" s="24" t="s">
        <v>7889</v>
      </c>
      <c r="AO1232" s="24" t="s">
        <v>7226</v>
      </c>
      <c r="AP1232" s="24" t="s">
        <v>7226</v>
      </c>
      <c r="AQ1232" s="24" t="s">
        <v>7236</v>
      </c>
      <c r="AR1232" s="24" t="s">
        <v>7890</v>
      </c>
      <c r="AS1232" s="24" t="s">
        <v>7236</v>
      </c>
      <c r="AT1232" s="24" t="s">
        <v>7226</v>
      </c>
      <c r="AU1232" s="24" t="s">
        <v>7235</v>
      </c>
      <c r="AV1232" s="24" t="s">
        <v>7235</v>
      </c>
      <c r="AW1232" s="24" t="s">
        <v>7235</v>
      </c>
      <c r="AX1232" s="24" t="s">
        <v>7235</v>
      </c>
      <c r="AY1232" s="24" t="s">
        <v>7873</v>
      </c>
      <c r="AZ1232" s="24" t="s">
        <v>7380</v>
      </c>
      <c r="BA1232" s="42" t="s">
        <v>7874</v>
      </c>
    </row>
    <row r="1233" spans="1:53" x14ac:dyDescent="0.2">
      <c r="A1233" s="5">
        <v>1178</v>
      </c>
      <c r="B1233" s="9">
        <v>1178</v>
      </c>
      <c r="C1233" s="9" t="s">
        <v>15921</v>
      </c>
      <c r="E1233" s="1" t="s">
        <v>4621</v>
      </c>
      <c r="F1233" s="1" t="s">
        <v>445</v>
      </c>
      <c r="G1233" s="1" t="s">
        <v>7875</v>
      </c>
      <c r="H1233" s="1" t="s">
        <v>7876</v>
      </c>
      <c r="I1233" s="17">
        <v>31253</v>
      </c>
      <c r="J1233" s="24" t="s">
        <v>4678</v>
      </c>
      <c r="L1233" s="24" t="s">
        <v>7224</v>
      </c>
      <c r="N1233" s="42" t="s">
        <v>2511</v>
      </c>
      <c r="O1233" s="24" t="s">
        <v>7226</v>
      </c>
      <c r="P1233" s="24" t="s">
        <v>7226</v>
      </c>
      <c r="Q1233" s="24" t="s">
        <v>2512</v>
      </c>
      <c r="S1233" s="17">
        <v>31404</v>
      </c>
      <c r="T1233" s="83">
        <v>16580</v>
      </c>
      <c r="U1233" s="83">
        <v>16580</v>
      </c>
      <c r="V1233" s="24" t="s">
        <v>2513</v>
      </c>
      <c r="W1233" s="24" t="s">
        <v>5364</v>
      </c>
      <c r="X1233" s="24" t="s">
        <v>7218</v>
      </c>
      <c r="Y1233" s="24" t="s">
        <v>2249</v>
      </c>
      <c r="Z1233" s="24" t="s">
        <v>7231</v>
      </c>
      <c r="AA1233" s="35" t="s">
        <v>10847</v>
      </c>
      <c r="AB1233" s="14">
        <f t="shared" si="38"/>
        <v>30.794504819444445</v>
      </c>
      <c r="AC1233" s="13">
        <v>30</v>
      </c>
      <c r="AD1233" s="13">
        <v>47</v>
      </c>
      <c r="AE1233" s="13">
        <v>40.217350000000003</v>
      </c>
      <c r="AF1233" s="16" t="s">
        <v>10848</v>
      </c>
      <c r="AG1233" s="14">
        <f t="shared" si="39"/>
        <v>-87.061911619444444</v>
      </c>
      <c r="AH1233" s="13">
        <v>87</v>
      </c>
      <c r="AI1233" s="13">
        <v>3</v>
      </c>
      <c r="AJ1233" s="13">
        <v>42.881830000000001</v>
      </c>
      <c r="AK1233" s="17">
        <v>31349</v>
      </c>
      <c r="AL1233" s="24" t="s">
        <v>5439</v>
      </c>
      <c r="AM1233" s="24" t="s">
        <v>2514</v>
      </c>
      <c r="AN1233" s="24" t="s">
        <v>7226</v>
      </c>
      <c r="AO1233" s="24" t="s">
        <v>7226</v>
      </c>
      <c r="AP1233" s="24" t="s">
        <v>7226</v>
      </c>
      <c r="AQ1233" s="24" t="s">
        <v>7236</v>
      </c>
      <c r="AR1233" s="24" t="s">
        <v>2515</v>
      </c>
      <c r="AS1233" s="24" t="s">
        <v>7236</v>
      </c>
      <c r="AT1233" s="24" t="s">
        <v>7235</v>
      </c>
      <c r="AU1233" s="24" t="s">
        <v>7235</v>
      </c>
      <c r="AV1233" s="24" t="s">
        <v>7235</v>
      </c>
      <c r="AW1233" s="24" t="s">
        <v>7235</v>
      </c>
      <c r="AX1233" s="24" t="s">
        <v>7235</v>
      </c>
      <c r="AY1233" s="24" t="s">
        <v>2516</v>
      </c>
      <c r="AZ1233" s="24" t="s">
        <v>10137</v>
      </c>
      <c r="BA1233" s="42" t="s">
        <v>2517</v>
      </c>
    </row>
    <row r="1234" spans="1:53" x14ac:dyDescent="0.2">
      <c r="A1234" s="5">
        <v>1179</v>
      </c>
      <c r="B1234" s="9">
        <v>1179</v>
      </c>
      <c r="C1234" s="9" t="s">
        <v>17918</v>
      </c>
      <c r="D1234" s="9" t="s">
        <v>15922</v>
      </c>
      <c r="E1234" s="1" t="s">
        <v>4621</v>
      </c>
      <c r="F1234" s="1" t="s">
        <v>4862</v>
      </c>
      <c r="G1234" s="1" t="s">
        <v>13898</v>
      </c>
      <c r="H1234" s="1" t="s">
        <v>5005</v>
      </c>
      <c r="I1234" s="17">
        <v>31265</v>
      </c>
      <c r="J1234" s="24" t="s">
        <v>4298</v>
      </c>
      <c r="L1234" s="24" t="s">
        <v>5915</v>
      </c>
      <c r="N1234" s="42" t="s">
        <v>5006</v>
      </c>
      <c r="O1234" s="24" t="s">
        <v>7226</v>
      </c>
      <c r="P1234" s="24" t="s">
        <v>7226</v>
      </c>
      <c r="Q1234" s="24" t="s">
        <v>8083</v>
      </c>
      <c r="R1234" s="17">
        <v>31460</v>
      </c>
      <c r="T1234" s="83">
        <v>15815</v>
      </c>
      <c r="U1234" s="83">
        <v>15815</v>
      </c>
      <c r="V1234" s="24" t="s">
        <v>5007</v>
      </c>
      <c r="W1234" s="24" t="s">
        <v>5042</v>
      </c>
      <c r="X1234" s="24" t="s">
        <v>7139</v>
      </c>
      <c r="Y1234" s="24" t="s">
        <v>2251</v>
      </c>
      <c r="Z1234" s="24" t="s">
        <v>7231</v>
      </c>
      <c r="AA1234" s="1" t="s">
        <v>10845</v>
      </c>
      <c r="AB1234" s="14">
        <f t="shared" si="38"/>
        <v>30.96827777333333</v>
      </c>
      <c r="AC1234" s="13">
        <v>30</v>
      </c>
      <c r="AD1234" s="13">
        <v>58</v>
      </c>
      <c r="AE1234" s="13">
        <v>5.7999840000000003</v>
      </c>
      <c r="AF1234" s="16" t="s">
        <v>10846</v>
      </c>
      <c r="AG1234" s="14">
        <f t="shared" si="39"/>
        <v>-87.157109677777783</v>
      </c>
      <c r="AH1234" s="13">
        <v>87</v>
      </c>
      <c r="AI1234" s="13">
        <v>9</v>
      </c>
      <c r="AJ1234" s="13">
        <v>25.594840000000001</v>
      </c>
      <c r="AK1234" s="17">
        <v>31335</v>
      </c>
      <c r="AL1234" s="24" t="s">
        <v>6323</v>
      </c>
      <c r="AM1234" s="24" t="s">
        <v>5008</v>
      </c>
      <c r="AN1234" s="24" t="s">
        <v>7226</v>
      </c>
      <c r="AO1234" s="24" t="s">
        <v>5009</v>
      </c>
      <c r="AP1234" s="24" t="s">
        <v>5010</v>
      </c>
      <c r="AQ1234" s="24" t="s">
        <v>4540</v>
      </c>
      <c r="AR1234" s="24" t="s">
        <v>5011</v>
      </c>
      <c r="AS1234" s="24" t="s">
        <v>4540</v>
      </c>
      <c r="AT1234" s="24" t="s">
        <v>7226</v>
      </c>
      <c r="AU1234" s="24" t="s">
        <v>5012</v>
      </c>
      <c r="AV1234" s="24" t="s">
        <v>5013</v>
      </c>
      <c r="AW1234" s="24" t="s">
        <v>5014</v>
      </c>
      <c r="AX1234" s="24" t="s">
        <v>5015</v>
      </c>
      <c r="AY1234" s="24" t="s">
        <v>7226</v>
      </c>
      <c r="AZ1234" s="24" t="s">
        <v>9196</v>
      </c>
      <c r="BA1234" s="42" t="s">
        <v>5016</v>
      </c>
    </row>
    <row r="1235" spans="1:53" x14ac:dyDescent="0.2">
      <c r="A1235" s="5">
        <v>1180</v>
      </c>
      <c r="B1235" s="9">
        <v>1180</v>
      </c>
      <c r="C1235" s="9" t="s">
        <v>17919</v>
      </c>
      <c r="D1235" s="9" t="s">
        <v>15923</v>
      </c>
      <c r="E1235" s="1" t="s">
        <v>4621</v>
      </c>
      <c r="F1235" s="1" t="s">
        <v>4862</v>
      </c>
      <c r="G1235" s="1" t="s">
        <v>13898</v>
      </c>
      <c r="H1235" s="1" t="s">
        <v>5017</v>
      </c>
      <c r="I1235" s="17">
        <v>31265</v>
      </c>
      <c r="J1235" s="24" t="s">
        <v>10082</v>
      </c>
      <c r="L1235" s="24" t="s">
        <v>5915</v>
      </c>
      <c r="N1235" s="42" t="s">
        <v>8353</v>
      </c>
      <c r="O1235" s="24" t="s">
        <v>7226</v>
      </c>
      <c r="P1235" s="24" t="s">
        <v>7226</v>
      </c>
      <c r="Q1235" s="24" t="s">
        <v>8083</v>
      </c>
      <c r="R1235" s="17">
        <v>31403</v>
      </c>
      <c r="T1235" s="83">
        <v>15780</v>
      </c>
      <c r="U1235" s="83">
        <v>15780</v>
      </c>
      <c r="V1235" s="24" t="s">
        <v>8354</v>
      </c>
      <c r="W1235" s="24" t="s">
        <v>2476</v>
      </c>
      <c r="X1235" s="24" t="s">
        <v>2758</v>
      </c>
      <c r="Y1235" s="24" t="s">
        <v>2250</v>
      </c>
      <c r="Z1235" s="24" t="s">
        <v>7231</v>
      </c>
      <c r="AA1235" s="1" t="s">
        <v>10843</v>
      </c>
      <c r="AB1235" s="14">
        <f t="shared" si="38"/>
        <v>30.973631586111111</v>
      </c>
      <c r="AC1235" s="13">
        <v>30</v>
      </c>
      <c r="AD1235" s="13">
        <v>58</v>
      </c>
      <c r="AE1235" s="13">
        <v>25.073709999999998</v>
      </c>
      <c r="AF1235" s="16" t="s">
        <v>10844</v>
      </c>
      <c r="AG1235" s="14">
        <f t="shared" si="39"/>
        <v>-87.157896608333346</v>
      </c>
      <c r="AH1235" s="13">
        <v>87</v>
      </c>
      <c r="AI1235" s="13">
        <v>9</v>
      </c>
      <c r="AJ1235" s="13">
        <v>28.427790000000002</v>
      </c>
      <c r="AK1235" s="17">
        <v>31293</v>
      </c>
      <c r="AL1235" s="24" t="s">
        <v>4501</v>
      </c>
      <c r="AM1235" s="24" t="s">
        <v>4502</v>
      </c>
      <c r="AN1235" s="24" t="s">
        <v>7226</v>
      </c>
      <c r="AO1235" s="24" t="s">
        <v>4503</v>
      </c>
      <c r="AP1235" s="24" t="s">
        <v>4504</v>
      </c>
      <c r="AQ1235" s="24" t="s">
        <v>4540</v>
      </c>
      <c r="AR1235" s="24" t="s">
        <v>4505</v>
      </c>
      <c r="AS1235" s="24" t="s">
        <v>4540</v>
      </c>
      <c r="AT1235" s="24" t="s">
        <v>7226</v>
      </c>
      <c r="AU1235" s="24" t="s">
        <v>4506</v>
      </c>
      <c r="AV1235" s="24" t="s">
        <v>4507</v>
      </c>
      <c r="AW1235" s="24" t="s">
        <v>4508</v>
      </c>
      <c r="AX1235" s="24" t="s">
        <v>1774</v>
      </c>
      <c r="AY1235" s="24" t="s">
        <v>7226</v>
      </c>
      <c r="AZ1235" s="24" t="s">
        <v>5836</v>
      </c>
      <c r="BA1235" s="42" t="s">
        <v>1775</v>
      </c>
    </row>
    <row r="1236" spans="1:53" x14ac:dyDescent="0.2">
      <c r="A1236" s="5">
        <v>1181</v>
      </c>
      <c r="B1236" s="9">
        <v>1181</v>
      </c>
      <c r="C1236" s="9" t="s">
        <v>15924</v>
      </c>
      <c r="E1236" s="1" t="s">
        <v>3684</v>
      </c>
      <c r="F1236" s="1" t="s">
        <v>445</v>
      </c>
      <c r="G1236" s="1" t="s">
        <v>1776</v>
      </c>
      <c r="H1236" s="1" t="s">
        <v>1777</v>
      </c>
      <c r="I1236" s="17">
        <v>31319</v>
      </c>
      <c r="J1236" s="24" t="s">
        <v>4678</v>
      </c>
      <c r="L1236" s="24" t="s">
        <v>7224</v>
      </c>
      <c r="M1236" s="24" t="s">
        <v>785</v>
      </c>
      <c r="N1236" s="42" t="s">
        <v>1778</v>
      </c>
      <c r="O1236" s="24" t="s">
        <v>7226</v>
      </c>
      <c r="P1236" s="24" t="s">
        <v>7226</v>
      </c>
      <c r="Q1236" s="24" t="s">
        <v>1779</v>
      </c>
      <c r="R1236" s="17">
        <v>31411</v>
      </c>
      <c r="S1236" s="17">
        <v>31411</v>
      </c>
      <c r="T1236" s="83">
        <v>6888</v>
      </c>
      <c r="U1236" s="83">
        <v>6888</v>
      </c>
      <c r="V1236" s="24" t="s">
        <v>1780</v>
      </c>
      <c r="W1236" s="24" t="s">
        <v>3870</v>
      </c>
      <c r="X1236" s="24" t="s">
        <v>5356</v>
      </c>
      <c r="Y1236" s="24" t="s">
        <v>2252</v>
      </c>
      <c r="Z1236" s="24" t="s">
        <v>7231</v>
      </c>
      <c r="AA1236" s="1" t="s">
        <v>10841</v>
      </c>
      <c r="AB1236" s="14">
        <f t="shared" si="38"/>
        <v>30.170047050000001</v>
      </c>
      <c r="AC1236" s="13">
        <v>30</v>
      </c>
      <c r="AD1236" s="13">
        <v>10</v>
      </c>
      <c r="AE1236" s="13">
        <v>12.16938</v>
      </c>
      <c r="AF1236" s="36" t="s">
        <v>10842</v>
      </c>
      <c r="AG1236" s="14">
        <f t="shared" si="39"/>
        <v>-83.084617420000001</v>
      </c>
      <c r="AH1236" s="13">
        <v>83</v>
      </c>
      <c r="AI1236" s="13">
        <v>5</v>
      </c>
      <c r="AJ1236" s="13">
        <v>4.6227119999999999</v>
      </c>
      <c r="AK1236" s="17">
        <v>31334</v>
      </c>
      <c r="AL1236" s="24" t="s">
        <v>1781</v>
      </c>
      <c r="AM1236" s="24" t="s">
        <v>7038</v>
      </c>
      <c r="AN1236" s="24" t="s">
        <v>7226</v>
      </c>
      <c r="AO1236" s="24" t="s">
        <v>7226</v>
      </c>
      <c r="AP1236" s="24" t="s">
        <v>7226</v>
      </c>
      <c r="AQ1236" s="24" t="s">
        <v>7236</v>
      </c>
      <c r="AR1236" s="24" t="s">
        <v>7226</v>
      </c>
      <c r="AS1236" s="24" t="s">
        <v>4540</v>
      </c>
      <c r="AT1236" s="24" t="s">
        <v>7226</v>
      </c>
      <c r="AU1236" s="24" t="s">
        <v>7235</v>
      </c>
      <c r="AV1236" s="24" t="s">
        <v>7235</v>
      </c>
      <c r="AW1236" s="24" t="s">
        <v>7235</v>
      </c>
      <c r="AX1236" s="24" t="s">
        <v>7235</v>
      </c>
      <c r="AY1236" s="24" t="s">
        <v>7039</v>
      </c>
      <c r="AZ1236" s="24" t="s">
        <v>3295</v>
      </c>
      <c r="BA1236" s="42" t="s">
        <v>7040</v>
      </c>
    </row>
    <row r="1237" spans="1:53" x14ac:dyDescent="0.2">
      <c r="A1237" s="5">
        <v>1182</v>
      </c>
      <c r="B1237" s="9">
        <v>1182</v>
      </c>
      <c r="C1237" s="9" t="s">
        <v>15925</v>
      </c>
      <c r="E1237" s="1" t="s">
        <v>9382</v>
      </c>
      <c r="F1237" s="1" t="s">
        <v>445</v>
      </c>
      <c r="G1237" s="1" t="s">
        <v>7041</v>
      </c>
      <c r="H1237" s="1" t="s">
        <v>6949</v>
      </c>
      <c r="I1237" s="17">
        <v>31335</v>
      </c>
      <c r="J1237" s="24" t="s">
        <v>10262</v>
      </c>
      <c r="L1237" s="24" t="s">
        <v>2730</v>
      </c>
      <c r="M1237" s="24" t="s">
        <v>10262</v>
      </c>
      <c r="N1237" s="24" t="s">
        <v>10262</v>
      </c>
      <c r="O1237" s="24" t="s">
        <v>1626</v>
      </c>
      <c r="P1237" s="24" t="s">
        <v>4873</v>
      </c>
      <c r="Q1237" s="24" t="s">
        <v>10000</v>
      </c>
      <c r="R1237" s="18" t="s">
        <v>10262</v>
      </c>
      <c r="S1237" s="18" t="s">
        <v>10262</v>
      </c>
      <c r="T1237" s="83"/>
      <c r="U1237" s="83"/>
      <c r="V1237" s="18" t="s">
        <v>10262</v>
      </c>
      <c r="W1237" s="18" t="s">
        <v>10262</v>
      </c>
      <c r="X1237" s="18" t="s">
        <v>10262</v>
      </c>
      <c r="Y1237" s="24" t="s">
        <v>2253</v>
      </c>
      <c r="Z1237" s="24" t="s">
        <v>7231</v>
      </c>
      <c r="AA1237" s="1" t="s">
        <v>10839</v>
      </c>
      <c r="AB1237" s="14">
        <f t="shared" si="38"/>
        <v>26.333125894444443</v>
      </c>
      <c r="AC1237" s="13">
        <v>26</v>
      </c>
      <c r="AD1237" s="13">
        <v>19</v>
      </c>
      <c r="AE1237" s="13">
        <v>59.253219999999999</v>
      </c>
      <c r="AF1237" s="36" t="s">
        <v>10840</v>
      </c>
      <c r="AG1237" s="14">
        <f t="shared" si="39"/>
        <v>-81.039098138888889</v>
      </c>
      <c r="AH1237" s="13">
        <v>81</v>
      </c>
      <c r="AI1237" s="13">
        <v>2</v>
      </c>
      <c r="AJ1237" s="13">
        <v>20.753299999999999</v>
      </c>
      <c r="AK1237" s="18" t="s">
        <v>10262</v>
      </c>
      <c r="AL1237" s="18" t="s">
        <v>10262</v>
      </c>
      <c r="AM1237" s="18" t="s">
        <v>10262</v>
      </c>
      <c r="AN1237" s="18" t="s">
        <v>10262</v>
      </c>
      <c r="AO1237" s="18" t="s">
        <v>10262</v>
      </c>
      <c r="AP1237" s="18" t="s">
        <v>10262</v>
      </c>
      <c r="AQ1237" s="18" t="s">
        <v>10262</v>
      </c>
      <c r="AR1237" s="18" t="s">
        <v>10262</v>
      </c>
      <c r="AS1237" s="18" t="s">
        <v>10262</v>
      </c>
      <c r="AT1237" s="18" t="s">
        <v>10262</v>
      </c>
      <c r="AU1237" s="18" t="s">
        <v>10262</v>
      </c>
      <c r="AV1237" s="18" t="s">
        <v>10262</v>
      </c>
      <c r="AW1237" s="18" t="s">
        <v>10262</v>
      </c>
      <c r="AX1237" s="18" t="s">
        <v>10262</v>
      </c>
      <c r="AY1237" s="18" t="s">
        <v>10262</v>
      </c>
      <c r="AZ1237" s="18" t="s">
        <v>10262</v>
      </c>
      <c r="BA1237" s="42" t="s">
        <v>4638</v>
      </c>
    </row>
    <row r="1238" spans="1:53" x14ac:dyDescent="0.2">
      <c r="A1238" s="5">
        <v>1183</v>
      </c>
      <c r="B1238" s="9">
        <v>1183</v>
      </c>
      <c r="C1238" s="9" t="s">
        <v>15926</v>
      </c>
      <c r="E1238" s="1" t="s">
        <v>10240</v>
      </c>
      <c r="F1238" s="1" t="s">
        <v>445</v>
      </c>
      <c r="G1238" s="1" t="s">
        <v>4324</v>
      </c>
      <c r="H1238" s="1" t="s">
        <v>10001</v>
      </c>
      <c r="I1238" s="17">
        <v>31288</v>
      </c>
      <c r="J1238" s="24" t="s">
        <v>4678</v>
      </c>
      <c r="L1238" s="24" t="s">
        <v>7224</v>
      </c>
      <c r="N1238" s="42" t="s">
        <v>10002</v>
      </c>
      <c r="O1238" s="24" t="s">
        <v>7226</v>
      </c>
      <c r="P1238" s="24" t="s">
        <v>7226</v>
      </c>
      <c r="Q1238" s="24" t="s">
        <v>10003</v>
      </c>
      <c r="S1238" s="17">
        <v>31361</v>
      </c>
      <c r="T1238" s="83">
        <v>11302.51</v>
      </c>
      <c r="U1238" s="83">
        <v>11836</v>
      </c>
      <c r="V1238" s="24" t="s">
        <v>3433</v>
      </c>
      <c r="W1238" s="24" t="s">
        <v>338</v>
      </c>
      <c r="X1238" s="24" t="s">
        <v>707</v>
      </c>
      <c r="Y1238" s="24" t="s">
        <v>2254</v>
      </c>
      <c r="Z1238" s="24" t="s">
        <v>3794</v>
      </c>
      <c r="AA1238" s="35" t="s">
        <v>10837</v>
      </c>
      <c r="AB1238" s="14">
        <f t="shared" si="38"/>
        <v>26.668250800000003</v>
      </c>
      <c r="AC1238" s="13">
        <v>26</v>
      </c>
      <c r="AD1238" s="13">
        <v>40</v>
      </c>
      <c r="AE1238" s="13">
        <v>5.7028800000000004</v>
      </c>
      <c r="AF1238" s="36" t="s">
        <v>10838</v>
      </c>
      <c r="AG1238" s="14">
        <f t="shared" si="39"/>
        <v>-81.720819083333339</v>
      </c>
      <c r="AH1238" s="13">
        <v>81</v>
      </c>
      <c r="AI1238" s="13">
        <v>43</v>
      </c>
      <c r="AJ1238" s="13">
        <v>14.948700000000001</v>
      </c>
      <c r="AK1238" s="17">
        <v>31333</v>
      </c>
      <c r="AL1238" s="24" t="s">
        <v>9686</v>
      </c>
      <c r="AM1238" s="24" t="s">
        <v>3795</v>
      </c>
      <c r="AN1238" s="24" t="s">
        <v>3796</v>
      </c>
      <c r="AO1238" s="24" t="s">
        <v>7226</v>
      </c>
      <c r="AP1238" s="24" t="s">
        <v>7226</v>
      </c>
      <c r="AQ1238" s="24" t="s">
        <v>7236</v>
      </c>
      <c r="AR1238" s="24" t="s">
        <v>3797</v>
      </c>
      <c r="AS1238" s="24" t="s">
        <v>4540</v>
      </c>
      <c r="AT1238" s="24" t="s">
        <v>7226</v>
      </c>
      <c r="AU1238" s="24" t="s">
        <v>7235</v>
      </c>
      <c r="AV1238" s="24" t="s">
        <v>7235</v>
      </c>
      <c r="AW1238" s="24" t="s">
        <v>7235</v>
      </c>
      <c r="AX1238" s="24" t="s">
        <v>7235</v>
      </c>
      <c r="AY1238" s="24" t="s">
        <v>2916</v>
      </c>
      <c r="AZ1238" s="24" t="s">
        <v>7235</v>
      </c>
      <c r="BA1238" s="42" t="s">
        <v>2917</v>
      </c>
    </row>
    <row r="1239" spans="1:53" x14ac:dyDescent="0.2">
      <c r="A1239" s="5">
        <v>1184</v>
      </c>
      <c r="B1239" s="9">
        <v>1184</v>
      </c>
      <c r="C1239" s="9" t="s">
        <v>15927</v>
      </c>
      <c r="E1239" s="1" t="s">
        <v>8696</v>
      </c>
      <c r="F1239" s="1" t="s">
        <v>7847</v>
      </c>
      <c r="G1239" s="1" t="s">
        <v>931</v>
      </c>
      <c r="H1239" s="1" t="s">
        <v>2918</v>
      </c>
      <c r="I1239" s="17">
        <v>31309</v>
      </c>
      <c r="J1239" s="24" t="s">
        <v>18045</v>
      </c>
      <c r="L1239" s="24" t="s">
        <v>6152</v>
      </c>
      <c r="N1239" s="42" t="s">
        <v>2919</v>
      </c>
      <c r="O1239" s="24" t="s">
        <v>7226</v>
      </c>
      <c r="P1239" s="24" t="s">
        <v>7226</v>
      </c>
      <c r="Q1239" s="24" t="s">
        <v>8797</v>
      </c>
      <c r="R1239" s="17">
        <v>31471</v>
      </c>
      <c r="S1239" s="17">
        <v>33554</v>
      </c>
      <c r="T1239" s="83">
        <v>3260</v>
      </c>
      <c r="U1239" s="83">
        <v>3260</v>
      </c>
      <c r="V1239" s="24" t="s">
        <v>8798</v>
      </c>
      <c r="W1239" s="24" t="s">
        <v>7235</v>
      </c>
      <c r="X1239" s="24" t="s">
        <v>3300</v>
      </c>
      <c r="Y1239" s="24" t="s">
        <v>2255</v>
      </c>
      <c r="Z1239" s="24" t="s">
        <v>7231</v>
      </c>
      <c r="AA1239" s="35" t="s">
        <v>10835</v>
      </c>
      <c r="AB1239" s="14">
        <f t="shared" si="38"/>
        <v>30.918880207222223</v>
      </c>
      <c r="AC1239" s="13">
        <v>30</v>
      </c>
      <c r="AD1239" s="13">
        <v>55</v>
      </c>
      <c r="AE1239" s="13">
        <v>7.9687460000000003</v>
      </c>
      <c r="AF1239" s="36" t="s">
        <v>10836</v>
      </c>
      <c r="AG1239" s="14">
        <f t="shared" si="39"/>
        <v>-87.365340683333329</v>
      </c>
      <c r="AH1239" s="13">
        <v>87</v>
      </c>
      <c r="AI1239" s="13">
        <v>21</v>
      </c>
      <c r="AJ1239" s="13">
        <v>55.226460000000003</v>
      </c>
      <c r="AK1239" s="17">
        <v>31457</v>
      </c>
      <c r="AL1239" s="24" t="s">
        <v>2920</v>
      </c>
      <c r="AM1239" s="24" t="s">
        <v>2921</v>
      </c>
      <c r="AN1239" s="24" t="s">
        <v>7226</v>
      </c>
      <c r="AO1239" s="24" t="s">
        <v>12278</v>
      </c>
      <c r="AP1239" s="24" t="s">
        <v>2922</v>
      </c>
      <c r="AQ1239" s="24" t="s">
        <v>4540</v>
      </c>
      <c r="AR1239" s="24" t="s">
        <v>7226</v>
      </c>
      <c r="AS1239" s="24" t="s">
        <v>4540</v>
      </c>
      <c r="AT1239" s="24" t="s">
        <v>7226</v>
      </c>
      <c r="AU1239" s="24" t="s">
        <v>7235</v>
      </c>
      <c r="AV1239" s="24" t="s">
        <v>7235</v>
      </c>
      <c r="AW1239" s="24" t="s">
        <v>7235</v>
      </c>
      <c r="AX1239" s="24" t="s">
        <v>2923</v>
      </c>
      <c r="AY1239" s="24" t="s">
        <v>18023</v>
      </c>
      <c r="AZ1239" s="24" t="s">
        <v>7235</v>
      </c>
      <c r="BA1239" s="42" t="s">
        <v>3977</v>
      </c>
    </row>
    <row r="1240" spans="1:53" x14ac:dyDescent="0.2">
      <c r="A1240" s="5">
        <v>1185</v>
      </c>
      <c r="B1240" s="9">
        <v>1185</v>
      </c>
      <c r="C1240" s="9" t="s">
        <v>15928</v>
      </c>
      <c r="E1240" s="1" t="s">
        <v>4621</v>
      </c>
      <c r="F1240" s="1" t="s">
        <v>445</v>
      </c>
      <c r="G1240" s="1" t="s">
        <v>9244</v>
      </c>
      <c r="H1240" s="1" t="s">
        <v>2924</v>
      </c>
      <c r="I1240" s="17">
        <v>31288</v>
      </c>
      <c r="J1240" s="24" t="s">
        <v>4678</v>
      </c>
      <c r="K1240" s="34" t="s">
        <v>785</v>
      </c>
      <c r="L1240" s="24" t="s">
        <v>7224</v>
      </c>
      <c r="N1240" s="42" t="s">
        <v>3482</v>
      </c>
      <c r="O1240" s="24" t="s">
        <v>7226</v>
      </c>
      <c r="P1240" s="24" t="s">
        <v>7226</v>
      </c>
      <c r="Q1240" s="24" t="s">
        <v>973</v>
      </c>
      <c r="S1240" s="17">
        <v>31399</v>
      </c>
      <c r="T1240" s="83">
        <v>17050</v>
      </c>
      <c r="U1240" s="83">
        <v>17050</v>
      </c>
      <c r="V1240" s="24" t="s">
        <v>974</v>
      </c>
      <c r="W1240" s="24" t="s">
        <v>7530</v>
      </c>
      <c r="X1240" s="24" t="s">
        <v>7596</v>
      </c>
      <c r="Y1240" s="24" t="s">
        <v>721</v>
      </c>
      <c r="Z1240" s="24" t="s">
        <v>7231</v>
      </c>
      <c r="AA1240" s="35" t="s">
        <v>10832</v>
      </c>
      <c r="AB1240" s="14">
        <f t="shared" si="38"/>
        <v>30.798325977777779</v>
      </c>
      <c r="AC1240" s="13">
        <v>30</v>
      </c>
      <c r="AD1240" s="13">
        <v>47</v>
      </c>
      <c r="AE1240" s="13">
        <v>53.973520000000001</v>
      </c>
      <c r="AF1240" s="36" t="s">
        <v>10833</v>
      </c>
      <c r="AG1240" s="14">
        <f t="shared" si="39"/>
        <v>-87.231632650000009</v>
      </c>
      <c r="AH1240" s="13">
        <v>87</v>
      </c>
      <c r="AI1240" s="13">
        <v>13</v>
      </c>
      <c r="AJ1240" s="13">
        <v>53.877540000000003</v>
      </c>
      <c r="AK1240" s="17">
        <v>31339</v>
      </c>
      <c r="AL1240" s="34" t="s">
        <v>6551</v>
      </c>
      <c r="AM1240" s="34" t="s">
        <v>10834</v>
      </c>
      <c r="AN1240" s="24" t="s">
        <v>7226</v>
      </c>
      <c r="AO1240" s="24" t="s">
        <v>7226</v>
      </c>
      <c r="AP1240" s="24" t="s">
        <v>7226</v>
      </c>
      <c r="AQ1240" s="24" t="s">
        <v>7236</v>
      </c>
      <c r="AR1240" s="24" t="s">
        <v>975</v>
      </c>
      <c r="AS1240" s="24" t="s">
        <v>7236</v>
      </c>
      <c r="AT1240" s="24" t="s">
        <v>7226</v>
      </c>
      <c r="AU1240" s="24" t="s">
        <v>7235</v>
      </c>
      <c r="AV1240" s="24" t="s">
        <v>7235</v>
      </c>
      <c r="AW1240" s="24" t="s">
        <v>7235</v>
      </c>
      <c r="AX1240" s="24" t="s">
        <v>7235</v>
      </c>
      <c r="AY1240" s="24" t="s">
        <v>976</v>
      </c>
      <c r="AZ1240" s="24" t="s">
        <v>10137</v>
      </c>
      <c r="BA1240" s="42" t="s">
        <v>977</v>
      </c>
    </row>
    <row r="1241" spans="1:53" x14ac:dyDescent="0.2">
      <c r="A1241" s="5">
        <v>1186</v>
      </c>
      <c r="B1241" s="9">
        <v>1186</v>
      </c>
      <c r="C1241" s="9" t="s">
        <v>15929</v>
      </c>
      <c r="E1241" s="1" t="s">
        <v>1623</v>
      </c>
      <c r="F1241" s="1" t="s">
        <v>445</v>
      </c>
      <c r="G1241" s="1" t="s">
        <v>7041</v>
      </c>
      <c r="H1241" s="1" t="s">
        <v>978</v>
      </c>
      <c r="I1241" s="17">
        <v>31525</v>
      </c>
      <c r="J1241" s="24" t="s">
        <v>10262</v>
      </c>
      <c r="L1241" s="24" t="s">
        <v>2730</v>
      </c>
      <c r="M1241" s="24" t="s">
        <v>10262</v>
      </c>
      <c r="N1241" s="24" t="s">
        <v>10262</v>
      </c>
      <c r="O1241" s="24" t="s">
        <v>1626</v>
      </c>
      <c r="P1241" s="24" t="s">
        <v>7226</v>
      </c>
      <c r="Q1241" s="24" t="s">
        <v>979</v>
      </c>
      <c r="R1241" s="18" t="s">
        <v>10262</v>
      </c>
      <c r="S1241" s="18" t="s">
        <v>10262</v>
      </c>
      <c r="T1241" s="83"/>
      <c r="U1241" s="83"/>
      <c r="V1241" s="18" t="s">
        <v>10262</v>
      </c>
      <c r="W1241" s="18" t="s">
        <v>10262</v>
      </c>
      <c r="X1241" s="18" t="s">
        <v>10262</v>
      </c>
      <c r="Y1241" s="24" t="s">
        <v>721</v>
      </c>
      <c r="Z1241" s="24" t="s">
        <v>7231</v>
      </c>
      <c r="AA1241" s="1" t="s">
        <v>10828</v>
      </c>
      <c r="AB1241" s="14">
        <f t="shared" si="38"/>
        <v>26.190061249999999</v>
      </c>
      <c r="AC1241" s="13">
        <v>26</v>
      </c>
      <c r="AD1241" s="13">
        <v>11</v>
      </c>
      <c r="AE1241" s="13">
        <v>24.220500000000001</v>
      </c>
      <c r="AF1241" s="16" t="s">
        <v>10831</v>
      </c>
      <c r="AG1241" s="14">
        <f t="shared" si="39"/>
        <v>-80.91567534166667</v>
      </c>
      <c r="AH1241" s="13">
        <v>80</v>
      </c>
      <c r="AI1241" s="13">
        <v>54</v>
      </c>
      <c r="AJ1241" s="13">
        <v>56.431229999999999</v>
      </c>
      <c r="AK1241" s="18" t="s">
        <v>10262</v>
      </c>
      <c r="AL1241" s="18" t="s">
        <v>10262</v>
      </c>
      <c r="AM1241" s="18" t="s">
        <v>10262</v>
      </c>
      <c r="AN1241" s="18" t="s">
        <v>10262</v>
      </c>
      <c r="AO1241" s="18" t="s">
        <v>10262</v>
      </c>
      <c r="AP1241" s="18" t="s">
        <v>10262</v>
      </c>
      <c r="AQ1241" s="18" t="s">
        <v>10262</v>
      </c>
      <c r="AR1241" s="18" t="s">
        <v>10262</v>
      </c>
      <c r="AS1241" s="18" t="s">
        <v>10262</v>
      </c>
      <c r="AT1241" s="18" t="s">
        <v>10262</v>
      </c>
      <c r="AU1241" s="18" t="s">
        <v>10262</v>
      </c>
      <c r="AV1241" s="18" t="s">
        <v>10262</v>
      </c>
      <c r="AW1241" s="18" t="s">
        <v>10262</v>
      </c>
      <c r="AX1241" s="18" t="s">
        <v>10262</v>
      </c>
      <c r="AY1241" s="18" t="s">
        <v>10262</v>
      </c>
      <c r="AZ1241" s="18" t="s">
        <v>10262</v>
      </c>
      <c r="BA1241" s="42" t="s">
        <v>4638</v>
      </c>
    </row>
    <row r="1242" spans="1:53" x14ac:dyDescent="0.2">
      <c r="A1242" s="5">
        <v>1187</v>
      </c>
      <c r="B1242" s="9">
        <v>1187</v>
      </c>
      <c r="C1242" s="9" t="s">
        <v>15930</v>
      </c>
      <c r="E1242" s="1" t="s">
        <v>4621</v>
      </c>
      <c r="F1242" s="1" t="s">
        <v>4862</v>
      </c>
      <c r="G1242" s="1" t="s">
        <v>9777</v>
      </c>
      <c r="H1242" s="1" t="s">
        <v>980</v>
      </c>
      <c r="I1242" s="17">
        <v>31300</v>
      </c>
      <c r="J1242" s="24" t="s">
        <v>18045</v>
      </c>
      <c r="L1242" s="24" t="s">
        <v>5915</v>
      </c>
      <c r="N1242" s="42" t="s">
        <v>981</v>
      </c>
      <c r="O1242" s="24" t="s">
        <v>7226</v>
      </c>
      <c r="P1242" s="24" t="s">
        <v>7226</v>
      </c>
      <c r="Q1242" s="24" t="s">
        <v>7748</v>
      </c>
      <c r="R1242" s="17">
        <v>31712</v>
      </c>
      <c r="S1242" s="17">
        <v>32497</v>
      </c>
      <c r="T1242" s="83">
        <v>15798</v>
      </c>
      <c r="U1242" s="83"/>
      <c r="V1242" s="24" t="s">
        <v>982</v>
      </c>
      <c r="W1242" s="24" t="s">
        <v>10137</v>
      </c>
      <c r="X1242" s="24" t="s">
        <v>9191</v>
      </c>
      <c r="Y1242" s="24" t="s">
        <v>2256</v>
      </c>
      <c r="Z1242" s="24" t="s">
        <v>983</v>
      </c>
      <c r="AA1242" s="1" t="s">
        <v>10826</v>
      </c>
      <c r="AB1242" s="14">
        <f t="shared" si="38"/>
        <v>30.978493663888887</v>
      </c>
      <c r="AC1242" s="13">
        <v>30</v>
      </c>
      <c r="AD1242" s="13">
        <v>58</v>
      </c>
      <c r="AE1242" s="13">
        <v>42.577190000000002</v>
      </c>
      <c r="AF1242" s="16" t="s">
        <v>10827</v>
      </c>
      <c r="AG1242" s="14">
        <f t="shared" si="39"/>
        <v>-87.151635851111124</v>
      </c>
      <c r="AH1242" s="13">
        <v>87</v>
      </c>
      <c r="AI1242" s="13">
        <v>9</v>
      </c>
      <c r="AJ1242" s="13">
        <v>5.8890640000000003</v>
      </c>
      <c r="AK1242" s="17">
        <v>31360</v>
      </c>
      <c r="AL1242" s="24" t="s">
        <v>984</v>
      </c>
      <c r="AM1242" s="24" t="s">
        <v>985</v>
      </c>
      <c r="AN1242" s="24" t="s">
        <v>7226</v>
      </c>
      <c r="AO1242" s="24" t="s">
        <v>986</v>
      </c>
      <c r="AP1242" s="24" t="s">
        <v>987</v>
      </c>
      <c r="AQ1242" s="24" t="s">
        <v>4540</v>
      </c>
      <c r="AR1242" s="24" t="s">
        <v>988</v>
      </c>
      <c r="AS1242" s="24" t="s">
        <v>4540</v>
      </c>
      <c r="AT1242" s="24" t="s">
        <v>7226</v>
      </c>
      <c r="AU1242" s="24" t="s">
        <v>989</v>
      </c>
      <c r="AV1242" s="24" t="s">
        <v>990</v>
      </c>
      <c r="AW1242" s="24" t="s">
        <v>991</v>
      </c>
      <c r="AX1242" s="24" t="s">
        <v>992</v>
      </c>
      <c r="AY1242" s="24" t="s">
        <v>666</v>
      </c>
      <c r="AZ1242" s="24" t="s">
        <v>7417</v>
      </c>
      <c r="BA1242" s="42" t="s">
        <v>667</v>
      </c>
    </row>
    <row r="1243" spans="1:53" x14ac:dyDescent="0.2">
      <c r="A1243" s="5">
        <v>1188</v>
      </c>
      <c r="B1243" s="9">
        <v>1188</v>
      </c>
      <c r="C1243" s="9" t="s">
        <v>15931</v>
      </c>
      <c r="E1243" s="1" t="s">
        <v>4621</v>
      </c>
      <c r="F1243" s="1" t="s">
        <v>894</v>
      </c>
      <c r="G1243" s="1" t="s">
        <v>9777</v>
      </c>
      <c r="H1243" s="1" t="s">
        <v>2258</v>
      </c>
      <c r="I1243" s="17">
        <v>31300</v>
      </c>
      <c r="J1243" s="24" t="s">
        <v>4678</v>
      </c>
      <c r="L1243" s="24" t="s">
        <v>7224</v>
      </c>
      <c r="N1243" s="42" t="s">
        <v>2010</v>
      </c>
      <c r="O1243" s="24" t="s">
        <v>7226</v>
      </c>
      <c r="P1243" s="24" t="s">
        <v>7226</v>
      </c>
      <c r="Q1243" s="24" t="s">
        <v>7453</v>
      </c>
      <c r="S1243" s="17">
        <v>31477</v>
      </c>
      <c r="T1243" s="83"/>
      <c r="U1243" s="83">
        <v>16240</v>
      </c>
      <c r="V1243" s="24" t="s">
        <v>7122</v>
      </c>
      <c r="W1243" s="24" t="s">
        <v>4154</v>
      </c>
      <c r="X1243" s="24" t="s">
        <v>8702</v>
      </c>
      <c r="Y1243" s="24" t="s">
        <v>2259</v>
      </c>
      <c r="Z1243" s="24" t="s">
        <v>10851</v>
      </c>
      <c r="AA1243" s="1" t="s">
        <v>10824</v>
      </c>
      <c r="AB1243" s="14">
        <f t="shared" si="38"/>
        <v>30.851133333333333</v>
      </c>
      <c r="AC1243" s="13">
        <v>30</v>
      </c>
      <c r="AD1243" s="13">
        <v>51</v>
      </c>
      <c r="AE1243" s="13">
        <v>4.08</v>
      </c>
      <c r="AF1243" s="16" t="s">
        <v>10825</v>
      </c>
      <c r="AG1243" s="14">
        <f t="shared" si="39"/>
        <v>-87.109166666666667</v>
      </c>
      <c r="AH1243" s="13">
        <v>87</v>
      </c>
      <c r="AI1243" s="13">
        <v>6</v>
      </c>
      <c r="AJ1243" s="13">
        <v>33</v>
      </c>
      <c r="AK1243" s="17">
        <v>31364</v>
      </c>
      <c r="AL1243" s="24" t="s">
        <v>7123</v>
      </c>
      <c r="AM1243" s="24" t="s">
        <v>7124</v>
      </c>
      <c r="AN1243" s="24" t="s">
        <v>7226</v>
      </c>
      <c r="AO1243" s="24" t="s">
        <v>7226</v>
      </c>
      <c r="AP1243" s="24" t="s">
        <v>7226</v>
      </c>
      <c r="AQ1243" s="24" t="s">
        <v>4540</v>
      </c>
      <c r="AR1243" s="24" t="s">
        <v>7125</v>
      </c>
      <c r="AS1243" s="24" t="s">
        <v>4540</v>
      </c>
      <c r="AT1243" s="24" t="s">
        <v>7226</v>
      </c>
      <c r="AU1243" s="24" t="s">
        <v>7235</v>
      </c>
      <c r="AV1243" s="24" t="s">
        <v>7235</v>
      </c>
      <c r="AW1243" s="24" t="s">
        <v>7235</v>
      </c>
      <c r="AX1243" s="24" t="s">
        <v>7235</v>
      </c>
      <c r="AY1243" s="24" t="s">
        <v>7126</v>
      </c>
      <c r="AZ1243" s="24" t="s">
        <v>9201</v>
      </c>
      <c r="BA1243" s="42" t="s">
        <v>7127</v>
      </c>
    </row>
    <row r="1244" spans="1:53" x14ac:dyDescent="0.2">
      <c r="A1244" s="5">
        <v>1188.0999999999999</v>
      </c>
      <c r="B1244" s="9" t="s">
        <v>5779</v>
      </c>
      <c r="C1244" s="9" t="s">
        <v>15932</v>
      </c>
      <c r="E1244" s="1" t="s">
        <v>4621</v>
      </c>
      <c r="F1244" s="1" t="s">
        <v>894</v>
      </c>
      <c r="G1244" s="1" t="s">
        <v>6205</v>
      </c>
      <c r="H1244" s="1" t="s">
        <v>2257</v>
      </c>
      <c r="I1244" s="17">
        <v>31429</v>
      </c>
      <c r="J1244" s="24" t="s">
        <v>4678</v>
      </c>
      <c r="L1244" s="24" t="s">
        <v>7224</v>
      </c>
      <c r="N1244" s="42" t="s">
        <v>5780</v>
      </c>
      <c r="O1244" s="24" t="s">
        <v>7226</v>
      </c>
      <c r="P1244" s="24" t="s">
        <v>7226</v>
      </c>
      <c r="Q1244" s="24" t="s">
        <v>5781</v>
      </c>
      <c r="R1244" s="17">
        <v>31477</v>
      </c>
      <c r="S1244" s="17">
        <v>31477</v>
      </c>
      <c r="T1244" s="83"/>
      <c r="U1244" s="83">
        <v>16075</v>
      </c>
      <c r="V1244" s="24" t="s">
        <v>7122</v>
      </c>
      <c r="W1244" s="24" t="s">
        <v>4154</v>
      </c>
      <c r="X1244" s="24" t="s">
        <v>8695</v>
      </c>
      <c r="Y1244" s="24" t="s">
        <v>2260</v>
      </c>
      <c r="Z1244" s="24" t="s">
        <v>5782</v>
      </c>
      <c r="AA1244" s="1" t="s">
        <v>10824</v>
      </c>
      <c r="AB1244" s="14">
        <f t="shared" si="38"/>
        <v>30.851133333333333</v>
      </c>
      <c r="AC1244" s="13">
        <v>30</v>
      </c>
      <c r="AD1244" s="13">
        <v>51</v>
      </c>
      <c r="AE1244" s="13">
        <v>4.08</v>
      </c>
      <c r="AF1244" s="16" t="s">
        <v>10825</v>
      </c>
      <c r="AG1244" s="14">
        <f t="shared" si="39"/>
        <v>-87.109166666666667</v>
      </c>
      <c r="AH1244" s="13">
        <v>87</v>
      </c>
      <c r="AI1244" s="13">
        <v>6</v>
      </c>
      <c r="AJ1244" s="13">
        <v>33</v>
      </c>
      <c r="AK1244" s="17">
        <v>31364</v>
      </c>
      <c r="AL1244" s="24" t="s">
        <v>5783</v>
      </c>
      <c r="AM1244" s="24" t="s">
        <v>5784</v>
      </c>
      <c r="AN1244" s="24" t="s">
        <v>7235</v>
      </c>
      <c r="AO1244" s="24" t="s">
        <v>7235</v>
      </c>
      <c r="AP1244" s="24" t="s">
        <v>7235</v>
      </c>
      <c r="AQ1244" s="24" t="s">
        <v>7235</v>
      </c>
      <c r="AR1244" s="24" t="s">
        <v>5785</v>
      </c>
      <c r="AS1244" s="24" t="s">
        <v>7235</v>
      </c>
      <c r="AT1244" s="24" t="s">
        <v>7235</v>
      </c>
      <c r="AU1244" s="24" t="s">
        <v>7235</v>
      </c>
      <c r="AV1244" s="24" t="s">
        <v>7235</v>
      </c>
      <c r="AW1244" s="24" t="s">
        <v>7235</v>
      </c>
      <c r="AX1244" s="24" t="s">
        <v>7235</v>
      </c>
      <c r="AY1244" s="24" t="s">
        <v>2636</v>
      </c>
      <c r="AZ1244" s="24" t="s">
        <v>8767</v>
      </c>
      <c r="BA1244" s="42" t="s">
        <v>0</v>
      </c>
    </row>
    <row r="1245" spans="1:53" x14ac:dyDescent="0.2">
      <c r="A1245" s="5">
        <v>1189</v>
      </c>
      <c r="B1245" s="9">
        <v>1189</v>
      </c>
      <c r="C1245" s="9" t="s">
        <v>15933</v>
      </c>
      <c r="E1245" s="1" t="s">
        <v>4621</v>
      </c>
      <c r="F1245" s="1" t="s">
        <v>4862</v>
      </c>
      <c r="G1245" s="1" t="s">
        <v>9777</v>
      </c>
      <c r="H1245" s="1" t="s">
        <v>7128</v>
      </c>
      <c r="I1245" s="17">
        <v>31300</v>
      </c>
      <c r="J1245" s="24" t="s">
        <v>10262</v>
      </c>
      <c r="L1245" s="24" t="s">
        <v>2730</v>
      </c>
      <c r="M1245" s="24" t="s">
        <v>10262</v>
      </c>
      <c r="N1245" s="24" t="s">
        <v>10262</v>
      </c>
      <c r="O1245" s="24" t="s">
        <v>7226</v>
      </c>
      <c r="P1245" s="24" t="s">
        <v>7226</v>
      </c>
      <c r="Q1245" s="24" t="s">
        <v>3432</v>
      </c>
      <c r="R1245" s="18" t="s">
        <v>10262</v>
      </c>
      <c r="S1245" s="18" t="s">
        <v>10262</v>
      </c>
      <c r="T1245" s="83"/>
      <c r="U1245" s="83"/>
      <c r="V1245" s="18" t="s">
        <v>10262</v>
      </c>
      <c r="W1245" s="18" t="s">
        <v>10262</v>
      </c>
      <c r="X1245" s="18" t="s">
        <v>10262</v>
      </c>
      <c r="Y1245" s="24" t="s">
        <v>2261</v>
      </c>
      <c r="Z1245" s="24" t="s">
        <v>7129</v>
      </c>
      <c r="AA1245" s="1" t="s">
        <v>10822</v>
      </c>
      <c r="AB1245" s="14">
        <f t="shared" si="38"/>
        <v>30.973548541666666</v>
      </c>
      <c r="AC1245" s="13">
        <v>30</v>
      </c>
      <c r="AD1245" s="13">
        <v>58</v>
      </c>
      <c r="AE1245" s="13">
        <v>24.774750000000001</v>
      </c>
      <c r="AF1245" s="16" t="s">
        <v>10823</v>
      </c>
      <c r="AG1245" s="14">
        <f t="shared" si="39"/>
        <v>-87.14850410555556</v>
      </c>
      <c r="AH1245" s="13">
        <v>87</v>
      </c>
      <c r="AI1245" s="13">
        <v>8</v>
      </c>
      <c r="AJ1245" s="13">
        <v>54.614780000000003</v>
      </c>
      <c r="AK1245" s="18" t="s">
        <v>10262</v>
      </c>
      <c r="AL1245" s="18" t="s">
        <v>10262</v>
      </c>
      <c r="AM1245" s="18" t="s">
        <v>10262</v>
      </c>
      <c r="AN1245" s="18" t="s">
        <v>10262</v>
      </c>
      <c r="AO1245" s="18" t="s">
        <v>10262</v>
      </c>
      <c r="AP1245" s="18" t="s">
        <v>10262</v>
      </c>
      <c r="AQ1245" s="18" t="s">
        <v>10262</v>
      </c>
      <c r="AR1245" s="18" t="s">
        <v>10262</v>
      </c>
      <c r="AS1245" s="18" t="s">
        <v>10262</v>
      </c>
      <c r="AT1245" s="18" t="s">
        <v>10262</v>
      </c>
      <c r="AU1245" s="18" t="s">
        <v>10262</v>
      </c>
      <c r="AV1245" s="18" t="s">
        <v>10262</v>
      </c>
      <c r="AW1245" s="18" t="s">
        <v>10262</v>
      </c>
      <c r="AX1245" s="18" t="s">
        <v>10262</v>
      </c>
      <c r="AY1245" s="18" t="s">
        <v>10262</v>
      </c>
      <c r="AZ1245" s="18" t="s">
        <v>10262</v>
      </c>
      <c r="BA1245" s="42" t="s">
        <v>4638</v>
      </c>
    </row>
    <row r="1246" spans="1:53" x14ac:dyDescent="0.2">
      <c r="A1246" s="5">
        <v>1190</v>
      </c>
      <c r="B1246" s="9">
        <v>1190</v>
      </c>
      <c r="C1246" s="9" t="s">
        <v>15934</v>
      </c>
      <c r="E1246" s="1" t="s">
        <v>1623</v>
      </c>
      <c r="F1246" s="1" t="s">
        <v>4796</v>
      </c>
      <c r="G1246" s="1" t="s">
        <v>1008</v>
      </c>
      <c r="H1246" s="1" t="s">
        <v>6668</v>
      </c>
      <c r="I1246" s="17">
        <v>31335</v>
      </c>
      <c r="J1246" s="24" t="s">
        <v>18045</v>
      </c>
      <c r="L1246" s="24" t="s">
        <v>10140</v>
      </c>
      <c r="N1246" s="42" t="s">
        <v>4244</v>
      </c>
      <c r="O1246" s="24" t="s">
        <v>1626</v>
      </c>
      <c r="P1246" s="24" t="s">
        <v>1077</v>
      </c>
      <c r="Q1246" s="24" t="s">
        <v>7330</v>
      </c>
      <c r="R1246" s="17">
        <v>31648</v>
      </c>
      <c r="S1246" s="17">
        <v>35788</v>
      </c>
      <c r="T1246" s="83">
        <v>11402</v>
      </c>
      <c r="U1246" s="83">
        <v>13325</v>
      </c>
      <c r="V1246" s="24" t="s">
        <v>6176</v>
      </c>
      <c r="W1246" s="24" t="s">
        <v>3360</v>
      </c>
      <c r="X1246" s="24" t="s">
        <v>698</v>
      </c>
      <c r="Y1246" s="24" t="s">
        <v>2262</v>
      </c>
      <c r="Z1246" s="24" t="s">
        <v>6049</v>
      </c>
      <c r="AA1246" s="1" t="s">
        <v>10829</v>
      </c>
      <c r="AB1246" s="14">
        <f t="shared" si="38"/>
        <v>25.977280555555552</v>
      </c>
      <c r="AC1246" s="13">
        <v>25</v>
      </c>
      <c r="AD1246" s="13">
        <v>58</v>
      </c>
      <c r="AE1246" s="13">
        <v>38.21</v>
      </c>
      <c r="AF1246" s="16" t="s">
        <v>10830</v>
      </c>
      <c r="AG1246" s="14">
        <f t="shared" si="39"/>
        <v>-80.903497222222228</v>
      </c>
      <c r="AH1246" s="13">
        <v>80</v>
      </c>
      <c r="AI1246" s="13">
        <v>54</v>
      </c>
      <c r="AJ1246" s="13">
        <v>12.59</v>
      </c>
      <c r="AK1246" s="17">
        <v>31401</v>
      </c>
      <c r="AL1246" s="24" t="s">
        <v>4036</v>
      </c>
      <c r="AM1246" s="24" t="s">
        <v>4037</v>
      </c>
      <c r="AN1246" s="24" t="s">
        <v>3746</v>
      </c>
      <c r="AO1246" s="24" t="s">
        <v>18092</v>
      </c>
      <c r="AP1246" s="24" t="s">
        <v>5903</v>
      </c>
      <c r="AQ1246" s="24" t="s">
        <v>4540</v>
      </c>
      <c r="AR1246" s="24" t="s">
        <v>5904</v>
      </c>
      <c r="AS1246" s="24" t="s">
        <v>4540</v>
      </c>
      <c r="AT1246" s="24" t="s">
        <v>7226</v>
      </c>
      <c r="AU1246" s="24" t="s">
        <v>5905</v>
      </c>
      <c r="AV1246" s="24" t="s">
        <v>5906</v>
      </c>
      <c r="AW1246" s="24" t="s">
        <v>5907</v>
      </c>
      <c r="AX1246" s="24" t="s">
        <v>5908</v>
      </c>
      <c r="AY1246" s="24" t="s">
        <v>5909</v>
      </c>
      <c r="AZ1246" s="24" t="s">
        <v>3665</v>
      </c>
      <c r="BA1246" s="42" t="s">
        <v>5910</v>
      </c>
    </row>
    <row r="1247" spans="1:53" x14ac:dyDescent="0.2">
      <c r="A1247" s="5">
        <v>1190.0999999999999</v>
      </c>
      <c r="B1247" s="9" t="s">
        <v>7870</v>
      </c>
      <c r="C1247" s="9" t="s">
        <v>17920</v>
      </c>
      <c r="D1247" s="9" t="s">
        <v>15935</v>
      </c>
      <c r="E1247" s="1" t="s">
        <v>1623</v>
      </c>
      <c r="F1247" s="1" t="s">
        <v>4796</v>
      </c>
      <c r="G1247" s="1" t="s">
        <v>14331</v>
      </c>
      <c r="H1247" s="1" t="s">
        <v>4362</v>
      </c>
      <c r="I1247" s="17">
        <v>35877</v>
      </c>
      <c r="J1247" s="24" t="s">
        <v>10082</v>
      </c>
      <c r="L1247" s="24" t="s">
        <v>6689</v>
      </c>
      <c r="M1247" s="24" t="s">
        <v>10260</v>
      </c>
      <c r="N1247" s="42" t="s">
        <v>18070</v>
      </c>
      <c r="O1247" s="24" t="s">
        <v>1626</v>
      </c>
      <c r="P1247" s="24" t="s">
        <v>1077</v>
      </c>
      <c r="Q1247" s="24" t="s">
        <v>14373</v>
      </c>
      <c r="R1247" s="17">
        <v>35957</v>
      </c>
      <c r="T1247" s="83">
        <v>11349</v>
      </c>
      <c r="U1247" s="83">
        <v>16170</v>
      </c>
      <c r="W1247" s="24" t="s">
        <v>1191</v>
      </c>
      <c r="X1247" s="24">
        <v>12</v>
      </c>
      <c r="Y1247" s="24" t="s">
        <v>2262</v>
      </c>
      <c r="Z1247" s="24" t="s">
        <v>7871</v>
      </c>
      <c r="AA1247" s="1" t="s">
        <v>10829</v>
      </c>
      <c r="AB1247" s="14">
        <f t="shared" si="38"/>
        <v>25.977280555555552</v>
      </c>
      <c r="AC1247" s="13">
        <v>25</v>
      </c>
      <c r="AD1247" s="13">
        <v>58</v>
      </c>
      <c r="AE1247" s="13">
        <v>38.21</v>
      </c>
      <c r="AF1247" s="16" t="s">
        <v>10830</v>
      </c>
      <c r="AG1247" s="14">
        <f t="shared" si="39"/>
        <v>-80.903497222222228</v>
      </c>
      <c r="AH1247" s="13">
        <v>80</v>
      </c>
      <c r="AI1247" s="13">
        <v>54</v>
      </c>
      <c r="AJ1247" s="13">
        <v>12.59</v>
      </c>
      <c r="AK1247" s="17">
        <v>35915</v>
      </c>
      <c r="AL1247" s="24" t="s">
        <v>18086</v>
      </c>
      <c r="AM1247" s="24" t="s">
        <v>18090</v>
      </c>
      <c r="AN1247" s="24" t="s">
        <v>12653</v>
      </c>
      <c r="AO1247" s="24" t="s">
        <v>4038</v>
      </c>
      <c r="AP1247" s="24" t="s">
        <v>18095</v>
      </c>
      <c r="BA1247" s="42" t="s">
        <v>7988</v>
      </c>
    </row>
    <row r="1248" spans="1:53" x14ac:dyDescent="0.2">
      <c r="A1248" s="5">
        <v>1191</v>
      </c>
      <c r="B1248" s="9">
        <v>1191</v>
      </c>
      <c r="C1248" s="9" t="s">
        <v>15936</v>
      </c>
      <c r="E1248" s="1" t="s">
        <v>4621</v>
      </c>
      <c r="F1248" s="1" t="s">
        <v>4862</v>
      </c>
      <c r="G1248" s="1" t="s">
        <v>9777</v>
      </c>
      <c r="H1248" s="1" t="s">
        <v>5911</v>
      </c>
      <c r="I1248" s="17">
        <v>31308</v>
      </c>
      <c r="J1248" s="24" t="s">
        <v>18045</v>
      </c>
      <c r="L1248" s="24" t="s">
        <v>5915</v>
      </c>
      <c r="N1248" s="42" t="s">
        <v>3514</v>
      </c>
      <c r="O1248" s="24" t="s">
        <v>7226</v>
      </c>
      <c r="P1248" s="24" t="s">
        <v>7226</v>
      </c>
      <c r="Q1248" s="24" t="s">
        <v>3432</v>
      </c>
      <c r="R1248" s="17">
        <v>31522</v>
      </c>
      <c r="S1248" s="17">
        <v>38130</v>
      </c>
      <c r="T1248" s="83">
        <v>15478.07</v>
      </c>
      <c r="U1248" s="83">
        <v>15880</v>
      </c>
      <c r="V1248" s="24" t="s">
        <v>3516</v>
      </c>
      <c r="W1248" s="24" t="s">
        <v>9308</v>
      </c>
      <c r="X1248" s="24" t="s">
        <v>2758</v>
      </c>
      <c r="Y1248" s="24" t="s">
        <v>2263</v>
      </c>
      <c r="Z1248" s="24" t="s">
        <v>3517</v>
      </c>
      <c r="AA1248" s="1" t="s">
        <v>2265</v>
      </c>
      <c r="AB1248" s="14">
        <f t="shared" si="38"/>
        <v>30.973313888888889</v>
      </c>
      <c r="AC1248" s="13">
        <v>30</v>
      </c>
      <c r="AD1248" s="13">
        <v>58</v>
      </c>
      <c r="AE1248" s="13">
        <v>23.93</v>
      </c>
      <c r="AF1248" s="16" t="s">
        <v>2266</v>
      </c>
      <c r="AG1248" s="14">
        <f t="shared" si="39"/>
        <v>-87.148822222222222</v>
      </c>
      <c r="AH1248" s="13">
        <v>87</v>
      </c>
      <c r="AI1248" s="13">
        <v>8</v>
      </c>
      <c r="AJ1248" s="13">
        <v>55.76</v>
      </c>
      <c r="AK1248" s="17">
        <v>31348</v>
      </c>
      <c r="AL1248" s="24" t="s">
        <v>3518</v>
      </c>
      <c r="AM1248" s="24" t="s">
        <v>3519</v>
      </c>
      <c r="AN1248" s="24" t="s">
        <v>7226</v>
      </c>
      <c r="AO1248" s="24" t="s">
        <v>3520</v>
      </c>
      <c r="AP1248" s="24" t="s">
        <v>7951</v>
      </c>
      <c r="AQ1248" s="24" t="s">
        <v>4540</v>
      </c>
      <c r="AR1248" s="24" t="s">
        <v>7952</v>
      </c>
      <c r="AS1248" s="24" t="s">
        <v>4540</v>
      </c>
      <c r="AT1248" s="24" t="s">
        <v>7226</v>
      </c>
      <c r="AU1248" s="24" t="s">
        <v>7953</v>
      </c>
      <c r="AV1248" s="24" t="s">
        <v>7954</v>
      </c>
      <c r="AW1248" s="24" t="s">
        <v>7955</v>
      </c>
      <c r="AX1248" s="24" t="s">
        <v>7956</v>
      </c>
      <c r="AY1248" s="24" t="s">
        <v>7226</v>
      </c>
      <c r="AZ1248" s="24" t="s">
        <v>8767</v>
      </c>
      <c r="BA1248" s="42" t="s">
        <v>7957</v>
      </c>
    </row>
    <row r="1249" spans="1:53" x14ac:dyDescent="0.2">
      <c r="A1249" s="5">
        <v>1192</v>
      </c>
      <c r="B1249" s="9">
        <v>1192</v>
      </c>
      <c r="C1249" s="9" t="s">
        <v>17921</v>
      </c>
      <c r="D1249" s="9" t="s">
        <v>15937</v>
      </c>
      <c r="E1249" s="1" t="s">
        <v>4621</v>
      </c>
      <c r="F1249" s="1" t="s">
        <v>4862</v>
      </c>
      <c r="G1249" s="1" t="s">
        <v>13898</v>
      </c>
      <c r="H1249" s="1" t="s">
        <v>7958</v>
      </c>
      <c r="I1249" s="17">
        <v>31308</v>
      </c>
      <c r="J1249" s="24" t="s">
        <v>10082</v>
      </c>
      <c r="L1249" s="24" t="s">
        <v>5915</v>
      </c>
      <c r="N1249" s="42" t="s">
        <v>7959</v>
      </c>
      <c r="O1249" s="24" t="s">
        <v>7226</v>
      </c>
      <c r="P1249" s="24" t="s">
        <v>7226</v>
      </c>
      <c r="Q1249" s="24" t="s">
        <v>377</v>
      </c>
      <c r="R1249" s="17">
        <v>31470</v>
      </c>
      <c r="T1249" s="83">
        <v>15760</v>
      </c>
      <c r="U1249" s="83"/>
      <c r="V1249" s="24" t="s">
        <v>7960</v>
      </c>
      <c r="W1249" s="24" t="s">
        <v>7894</v>
      </c>
      <c r="X1249" s="24" t="s">
        <v>3729</v>
      </c>
      <c r="Y1249" s="24" t="s">
        <v>2264</v>
      </c>
      <c r="Z1249" s="24" t="s">
        <v>7961</v>
      </c>
      <c r="AA1249" s="1" t="s">
        <v>2267</v>
      </c>
      <c r="AB1249" s="14">
        <f t="shared" si="38"/>
        <v>30.965127777777777</v>
      </c>
      <c r="AC1249" s="13">
        <v>30</v>
      </c>
      <c r="AD1249" s="13">
        <v>57</v>
      </c>
      <c r="AE1249" s="13">
        <v>54.46</v>
      </c>
      <c r="AF1249" s="16" t="s">
        <v>2268</v>
      </c>
      <c r="AG1249" s="14">
        <f t="shared" si="39"/>
        <v>-87.149602777777787</v>
      </c>
      <c r="AH1249" s="13">
        <v>87</v>
      </c>
      <c r="AI1249" s="13">
        <v>8</v>
      </c>
      <c r="AJ1249" s="13">
        <v>58.57</v>
      </c>
      <c r="AK1249" s="17">
        <v>31374</v>
      </c>
      <c r="AL1249" s="24" t="s">
        <v>7962</v>
      </c>
      <c r="AM1249" s="24" t="s">
        <v>7963</v>
      </c>
      <c r="AN1249" s="24" t="s">
        <v>7226</v>
      </c>
      <c r="AO1249" s="24" t="s">
        <v>7964</v>
      </c>
      <c r="AP1249" s="24" t="s">
        <v>7965</v>
      </c>
      <c r="AQ1249" s="24" t="s">
        <v>4540</v>
      </c>
      <c r="AR1249" s="24" t="s">
        <v>7966</v>
      </c>
      <c r="AS1249" s="24" t="s">
        <v>4540</v>
      </c>
      <c r="AT1249" s="24" t="s">
        <v>7226</v>
      </c>
      <c r="AU1249" s="24" t="s">
        <v>7967</v>
      </c>
      <c r="AV1249" s="24" t="s">
        <v>7968</v>
      </c>
      <c r="AW1249" s="24" t="s">
        <v>7969</v>
      </c>
      <c r="AX1249" s="24" t="s">
        <v>7970</v>
      </c>
      <c r="AY1249" s="24" t="s">
        <v>7226</v>
      </c>
      <c r="AZ1249" s="24" t="s">
        <v>2769</v>
      </c>
      <c r="BA1249" s="42" t="s">
        <v>7971</v>
      </c>
    </row>
    <row r="1250" spans="1:53" x14ac:dyDescent="0.2">
      <c r="A1250" s="5">
        <v>1193</v>
      </c>
      <c r="B1250" s="9">
        <v>1193</v>
      </c>
      <c r="C1250" s="9" t="s">
        <v>15938</v>
      </c>
      <c r="E1250" s="1" t="s">
        <v>4643</v>
      </c>
      <c r="F1250" s="1" t="s">
        <v>445</v>
      </c>
      <c r="G1250" s="1" t="s">
        <v>7881</v>
      </c>
      <c r="H1250" s="1" t="s">
        <v>7972</v>
      </c>
      <c r="I1250" s="17">
        <v>31308</v>
      </c>
      <c r="J1250" s="24" t="s">
        <v>4678</v>
      </c>
      <c r="L1250" s="24" t="s">
        <v>7224</v>
      </c>
      <c r="M1250" s="24" t="s">
        <v>785</v>
      </c>
      <c r="N1250" s="42" t="s">
        <v>7973</v>
      </c>
      <c r="O1250" s="24" t="s">
        <v>7226</v>
      </c>
      <c r="P1250" s="24" t="s">
        <v>7226</v>
      </c>
      <c r="Q1250" s="24" t="s">
        <v>7974</v>
      </c>
      <c r="R1250" s="17">
        <v>31457</v>
      </c>
      <c r="S1250" s="17">
        <v>31457</v>
      </c>
      <c r="T1250" s="83">
        <v>9238</v>
      </c>
      <c r="U1250" s="83">
        <v>9238</v>
      </c>
      <c r="V1250" s="24" t="s">
        <v>3515</v>
      </c>
      <c r="W1250" s="24" t="s">
        <v>7218</v>
      </c>
      <c r="X1250" s="24" t="s">
        <v>87</v>
      </c>
      <c r="Y1250" s="24" t="s">
        <v>2269</v>
      </c>
      <c r="Z1250" s="24" t="s">
        <v>7231</v>
      </c>
      <c r="AA1250" s="1" t="s">
        <v>10820</v>
      </c>
      <c r="AB1250" s="14">
        <f t="shared" si="38"/>
        <v>27.057404116666667</v>
      </c>
      <c r="AC1250" s="13">
        <v>27</v>
      </c>
      <c r="AD1250" s="13">
        <v>3</v>
      </c>
      <c r="AE1250" s="13">
        <v>26.654820000000001</v>
      </c>
      <c r="AF1250" s="36" t="s">
        <v>10821</v>
      </c>
      <c r="AG1250" s="14">
        <f t="shared" si="39"/>
        <v>-81.194258663888888</v>
      </c>
      <c r="AH1250" s="13">
        <v>81</v>
      </c>
      <c r="AI1250" s="13">
        <v>11</v>
      </c>
      <c r="AJ1250" s="13">
        <v>39.331189999999999</v>
      </c>
      <c r="AK1250" s="17">
        <v>31430</v>
      </c>
      <c r="AL1250" s="24" t="s">
        <v>3736</v>
      </c>
      <c r="AM1250" s="24" t="s">
        <v>7975</v>
      </c>
      <c r="AN1250" s="24" t="s">
        <v>7976</v>
      </c>
      <c r="AO1250" s="24" t="s">
        <v>7226</v>
      </c>
      <c r="AP1250" s="24" t="s">
        <v>7226</v>
      </c>
      <c r="AQ1250" s="24" t="s">
        <v>7236</v>
      </c>
      <c r="AR1250" s="24" t="s">
        <v>7226</v>
      </c>
      <c r="AS1250" s="24" t="s">
        <v>7235</v>
      </c>
      <c r="AT1250" s="24" t="s">
        <v>7226</v>
      </c>
      <c r="AU1250" s="24" t="s">
        <v>7235</v>
      </c>
      <c r="AV1250" s="24" t="s">
        <v>7235</v>
      </c>
      <c r="AW1250" s="24" t="s">
        <v>7235</v>
      </c>
      <c r="AX1250" s="24" t="s">
        <v>7235</v>
      </c>
      <c r="AY1250" s="24" t="s">
        <v>7977</v>
      </c>
      <c r="AZ1250" s="24" t="s">
        <v>3260</v>
      </c>
      <c r="BA1250" s="42" t="s">
        <v>7978</v>
      </c>
    </row>
    <row r="1251" spans="1:53" x14ac:dyDescent="0.2">
      <c r="A1251" s="5">
        <v>1194</v>
      </c>
      <c r="B1251" s="9">
        <v>1194</v>
      </c>
      <c r="C1251" s="9" t="s">
        <v>15939</v>
      </c>
      <c r="E1251" s="1" t="s">
        <v>4621</v>
      </c>
      <c r="F1251" s="1" t="s">
        <v>7979</v>
      </c>
      <c r="G1251" s="1" t="s">
        <v>9777</v>
      </c>
      <c r="H1251" s="1" t="s">
        <v>7980</v>
      </c>
      <c r="I1251" s="17">
        <v>31341</v>
      </c>
      <c r="J1251" s="24" t="s">
        <v>18045</v>
      </c>
      <c r="L1251" s="24" t="s">
        <v>3135</v>
      </c>
      <c r="M1251" s="24" t="s">
        <v>785</v>
      </c>
      <c r="N1251" s="42" t="s">
        <v>7981</v>
      </c>
      <c r="O1251" s="24" t="s">
        <v>4150</v>
      </c>
      <c r="P1251" s="24" t="s">
        <v>7226</v>
      </c>
      <c r="Q1251" s="24" t="s">
        <v>7982</v>
      </c>
      <c r="R1251" s="17">
        <v>31462</v>
      </c>
      <c r="S1251" s="17">
        <v>40906</v>
      </c>
      <c r="T1251" s="83">
        <v>14475</v>
      </c>
      <c r="U1251" s="83">
        <v>14475</v>
      </c>
      <c r="V1251" s="24" t="s">
        <v>7749</v>
      </c>
      <c r="W1251" s="24" t="s">
        <v>10129</v>
      </c>
      <c r="X1251" s="24" t="s">
        <v>3929</v>
      </c>
      <c r="Y1251" s="24" t="s">
        <v>2270</v>
      </c>
      <c r="Z1251" s="24" t="s">
        <v>7231</v>
      </c>
      <c r="AA1251" s="1" t="s">
        <v>2271</v>
      </c>
      <c r="AB1251" s="14">
        <f t="shared" si="38"/>
        <v>30.985555555555557</v>
      </c>
      <c r="AC1251" s="13">
        <v>30</v>
      </c>
      <c r="AD1251" s="13">
        <v>59</v>
      </c>
      <c r="AE1251" s="13">
        <v>8</v>
      </c>
      <c r="AF1251" s="16" t="s">
        <v>2272</v>
      </c>
      <c r="AG1251" s="14">
        <f t="shared" si="39"/>
        <v>-86.839999999999989</v>
      </c>
      <c r="AH1251" s="13">
        <v>86</v>
      </c>
      <c r="AI1251" s="13">
        <v>50</v>
      </c>
      <c r="AJ1251" s="13">
        <v>24</v>
      </c>
      <c r="AK1251" s="17">
        <v>31412</v>
      </c>
      <c r="AL1251" s="24" t="s">
        <v>9524</v>
      </c>
      <c r="AM1251" s="24" t="s">
        <v>7983</v>
      </c>
      <c r="AN1251" s="24" t="s">
        <v>7226</v>
      </c>
      <c r="AO1251" s="24" t="s">
        <v>7984</v>
      </c>
      <c r="AP1251" s="24" t="s">
        <v>7985</v>
      </c>
      <c r="AQ1251" s="24" t="s">
        <v>7236</v>
      </c>
      <c r="AR1251" s="24" t="s">
        <v>7986</v>
      </c>
      <c r="AS1251" s="24" t="s">
        <v>7236</v>
      </c>
      <c r="AT1251" s="24" t="s">
        <v>7226</v>
      </c>
      <c r="AU1251" s="24" t="s">
        <v>1555</v>
      </c>
      <c r="AV1251" s="24" t="s">
        <v>7284</v>
      </c>
      <c r="AW1251" s="24" t="s">
        <v>9135</v>
      </c>
      <c r="AX1251" s="24" t="s">
        <v>7987</v>
      </c>
      <c r="AY1251" s="24" t="s">
        <v>7226</v>
      </c>
      <c r="AZ1251" s="24" t="s">
        <v>7894</v>
      </c>
      <c r="BA1251" s="42" t="s">
        <v>5469</v>
      </c>
    </row>
    <row r="1252" spans="1:53" x14ac:dyDescent="0.2">
      <c r="A1252" s="5">
        <v>1195</v>
      </c>
      <c r="B1252" s="9">
        <v>1195</v>
      </c>
      <c r="C1252" s="9" t="s">
        <v>15940</v>
      </c>
      <c r="E1252" s="1" t="s">
        <v>4621</v>
      </c>
      <c r="F1252" s="1" t="s">
        <v>445</v>
      </c>
      <c r="G1252" s="1" t="s">
        <v>5470</v>
      </c>
      <c r="H1252" s="1" t="s">
        <v>5471</v>
      </c>
      <c r="I1252" s="17">
        <v>31309</v>
      </c>
      <c r="J1252" s="24" t="s">
        <v>4678</v>
      </c>
      <c r="L1252" s="24" t="s">
        <v>7224</v>
      </c>
      <c r="N1252" s="42" t="s">
        <v>5472</v>
      </c>
      <c r="O1252" s="24" t="s">
        <v>7226</v>
      </c>
      <c r="P1252" s="24" t="s">
        <v>7226</v>
      </c>
      <c r="Q1252" s="24" t="s">
        <v>9039</v>
      </c>
      <c r="R1252" s="17">
        <v>31434</v>
      </c>
      <c r="S1252" s="17">
        <v>31506</v>
      </c>
      <c r="T1252" s="83">
        <v>15448</v>
      </c>
      <c r="U1252" s="83">
        <v>15448</v>
      </c>
      <c r="V1252" s="24" t="s">
        <v>5473</v>
      </c>
      <c r="W1252" s="24" t="s">
        <v>9105</v>
      </c>
      <c r="X1252" s="24" t="s">
        <v>5553</v>
      </c>
      <c r="Y1252" s="24" t="s">
        <v>2273</v>
      </c>
      <c r="Z1252" s="24" t="s">
        <v>7231</v>
      </c>
      <c r="AA1252" s="1" t="s">
        <v>10818</v>
      </c>
      <c r="AB1252" s="14">
        <f t="shared" si="38"/>
        <v>30.881595258333334</v>
      </c>
      <c r="AC1252" s="13">
        <v>30</v>
      </c>
      <c r="AD1252" s="13">
        <v>52</v>
      </c>
      <c r="AE1252" s="13">
        <v>53.742930000000001</v>
      </c>
      <c r="AF1252" s="16" t="s">
        <v>10819</v>
      </c>
      <c r="AG1252" s="14">
        <f t="shared" si="39"/>
        <v>-87.08623703666666</v>
      </c>
      <c r="AH1252" s="13">
        <v>87</v>
      </c>
      <c r="AI1252" s="13">
        <v>5</v>
      </c>
      <c r="AJ1252" s="13">
        <v>10.453332</v>
      </c>
      <c r="AK1252" s="17">
        <v>31393</v>
      </c>
      <c r="AL1252" s="24" t="s">
        <v>5474</v>
      </c>
      <c r="AM1252" s="24" t="s">
        <v>5475</v>
      </c>
      <c r="AN1252" s="24" t="s">
        <v>7226</v>
      </c>
      <c r="AO1252" s="24" t="s">
        <v>7235</v>
      </c>
      <c r="AP1252" s="24" t="s">
        <v>7235</v>
      </c>
      <c r="AQ1252" s="24" t="s">
        <v>7236</v>
      </c>
      <c r="AR1252" s="24" t="s">
        <v>5476</v>
      </c>
      <c r="AS1252" s="24" t="s">
        <v>7236</v>
      </c>
      <c r="AT1252" s="24" t="s">
        <v>7226</v>
      </c>
      <c r="AU1252" s="24" t="s">
        <v>7235</v>
      </c>
      <c r="AV1252" s="24" t="s">
        <v>7235</v>
      </c>
      <c r="AW1252" s="24" t="s">
        <v>7235</v>
      </c>
      <c r="AX1252" s="24" t="s">
        <v>7235</v>
      </c>
      <c r="AY1252" s="24" t="s">
        <v>5477</v>
      </c>
      <c r="AZ1252" s="24" t="s">
        <v>2769</v>
      </c>
      <c r="BA1252" s="42" t="s">
        <v>5498</v>
      </c>
    </row>
    <row r="1253" spans="1:53" x14ac:dyDescent="0.2">
      <c r="A1253" s="5">
        <v>1196</v>
      </c>
      <c r="B1253" s="9">
        <v>1196</v>
      </c>
      <c r="C1253" s="9" t="s">
        <v>15941</v>
      </c>
      <c r="E1253" s="1" t="s">
        <v>1623</v>
      </c>
      <c r="F1253" s="1" t="s">
        <v>445</v>
      </c>
      <c r="G1253" s="1" t="s">
        <v>7041</v>
      </c>
      <c r="H1253" s="1" t="s">
        <v>8300</v>
      </c>
      <c r="I1253" s="17">
        <v>31749</v>
      </c>
      <c r="J1253" s="24" t="s">
        <v>10262</v>
      </c>
      <c r="L1253" s="24" t="s">
        <v>2730</v>
      </c>
      <c r="M1253" s="24" t="s">
        <v>10262</v>
      </c>
      <c r="N1253" s="24" t="s">
        <v>10262</v>
      </c>
      <c r="O1253" s="24" t="s">
        <v>1626</v>
      </c>
      <c r="P1253" s="24" t="s">
        <v>7226</v>
      </c>
      <c r="Q1253" s="24" t="s">
        <v>5499</v>
      </c>
      <c r="R1253" s="18" t="s">
        <v>10262</v>
      </c>
      <c r="S1253" s="18" t="s">
        <v>10262</v>
      </c>
      <c r="T1253" s="83"/>
      <c r="U1253" s="83"/>
      <c r="V1253" s="18" t="s">
        <v>10262</v>
      </c>
      <c r="W1253" s="18" t="s">
        <v>10262</v>
      </c>
      <c r="X1253" s="18" t="s">
        <v>10262</v>
      </c>
      <c r="Y1253" s="24" t="s">
        <v>9060</v>
      </c>
      <c r="Z1253" s="24" t="s">
        <v>5500</v>
      </c>
      <c r="AA1253" s="1" t="s">
        <v>10816</v>
      </c>
      <c r="AB1253" s="14">
        <f t="shared" si="38"/>
        <v>26.122530099999999</v>
      </c>
      <c r="AC1253" s="13">
        <v>26</v>
      </c>
      <c r="AD1253" s="13">
        <v>7</v>
      </c>
      <c r="AE1253" s="13">
        <v>21.108360000000001</v>
      </c>
      <c r="AF1253" s="16" t="s">
        <v>10817</v>
      </c>
      <c r="AG1253" s="14">
        <f t="shared" si="39"/>
        <v>-81.090478747222221</v>
      </c>
      <c r="AH1253" s="13">
        <v>81</v>
      </c>
      <c r="AI1253" s="13">
        <v>5</v>
      </c>
      <c r="AJ1253" s="13">
        <v>25.723490000000002</v>
      </c>
      <c r="AK1253" s="18" t="s">
        <v>10262</v>
      </c>
      <c r="AL1253" s="18" t="s">
        <v>10262</v>
      </c>
      <c r="AM1253" s="18" t="s">
        <v>10262</v>
      </c>
      <c r="AN1253" s="18" t="s">
        <v>10262</v>
      </c>
      <c r="AO1253" s="18" t="s">
        <v>10262</v>
      </c>
      <c r="AP1253" s="18" t="s">
        <v>10262</v>
      </c>
      <c r="AQ1253" s="18" t="s">
        <v>10262</v>
      </c>
      <c r="AR1253" s="18" t="s">
        <v>10262</v>
      </c>
      <c r="AS1253" s="18" t="s">
        <v>10262</v>
      </c>
      <c r="AT1253" s="18" t="s">
        <v>10262</v>
      </c>
      <c r="AU1253" s="18" t="s">
        <v>10262</v>
      </c>
      <c r="AV1253" s="18" t="s">
        <v>10262</v>
      </c>
      <c r="AW1253" s="18" t="s">
        <v>10262</v>
      </c>
      <c r="AX1253" s="18" t="s">
        <v>10262</v>
      </c>
      <c r="AY1253" s="18" t="s">
        <v>10262</v>
      </c>
      <c r="AZ1253" s="24" t="s">
        <v>7235</v>
      </c>
      <c r="BA1253" s="42" t="s">
        <v>4638</v>
      </c>
    </row>
    <row r="1254" spans="1:53" x14ac:dyDescent="0.2">
      <c r="A1254" s="5">
        <v>1197</v>
      </c>
      <c r="B1254" s="9">
        <v>1197</v>
      </c>
      <c r="C1254" s="9" t="s">
        <v>15942</v>
      </c>
      <c r="E1254" s="1" t="s">
        <v>4621</v>
      </c>
      <c r="F1254" s="1" t="s">
        <v>445</v>
      </c>
      <c r="G1254" s="1" t="s">
        <v>5719</v>
      </c>
      <c r="H1254" s="1" t="s">
        <v>4260</v>
      </c>
      <c r="I1254" s="17">
        <v>31420</v>
      </c>
      <c r="J1254" s="24" t="s">
        <v>10262</v>
      </c>
      <c r="L1254" s="24" t="s">
        <v>2730</v>
      </c>
      <c r="M1254" s="24" t="s">
        <v>10262</v>
      </c>
      <c r="N1254" s="24" t="s">
        <v>10262</v>
      </c>
      <c r="O1254" s="24" t="s">
        <v>7226</v>
      </c>
      <c r="P1254" s="24" t="s">
        <v>7226</v>
      </c>
      <c r="Q1254" s="24" t="s">
        <v>4261</v>
      </c>
      <c r="R1254" s="18" t="s">
        <v>10262</v>
      </c>
      <c r="S1254" s="18" t="s">
        <v>10262</v>
      </c>
      <c r="T1254" s="83"/>
      <c r="U1254" s="83"/>
      <c r="V1254" s="18" t="s">
        <v>10262</v>
      </c>
      <c r="W1254" s="18" t="s">
        <v>10262</v>
      </c>
      <c r="X1254" s="18" t="s">
        <v>10262</v>
      </c>
      <c r="Y1254" s="24" t="s">
        <v>9061</v>
      </c>
      <c r="Z1254" s="24" t="s">
        <v>7231</v>
      </c>
      <c r="AA1254" s="1" t="s">
        <v>10814</v>
      </c>
      <c r="AB1254" s="14">
        <f t="shared" si="38"/>
        <v>30.83129388888889</v>
      </c>
      <c r="AC1254" s="13">
        <v>30</v>
      </c>
      <c r="AD1254" s="13">
        <v>49</v>
      </c>
      <c r="AE1254" s="13">
        <v>52.658000000000001</v>
      </c>
      <c r="AF1254" s="16" t="s">
        <v>10815</v>
      </c>
      <c r="AG1254" s="14">
        <f t="shared" si="39"/>
        <v>-87.061771236111113</v>
      </c>
      <c r="AH1254" s="13">
        <v>87</v>
      </c>
      <c r="AI1254" s="13">
        <v>3</v>
      </c>
      <c r="AJ1254" s="13">
        <v>42.376449999999998</v>
      </c>
      <c r="AK1254" s="18" t="s">
        <v>10262</v>
      </c>
      <c r="AL1254" s="18" t="s">
        <v>10262</v>
      </c>
      <c r="AM1254" s="18" t="s">
        <v>10262</v>
      </c>
      <c r="AN1254" s="18" t="s">
        <v>10262</v>
      </c>
      <c r="AO1254" s="18" t="s">
        <v>10262</v>
      </c>
      <c r="AP1254" s="18" t="s">
        <v>10262</v>
      </c>
      <c r="AQ1254" s="18" t="s">
        <v>10262</v>
      </c>
      <c r="AR1254" s="18" t="s">
        <v>10262</v>
      </c>
      <c r="AS1254" s="18" t="s">
        <v>10262</v>
      </c>
      <c r="AT1254" s="18" t="s">
        <v>10262</v>
      </c>
      <c r="AU1254" s="18" t="s">
        <v>10262</v>
      </c>
      <c r="AV1254" s="18" t="s">
        <v>10262</v>
      </c>
      <c r="AW1254" s="18" t="s">
        <v>10262</v>
      </c>
      <c r="AX1254" s="18" t="s">
        <v>10262</v>
      </c>
      <c r="AY1254" s="18" t="s">
        <v>10262</v>
      </c>
      <c r="AZ1254" s="24" t="s">
        <v>7235</v>
      </c>
      <c r="BA1254" s="42" t="s">
        <v>4638</v>
      </c>
    </row>
    <row r="1255" spans="1:53" x14ac:dyDescent="0.2">
      <c r="A1255" s="5">
        <v>1198</v>
      </c>
      <c r="B1255" s="9">
        <v>1198</v>
      </c>
      <c r="C1255" s="9" t="s">
        <v>15943</v>
      </c>
      <c r="E1255" s="1" t="s">
        <v>8696</v>
      </c>
      <c r="F1255" s="1" t="s">
        <v>445</v>
      </c>
      <c r="G1255" s="1" t="s">
        <v>4262</v>
      </c>
      <c r="H1255" s="1" t="s">
        <v>4263</v>
      </c>
      <c r="I1255" s="17">
        <v>31420</v>
      </c>
      <c r="J1255" s="24" t="s">
        <v>10262</v>
      </c>
      <c r="L1255" s="24" t="s">
        <v>2730</v>
      </c>
      <c r="M1255" s="24" t="s">
        <v>10262</v>
      </c>
      <c r="N1255" s="24" t="s">
        <v>10262</v>
      </c>
      <c r="O1255" s="24" t="s">
        <v>7226</v>
      </c>
      <c r="P1255" s="24" t="s">
        <v>7226</v>
      </c>
      <c r="Q1255" s="24" t="s">
        <v>4264</v>
      </c>
      <c r="R1255" s="18" t="s">
        <v>10262</v>
      </c>
      <c r="S1255" s="18" t="s">
        <v>10262</v>
      </c>
      <c r="T1255" s="83"/>
      <c r="U1255" s="83"/>
      <c r="V1255" s="18" t="s">
        <v>10262</v>
      </c>
      <c r="W1255" s="18" t="s">
        <v>10262</v>
      </c>
      <c r="X1255" s="18" t="s">
        <v>10262</v>
      </c>
      <c r="Y1255" s="24" t="s">
        <v>9062</v>
      </c>
      <c r="Z1255" s="24" t="s">
        <v>7231</v>
      </c>
      <c r="AA1255" s="1" t="s">
        <v>10812</v>
      </c>
      <c r="AB1255" s="14">
        <f t="shared" si="38"/>
        <v>30.99433441388889</v>
      </c>
      <c r="AC1255" s="13">
        <v>30</v>
      </c>
      <c r="AD1255" s="13">
        <v>59</v>
      </c>
      <c r="AE1255" s="13">
        <v>39.60389</v>
      </c>
      <c r="AF1255" s="16" t="s">
        <v>10813</v>
      </c>
      <c r="AG1255" s="14">
        <f t="shared" si="39"/>
        <v>-87.583813455277777</v>
      </c>
      <c r="AH1255" s="13">
        <v>87</v>
      </c>
      <c r="AI1255" s="13">
        <v>35</v>
      </c>
      <c r="AJ1255" s="13">
        <v>1.7284390000000001</v>
      </c>
      <c r="AK1255" s="18" t="s">
        <v>10262</v>
      </c>
      <c r="AL1255" s="18" t="s">
        <v>10262</v>
      </c>
      <c r="AM1255" s="18" t="s">
        <v>10262</v>
      </c>
      <c r="AN1255" s="18" t="s">
        <v>10262</v>
      </c>
      <c r="AO1255" s="18" t="s">
        <v>10262</v>
      </c>
      <c r="AP1255" s="18" t="s">
        <v>10262</v>
      </c>
      <c r="AQ1255" s="18" t="s">
        <v>10262</v>
      </c>
      <c r="AR1255" s="18" t="s">
        <v>10262</v>
      </c>
      <c r="AS1255" s="18" t="s">
        <v>10262</v>
      </c>
      <c r="AT1255" s="18" t="s">
        <v>10262</v>
      </c>
      <c r="AU1255" s="18" t="s">
        <v>10262</v>
      </c>
      <c r="AV1255" s="18" t="s">
        <v>10262</v>
      </c>
      <c r="AW1255" s="18" t="s">
        <v>10262</v>
      </c>
      <c r="AX1255" s="18" t="s">
        <v>10262</v>
      </c>
      <c r="AY1255" s="18" t="s">
        <v>10262</v>
      </c>
      <c r="AZ1255" s="24" t="s">
        <v>7235</v>
      </c>
      <c r="BA1255" s="42" t="s">
        <v>4638</v>
      </c>
    </row>
    <row r="1256" spans="1:53" x14ac:dyDescent="0.2">
      <c r="A1256" s="5">
        <v>1199</v>
      </c>
      <c r="B1256" s="9">
        <v>1199</v>
      </c>
      <c r="C1256" s="9" t="s">
        <v>15944</v>
      </c>
      <c r="E1256" s="1" t="s">
        <v>1623</v>
      </c>
      <c r="F1256" s="1" t="s">
        <v>5625</v>
      </c>
      <c r="G1256" s="1" t="s">
        <v>2870</v>
      </c>
      <c r="H1256" s="1" t="s">
        <v>2871</v>
      </c>
      <c r="I1256" s="17">
        <v>31453</v>
      </c>
      <c r="J1256" s="24" t="s">
        <v>18045</v>
      </c>
      <c r="L1256" s="24" t="s">
        <v>5915</v>
      </c>
      <c r="M1256" s="24" t="s">
        <v>785</v>
      </c>
      <c r="N1256" s="42" t="s">
        <v>6742</v>
      </c>
      <c r="O1256" s="24" t="s">
        <v>7226</v>
      </c>
      <c r="P1256" s="24" t="s">
        <v>7226</v>
      </c>
      <c r="Q1256" s="24" t="s">
        <v>6743</v>
      </c>
      <c r="R1256" s="17">
        <v>31572</v>
      </c>
      <c r="T1256" s="83">
        <v>11555</v>
      </c>
      <c r="U1256" s="83">
        <v>11721</v>
      </c>
      <c r="V1256" s="24" t="s">
        <v>6744</v>
      </c>
      <c r="W1256" s="24" t="s">
        <v>3678</v>
      </c>
      <c r="X1256" s="24">
        <v>25.7</v>
      </c>
      <c r="Y1256" s="24" t="s">
        <v>10403</v>
      </c>
      <c r="Z1256" s="24" t="s">
        <v>10404</v>
      </c>
      <c r="AA1256" s="1" t="s">
        <v>10807</v>
      </c>
      <c r="AB1256" s="14">
        <f t="shared" si="38"/>
        <v>26.434833333333334</v>
      </c>
      <c r="AC1256" s="13">
        <v>26</v>
      </c>
      <c r="AD1256" s="13">
        <v>26</v>
      </c>
      <c r="AE1256" s="13">
        <v>5.4</v>
      </c>
      <c r="AF1256" s="16" t="s">
        <v>10808</v>
      </c>
      <c r="AG1256" s="14">
        <f t="shared" si="39"/>
        <v>-81.529250000000005</v>
      </c>
      <c r="AH1256" s="13">
        <v>81</v>
      </c>
      <c r="AI1256" s="13">
        <v>31</v>
      </c>
      <c r="AJ1256" s="13">
        <v>45.3</v>
      </c>
      <c r="AK1256" s="17">
        <v>31492</v>
      </c>
      <c r="AL1256" s="24" t="s">
        <v>278</v>
      </c>
      <c r="AM1256" s="24" t="s">
        <v>10809</v>
      </c>
      <c r="AN1256" s="24" t="s">
        <v>10810</v>
      </c>
      <c r="AO1256" s="24" t="s">
        <v>10811</v>
      </c>
      <c r="AP1256" s="24" t="s">
        <v>6745</v>
      </c>
      <c r="AQ1256" s="24" t="s">
        <v>7236</v>
      </c>
      <c r="AR1256" s="24" t="s">
        <v>7209</v>
      </c>
      <c r="AS1256" s="24" t="s">
        <v>7236</v>
      </c>
      <c r="AT1256" s="24" t="s">
        <v>7226</v>
      </c>
      <c r="AU1256" s="24" t="s">
        <v>7210</v>
      </c>
      <c r="AV1256" s="24" t="s">
        <v>7284</v>
      </c>
      <c r="AW1256" s="24" t="s">
        <v>9135</v>
      </c>
      <c r="AX1256" s="24" t="s">
        <v>8446</v>
      </c>
      <c r="AY1256" s="24" t="s">
        <v>18117</v>
      </c>
      <c r="AZ1256" s="24">
        <v>190</v>
      </c>
      <c r="BA1256" s="42" t="s">
        <v>7211</v>
      </c>
    </row>
    <row r="1257" spans="1:53" x14ac:dyDescent="0.2">
      <c r="A1257" s="5">
        <v>1199.0999999999999</v>
      </c>
      <c r="B1257" s="9" t="s">
        <v>10400</v>
      </c>
      <c r="C1257" s="9" t="s">
        <v>17709</v>
      </c>
      <c r="E1257" s="1" t="s">
        <v>1623</v>
      </c>
      <c r="F1257" s="1" t="s">
        <v>5625</v>
      </c>
      <c r="G1257" s="1" t="s">
        <v>2870</v>
      </c>
      <c r="H1257" s="1" t="s">
        <v>10676</v>
      </c>
      <c r="I1257" s="17">
        <v>39212</v>
      </c>
      <c r="J1257" s="24" t="s">
        <v>18045</v>
      </c>
      <c r="L1257" s="24" t="s">
        <v>5915</v>
      </c>
      <c r="O1257" s="24" t="s">
        <v>7226</v>
      </c>
      <c r="P1257" s="24" t="s">
        <v>7226</v>
      </c>
      <c r="Q1257" s="24" t="s">
        <v>6743</v>
      </c>
      <c r="R1257" s="17">
        <v>39237</v>
      </c>
      <c r="S1257" s="17">
        <v>39956</v>
      </c>
      <c r="T1257" s="83"/>
      <c r="U1257" s="83">
        <v>11807</v>
      </c>
      <c r="X1257" s="24">
        <v>25.7</v>
      </c>
      <c r="Y1257" s="24" t="s">
        <v>10403</v>
      </c>
      <c r="Z1257" s="24" t="s">
        <v>10678</v>
      </c>
      <c r="AA1257" s="1" t="s">
        <v>10807</v>
      </c>
      <c r="AB1257" s="14">
        <f t="shared" si="38"/>
        <v>26.434833333333334</v>
      </c>
      <c r="AC1257" s="13">
        <v>26</v>
      </c>
      <c r="AD1257" s="13">
        <v>26</v>
      </c>
      <c r="AE1257" s="13">
        <v>5.4</v>
      </c>
      <c r="AF1257" s="16" t="s">
        <v>10808</v>
      </c>
      <c r="AG1257" s="14">
        <f t="shared" si="39"/>
        <v>-81.529250000000005</v>
      </c>
      <c r="AH1257" s="13">
        <v>81</v>
      </c>
      <c r="AI1257" s="13">
        <v>31</v>
      </c>
      <c r="AJ1257" s="13">
        <v>45.3</v>
      </c>
      <c r="AK1257" s="17">
        <v>39214</v>
      </c>
      <c r="AL1257" s="24" t="s">
        <v>278</v>
      </c>
      <c r="AM1257" s="24" t="s">
        <v>10809</v>
      </c>
      <c r="AN1257" s="24" t="s">
        <v>10810</v>
      </c>
      <c r="AO1257" s="24" t="s">
        <v>10811</v>
      </c>
      <c r="BA1257" s="42" t="s">
        <v>10681</v>
      </c>
    </row>
    <row r="1258" spans="1:53" x14ac:dyDescent="0.2">
      <c r="A1258" s="5">
        <v>1199.2</v>
      </c>
      <c r="B1258" s="9" t="s">
        <v>18130</v>
      </c>
      <c r="C1258" s="9" t="s">
        <v>17710</v>
      </c>
      <c r="E1258" s="1" t="s">
        <v>1623</v>
      </c>
      <c r="F1258" s="1" t="s">
        <v>5625</v>
      </c>
      <c r="G1258" s="1" t="s">
        <v>2870</v>
      </c>
      <c r="H1258" s="1" t="s">
        <v>10677</v>
      </c>
      <c r="I1258" s="17">
        <v>39960</v>
      </c>
      <c r="J1258" s="24" t="s">
        <v>18045</v>
      </c>
      <c r="L1258" s="24" t="s">
        <v>5915</v>
      </c>
      <c r="N1258" s="42" t="s">
        <v>18071</v>
      </c>
      <c r="O1258" s="24" t="s">
        <v>7226</v>
      </c>
      <c r="P1258" s="24" t="s">
        <v>7226</v>
      </c>
      <c r="Q1258" s="24" t="s">
        <v>6743</v>
      </c>
      <c r="R1258" s="17">
        <v>39970</v>
      </c>
      <c r="S1258" s="17">
        <v>39983</v>
      </c>
      <c r="T1258" s="83">
        <v>11581.79</v>
      </c>
      <c r="U1258" s="83">
        <v>12831</v>
      </c>
      <c r="X1258" s="24">
        <v>25.7</v>
      </c>
      <c r="Y1258" s="24" t="s">
        <v>10403</v>
      </c>
      <c r="Z1258" s="24" t="s">
        <v>18080</v>
      </c>
      <c r="AA1258" s="1" t="s">
        <v>10807</v>
      </c>
      <c r="AB1258" s="14">
        <f t="shared" si="38"/>
        <v>26.434833333333334</v>
      </c>
      <c r="AC1258" s="13">
        <v>26</v>
      </c>
      <c r="AD1258" s="13">
        <v>26</v>
      </c>
      <c r="AE1258" s="13">
        <v>5.4</v>
      </c>
      <c r="AF1258" s="16" t="s">
        <v>10808</v>
      </c>
      <c r="AG1258" s="14">
        <f t="shared" si="39"/>
        <v>-81.529250000000005</v>
      </c>
      <c r="AH1258" s="13">
        <v>81</v>
      </c>
      <c r="AI1258" s="13">
        <v>31</v>
      </c>
      <c r="AJ1258" s="13">
        <v>45.3</v>
      </c>
      <c r="AK1258" s="17">
        <v>39967</v>
      </c>
      <c r="AL1258" s="24" t="s">
        <v>278</v>
      </c>
      <c r="AM1258" s="24" t="s">
        <v>10809</v>
      </c>
      <c r="AN1258" s="24" t="s">
        <v>10810</v>
      </c>
      <c r="BA1258" s="42" t="s">
        <v>10682</v>
      </c>
    </row>
    <row r="1259" spans="1:53" x14ac:dyDescent="0.2">
      <c r="A1259" s="5">
        <v>1199.3</v>
      </c>
      <c r="B1259" s="9" t="s">
        <v>10401</v>
      </c>
      <c r="C1259" s="9" t="s">
        <v>17711</v>
      </c>
      <c r="E1259" s="1" t="s">
        <v>1623</v>
      </c>
      <c r="F1259" s="1" t="s">
        <v>5625</v>
      </c>
      <c r="G1259" s="1" t="s">
        <v>2870</v>
      </c>
      <c r="H1259" s="1" t="s">
        <v>10679</v>
      </c>
      <c r="I1259" s="17" t="s">
        <v>7776</v>
      </c>
      <c r="J1259" s="24" t="s">
        <v>18045</v>
      </c>
      <c r="L1259" s="24" t="s">
        <v>5915</v>
      </c>
      <c r="O1259" s="24" t="s">
        <v>7226</v>
      </c>
      <c r="P1259" s="24" t="s">
        <v>7226</v>
      </c>
      <c r="Q1259" s="24" t="s">
        <v>6743</v>
      </c>
      <c r="R1259" s="17">
        <v>39990</v>
      </c>
      <c r="S1259" s="17">
        <v>40260</v>
      </c>
      <c r="T1259" s="83">
        <v>11593.32</v>
      </c>
      <c r="U1259" s="83">
        <v>12062</v>
      </c>
      <c r="X1259" s="24">
        <v>25.7</v>
      </c>
      <c r="Y1259" s="24" t="s">
        <v>10403</v>
      </c>
      <c r="Z1259" s="24" t="s">
        <v>18081</v>
      </c>
      <c r="AA1259" s="1" t="s">
        <v>10807</v>
      </c>
      <c r="AB1259" s="14">
        <f t="shared" si="38"/>
        <v>26.434833333333334</v>
      </c>
      <c r="AC1259" s="13">
        <v>26</v>
      </c>
      <c r="AD1259" s="13">
        <v>26</v>
      </c>
      <c r="AE1259" s="13">
        <v>5.4</v>
      </c>
      <c r="AF1259" s="16" t="s">
        <v>10808</v>
      </c>
      <c r="AG1259" s="14">
        <f t="shared" si="39"/>
        <v>-81.529250000000005</v>
      </c>
      <c r="AH1259" s="13">
        <v>81</v>
      </c>
      <c r="AI1259" s="13">
        <v>31</v>
      </c>
      <c r="AJ1259" s="13">
        <v>45.3</v>
      </c>
      <c r="AK1259" s="17">
        <v>39984</v>
      </c>
      <c r="AL1259" s="24" t="s">
        <v>278</v>
      </c>
      <c r="AM1259" s="24" t="s">
        <v>10809</v>
      </c>
      <c r="AN1259" s="24" t="s">
        <v>10810</v>
      </c>
      <c r="AP1259" s="24" t="s">
        <v>18096</v>
      </c>
      <c r="BA1259" s="42" t="s">
        <v>10683</v>
      </c>
    </row>
    <row r="1260" spans="1:53" x14ac:dyDescent="0.2">
      <c r="A1260" s="5">
        <v>1199.4000000000001</v>
      </c>
      <c r="B1260" s="9" t="s">
        <v>10402</v>
      </c>
      <c r="C1260" s="9" t="s">
        <v>17922</v>
      </c>
      <c r="D1260" s="9" t="s">
        <v>15945</v>
      </c>
      <c r="E1260" s="1" t="s">
        <v>1623</v>
      </c>
      <c r="F1260" s="1" t="s">
        <v>5625</v>
      </c>
      <c r="G1260" s="1" t="s">
        <v>17718</v>
      </c>
      <c r="H1260" s="1" t="s">
        <v>10680</v>
      </c>
      <c r="I1260" s="17" t="s">
        <v>7776</v>
      </c>
      <c r="J1260" s="24" t="s">
        <v>10082</v>
      </c>
      <c r="L1260" s="24" t="s">
        <v>5915</v>
      </c>
      <c r="O1260" s="24" t="s">
        <v>7226</v>
      </c>
      <c r="P1260" s="24" t="s">
        <v>7226</v>
      </c>
      <c r="Q1260" s="24" t="s">
        <v>6743</v>
      </c>
      <c r="R1260" s="17">
        <v>40270</v>
      </c>
      <c r="T1260" s="83"/>
      <c r="U1260" s="83">
        <v>12030</v>
      </c>
      <c r="W1260" s="24">
        <v>44</v>
      </c>
      <c r="X1260" s="24">
        <v>25.7</v>
      </c>
      <c r="Y1260" s="24" t="s">
        <v>10403</v>
      </c>
      <c r="Z1260" s="24" t="s">
        <v>18081</v>
      </c>
      <c r="AA1260" s="1" t="s">
        <v>10807</v>
      </c>
      <c r="AB1260" s="14">
        <f t="shared" si="38"/>
        <v>26.434833333333334</v>
      </c>
      <c r="AC1260" s="13">
        <v>26</v>
      </c>
      <c r="AD1260" s="13">
        <v>26</v>
      </c>
      <c r="AE1260" s="13">
        <v>5.4</v>
      </c>
      <c r="AF1260" s="16" t="s">
        <v>10808</v>
      </c>
      <c r="AG1260" s="14">
        <f t="shared" si="39"/>
        <v>-81.529250000000005</v>
      </c>
      <c r="AH1260" s="13">
        <v>81</v>
      </c>
      <c r="AI1260" s="13">
        <v>31</v>
      </c>
      <c r="AJ1260" s="13">
        <v>45.3</v>
      </c>
      <c r="AK1260" s="17">
        <v>40263</v>
      </c>
      <c r="AL1260" s="24" t="s">
        <v>278</v>
      </c>
      <c r="AM1260" s="24" t="s">
        <v>10809</v>
      </c>
      <c r="AN1260" s="24" t="s">
        <v>10810</v>
      </c>
      <c r="AO1260" s="24" t="s">
        <v>18093</v>
      </c>
      <c r="AP1260" s="24" t="s">
        <v>18097</v>
      </c>
      <c r="BA1260" s="42" t="s">
        <v>10684</v>
      </c>
    </row>
    <row r="1261" spans="1:53" x14ac:dyDescent="0.2">
      <c r="A1261" s="5">
        <v>1200</v>
      </c>
      <c r="B1261" s="9">
        <v>1200</v>
      </c>
      <c r="C1261" s="9" t="s">
        <v>15946</v>
      </c>
      <c r="E1261" s="1" t="s">
        <v>8696</v>
      </c>
      <c r="F1261" s="1" t="s">
        <v>445</v>
      </c>
      <c r="G1261" s="1" t="s">
        <v>7053</v>
      </c>
      <c r="H1261" s="1" t="s">
        <v>7054</v>
      </c>
      <c r="I1261" s="17">
        <v>31440</v>
      </c>
      <c r="J1261" s="24" t="s">
        <v>10262</v>
      </c>
      <c r="L1261" s="24" t="s">
        <v>2730</v>
      </c>
      <c r="M1261" s="24" t="s">
        <v>10262</v>
      </c>
      <c r="N1261" s="24" t="s">
        <v>10262</v>
      </c>
      <c r="O1261" s="24" t="s">
        <v>7226</v>
      </c>
      <c r="P1261" s="24" t="s">
        <v>7226</v>
      </c>
      <c r="Q1261" s="24" t="s">
        <v>7055</v>
      </c>
      <c r="R1261" s="18" t="s">
        <v>10262</v>
      </c>
      <c r="S1261" s="18" t="s">
        <v>10262</v>
      </c>
      <c r="T1261" s="83"/>
      <c r="U1261" s="83"/>
      <c r="V1261" s="18" t="s">
        <v>10262</v>
      </c>
      <c r="W1261" s="18" t="s">
        <v>10262</v>
      </c>
      <c r="X1261" s="18" t="s">
        <v>10262</v>
      </c>
      <c r="Y1261" s="24" t="s">
        <v>9063</v>
      </c>
      <c r="Z1261" s="24" t="s">
        <v>7231</v>
      </c>
      <c r="AA1261" s="1" t="s">
        <v>10799</v>
      </c>
      <c r="AB1261" s="14">
        <f t="shared" si="38"/>
        <v>30.956959111111111</v>
      </c>
      <c r="AC1261" s="13">
        <v>30</v>
      </c>
      <c r="AD1261" s="13">
        <v>57</v>
      </c>
      <c r="AE1261" s="13">
        <v>25.052800000000001</v>
      </c>
      <c r="AF1261" s="16" t="s">
        <v>10800</v>
      </c>
      <c r="AG1261" s="14">
        <f t="shared" si="39"/>
        <v>-87.533756418333326</v>
      </c>
      <c r="AH1261" s="13">
        <v>87</v>
      </c>
      <c r="AI1261" s="13">
        <v>32</v>
      </c>
      <c r="AJ1261" s="13">
        <v>1.5231060000000001</v>
      </c>
      <c r="AK1261" s="18" t="s">
        <v>10262</v>
      </c>
      <c r="AL1261" s="18" t="s">
        <v>10262</v>
      </c>
      <c r="AM1261" s="18" t="s">
        <v>10262</v>
      </c>
      <c r="AN1261" s="18" t="s">
        <v>10262</v>
      </c>
      <c r="AO1261" s="18" t="s">
        <v>10262</v>
      </c>
      <c r="AP1261" s="18" t="s">
        <v>10262</v>
      </c>
      <c r="AQ1261" s="18" t="s">
        <v>10262</v>
      </c>
      <c r="AR1261" s="18" t="s">
        <v>10262</v>
      </c>
      <c r="AS1261" s="18" t="s">
        <v>10262</v>
      </c>
      <c r="AT1261" s="18" t="s">
        <v>10262</v>
      </c>
      <c r="AU1261" s="18" t="s">
        <v>10262</v>
      </c>
      <c r="AV1261" s="18" t="s">
        <v>10262</v>
      </c>
      <c r="AW1261" s="18" t="s">
        <v>10262</v>
      </c>
      <c r="AX1261" s="18" t="s">
        <v>10262</v>
      </c>
      <c r="AY1261" s="18" t="s">
        <v>10262</v>
      </c>
      <c r="AZ1261" s="18" t="s">
        <v>10262</v>
      </c>
      <c r="BA1261" s="42" t="s">
        <v>4638</v>
      </c>
    </row>
    <row r="1262" spans="1:53" x14ac:dyDescent="0.2">
      <c r="A1262" s="5">
        <v>1201</v>
      </c>
      <c r="B1262" s="9">
        <v>1201</v>
      </c>
      <c r="C1262" s="9" t="s">
        <v>15947</v>
      </c>
      <c r="E1262" s="1" t="s">
        <v>1623</v>
      </c>
      <c r="F1262" s="1" t="s">
        <v>5625</v>
      </c>
      <c r="G1262" s="1" t="s">
        <v>7056</v>
      </c>
      <c r="H1262" s="1" t="s">
        <v>7057</v>
      </c>
      <c r="I1262" s="17">
        <v>31453</v>
      </c>
      <c r="J1262" s="24" t="s">
        <v>4678</v>
      </c>
      <c r="L1262" s="24" t="s">
        <v>7224</v>
      </c>
      <c r="M1262" s="24" t="s">
        <v>785</v>
      </c>
      <c r="N1262" s="42" t="s">
        <v>7058</v>
      </c>
      <c r="O1262" s="24" t="s">
        <v>7226</v>
      </c>
      <c r="P1262" s="24" t="s">
        <v>7226</v>
      </c>
      <c r="Q1262" s="24" t="s">
        <v>7059</v>
      </c>
      <c r="S1262" s="17">
        <v>31847</v>
      </c>
      <c r="T1262" s="83">
        <v>11849</v>
      </c>
      <c r="U1262" s="83">
        <v>11849</v>
      </c>
      <c r="V1262" s="24" t="s">
        <v>8732</v>
      </c>
      <c r="W1262" s="24" t="s">
        <v>3678</v>
      </c>
      <c r="X1262" s="24" t="s">
        <v>7089</v>
      </c>
      <c r="Y1262" s="24" t="s">
        <v>9067</v>
      </c>
      <c r="Z1262" s="24" t="s">
        <v>7060</v>
      </c>
      <c r="AA1262" s="1" t="s">
        <v>10797</v>
      </c>
      <c r="AB1262" s="14">
        <f t="shared" si="38"/>
        <v>26.441398275000001</v>
      </c>
      <c r="AC1262" s="13">
        <v>26</v>
      </c>
      <c r="AD1262" s="13">
        <v>26</v>
      </c>
      <c r="AE1262" s="13">
        <v>29.03379</v>
      </c>
      <c r="AF1262" s="16" t="s">
        <v>10798</v>
      </c>
      <c r="AG1262" s="14">
        <f t="shared" si="39"/>
        <v>-81.524518961111113</v>
      </c>
      <c r="AH1262" s="13">
        <v>81</v>
      </c>
      <c r="AI1262" s="13">
        <v>31</v>
      </c>
      <c r="AJ1262" s="13">
        <v>28.268260000000001</v>
      </c>
      <c r="AK1262" s="17">
        <v>31815</v>
      </c>
      <c r="AL1262" s="24" t="s">
        <v>7061</v>
      </c>
      <c r="AM1262" s="24" t="s">
        <v>7062</v>
      </c>
      <c r="AN1262" s="24" t="s">
        <v>7063</v>
      </c>
      <c r="AO1262" s="24" t="s">
        <v>7226</v>
      </c>
      <c r="AP1262" s="24" t="s">
        <v>7235</v>
      </c>
      <c r="AQ1262" s="24" t="s">
        <v>7236</v>
      </c>
      <c r="AR1262" s="24" t="s">
        <v>7064</v>
      </c>
      <c r="AS1262" s="24" t="s">
        <v>7236</v>
      </c>
      <c r="AT1262" s="24" t="s">
        <v>4540</v>
      </c>
      <c r="AU1262" s="24" t="s">
        <v>7235</v>
      </c>
      <c r="AV1262" s="24" t="s">
        <v>7235</v>
      </c>
      <c r="AW1262" s="24" t="s">
        <v>7235</v>
      </c>
      <c r="AX1262" s="24" t="s">
        <v>7235</v>
      </c>
      <c r="AY1262" s="24" t="s">
        <v>4823</v>
      </c>
      <c r="AZ1262" s="24" t="s">
        <v>5220</v>
      </c>
      <c r="BA1262" s="42" t="s">
        <v>4824</v>
      </c>
    </row>
    <row r="1263" spans="1:53" x14ac:dyDescent="0.2">
      <c r="A1263" s="5">
        <v>1201.0999999999999</v>
      </c>
      <c r="B1263" s="9" t="s">
        <v>4825</v>
      </c>
      <c r="C1263" s="9" t="s">
        <v>17923</v>
      </c>
      <c r="D1263" s="9" t="s">
        <v>15948</v>
      </c>
      <c r="E1263" s="1" t="s">
        <v>1623</v>
      </c>
      <c r="F1263" s="1" t="s">
        <v>5625</v>
      </c>
      <c r="G1263" s="1" t="s">
        <v>17718</v>
      </c>
      <c r="H1263" s="1" t="s">
        <v>16504</v>
      </c>
      <c r="I1263" s="17">
        <v>31868</v>
      </c>
      <c r="J1263" s="24" t="s">
        <v>10082</v>
      </c>
      <c r="L1263" s="24" t="s">
        <v>5915</v>
      </c>
      <c r="M1263" s="24" t="s">
        <v>785</v>
      </c>
      <c r="N1263" s="42" t="s">
        <v>4826</v>
      </c>
      <c r="O1263" s="24" t="s">
        <v>7226</v>
      </c>
      <c r="P1263" s="24" t="s">
        <v>7226</v>
      </c>
      <c r="Q1263" s="24" t="s">
        <v>7059</v>
      </c>
      <c r="R1263" s="17">
        <v>31888</v>
      </c>
      <c r="T1263" s="83">
        <v>11517</v>
      </c>
      <c r="U1263" s="83">
        <v>11697</v>
      </c>
      <c r="V1263" s="24" t="s">
        <v>8732</v>
      </c>
      <c r="W1263" s="24" t="s">
        <v>3683</v>
      </c>
      <c r="X1263" s="24" t="s">
        <v>7089</v>
      </c>
      <c r="Y1263" s="24" t="s">
        <v>9067</v>
      </c>
      <c r="Z1263" s="24" t="s">
        <v>4827</v>
      </c>
      <c r="AA1263" s="1" t="s">
        <v>10797</v>
      </c>
      <c r="AB1263" s="14">
        <f t="shared" si="38"/>
        <v>26.441398275000001</v>
      </c>
      <c r="AC1263" s="13">
        <v>26</v>
      </c>
      <c r="AD1263" s="13">
        <v>26</v>
      </c>
      <c r="AE1263" s="13">
        <v>29.03379</v>
      </c>
      <c r="AF1263" s="16" t="s">
        <v>10798</v>
      </c>
      <c r="AG1263" s="14">
        <f t="shared" si="39"/>
        <v>-81.524518961111113</v>
      </c>
      <c r="AH1263" s="13">
        <v>81</v>
      </c>
      <c r="AI1263" s="13">
        <v>31</v>
      </c>
      <c r="AJ1263" s="13">
        <v>28.268260000000001</v>
      </c>
      <c r="AK1263" s="17">
        <v>31851</v>
      </c>
      <c r="AL1263" s="24" t="s">
        <v>7061</v>
      </c>
      <c r="AM1263" s="24" t="s">
        <v>7062</v>
      </c>
      <c r="AN1263" s="24" t="s">
        <v>4828</v>
      </c>
      <c r="AO1263" s="24" t="s">
        <v>4829</v>
      </c>
      <c r="AP1263" s="24" t="s">
        <v>4830</v>
      </c>
      <c r="AQ1263" s="24" t="s">
        <v>7236</v>
      </c>
      <c r="AR1263" s="24" t="s">
        <v>4831</v>
      </c>
      <c r="AS1263" s="24" t="s">
        <v>7236</v>
      </c>
      <c r="AT1263" s="24" t="s">
        <v>4540</v>
      </c>
      <c r="AU1263" s="24" t="s">
        <v>4832</v>
      </c>
      <c r="AV1263" s="24" t="s">
        <v>523</v>
      </c>
      <c r="AW1263" s="24" t="s">
        <v>9135</v>
      </c>
      <c r="AX1263" s="24" t="s">
        <v>8446</v>
      </c>
      <c r="AY1263" s="24" t="s">
        <v>7226</v>
      </c>
      <c r="AZ1263" s="24" t="s">
        <v>6001</v>
      </c>
      <c r="BA1263" s="42" t="s">
        <v>4833</v>
      </c>
    </row>
    <row r="1264" spans="1:53" x14ac:dyDescent="0.2">
      <c r="A1264" s="5">
        <v>1202</v>
      </c>
      <c r="B1264" s="9">
        <v>1202</v>
      </c>
      <c r="C1264" s="9" t="s">
        <v>15949</v>
      </c>
      <c r="E1264" s="1" t="s">
        <v>1623</v>
      </c>
      <c r="F1264" s="1" t="s">
        <v>445</v>
      </c>
      <c r="G1264" s="1" t="s">
        <v>4834</v>
      </c>
      <c r="H1264" s="1" t="s">
        <v>1569</v>
      </c>
      <c r="I1264" s="17">
        <v>31483</v>
      </c>
      <c r="J1264" s="24" t="s">
        <v>4678</v>
      </c>
      <c r="L1264" s="24" t="s">
        <v>7224</v>
      </c>
      <c r="M1264" s="24" t="s">
        <v>785</v>
      </c>
      <c r="N1264" s="42" t="s">
        <v>1570</v>
      </c>
      <c r="O1264" s="24" t="s">
        <v>7226</v>
      </c>
      <c r="P1264" s="24" t="s">
        <v>7226</v>
      </c>
      <c r="Q1264" s="24" t="s">
        <v>1571</v>
      </c>
      <c r="S1264" s="17">
        <v>31640</v>
      </c>
      <c r="T1264" s="83">
        <v>11613</v>
      </c>
      <c r="U1264" s="83">
        <v>11613</v>
      </c>
      <c r="V1264" s="24" t="s">
        <v>2911</v>
      </c>
      <c r="W1264" s="24" t="s">
        <v>5072</v>
      </c>
      <c r="X1264" s="24" t="s">
        <v>79</v>
      </c>
      <c r="Y1264" s="24" t="s">
        <v>9064</v>
      </c>
      <c r="Z1264" s="24" t="s">
        <v>1572</v>
      </c>
      <c r="AA1264" s="1" t="s">
        <v>10795</v>
      </c>
      <c r="AB1264" s="14">
        <f t="shared" si="38"/>
        <v>26.497408269444445</v>
      </c>
      <c r="AC1264" s="13">
        <v>26</v>
      </c>
      <c r="AD1264" s="13">
        <v>29</v>
      </c>
      <c r="AE1264" s="13">
        <v>50.66977</v>
      </c>
      <c r="AF1264" s="16" t="s">
        <v>10796</v>
      </c>
      <c r="AG1264" s="14">
        <f t="shared" si="39"/>
        <v>-81.357552702777767</v>
      </c>
      <c r="AH1264" s="13">
        <v>81</v>
      </c>
      <c r="AI1264" s="13">
        <v>21</v>
      </c>
      <c r="AJ1264" s="13">
        <v>27.189730000000001</v>
      </c>
      <c r="AK1264" s="17">
        <v>31606</v>
      </c>
      <c r="AL1264" s="24" t="s">
        <v>1573</v>
      </c>
      <c r="AM1264" s="24" t="s">
        <v>1574</v>
      </c>
      <c r="AN1264" s="24" t="s">
        <v>1575</v>
      </c>
      <c r="AO1264" s="24" t="s">
        <v>7226</v>
      </c>
      <c r="AP1264" s="24" t="s">
        <v>7235</v>
      </c>
      <c r="AQ1264" s="24" t="s">
        <v>7236</v>
      </c>
      <c r="AR1264" s="24" t="s">
        <v>1576</v>
      </c>
      <c r="AS1264" s="24" t="s">
        <v>7236</v>
      </c>
      <c r="AT1264" s="24" t="s">
        <v>4540</v>
      </c>
      <c r="AU1264" s="24" t="s">
        <v>7235</v>
      </c>
      <c r="AV1264" s="24" t="s">
        <v>7235</v>
      </c>
      <c r="AW1264" s="24" t="s">
        <v>7235</v>
      </c>
      <c r="AX1264" s="24" t="s">
        <v>7235</v>
      </c>
      <c r="AY1264" s="24" t="s">
        <v>1577</v>
      </c>
      <c r="AZ1264" s="24" t="s">
        <v>1426</v>
      </c>
      <c r="BA1264" s="42" t="s">
        <v>1578</v>
      </c>
    </row>
    <row r="1265" spans="1:53" x14ac:dyDescent="0.2">
      <c r="A1265" s="5">
        <v>1203</v>
      </c>
      <c r="B1265" s="9">
        <v>1203</v>
      </c>
      <c r="C1265" s="9" t="s">
        <v>15950</v>
      </c>
      <c r="E1265" s="1" t="s">
        <v>1623</v>
      </c>
      <c r="F1265" s="1" t="s">
        <v>445</v>
      </c>
      <c r="G1265" s="1" t="s">
        <v>1579</v>
      </c>
      <c r="H1265" s="1" t="s">
        <v>1580</v>
      </c>
      <c r="I1265" s="17">
        <v>31524</v>
      </c>
      <c r="J1265" s="24" t="s">
        <v>10262</v>
      </c>
      <c r="L1265" s="24" t="s">
        <v>2730</v>
      </c>
      <c r="M1265" s="24" t="s">
        <v>10262</v>
      </c>
      <c r="N1265" s="24" t="s">
        <v>10262</v>
      </c>
      <c r="O1265" s="24" t="s">
        <v>1626</v>
      </c>
      <c r="P1265" s="24" t="s">
        <v>1077</v>
      </c>
      <c r="Q1265" s="24" t="s">
        <v>1581</v>
      </c>
      <c r="R1265" s="18" t="s">
        <v>10262</v>
      </c>
      <c r="S1265" s="18" t="s">
        <v>10262</v>
      </c>
      <c r="T1265" s="83"/>
      <c r="U1265" s="83"/>
      <c r="V1265" s="18" t="s">
        <v>10262</v>
      </c>
      <c r="W1265" s="18" t="s">
        <v>10262</v>
      </c>
      <c r="X1265" s="18" t="s">
        <v>10262</v>
      </c>
      <c r="Y1265" s="24" t="s">
        <v>9065</v>
      </c>
      <c r="Z1265" s="24" t="s">
        <v>1582</v>
      </c>
      <c r="AA1265" s="1" t="s">
        <v>10793</v>
      </c>
      <c r="AB1265" s="14">
        <f t="shared" si="38"/>
        <v>26.228453194444441</v>
      </c>
      <c r="AC1265" s="13">
        <v>26</v>
      </c>
      <c r="AD1265" s="13">
        <v>13</v>
      </c>
      <c r="AE1265" s="13">
        <v>42.4315</v>
      </c>
      <c r="AF1265" s="16" t="s">
        <v>10794</v>
      </c>
      <c r="AG1265" s="14">
        <f t="shared" si="39"/>
        <v>-81.240233255555552</v>
      </c>
      <c r="AH1265" s="13">
        <v>81</v>
      </c>
      <c r="AI1265" s="13">
        <v>14</v>
      </c>
      <c r="AJ1265" s="13">
        <v>24.83972</v>
      </c>
      <c r="AK1265" s="24" t="s">
        <v>10262</v>
      </c>
      <c r="AL1265" s="24" t="s">
        <v>10262</v>
      </c>
      <c r="AM1265" s="24" t="s">
        <v>10262</v>
      </c>
      <c r="AN1265" s="24" t="s">
        <v>10262</v>
      </c>
      <c r="AO1265" s="24" t="s">
        <v>10262</v>
      </c>
      <c r="AP1265" s="24" t="s">
        <v>10262</v>
      </c>
      <c r="AQ1265" s="24" t="s">
        <v>10262</v>
      </c>
      <c r="AR1265" s="24" t="s">
        <v>10262</v>
      </c>
      <c r="AS1265" s="24" t="s">
        <v>10262</v>
      </c>
      <c r="AT1265" s="24" t="s">
        <v>10262</v>
      </c>
      <c r="AU1265" s="24" t="s">
        <v>10262</v>
      </c>
      <c r="AV1265" s="24" t="s">
        <v>10262</v>
      </c>
      <c r="AW1265" s="24" t="s">
        <v>10262</v>
      </c>
      <c r="AX1265" s="24" t="s">
        <v>10262</v>
      </c>
      <c r="AY1265" s="24" t="s">
        <v>10262</v>
      </c>
      <c r="AZ1265" s="24" t="s">
        <v>10262</v>
      </c>
      <c r="BA1265" s="42" t="s">
        <v>4638</v>
      </c>
    </row>
    <row r="1266" spans="1:53" x14ac:dyDescent="0.2">
      <c r="A1266" s="5">
        <v>1204</v>
      </c>
      <c r="B1266" s="9">
        <v>1204</v>
      </c>
      <c r="C1266" s="9" t="s">
        <v>15951</v>
      </c>
      <c r="E1266" s="1" t="s">
        <v>8696</v>
      </c>
      <c r="F1266" s="1" t="s">
        <v>7847</v>
      </c>
      <c r="G1266" s="1" t="s">
        <v>1583</v>
      </c>
      <c r="H1266" s="1" t="s">
        <v>6813</v>
      </c>
      <c r="I1266" s="17">
        <v>31520</v>
      </c>
      <c r="J1266" s="24" t="s">
        <v>4678</v>
      </c>
      <c r="L1266" s="24" t="s">
        <v>7224</v>
      </c>
      <c r="N1266" s="42" t="s">
        <v>6814</v>
      </c>
      <c r="O1266" s="24" t="s">
        <v>7226</v>
      </c>
      <c r="P1266" s="24" t="s">
        <v>7226</v>
      </c>
      <c r="Q1266" s="24" t="s">
        <v>1116</v>
      </c>
      <c r="S1266" s="17">
        <v>31632</v>
      </c>
      <c r="T1266" s="83">
        <v>16500</v>
      </c>
      <c r="U1266" s="83">
        <v>16500</v>
      </c>
      <c r="V1266" s="24" t="s">
        <v>6815</v>
      </c>
      <c r="W1266" s="24" t="s">
        <v>6001</v>
      </c>
      <c r="X1266" s="24" t="s">
        <v>7515</v>
      </c>
      <c r="Y1266" s="24" t="s">
        <v>9068</v>
      </c>
      <c r="Z1266" s="24" t="s">
        <v>6816</v>
      </c>
      <c r="AA1266" s="1" t="s">
        <v>10774</v>
      </c>
      <c r="AB1266" s="14">
        <f t="shared" si="38"/>
        <v>30.916028277777777</v>
      </c>
      <c r="AC1266" s="13">
        <v>30</v>
      </c>
      <c r="AD1266" s="13">
        <v>54</v>
      </c>
      <c r="AE1266" s="13">
        <v>57.701799999999999</v>
      </c>
      <c r="AF1266" s="16" t="s">
        <v>10775</v>
      </c>
      <c r="AG1266" s="14">
        <f t="shared" si="39"/>
        <v>-87.350608849444441</v>
      </c>
      <c r="AH1266" s="13">
        <v>87</v>
      </c>
      <c r="AI1266" s="13">
        <v>21</v>
      </c>
      <c r="AJ1266" s="13">
        <v>2.1918579999999999</v>
      </c>
      <c r="AK1266" s="17">
        <v>31592</v>
      </c>
      <c r="AL1266" s="24" t="s">
        <v>10776</v>
      </c>
      <c r="AM1266" s="24" t="s">
        <v>10777</v>
      </c>
      <c r="AN1266" s="24" t="s">
        <v>7226</v>
      </c>
      <c r="AO1266" s="24" t="s">
        <v>7235</v>
      </c>
      <c r="AP1266" s="24" t="s">
        <v>7235</v>
      </c>
      <c r="AQ1266" s="24" t="s">
        <v>7236</v>
      </c>
      <c r="AR1266" s="24" t="s">
        <v>6817</v>
      </c>
      <c r="AS1266" s="24" t="s">
        <v>7236</v>
      </c>
      <c r="AT1266" s="24" t="s">
        <v>7226</v>
      </c>
      <c r="AU1266" s="24" t="s">
        <v>7235</v>
      </c>
      <c r="AV1266" s="24" t="s">
        <v>7235</v>
      </c>
      <c r="AW1266" s="24" t="s">
        <v>7235</v>
      </c>
      <c r="AX1266" s="24" t="s">
        <v>7235</v>
      </c>
      <c r="AY1266" s="24" t="s">
        <v>9875</v>
      </c>
      <c r="AZ1266" s="24" t="s">
        <v>1354</v>
      </c>
      <c r="BA1266" s="42" t="s">
        <v>9876</v>
      </c>
    </row>
    <row r="1267" spans="1:53" x14ac:dyDescent="0.2">
      <c r="A1267" s="5">
        <v>1205</v>
      </c>
      <c r="B1267" s="9">
        <v>1205</v>
      </c>
      <c r="C1267" s="9" t="s">
        <v>15952</v>
      </c>
      <c r="E1267" s="1" t="s">
        <v>8696</v>
      </c>
      <c r="F1267" s="1" t="s">
        <v>7847</v>
      </c>
      <c r="G1267" s="1" t="s">
        <v>5788</v>
      </c>
      <c r="H1267" s="1" t="s">
        <v>5789</v>
      </c>
      <c r="I1267" s="17">
        <v>31520</v>
      </c>
      <c r="J1267" s="24" t="s">
        <v>10262</v>
      </c>
      <c r="L1267" s="24" t="s">
        <v>2730</v>
      </c>
      <c r="M1267" s="24" t="s">
        <v>10262</v>
      </c>
      <c r="N1267" s="24" t="s">
        <v>10262</v>
      </c>
      <c r="O1267" s="24" t="s">
        <v>7226</v>
      </c>
      <c r="P1267" s="24" t="s">
        <v>7226</v>
      </c>
      <c r="Q1267" s="24" t="s">
        <v>5790</v>
      </c>
      <c r="R1267" s="18" t="s">
        <v>10262</v>
      </c>
      <c r="S1267" s="18" t="s">
        <v>10262</v>
      </c>
      <c r="T1267" s="83"/>
      <c r="U1267" s="83"/>
      <c r="V1267" s="18" t="s">
        <v>10262</v>
      </c>
      <c r="W1267" s="18" t="s">
        <v>10262</v>
      </c>
      <c r="X1267" s="18" t="s">
        <v>10262</v>
      </c>
      <c r="Y1267" s="24" t="s">
        <v>9066</v>
      </c>
      <c r="Z1267" s="24" t="s">
        <v>5791</v>
      </c>
      <c r="AA1267" s="1" t="s">
        <v>10772</v>
      </c>
      <c r="AB1267" s="14">
        <f t="shared" si="38"/>
        <v>30.909982519444444</v>
      </c>
      <c r="AC1267" s="13">
        <v>30</v>
      </c>
      <c r="AD1267" s="13">
        <v>54</v>
      </c>
      <c r="AE1267" s="13">
        <v>35.937069999999999</v>
      </c>
      <c r="AF1267" s="16" t="s">
        <v>10773</v>
      </c>
      <c r="AG1267" s="14">
        <f t="shared" si="39"/>
        <v>-87.340766430555547</v>
      </c>
      <c r="AH1267" s="13">
        <v>87</v>
      </c>
      <c r="AI1267" s="13">
        <v>20</v>
      </c>
      <c r="AJ1267" s="13">
        <v>26.759150000000002</v>
      </c>
      <c r="AK1267" s="18" t="s">
        <v>10262</v>
      </c>
      <c r="AL1267" s="18" t="s">
        <v>10262</v>
      </c>
      <c r="AM1267" s="18" t="s">
        <v>10262</v>
      </c>
      <c r="AN1267" s="18" t="s">
        <v>10262</v>
      </c>
      <c r="AO1267" s="18" t="s">
        <v>10262</v>
      </c>
      <c r="AP1267" s="18" t="s">
        <v>10262</v>
      </c>
      <c r="AQ1267" s="18" t="s">
        <v>10262</v>
      </c>
      <c r="AR1267" s="18" t="s">
        <v>10262</v>
      </c>
      <c r="AS1267" s="18" t="s">
        <v>10262</v>
      </c>
      <c r="AT1267" s="18" t="s">
        <v>10262</v>
      </c>
      <c r="AU1267" s="18" t="s">
        <v>10262</v>
      </c>
      <c r="AV1267" s="18" t="s">
        <v>10262</v>
      </c>
      <c r="AW1267" s="18" t="s">
        <v>10262</v>
      </c>
      <c r="AX1267" s="18" t="s">
        <v>10262</v>
      </c>
      <c r="AY1267" s="18" t="s">
        <v>10262</v>
      </c>
      <c r="AZ1267" s="18" t="s">
        <v>10262</v>
      </c>
      <c r="BA1267" s="42" t="s">
        <v>4638</v>
      </c>
    </row>
    <row r="1268" spans="1:53" x14ac:dyDescent="0.2">
      <c r="A1268" s="5">
        <v>1206</v>
      </c>
      <c r="B1268" s="9">
        <v>1206</v>
      </c>
      <c r="C1268" s="9" t="s">
        <v>15953</v>
      </c>
      <c r="E1268" s="1" t="s">
        <v>4621</v>
      </c>
      <c r="F1268" s="1" t="s">
        <v>7979</v>
      </c>
      <c r="G1268" s="1" t="s">
        <v>9777</v>
      </c>
      <c r="H1268" s="1" t="s">
        <v>5792</v>
      </c>
      <c r="I1268" s="17">
        <v>31538</v>
      </c>
      <c r="J1268" s="24" t="s">
        <v>18045</v>
      </c>
      <c r="L1268" s="24" t="s">
        <v>3135</v>
      </c>
      <c r="M1268" s="24" t="s">
        <v>785</v>
      </c>
      <c r="N1268" s="42" t="s">
        <v>2772</v>
      </c>
      <c r="O1268" s="24" t="s">
        <v>4150</v>
      </c>
      <c r="P1268" s="24" t="s">
        <v>7226</v>
      </c>
      <c r="Q1268" s="24" t="s">
        <v>2773</v>
      </c>
      <c r="R1268" s="17">
        <v>31845</v>
      </c>
      <c r="S1268" s="17">
        <v>40930</v>
      </c>
      <c r="T1268" s="83">
        <v>14400</v>
      </c>
      <c r="U1268" s="83">
        <v>14400</v>
      </c>
      <c r="V1268" s="24" t="s">
        <v>2774</v>
      </c>
      <c r="W1268" s="24" t="s">
        <v>4929</v>
      </c>
      <c r="X1268" s="24" t="s">
        <v>2483</v>
      </c>
      <c r="Y1268" s="24" t="s">
        <v>9069</v>
      </c>
      <c r="Z1268" s="24" t="s">
        <v>4835</v>
      </c>
      <c r="AA1268" s="1" t="s">
        <v>10770</v>
      </c>
      <c r="AB1268" s="14">
        <f t="shared" si="38"/>
        <v>30.984773795000002</v>
      </c>
      <c r="AC1268" s="13">
        <v>30</v>
      </c>
      <c r="AD1268" s="13">
        <v>59</v>
      </c>
      <c r="AE1268" s="13">
        <v>5.1856619999999998</v>
      </c>
      <c r="AF1268" s="16" t="s">
        <v>10771</v>
      </c>
      <c r="AG1268" s="14">
        <f t="shared" si="39"/>
        <v>-86.831875113888884</v>
      </c>
      <c r="AH1268" s="13">
        <v>86</v>
      </c>
      <c r="AI1268" s="13">
        <v>49</v>
      </c>
      <c r="AJ1268" s="13">
        <v>54.750410000000002</v>
      </c>
      <c r="AK1268" s="17">
        <v>31773</v>
      </c>
      <c r="AL1268" s="24" t="s">
        <v>10778</v>
      </c>
      <c r="AM1268" s="24" t="s">
        <v>10779</v>
      </c>
      <c r="AN1268" s="24" t="s">
        <v>7226</v>
      </c>
      <c r="AO1268" s="24" t="s">
        <v>4308</v>
      </c>
      <c r="AP1268" s="24" t="s">
        <v>4309</v>
      </c>
      <c r="AQ1268" s="24" t="s">
        <v>4540</v>
      </c>
      <c r="AR1268" s="24" t="s">
        <v>4310</v>
      </c>
      <c r="AS1268" s="24" t="s">
        <v>7236</v>
      </c>
      <c r="AT1268" s="24" t="s">
        <v>7226</v>
      </c>
      <c r="AU1268" s="24" t="s">
        <v>4311</v>
      </c>
      <c r="AV1268" s="24" t="s">
        <v>4312</v>
      </c>
      <c r="AW1268" s="24" t="s">
        <v>4313</v>
      </c>
      <c r="AX1268" s="24" t="s">
        <v>4314</v>
      </c>
      <c r="AY1268" s="24" t="s">
        <v>7226</v>
      </c>
      <c r="AZ1268" s="24" t="s">
        <v>469</v>
      </c>
      <c r="BA1268" s="42" t="s">
        <v>6581</v>
      </c>
    </row>
    <row r="1269" spans="1:53" x14ac:dyDescent="0.2">
      <c r="A1269" s="5">
        <v>1207</v>
      </c>
      <c r="B1269" s="9">
        <v>1207</v>
      </c>
      <c r="C1269" s="9" t="s">
        <v>15954</v>
      </c>
      <c r="E1269" s="1" t="s">
        <v>4621</v>
      </c>
      <c r="F1269" s="1" t="s">
        <v>445</v>
      </c>
      <c r="G1269" s="1" t="s">
        <v>9244</v>
      </c>
      <c r="H1269" s="1" t="s">
        <v>6582</v>
      </c>
      <c r="I1269" s="17">
        <v>31631</v>
      </c>
      <c r="J1269" s="24" t="s">
        <v>4678</v>
      </c>
      <c r="L1269" s="24" t="s">
        <v>7224</v>
      </c>
      <c r="N1269" s="42" t="s">
        <v>9569</v>
      </c>
      <c r="O1269" s="24" t="s">
        <v>7226</v>
      </c>
      <c r="P1269" s="24" t="s">
        <v>7226</v>
      </c>
      <c r="Q1269" s="24" t="s">
        <v>9570</v>
      </c>
      <c r="S1269" s="17">
        <v>31728</v>
      </c>
      <c r="T1269" s="83">
        <v>17030</v>
      </c>
      <c r="U1269" s="83">
        <v>17030</v>
      </c>
      <c r="V1269" s="24" t="s">
        <v>9571</v>
      </c>
      <c r="W1269" s="24" t="s">
        <v>4949</v>
      </c>
      <c r="X1269" s="24" t="s">
        <v>8702</v>
      </c>
      <c r="Y1269" s="24" t="s">
        <v>9070</v>
      </c>
      <c r="Z1269" s="24" t="s">
        <v>9572</v>
      </c>
      <c r="AA1269" s="1" t="s">
        <v>10768</v>
      </c>
      <c r="AB1269" s="14">
        <f t="shared" si="38"/>
        <v>30.793622980555558</v>
      </c>
      <c r="AC1269" s="13">
        <v>30</v>
      </c>
      <c r="AD1269" s="13">
        <v>47</v>
      </c>
      <c r="AE1269" s="13">
        <v>37.042729999999999</v>
      </c>
      <c r="AF1269" s="16" t="s">
        <v>10769</v>
      </c>
      <c r="AG1269" s="14">
        <f t="shared" si="39"/>
        <v>-87.231778586111119</v>
      </c>
      <c r="AH1269" s="13">
        <v>87</v>
      </c>
      <c r="AI1269" s="13">
        <v>13</v>
      </c>
      <c r="AJ1269" s="13">
        <v>54.402909999999999</v>
      </c>
      <c r="AK1269" s="17">
        <v>31668</v>
      </c>
      <c r="AL1269" s="24" t="s">
        <v>10780</v>
      </c>
      <c r="AM1269" s="24" t="s">
        <v>10781</v>
      </c>
      <c r="AN1269" s="24" t="s">
        <v>7226</v>
      </c>
      <c r="AO1269" s="24" t="s">
        <v>7235</v>
      </c>
      <c r="AP1269" s="24" t="s">
        <v>7235</v>
      </c>
      <c r="AQ1269" s="24" t="s">
        <v>7236</v>
      </c>
      <c r="AR1269" s="24" t="s">
        <v>7226</v>
      </c>
      <c r="AS1269" s="24" t="s">
        <v>7235</v>
      </c>
      <c r="AT1269" s="24" t="s">
        <v>7226</v>
      </c>
      <c r="AU1269" s="24" t="s">
        <v>7235</v>
      </c>
      <c r="AV1269" s="24" t="s">
        <v>7235</v>
      </c>
      <c r="AW1269" s="24" t="s">
        <v>7235</v>
      </c>
      <c r="AX1269" s="24" t="s">
        <v>7235</v>
      </c>
      <c r="AY1269" s="24" t="s">
        <v>8709</v>
      </c>
      <c r="AZ1269" s="24">
        <v>304</v>
      </c>
      <c r="BA1269" s="42" t="s">
        <v>8710</v>
      </c>
    </row>
    <row r="1270" spans="1:53" x14ac:dyDescent="0.2">
      <c r="A1270" s="5">
        <v>1208</v>
      </c>
      <c r="B1270" s="9">
        <v>1208</v>
      </c>
      <c r="C1270" s="9" t="s">
        <v>15955</v>
      </c>
      <c r="E1270" s="1" t="s">
        <v>1623</v>
      </c>
      <c r="F1270" s="1" t="s">
        <v>445</v>
      </c>
      <c r="G1270" s="1" t="s">
        <v>259</v>
      </c>
      <c r="H1270" s="1" t="s">
        <v>10172</v>
      </c>
      <c r="I1270" s="17">
        <v>31693</v>
      </c>
      <c r="J1270" s="24" t="s">
        <v>4678</v>
      </c>
      <c r="L1270" s="24" t="s">
        <v>7224</v>
      </c>
      <c r="M1270" s="24" t="s">
        <v>785</v>
      </c>
      <c r="N1270" s="42" t="s">
        <v>8711</v>
      </c>
      <c r="O1270" s="24" t="s">
        <v>7226</v>
      </c>
      <c r="P1270" s="24" t="s">
        <v>7226</v>
      </c>
      <c r="Q1270" s="24" t="s">
        <v>3762</v>
      </c>
      <c r="R1270" s="17">
        <v>32170</v>
      </c>
      <c r="S1270" s="17">
        <v>32174</v>
      </c>
      <c r="T1270" s="83">
        <v>11850</v>
      </c>
      <c r="U1270" s="83">
        <v>11850</v>
      </c>
      <c r="V1270" s="24" t="s">
        <v>3763</v>
      </c>
      <c r="W1270" s="24">
        <v>42.9</v>
      </c>
      <c r="X1270" s="24">
        <v>21.8</v>
      </c>
      <c r="Y1270" s="24" t="s">
        <v>9071</v>
      </c>
      <c r="Z1270" s="24" t="s">
        <v>3764</v>
      </c>
      <c r="AA1270" s="1" t="s">
        <v>10764</v>
      </c>
      <c r="AB1270" s="14">
        <f t="shared" si="38"/>
        <v>26.41998405</v>
      </c>
      <c r="AC1270" s="13">
        <v>26</v>
      </c>
      <c r="AD1270" s="13">
        <v>25</v>
      </c>
      <c r="AE1270" s="13">
        <v>11.94258</v>
      </c>
      <c r="AF1270" s="16" t="s">
        <v>10765</v>
      </c>
      <c r="AG1270" s="14">
        <f t="shared" si="39"/>
        <v>-81.524700272222219</v>
      </c>
      <c r="AH1270" s="13">
        <v>81</v>
      </c>
      <c r="AI1270" s="13">
        <v>31</v>
      </c>
      <c r="AJ1270" s="13">
        <v>28.92098</v>
      </c>
      <c r="AK1270" s="17">
        <v>32136</v>
      </c>
      <c r="AL1270" s="24" t="s">
        <v>107</v>
      </c>
      <c r="AM1270" s="24" t="s">
        <v>10766</v>
      </c>
      <c r="AN1270" s="24" t="s">
        <v>10767</v>
      </c>
      <c r="AO1270" s="24" t="s">
        <v>7226</v>
      </c>
      <c r="AP1270" s="24" t="s">
        <v>7235</v>
      </c>
      <c r="AQ1270" s="24" t="s">
        <v>7236</v>
      </c>
      <c r="AR1270" s="24" t="s">
        <v>3765</v>
      </c>
      <c r="AS1270" s="24" t="s">
        <v>7236</v>
      </c>
      <c r="AT1270" s="24" t="s">
        <v>7226</v>
      </c>
      <c r="AU1270" s="24" t="s">
        <v>7235</v>
      </c>
      <c r="AV1270" s="24" t="s">
        <v>7235</v>
      </c>
      <c r="AW1270" s="24" t="s">
        <v>7235</v>
      </c>
      <c r="AX1270" s="24" t="s">
        <v>7235</v>
      </c>
      <c r="AY1270" s="24" t="s">
        <v>3766</v>
      </c>
      <c r="AZ1270" s="24" t="s">
        <v>7235</v>
      </c>
      <c r="BA1270" s="42" t="s">
        <v>3767</v>
      </c>
    </row>
    <row r="1271" spans="1:53" x14ac:dyDescent="0.2">
      <c r="A1271" s="5">
        <v>1209</v>
      </c>
      <c r="B1271" s="9">
        <v>1209</v>
      </c>
      <c r="C1271" s="9" t="s">
        <v>15956</v>
      </c>
      <c r="E1271" s="1" t="s">
        <v>1623</v>
      </c>
      <c r="F1271" s="1" t="s">
        <v>445</v>
      </c>
      <c r="G1271" s="1" t="s">
        <v>259</v>
      </c>
      <c r="H1271" s="1" t="s">
        <v>3768</v>
      </c>
      <c r="I1271" s="17">
        <v>31706</v>
      </c>
      <c r="J1271" s="24" t="s">
        <v>10262</v>
      </c>
      <c r="L1271" s="24" t="s">
        <v>2730</v>
      </c>
      <c r="M1271" s="24" t="s">
        <v>10262</v>
      </c>
      <c r="N1271" s="24" t="s">
        <v>10262</v>
      </c>
      <c r="O1271" s="24" t="s">
        <v>1626</v>
      </c>
      <c r="P1271" s="24" t="s">
        <v>7226</v>
      </c>
      <c r="Q1271" s="24" t="s">
        <v>383</v>
      </c>
      <c r="R1271" s="18" t="s">
        <v>10262</v>
      </c>
      <c r="S1271" s="18" t="s">
        <v>10262</v>
      </c>
      <c r="T1271" s="83"/>
      <c r="U1271" s="83"/>
      <c r="V1271" s="18" t="s">
        <v>10262</v>
      </c>
      <c r="W1271" s="18" t="s">
        <v>10262</v>
      </c>
      <c r="X1271" s="18" t="s">
        <v>10262</v>
      </c>
      <c r="Y1271" s="24" t="s">
        <v>5633</v>
      </c>
      <c r="Z1271" s="24" t="s">
        <v>384</v>
      </c>
      <c r="AA1271" s="1" t="s">
        <v>10762</v>
      </c>
      <c r="AB1271" s="14">
        <f t="shared" si="38"/>
        <v>26.226263688888888</v>
      </c>
      <c r="AC1271" s="13">
        <v>26</v>
      </c>
      <c r="AD1271" s="13">
        <v>13</v>
      </c>
      <c r="AE1271" s="13">
        <v>34.549280000000003</v>
      </c>
      <c r="AF1271" s="16" t="s">
        <v>10763</v>
      </c>
      <c r="AG1271" s="14">
        <f t="shared" si="39"/>
        <v>-81.327633658333326</v>
      </c>
      <c r="AH1271" s="13">
        <v>81</v>
      </c>
      <c r="AI1271" s="13">
        <v>19</v>
      </c>
      <c r="AJ1271" s="13">
        <v>39.481169999999999</v>
      </c>
      <c r="AK1271" s="18" t="s">
        <v>10262</v>
      </c>
      <c r="AL1271" s="18" t="s">
        <v>10262</v>
      </c>
      <c r="AM1271" s="18" t="s">
        <v>10262</v>
      </c>
      <c r="AN1271" s="18" t="s">
        <v>10262</v>
      </c>
      <c r="AO1271" s="18" t="s">
        <v>10262</v>
      </c>
      <c r="AP1271" s="18" t="s">
        <v>10262</v>
      </c>
      <c r="AQ1271" s="18" t="s">
        <v>10262</v>
      </c>
      <c r="AR1271" s="18" t="s">
        <v>10262</v>
      </c>
      <c r="AS1271" s="18" t="s">
        <v>10262</v>
      </c>
      <c r="AT1271" s="18" t="s">
        <v>10262</v>
      </c>
      <c r="AU1271" s="18" t="s">
        <v>10262</v>
      </c>
      <c r="AV1271" s="18" t="s">
        <v>10262</v>
      </c>
      <c r="AW1271" s="18" t="s">
        <v>10262</v>
      </c>
      <c r="AX1271" s="18" t="s">
        <v>10262</v>
      </c>
      <c r="AY1271" s="18" t="s">
        <v>10262</v>
      </c>
      <c r="AZ1271" s="18" t="s">
        <v>10262</v>
      </c>
      <c r="BA1271" s="42" t="s">
        <v>4638</v>
      </c>
    </row>
    <row r="1272" spans="1:53" x14ac:dyDescent="0.2">
      <c r="A1272" s="5">
        <v>1210</v>
      </c>
      <c r="B1272" s="9">
        <v>1210</v>
      </c>
      <c r="C1272" s="9" t="s">
        <v>15957</v>
      </c>
      <c r="E1272" s="1" t="s">
        <v>4621</v>
      </c>
      <c r="F1272" s="1" t="s">
        <v>4862</v>
      </c>
      <c r="G1272" s="1" t="s">
        <v>9777</v>
      </c>
      <c r="H1272" s="1" t="s">
        <v>385</v>
      </c>
      <c r="I1272" s="17">
        <v>31720</v>
      </c>
      <c r="J1272" s="24" t="s">
        <v>18045</v>
      </c>
      <c r="L1272" s="24" t="s">
        <v>5915</v>
      </c>
      <c r="N1272" s="42" t="s">
        <v>386</v>
      </c>
      <c r="O1272" s="24" t="s">
        <v>7226</v>
      </c>
      <c r="P1272" s="24" t="s">
        <v>7226</v>
      </c>
      <c r="Q1272" s="24" t="s">
        <v>4051</v>
      </c>
      <c r="R1272" s="17">
        <v>31813</v>
      </c>
      <c r="S1272" s="17">
        <v>37930</v>
      </c>
      <c r="T1272" s="83">
        <v>15880</v>
      </c>
      <c r="U1272" s="83">
        <v>15880</v>
      </c>
      <c r="V1272" s="24" t="s">
        <v>387</v>
      </c>
      <c r="W1272" s="24" t="s">
        <v>9399</v>
      </c>
      <c r="X1272" s="24" t="s">
        <v>10137</v>
      </c>
      <c r="Y1272" s="24" t="s">
        <v>5634</v>
      </c>
      <c r="Z1272" s="24" t="s">
        <v>388</v>
      </c>
      <c r="AA1272" s="1" t="s">
        <v>6804</v>
      </c>
      <c r="AB1272" s="14">
        <f t="shared" si="38"/>
        <v>30.945016666666668</v>
      </c>
      <c r="AC1272" s="13">
        <v>30</v>
      </c>
      <c r="AD1272" s="13">
        <v>56</v>
      </c>
      <c r="AE1272" s="13">
        <v>42.06</v>
      </c>
      <c r="AF1272" s="16" t="s">
        <v>10892</v>
      </c>
      <c r="AG1272" s="14">
        <f t="shared" si="39"/>
        <v>-87.163200000000003</v>
      </c>
      <c r="AH1272" s="13">
        <v>87</v>
      </c>
      <c r="AI1272" s="13">
        <v>9</v>
      </c>
      <c r="AJ1272" s="13">
        <v>47.52</v>
      </c>
      <c r="AK1272" s="17">
        <v>31746</v>
      </c>
      <c r="AL1272" s="24" t="s">
        <v>5439</v>
      </c>
      <c r="AM1272" s="24" t="s">
        <v>389</v>
      </c>
      <c r="AN1272" s="24" t="s">
        <v>7226</v>
      </c>
      <c r="AO1272" s="24" t="s">
        <v>6855</v>
      </c>
      <c r="AP1272" s="24" t="s">
        <v>6856</v>
      </c>
      <c r="AQ1272" s="24" t="s">
        <v>4540</v>
      </c>
      <c r="AR1272" s="24" t="s">
        <v>6857</v>
      </c>
      <c r="AS1272" s="24" t="s">
        <v>7236</v>
      </c>
      <c r="AT1272" s="24" t="s">
        <v>7226</v>
      </c>
      <c r="AU1272" s="24" t="s">
        <v>5139</v>
      </c>
      <c r="AV1272" s="24" t="s">
        <v>18018</v>
      </c>
      <c r="AW1272" s="24" t="s">
        <v>18019</v>
      </c>
      <c r="AX1272" s="24" t="s">
        <v>18020</v>
      </c>
      <c r="AY1272" s="24" t="s">
        <v>18021</v>
      </c>
      <c r="AZ1272" s="24" t="s">
        <v>1743</v>
      </c>
      <c r="BA1272" s="42" t="s">
        <v>6858</v>
      </c>
    </row>
    <row r="1273" spans="1:53" x14ac:dyDescent="0.2">
      <c r="A1273" s="5">
        <v>1211</v>
      </c>
      <c r="B1273" s="9">
        <v>1211</v>
      </c>
      <c r="C1273" s="9" t="s">
        <v>15958</v>
      </c>
      <c r="E1273" s="1" t="s">
        <v>4621</v>
      </c>
      <c r="F1273" s="1" t="s">
        <v>7979</v>
      </c>
      <c r="G1273" s="1" t="s">
        <v>9777</v>
      </c>
      <c r="H1273" s="1" t="s">
        <v>6859</v>
      </c>
      <c r="I1273" s="17">
        <v>31734</v>
      </c>
      <c r="J1273" s="24" t="s">
        <v>10262</v>
      </c>
      <c r="L1273" s="24" t="s">
        <v>2730</v>
      </c>
      <c r="M1273" s="24" t="s">
        <v>10262</v>
      </c>
      <c r="N1273" s="24" t="s">
        <v>10262</v>
      </c>
      <c r="O1273" s="24" t="s">
        <v>4150</v>
      </c>
      <c r="P1273" s="24" t="s">
        <v>7226</v>
      </c>
      <c r="Q1273" s="24" t="s">
        <v>6860</v>
      </c>
      <c r="R1273" s="18" t="s">
        <v>10262</v>
      </c>
      <c r="S1273" s="18" t="s">
        <v>10262</v>
      </c>
      <c r="T1273" s="83"/>
      <c r="U1273" s="83"/>
      <c r="V1273" s="18" t="s">
        <v>10262</v>
      </c>
      <c r="W1273" s="18" t="s">
        <v>10262</v>
      </c>
      <c r="X1273" s="18" t="s">
        <v>10262</v>
      </c>
      <c r="Y1273" s="24" t="s">
        <v>5635</v>
      </c>
      <c r="Z1273" s="24" t="s">
        <v>6861</v>
      </c>
      <c r="AA1273" s="1" t="s">
        <v>10760</v>
      </c>
      <c r="AB1273" s="14">
        <f t="shared" si="38"/>
        <v>30.993376761111112</v>
      </c>
      <c r="AC1273" s="13">
        <v>30</v>
      </c>
      <c r="AD1273" s="13">
        <v>59</v>
      </c>
      <c r="AE1273" s="13">
        <v>36.15634</v>
      </c>
      <c r="AF1273" s="16" t="s">
        <v>10761</v>
      </c>
      <c r="AG1273" s="14">
        <f t="shared" si="39"/>
        <v>-86.848376625</v>
      </c>
      <c r="AH1273" s="13">
        <v>86</v>
      </c>
      <c r="AI1273" s="13">
        <v>50</v>
      </c>
      <c r="AJ1273" s="13">
        <v>54.155850000000001</v>
      </c>
      <c r="AK1273" s="24" t="s">
        <v>10262</v>
      </c>
      <c r="AL1273" s="24" t="s">
        <v>10262</v>
      </c>
      <c r="AM1273" s="24" t="s">
        <v>10262</v>
      </c>
      <c r="AN1273" s="24" t="s">
        <v>10262</v>
      </c>
      <c r="AO1273" s="24" t="s">
        <v>10262</v>
      </c>
      <c r="AP1273" s="24" t="s">
        <v>10262</v>
      </c>
      <c r="AQ1273" s="24" t="s">
        <v>10262</v>
      </c>
      <c r="AR1273" s="24" t="s">
        <v>10262</v>
      </c>
      <c r="AS1273" s="24" t="s">
        <v>10262</v>
      </c>
      <c r="AT1273" s="24" t="s">
        <v>10262</v>
      </c>
      <c r="AU1273" s="24" t="s">
        <v>10262</v>
      </c>
      <c r="AV1273" s="24" t="s">
        <v>10262</v>
      </c>
      <c r="AW1273" s="24" t="s">
        <v>10262</v>
      </c>
      <c r="AX1273" s="24" t="s">
        <v>10262</v>
      </c>
      <c r="AY1273" s="24" t="s">
        <v>10262</v>
      </c>
      <c r="AZ1273" s="24" t="s">
        <v>10262</v>
      </c>
      <c r="BA1273" s="42" t="s">
        <v>4638</v>
      </c>
    </row>
    <row r="1274" spans="1:53" x14ac:dyDescent="0.2">
      <c r="A1274" s="5">
        <v>1212</v>
      </c>
      <c r="B1274" s="9">
        <v>1212</v>
      </c>
      <c r="C1274" s="9" t="s">
        <v>15959</v>
      </c>
      <c r="E1274" s="1" t="s">
        <v>8696</v>
      </c>
      <c r="F1274" s="1" t="s">
        <v>445</v>
      </c>
      <c r="G1274" s="1" t="s">
        <v>1583</v>
      </c>
      <c r="H1274" s="1" t="s">
        <v>6862</v>
      </c>
      <c r="I1274" s="17">
        <v>31750</v>
      </c>
      <c r="J1274" s="24" t="s">
        <v>4678</v>
      </c>
      <c r="L1274" s="24" t="s">
        <v>7224</v>
      </c>
      <c r="N1274" s="42" t="s">
        <v>6863</v>
      </c>
      <c r="O1274" s="24" t="s">
        <v>7226</v>
      </c>
      <c r="P1274" s="24" t="s">
        <v>7226</v>
      </c>
      <c r="Q1274" s="24" t="s">
        <v>2079</v>
      </c>
      <c r="R1274" s="17">
        <v>31829</v>
      </c>
      <c r="S1274" s="17">
        <v>31844</v>
      </c>
      <c r="T1274" s="83">
        <v>16311</v>
      </c>
      <c r="U1274" s="83">
        <v>16311</v>
      </c>
      <c r="V1274" s="24" t="s">
        <v>2080</v>
      </c>
      <c r="W1274" s="24" t="s">
        <v>10137</v>
      </c>
      <c r="X1274" s="24" t="s">
        <v>5665</v>
      </c>
      <c r="Y1274" s="24" t="s">
        <v>5636</v>
      </c>
      <c r="Z1274" s="24" t="s">
        <v>7231</v>
      </c>
      <c r="AA1274" s="1" t="s">
        <v>10758</v>
      </c>
      <c r="AB1274" s="14">
        <f t="shared" si="38"/>
        <v>30.9680417575</v>
      </c>
      <c r="AC1274" s="13">
        <v>30</v>
      </c>
      <c r="AD1274" s="13">
        <v>58</v>
      </c>
      <c r="AE1274" s="13">
        <v>4.9503269999999997</v>
      </c>
      <c r="AF1274" s="16" t="s">
        <v>10759</v>
      </c>
      <c r="AG1274" s="14">
        <f t="shared" si="39"/>
        <v>-87.339570286111112</v>
      </c>
      <c r="AH1274" s="13">
        <v>87</v>
      </c>
      <c r="AI1274" s="13">
        <v>20</v>
      </c>
      <c r="AJ1274" s="13">
        <v>22.453029999999998</v>
      </c>
      <c r="AK1274" s="17">
        <v>31794</v>
      </c>
      <c r="AL1274" s="24" t="s">
        <v>9866</v>
      </c>
      <c r="AM1274" s="24" t="s">
        <v>2081</v>
      </c>
      <c r="AN1274" s="24" t="s">
        <v>7226</v>
      </c>
      <c r="AO1274" s="24" t="s">
        <v>7235</v>
      </c>
      <c r="AP1274" s="24" t="s">
        <v>7235</v>
      </c>
      <c r="AQ1274" s="24" t="s">
        <v>4540</v>
      </c>
      <c r="AR1274" s="24" t="s">
        <v>2082</v>
      </c>
      <c r="AS1274" s="24" t="s">
        <v>7236</v>
      </c>
      <c r="AT1274" s="24" t="s">
        <v>4540</v>
      </c>
      <c r="AU1274" s="24" t="s">
        <v>7235</v>
      </c>
      <c r="AV1274" s="24" t="s">
        <v>7235</v>
      </c>
      <c r="AW1274" s="24" t="s">
        <v>7235</v>
      </c>
      <c r="AX1274" s="24" t="s">
        <v>7235</v>
      </c>
      <c r="AY1274" s="24" t="s">
        <v>8431</v>
      </c>
      <c r="AZ1274" s="24" t="s">
        <v>1354</v>
      </c>
      <c r="BA1274" s="42" t="s">
        <v>8432</v>
      </c>
    </row>
    <row r="1275" spans="1:53" x14ac:dyDescent="0.2">
      <c r="A1275" s="5">
        <v>1213</v>
      </c>
      <c r="B1275" s="9">
        <v>1213</v>
      </c>
      <c r="C1275" s="9" t="s">
        <v>15960</v>
      </c>
      <c r="E1275" s="1" t="s">
        <v>4621</v>
      </c>
      <c r="F1275" s="1" t="s">
        <v>445</v>
      </c>
      <c r="G1275" s="1" t="s">
        <v>9244</v>
      </c>
      <c r="H1275" s="1" t="s">
        <v>8433</v>
      </c>
      <c r="I1275" s="17">
        <v>31769</v>
      </c>
      <c r="J1275" s="24" t="s">
        <v>10262</v>
      </c>
      <c r="L1275" s="24" t="s">
        <v>2730</v>
      </c>
      <c r="M1275" s="24" t="s">
        <v>10262</v>
      </c>
      <c r="N1275" s="24" t="s">
        <v>10262</v>
      </c>
      <c r="O1275" s="24" t="s">
        <v>7226</v>
      </c>
      <c r="P1275" s="24" t="s">
        <v>7226</v>
      </c>
      <c r="Q1275" s="24" t="s">
        <v>8434</v>
      </c>
      <c r="R1275" s="18" t="s">
        <v>10262</v>
      </c>
      <c r="S1275" s="18" t="s">
        <v>10262</v>
      </c>
      <c r="T1275" s="83"/>
      <c r="U1275" s="83"/>
      <c r="V1275" s="18" t="s">
        <v>10262</v>
      </c>
      <c r="W1275" s="18" t="s">
        <v>10262</v>
      </c>
      <c r="X1275" s="18" t="s">
        <v>10262</v>
      </c>
      <c r="Y1275" s="24" t="s">
        <v>5637</v>
      </c>
      <c r="Z1275" s="24" t="s">
        <v>8435</v>
      </c>
      <c r="AA1275" s="1" t="s">
        <v>10756</v>
      </c>
      <c r="AB1275" s="14">
        <f t="shared" si="38"/>
        <v>30.813945502777777</v>
      </c>
      <c r="AC1275" s="13">
        <v>30</v>
      </c>
      <c r="AD1275" s="13">
        <v>48</v>
      </c>
      <c r="AE1275" s="13">
        <v>50.203809999999997</v>
      </c>
      <c r="AF1275" s="16" t="s">
        <v>10757</v>
      </c>
      <c r="AG1275" s="14">
        <f t="shared" si="39"/>
        <v>-87.281939944444446</v>
      </c>
      <c r="AH1275" s="13">
        <v>87</v>
      </c>
      <c r="AI1275" s="13">
        <v>16</v>
      </c>
      <c r="AJ1275" s="13">
        <v>54.983800000000002</v>
      </c>
      <c r="AK1275" s="18" t="s">
        <v>10262</v>
      </c>
      <c r="AL1275" s="18" t="s">
        <v>10262</v>
      </c>
      <c r="AM1275" s="18" t="s">
        <v>10262</v>
      </c>
      <c r="AN1275" s="18" t="s">
        <v>10262</v>
      </c>
      <c r="AO1275" s="18" t="s">
        <v>10262</v>
      </c>
      <c r="AP1275" s="18" t="s">
        <v>10262</v>
      </c>
      <c r="AQ1275" s="18" t="s">
        <v>10262</v>
      </c>
      <c r="AR1275" s="18" t="s">
        <v>10262</v>
      </c>
      <c r="AS1275" s="18" t="s">
        <v>10262</v>
      </c>
      <c r="AT1275" s="18" t="s">
        <v>10262</v>
      </c>
      <c r="AU1275" s="18" t="s">
        <v>10262</v>
      </c>
      <c r="AV1275" s="18" t="s">
        <v>10262</v>
      </c>
      <c r="AW1275" s="18" t="s">
        <v>10262</v>
      </c>
      <c r="AX1275" s="18" t="s">
        <v>10262</v>
      </c>
      <c r="AY1275" s="18" t="s">
        <v>10262</v>
      </c>
      <c r="AZ1275" s="18" t="s">
        <v>10262</v>
      </c>
      <c r="BA1275" s="42" t="s">
        <v>4638</v>
      </c>
    </row>
    <row r="1276" spans="1:53" x14ac:dyDescent="0.2">
      <c r="A1276" s="5">
        <v>1214</v>
      </c>
      <c r="B1276" s="9">
        <v>1214</v>
      </c>
      <c r="C1276" s="9" t="s">
        <v>15961</v>
      </c>
      <c r="E1276" s="1" t="s">
        <v>4621</v>
      </c>
      <c r="F1276" s="1" t="s">
        <v>445</v>
      </c>
      <c r="G1276" s="1" t="s">
        <v>9244</v>
      </c>
      <c r="H1276" s="1" t="s">
        <v>8436</v>
      </c>
      <c r="I1276" s="17">
        <v>31793</v>
      </c>
      <c r="J1276" s="24" t="s">
        <v>10262</v>
      </c>
      <c r="L1276" s="24" t="s">
        <v>2730</v>
      </c>
      <c r="M1276" s="24" t="s">
        <v>10262</v>
      </c>
      <c r="N1276" s="24" t="s">
        <v>10262</v>
      </c>
      <c r="O1276" s="24" t="s">
        <v>7226</v>
      </c>
      <c r="P1276" s="24" t="s">
        <v>7226</v>
      </c>
      <c r="Q1276" s="24" t="s">
        <v>8437</v>
      </c>
      <c r="R1276" s="18" t="s">
        <v>10262</v>
      </c>
      <c r="S1276" s="18" t="s">
        <v>10262</v>
      </c>
      <c r="T1276" s="83"/>
      <c r="U1276" s="83"/>
      <c r="V1276" s="18" t="s">
        <v>10262</v>
      </c>
      <c r="W1276" s="18" t="s">
        <v>10262</v>
      </c>
      <c r="X1276" s="18" t="s">
        <v>10262</v>
      </c>
      <c r="Y1276" s="24" t="s">
        <v>5638</v>
      </c>
      <c r="Z1276" s="24" t="s">
        <v>8438</v>
      </c>
      <c r="AA1276" s="1" t="s">
        <v>10752</v>
      </c>
      <c r="AB1276" s="14">
        <f t="shared" si="38"/>
        <v>30.791358202777779</v>
      </c>
      <c r="AC1276" s="13">
        <v>30</v>
      </c>
      <c r="AD1276" s="13">
        <v>47</v>
      </c>
      <c r="AE1276" s="13">
        <v>28.889530000000001</v>
      </c>
      <c r="AF1276" s="16" t="s">
        <v>10753</v>
      </c>
      <c r="AG1276" s="14">
        <f t="shared" si="39"/>
        <v>-87.248752094444441</v>
      </c>
      <c r="AH1276" s="13">
        <v>87</v>
      </c>
      <c r="AI1276" s="13">
        <v>14</v>
      </c>
      <c r="AJ1276" s="13">
        <v>55.507539999999999</v>
      </c>
      <c r="AK1276" s="18" t="s">
        <v>10262</v>
      </c>
      <c r="AL1276" s="18" t="s">
        <v>10262</v>
      </c>
      <c r="AM1276" s="18" t="s">
        <v>10262</v>
      </c>
      <c r="AN1276" s="18" t="s">
        <v>10262</v>
      </c>
      <c r="AO1276" s="18" t="s">
        <v>10262</v>
      </c>
      <c r="AP1276" s="18" t="s">
        <v>10262</v>
      </c>
      <c r="AQ1276" s="18" t="s">
        <v>10262</v>
      </c>
      <c r="AR1276" s="18" t="s">
        <v>10262</v>
      </c>
      <c r="AS1276" s="18" t="s">
        <v>10262</v>
      </c>
      <c r="AT1276" s="18" t="s">
        <v>10262</v>
      </c>
      <c r="AU1276" s="18" t="s">
        <v>10262</v>
      </c>
      <c r="AV1276" s="18" t="s">
        <v>10262</v>
      </c>
      <c r="AW1276" s="18" t="s">
        <v>10262</v>
      </c>
      <c r="AX1276" s="18" t="s">
        <v>10262</v>
      </c>
      <c r="AY1276" s="18" t="s">
        <v>10262</v>
      </c>
      <c r="AZ1276" s="18" t="s">
        <v>10262</v>
      </c>
      <c r="BA1276" s="42" t="s">
        <v>4638</v>
      </c>
    </row>
    <row r="1277" spans="1:53" x14ac:dyDescent="0.2">
      <c r="A1277" s="5">
        <v>1215</v>
      </c>
      <c r="B1277" s="9">
        <v>1215</v>
      </c>
      <c r="C1277" s="9" t="s">
        <v>17924</v>
      </c>
      <c r="D1277" s="9" t="s">
        <v>15962</v>
      </c>
      <c r="E1277" s="1" t="s">
        <v>1623</v>
      </c>
      <c r="F1277" s="1" t="s">
        <v>4796</v>
      </c>
      <c r="G1277" s="1" t="s">
        <v>14331</v>
      </c>
      <c r="H1277" s="1" t="s">
        <v>7872</v>
      </c>
      <c r="I1277" s="17">
        <v>31853</v>
      </c>
      <c r="J1277" s="24" t="s">
        <v>18111</v>
      </c>
      <c r="L1277" s="24" t="s">
        <v>5915</v>
      </c>
      <c r="M1277" s="24" t="s">
        <v>785</v>
      </c>
      <c r="N1277" s="42" t="s">
        <v>8439</v>
      </c>
      <c r="O1277" s="24" t="s">
        <v>1626</v>
      </c>
      <c r="P1277" s="24" t="s">
        <v>1077</v>
      </c>
      <c r="Q1277" s="24" t="s">
        <v>6667</v>
      </c>
      <c r="R1277" s="17">
        <v>32196</v>
      </c>
      <c r="S1277" s="17">
        <v>40797</v>
      </c>
      <c r="T1277" s="83">
        <v>11800</v>
      </c>
      <c r="U1277" s="83">
        <v>11542.37</v>
      </c>
      <c r="V1277" s="24" t="s">
        <v>8440</v>
      </c>
      <c r="W1277" s="24" t="s">
        <v>3354</v>
      </c>
      <c r="Y1277" s="24" t="s">
        <v>5249</v>
      </c>
      <c r="Z1277" s="24" t="s">
        <v>6049</v>
      </c>
      <c r="AA1277" s="1" t="s">
        <v>7893</v>
      </c>
      <c r="AB1277" s="14">
        <f t="shared" si="38"/>
        <v>26.001383333333333</v>
      </c>
      <c r="AC1277" s="13">
        <v>26</v>
      </c>
      <c r="AD1277" s="13">
        <v>0</v>
      </c>
      <c r="AE1277" s="13">
        <v>4.9800000000000004</v>
      </c>
      <c r="AF1277" s="16" t="s">
        <v>10754</v>
      </c>
      <c r="AG1277" s="14">
        <f t="shared" si="39"/>
        <v>-80.911216666666675</v>
      </c>
      <c r="AH1277" s="13">
        <v>80</v>
      </c>
      <c r="AI1277" s="13">
        <v>54</v>
      </c>
      <c r="AJ1277" s="13">
        <v>40.380000000000003</v>
      </c>
      <c r="AK1277" s="17">
        <v>32098</v>
      </c>
      <c r="AL1277" s="24" t="s">
        <v>10782</v>
      </c>
      <c r="AM1277" s="24" t="s">
        <v>18137</v>
      </c>
      <c r="AN1277" s="24" t="s">
        <v>18138</v>
      </c>
      <c r="AO1277" s="24" t="s">
        <v>10783</v>
      </c>
      <c r="AP1277" s="24" t="s">
        <v>10784</v>
      </c>
      <c r="AQ1277" s="24" t="s">
        <v>7236</v>
      </c>
      <c r="AR1277" s="24" t="s">
        <v>7226</v>
      </c>
      <c r="AU1277" s="24" t="s">
        <v>9147</v>
      </c>
      <c r="AV1277" s="24" t="s">
        <v>7226</v>
      </c>
      <c r="AW1277" s="24" t="s">
        <v>9135</v>
      </c>
      <c r="AX1277" s="24" t="s">
        <v>9148</v>
      </c>
      <c r="AY1277" s="24" t="s">
        <v>17727</v>
      </c>
      <c r="AZ1277" s="24">
        <v>173</v>
      </c>
      <c r="BA1277" s="42" t="s">
        <v>9149</v>
      </c>
    </row>
    <row r="1278" spans="1:53" x14ac:dyDescent="0.2">
      <c r="A1278" s="5">
        <v>1215.0999999999999</v>
      </c>
      <c r="B1278" s="9" t="s">
        <v>13992</v>
      </c>
      <c r="C1278" s="9" t="s">
        <v>17925</v>
      </c>
      <c r="D1278" s="9" t="s">
        <v>15962</v>
      </c>
      <c r="E1278" s="1" t="s">
        <v>1623</v>
      </c>
      <c r="F1278" s="1" t="s">
        <v>4796</v>
      </c>
      <c r="G1278" s="1" t="s">
        <v>14331</v>
      </c>
      <c r="H1278" s="1" t="s">
        <v>13993</v>
      </c>
      <c r="I1278" s="17">
        <v>40808</v>
      </c>
      <c r="J1278" s="24" t="s">
        <v>18045</v>
      </c>
      <c r="L1278" s="24" t="s">
        <v>5915</v>
      </c>
      <c r="O1278" s="24" t="s">
        <v>1626</v>
      </c>
      <c r="P1278" s="24" t="s">
        <v>1077</v>
      </c>
      <c r="Q1278" s="24" t="s">
        <v>6667</v>
      </c>
      <c r="R1278" s="17"/>
      <c r="S1278" s="17">
        <v>40844</v>
      </c>
      <c r="T1278" s="83"/>
      <c r="U1278" s="83">
        <v>12115</v>
      </c>
      <c r="Y1278" s="24" t="s">
        <v>5249</v>
      </c>
      <c r="AA1278" s="1" t="s">
        <v>17726</v>
      </c>
      <c r="AB1278" s="14">
        <f t="shared" si="38"/>
        <v>26.001383333333333</v>
      </c>
      <c r="AC1278" s="13">
        <v>26</v>
      </c>
      <c r="AD1278" s="13">
        <v>0</v>
      </c>
      <c r="AE1278" s="13">
        <v>4.9800000000000004</v>
      </c>
      <c r="AF1278" s="16" t="s">
        <v>10754</v>
      </c>
      <c r="AG1278" s="14">
        <f t="shared" si="39"/>
        <v>-80.911216666666675</v>
      </c>
      <c r="AH1278" s="13">
        <v>80</v>
      </c>
      <c r="AI1278" s="13">
        <v>54</v>
      </c>
      <c r="AJ1278" s="13">
        <v>40.380000000000003</v>
      </c>
      <c r="AK1278" s="17"/>
      <c r="AL1278" s="24" t="s">
        <v>18136</v>
      </c>
      <c r="AM1278" s="24" t="s">
        <v>18137</v>
      </c>
      <c r="AN1278" s="24" t="s">
        <v>18138</v>
      </c>
      <c r="AO1278" s="24" t="s">
        <v>7226</v>
      </c>
      <c r="AP1278" s="24" t="s">
        <v>7226</v>
      </c>
      <c r="AY1278" s="24" t="s">
        <v>17728</v>
      </c>
      <c r="BA1278" s="42" t="s">
        <v>13994</v>
      </c>
    </row>
    <row r="1279" spans="1:53" x14ac:dyDescent="0.2">
      <c r="A1279" s="5">
        <v>1216</v>
      </c>
      <c r="B1279" s="9">
        <v>1216</v>
      </c>
      <c r="C1279" s="9" t="s">
        <v>15963</v>
      </c>
      <c r="E1279" s="1" t="s">
        <v>1623</v>
      </c>
      <c r="F1279" s="1" t="s">
        <v>445</v>
      </c>
      <c r="G1279" s="1" t="s">
        <v>259</v>
      </c>
      <c r="H1279" s="1" t="s">
        <v>6663</v>
      </c>
      <c r="I1279" s="17">
        <v>31853</v>
      </c>
      <c r="J1279" s="24" t="s">
        <v>4678</v>
      </c>
      <c r="L1279" s="24" t="s">
        <v>7224</v>
      </c>
      <c r="M1279" s="24" t="s">
        <v>785</v>
      </c>
      <c r="N1279" s="42" t="s">
        <v>9150</v>
      </c>
      <c r="O1279" s="24" t="s">
        <v>1626</v>
      </c>
      <c r="P1279" s="24" t="s">
        <v>7226</v>
      </c>
      <c r="Q1279" s="24" t="s">
        <v>6664</v>
      </c>
      <c r="S1279" s="17">
        <v>32290</v>
      </c>
      <c r="T1279" s="83">
        <v>11755</v>
      </c>
      <c r="U1279" s="83">
        <v>11755</v>
      </c>
      <c r="V1279" s="24" t="s">
        <v>9151</v>
      </c>
      <c r="W1279" s="24" t="s">
        <v>3370</v>
      </c>
      <c r="X1279" s="24" t="s">
        <v>707</v>
      </c>
      <c r="Y1279" s="24" t="s">
        <v>5639</v>
      </c>
      <c r="Z1279" s="24" t="s">
        <v>9152</v>
      </c>
      <c r="AA1279" s="1" t="s">
        <v>10750</v>
      </c>
      <c r="AB1279" s="14">
        <f t="shared" si="38"/>
        <v>26.123294983333334</v>
      </c>
      <c r="AC1279" s="13">
        <v>26</v>
      </c>
      <c r="AD1279" s="13">
        <v>7</v>
      </c>
      <c r="AE1279" s="13">
        <v>23.861940000000001</v>
      </c>
      <c r="AF1279" s="16" t="s">
        <v>10751</v>
      </c>
      <c r="AG1279" s="14">
        <f t="shared" si="39"/>
        <v>-81.067148213611105</v>
      </c>
      <c r="AH1279" s="13">
        <v>81</v>
      </c>
      <c r="AI1279" s="13">
        <v>4</v>
      </c>
      <c r="AJ1279" s="13">
        <v>1.7335689999999999</v>
      </c>
      <c r="AK1279" s="17">
        <v>32253</v>
      </c>
      <c r="AL1279" s="24" t="s">
        <v>10785</v>
      </c>
      <c r="AM1279" s="24" t="s">
        <v>10786</v>
      </c>
      <c r="AN1279" s="24" t="s">
        <v>10787</v>
      </c>
      <c r="AO1279" s="24" t="s">
        <v>7226</v>
      </c>
      <c r="AP1279" s="24" t="s">
        <v>7226</v>
      </c>
      <c r="AQ1279" s="24" t="s">
        <v>7236</v>
      </c>
      <c r="AR1279" s="24" t="s">
        <v>9153</v>
      </c>
      <c r="AS1279" s="24" t="s">
        <v>7236</v>
      </c>
      <c r="AT1279" s="24" t="s">
        <v>7226</v>
      </c>
      <c r="AU1279" s="24" t="s">
        <v>7226</v>
      </c>
      <c r="AV1279" s="24" t="s">
        <v>7226</v>
      </c>
      <c r="AW1279" s="24" t="s">
        <v>7226</v>
      </c>
      <c r="AX1279" s="24" t="s">
        <v>7226</v>
      </c>
      <c r="AY1279" s="24" t="s">
        <v>7823</v>
      </c>
      <c r="AZ1279" s="24" t="s">
        <v>317</v>
      </c>
      <c r="BA1279" s="42" t="s">
        <v>7824</v>
      </c>
    </row>
    <row r="1280" spans="1:53" x14ac:dyDescent="0.2">
      <c r="A1280" s="5">
        <v>1217</v>
      </c>
      <c r="B1280" s="9">
        <v>1217</v>
      </c>
      <c r="C1280" s="9" t="s">
        <v>15964</v>
      </c>
      <c r="E1280" s="1" t="s">
        <v>1623</v>
      </c>
      <c r="F1280" s="1" t="s">
        <v>445</v>
      </c>
      <c r="G1280" s="1" t="s">
        <v>259</v>
      </c>
      <c r="H1280" s="1" t="s">
        <v>7825</v>
      </c>
      <c r="I1280" s="17">
        <v>31853</v>
      </c>
      <c r="J1280" s="24" t="s">
        <v>4678</v>
      </c>
      <c r="L1280" s="24" t="s">
        <v>7224</v>
      </c>
      <c r="N1280" s="42" t="s">
        <v>1134</v>
      </c>
      <c r="O1280" s="24" t="s">
        <v>1626</v>
      </c>
      <c r="P1280" s="24" t="s">
        <v>7226</v>
      </c>
      <c r="Q1280" s="24" t="s">
        <v>1135</v>
      </c>
      <c r="S1280" s="17">
        <v>32333</v>
      </c>
      <c r="T1280" s="83">
        <v>12000</v>
      </c>
      <c r="U1280" s="83">
        <v>12000</v>
      </c>
      <c r="V1280" s="24" t="s">
        <v>1136</v>
      </c>
      <c r="W1280" s="24" t="s">
        <v>2333</v>
      </c>
      <c r="X1280" s="24" t="s">
        <v>7102</v>
      </c>
      <c r="Y1280" s="24" t="s">
        <v>5640</v>
      </c>
      <c r="Z1280" s="24" t="s">
        <v>5453</v>
      </c>
      <c r="AA1280" s="1" t="s">
        <v>10746</v>
      </c>
      <c r="AB1280" s="14">
        <f t="shared" si="38"/>
        <v>26.363083605555556</v>
      </c>
      <c r="AC1280" s="13">
        <v>26</v>
      </c>
      <c r="AD1280" s="13">
        <v>21</v>
      </c>
      <c r="AE1280" s="13">
        <v>47.10098</v>
      </c>
      <c r="AF1280" s="16" t="s">
        <v>10749</v>
      </c>
      <c r="AG1280" s="14">
        <f t="shared" si="39"/>
        <v>-81.444336897222229</v>
      </c>
      <c r="AH1280" s="13">
        <v>81</v>
      </c>
      <c r="AI1280" s="13">
        <v>26</v>
      </c>
      <c r="AJ1280" s="13">
        <v>39.612830000000002</v>
      </c>
      <c r="AK1280" s="17">
        <v>32298</v>
      </c>
      <c r="AL1280" s="24" t="s">
        <v>10790</v>
      </c>
      <c r="AM1280" s="24" t="s">
        <v>10789</v>
      </c>
      <c r="AN1280" s="24" t="s">
        <v>10788</v>
      </c>
      <c r="AO1280" s="24" t="s">
        <v>7226</v>
      </c>
      <c r="AP1280" s="24" t="s">
        <v>7226</v>
      </c>
      <c r="AQ1280" s="24" t="s">
        <v>7236</v>
      </c>
      <c r="AR1280" s="24" t="s">
        <v>2360</v>
      </c>
      <c r="AS1280" s="24" t="s">
        <v>7236</v>
      </c>
      <c r="AT1280" s="24" t="s">
        <v>7226</v>
      </c>
      <c r="AU1280" s="24" t="s">
        <v>7235</v>
      </c>
      <c r="AV1280" s="24" t="s">
        <v>7235</v>
      </c>
      <c r="AW1280" s="24" t="s">
        <v>7235</v>
      </c>
      <c r="AX1280" s="24" t="s">
        <v>7235</v>
      </c>
      <c r="AY1280" s="24" t="s">
        <v>2361</v>
      </c>
      <c r="AZ1280" s="24" t="s">
        <v>8220</v>
      </c>
      <c r="BA1280" s="42" t="s">
        <v>2362</v>
      </c>
    </row>
    <row r="1281" spans="1:59" x14ac:dyDescent="0.2">
      <c r="A1281" s="5">
        <v>1218</v>
      </c>
      <c r="B1281" s="9">
        <v>1218</v>
      </c>
      <c r="C1281" s="9" t="s">
        <v>15965</v>
      </c>
      <c r="E1281" s="1" t="s">
        <v>1623</v>
      </c>
      <c r="F1281" s="1" t="s">
        <v>445</v>
      </c>
      <c r="G1281" s="1" t="s">
        <v>6935</v>
      </c>
      <c r="H1281" s="1" t="s">
        <v>6936</v>
      </c>
      <c r="I1281" s="24" t="s">
        <v>6937</v>
      </c>
      <c r="J1281" s="24" t="s">
        <v>10262</v>
      </c>
      <c r="L1281" s="24" t="s">
        <v>6937</v>
      </c>
      <c r="M1281" s="24" t="s">
        <v>10262</v>
      </c>
      <c r="N1281" s="24" t="s">
        <v>10262</v>
      </c>
      <c r="O1281" s="24" t="s">
        <v>7226</v>
      </c>
      <c r="P1281" s="24" t="s">
        <v>7226</v>
      </c>
      <c r="Q1281" s="24" t="s">
        <v>6938</v>
      </c>
      <c r="R1281" s="18" t="s">
        <v>10262</v>
      </c>
      <c r="S1281" s="18" t="s">
        <v>10262</v>
      </c>
      <c r="T1281" s="83"/>
      <c r="U1281" s="83"/>
      <c r="V1281" s="18" t="s">
        <v>10262</v>
      </c>
      <c r="W1281" s="18" t="s">
        <v>10262</v>
      </c>
      <c r="X1281" s="18" t="s">
        <v>10262</v>
      </c>
      <c r="Y1281" s="24" t="s">
        <v>5641</v>
      </c>
      <c r="Z1281" s="24" t="s">
        <v>6939</v>
      </c>
      <c r="AA1281" s="1" t="s">
        <v>10745</v>
      </c>
      <c r="AB1281" s="14">
        <f t="shared" si="38"/>
        <v>26.441215311111112</v>
      </c>
      <c r="AC1281" s="13">
        <v>26</v>
      </c>
      <c r="AD1281" s="13">
        <v>26</v>
      </c>
      <c r="AE1281" s="13">
        <v>28.375119999999999</v>
      </c>
      <c r="AF1281" s="16" t="s">
        <v>10747</v>
      </c>
      <c r="AG1281" s="14">
        <f t="shared" si="39"/>
        <v>-81.525096586666663</v>
      </c>
      <c r="AH1281" s="13">
        <v>81</v>
      </c>
      <c r="AI1281" s="13">
        <v>31</v>
      </c>
      <c r="AJ1281" s="13">
        <v>30.347712000000001</v>
      </c>
      <c r="AK1281" s="17" t="s">
        <v>10262</v>
      </c>
      <c r="AL1281" s="17" t="s">
        <v>10262</v>
      </c>
      <c r="AM1281" s="17" t="s">
        <v>10262</v>
      </c>
      <c r="AN1281" s="17" t="s">
        <v>10262</v>
      </c>
      <c r="AO1281" s="17" t="s">
        <v>10262</v>
      </c>
      <c r="AP1281" s="17" t="s">
        <v>10262</v>
      </c>
      <c r="AQ1281" s="17" t="s">
        <v>10262</v>
      </c>
      <c r="AR1281" s="17" t="s">
        <v>10262</v>
      </c>
      <c r="AS1281" s="17" t="s">
        <v>10262</v>
      </c>
      <c r="AT1281" s="17" t="s">
        <v>10262</v>
      </c>
      <c r="AU1281" s="17" t="s">
        <v>10262</v>
      </c>
      <c r="AV1281" s="17" t="s">
        <v>10262</v>
      </c>
      <c r="AW1281" s="17" t="s">
        <v>10262</v>
      </c>
      <c r="AX1281" s="17" t="s">
        <v>10262</v>
      </c>
      <c r="AY1281" s="17" t="s">
        <v>10262</v>
      </c>
      <c r="AZ1281" s="17" t="s">
        <v>10262</v>
      </c>
      <c r="BA1281" s="42" t="s">
        <v>4638</v>
      </c>
    </row>
    <row r="1282" spans="1:59" x14ac:dyDescent="0.2">
      <c r="A1282" s="5">
        <v>1219</v>
      </c>
      <c r="B1282" s="9">
        <v>1219</v>
      </c>
      <c r="C1282" s="9" t="s">
        <v>15966</v>
      </c>
      <c r="E1282" s="1" t="s">
        <v>4621</v>
      </c>
      <c r="F1282" s="1" t="s">
        <v>3446</v>
      </c>
      <c r="G1282" s="1" t="s">
        <v>2385</v>
      </c>
      <c r="H1282" s="1" t="s">
        <v>2386</v>
      </c>
      <c r="I1282" s="17">
        <v>31869</v>
      </c>
      <c r="J1282" s="24" t="s">
        <v>4678</v>
      </c>
      <c r="L1282" s="24" t="s">
        <v>7224</v>
      </c>
      <c r="N1282" s="42" t="s">
        <v>7226</v>
      </c>
      <c r="O1282" s="24" t="s">
        <v>7226</v>
      </c>
      <c r="P1282" s="24" t="s">
        <v>7226</v>
      </c>
      <c r="Q1282" s="24" t="s">
        <v>8050</v>
      </c>
      <c r="S1282" s="17">
        <v>32905</v>
      </c>
      <c r="T1282" s="83">
        <v>15022</v>
      </c>
      <c r="U1282" s="83">
        <v>15022</v>
      </c>
      <c r="V1282" s="24" t="s">
        <v>8051</v>
      </c>
      <c r="W1282" s="24" t="s">
        <v>2867</v>
      </c>
      <c r="X1282" s="24" t="s">
        <v>1236</v>
      </c>
      <c r="Y1282" s="24" t="s">
        <v>5642</v>
      </c>
      <c r="Z1282" s="24" t="s">
        <v>2157</v>
      </c>
      <c r="AA1282" s="1" t="s">
        <v>10743</v>
      </c>
      <c r="AB1282" s="14">
        <f t="shared" ref="AB1282:AB1345" si="40">AC1282+(AD1282/60)+(AE1282/3600)</f>
        <v>30.990227686111112</v>
      </c>
      <c r="AC1282" s="13">
        <v>30</v>
      </c>
      <c r="AD1282" s="13">
        <v>59</v>
      </c>
      <c r="AE1282" s="13">
        <v>24.819669999999999</v>
      </c>
      <c r="AF1282" s="16" t="s">
        <v>10744</v>
      </c>
      <c r="AG1282" s="14">
        <f t="shared" ref="AG1282:AG1345" si="41">-1*((AH1282)+(AI1282/60)+(AJ1282/3600))</f>
        <v>-87.129099269444438</v>
      </c>
      <c r="AH1282" s="13">
        <v>87</v>
      </c>
      <c r="AI1282" s="13">
        <v>7</v>
      </c>
      <c r="AJ1282" s="13">
        <v>44.757370000000002</v>
      </c>
      <c r="AK1282" s="17">
        <v>31889</v>
      </c>
      <c r="AL1282" s="24" t="s">
        <v>10791</v>
      </c>
      <c r="AM1282" s="24" t="s">
        <v>10792</v>
      </c>
      <c r="AN1282" s="24" t="s">
        <v>2159</v>
      </c>
      <c r="AO1282" s="24" t="s">
        <v>7235</v>
      </c>
      <c r="AP1282" s="24" t="s">
        <v>2109</v>
      </c>
      <c r="AQ1282" s="24" t="s">
        <v>4540</v>
      </c>
      <c r="AR1282" s="24" t="s">
        <v>7226</v>
      </c>
      <c r="AS1282" s="24" t="s">
        <v>4540</v>
      </c>
      <c r="AT1282" s="24" t="s">
        <v>7226</v>
      </c>
      <c r="AU1282" s="24" t="s">
        <v>7235</v>
      </c>
      <c r="AV1282" s="24" t="s">
        <v>7235</v>
      </c>
      <c r="AW1282" s="24" t="s">
        <v>7235</v>
      </c>
      <c r="AX1282" s="24" t="s">
        <v>7235</v>
      </c>
      <c r="AY1282" s="24" t="s">
        <v>2110</v>
      </c>
      <c r="AZ1282" s="24" t="s">
        <v>7235</v>
      </c>
      <c r="BA1282" s="42" t="s">
        <v>9923</v>
      </c>
    </row>
    <row r="1283" spans="1:59" x14ac:dyDescent="0.2">
      <c r="A1283" s="5">
        <v>1220</v>
      </c>
      <c r="B1283" s="9">
        <v>1220</v>
      </c>
      <c r="C1283" s="9" t="s">
        <v>15967</v>
      </c>
      <c r="E1283" s="1" t="s">
        <v>4621</v>
      </c>
      <c r="F1283" s="1" t="s">
        <v>2403</v>
      </c>
      <c r="G1283" s="1" t="s">
        <v>1959</v>
      </c>
      <c r="H1283" s="1" t="s">
        <v>2404</v>
      </c>
      <c r="I1283" s="17">
        <v>31882</v>
      </c>
      <c r="J1283" s="24" t="s">
        <v>18045</v>
      </c>
      <c r="L1283" s="24" t="s">
        <v>5915</v>
      </c>
      <c r="M1283" s="24" t="s">
        <v>785</v>
      </c>
      <c r="N1283" s="42" t="s">
        <v>2405</v>
      </c>
      <c r="O1283" s="24" t="s">
        <v>7226</v>
      </c>
      <c r="P1283" s="24" t="s">
        <v>7226</v>
      </c>
      <c r="Q1283" s="24" t="s">
        <v>8957</v>
      </c>
      <c r="R1283" s="17">
        <v>31921</v>
      </c>
      <c r="S1283" s="17">
        <v>35241</v>
      </c>
      <c r="T1283" s="83">
        <v>15400</v>
      </c>
      <c r="U1283" s="83">
        <v>15400</v>
      </c>
      <c r="V1283" s="24" t="s">
        <v>7235</v>
      </c>
      <c r="W1283" s="24" t="s">
        <v>9105</v>
      </c>
      <c r="X1283" s="24" t="s">
        <v>8691</v>
      </c>
      <c r="Y1283" s="24" t="s">
        <v>5643</v>
      </c>
      <c r="Z1283" s="24" t="s">
        <v>4882</v>
      </c>
      <c r="AA1283" s="1" t="s">
        <v>10742</v>
      </c>
      <c r="AB1283" s="14">
        <f t="shared" si="40"/>
        <v>30.934449999999998</v>
      </c>
      <c r="AC1283" s="13">
        <v>30</v>
      </c>
      <c r="AD1283" s="13">
        <v>56.067</v>
      </c>
      <c r="AF1283" s="16" t="s">
        <v>10741</v>
      </c>
      <c r="AG1283" s="14">
        <f t="shared" si="41"/>
        <v>-87.102149999999995</v>
      </c>
      <c r="AH1283" s="13">
        <v>87</v>
      </c>
      <c r="AI1283" s="13">
        <v>6.1289999999999996</v>
      </c>
      <c r="AK1283" s="17">
        <v>31894</v>
      </c>
      <c r="AL1283" s="24" t="s">
        <v>5439</v>
      </c>
      <c r="AM1283" s="24" t="s">
        <v>4883</v>
      </c>
      <c r="AN1283" s="24" t="s">
        <v>7226</v>
      </c>
      <c r="AO1283" s="24" t="s">
        <v>10007</v>
      </c>
      <c r="AP1283" s="24" t="s">
        <v>10008</v>
      </c>
      <c r="AQ1283" s="24" t="s">
        <v>4540</v>
      </c>
      <c r="AR1283" s="24" t="s">
        <v>7226</v>
      </c>
      <c r="AS1283" s="24" t="s">
        <v>4540</v>
      </c>
      <c r="AT1283" s="24" t="s">
        <v>7226</v>
      </c>
      <c r="AU1283" s="24" t="s">
        <v>10009</v>
      </c>
      <c r="AV1283" s="24" t="s">
        <v>10010</v>
      </c>
      <c r="AW1283" s="24" t="s">
        <v>10011</v>
      </c>
      <c r="AX1283" s="24" t="s">
        <v>10012</v>
      </c>
      <c r="AY1283" s="24" t="s">
        <v>18022</v>
      </c>
      <c r="AZ1283" s="24" t="s">
        <v>8795</v>
      </c>
      <c r="BA1283" s="42" t="s">
        <v>8675</v>
      </c>
      <c r="BB1283" s="69"/>
      <c r="BC1283" s="69"/>
      <c r="BD1283" s="69"/>
      <c r="BE1283" s="69"/>
      <c r="BF1283" s="69"/>
      <c r="BG1283" s="69"/>
    </row>
    <row r="1284" spans="1:59" x14ac:dyDescent="0.2">
      <c r="A1284" s="5">
        <v>1221</v>
      </c>
      <c r="B1284" s="9">
        <v>1221</v>
      </c>
      <c r="C1284" s="9" t="s">
        <v>15968</v>
      </c>
      <c r="E1284" s="1" t="s">
        <v>4621</v>
      </c>
      <c r="F1284" s="1" t="s">
        <v>3446</v>
      </c>
      <c r="G1284" s="1" t="s">
        <v>10013</v>
      </c>
      <c r="H1284" s="1" t="s">
        <v>10014</v>
      </c>
      <c r="I1284" s="17">
        <v>31911</v>
      </c>
      <c r="J1284" s="24" t="s">
        <v>4678</v>
      </c>
      <c r="L1284" s="24" t="s">
        <v>7224</v>
      </c>
      <c r="N1284" s="42" t="s">
        <v>10015</v>
      </c>
      <c r="O1284" s="24" t="s">
        <v>7226</v>
      </c>
      <c r="P1284" s="24" t="s">
        <v>7226</v>
      </c>
      <c r="Q1284" s="24" t="s">
        <v>9610</v>
      </c>
      <c r="S1284" s="17">
        <v>31997</v>
      </c>
      <c r="T1284" s="83">
        <v>15203</v>
      </c>
      <c r="U1284" s="83"/>
      <c r="V1284" s="24" t="s">
        <v>108</v>
      </c>
      <c r="W1284" s="24" t="s">
        <v>4071</v>
      </c>
      <c r="X1284" s="24" t="s">
        <v>3659</v>
      </c>
      <c r="Y1284" s="24" t="s">
        <v>5644</v>
      </c>
      <c r="Z1284" s="24" t="s">
        <v>109</v>
      </c>
      <c r="AA1284" s="1" t="s">
        <v>10739</v>
      </c>
      <c r="AB1284" s="14">
        <f t="shared" si="40"/>
        <v>30.997636861111111</v>
      </c>
      <c r="AC1284" s="13">
        <v>30</v>
      </c>
      <c r="AD1284" s="13">
        <v>59</v>
      </c>
      <c r="AE1284" s="13">
        <v>51.492699999999999</v>
      </c>
      <c r="AF1284" s="16" t="s">
        <v>10740</v>
      </c>
      <c r="AG1284" s="14">
        <f t="shared" si="41"/>
        <v>-87.134392825000006</v>
      </c>
      <c r="AH1284" s="13">
        <v>87</v>
      </c>
      <c r="AI1284" s="13">
        <v>8</v>
      </c>
      <c r="AJ1284" s="13">
        <v>3.8141699999999998</v>
      </c>
      <c r="AK1284" s="17">
        <v>31922</v>
      </c>
      <c r="AL1284" s="24" t="s">
        <v>6323</v>
      </c>
      <c r="AM1284" s="24" t="s">
        <v>110</v>
      </c>
      <c r="AN1284" s="24" t="s">
        <v>7235</v>
      </c>
      <c r="AO1284" s="24" t="s">
        <v>7235</v>
      </c>
      <c r="AP1284" s="24" t="s">
        <v>7235</v>
      </c>
      <c r="AQ1284" s="24" t="s">
        <v>7236</v>
      </c>
      <c r="AR1284" s="24" t="s">
        <v>4540</v>
      </c>
      <c r="AS1284" s="24" t="s">
        <v>4540</v>
      </c>
      <c r="AT1284" s="24" t="s">
        <v>7226</v>
      </c>
      <c r="AU1284" s="24" t="s">
        <v>7235</v>
      </c>
      <c r="AV1284" s="24" t="s">
        <v>7235</v>
      </c>
      <c r="AW1284" s="24" t="s">
        <v>7235</v>
      </c>
      <c r="AX1284" s="24" t="s">
        <v>7235</v>
      </c>
      <c r="AY1284" s="24" t="s">
        <v>111</v>
      </c>
      <c r="AZ1284" s="24" t="s">
        <v>5400</v>
      </c>
      <c r="BA1284" s="42" t="s">
        <v>112</v>
      </c>
    </row>
    <row r="1285" spans="1:59" x14ac:dyDescent="0.2">
      <c r="A1285" s="5">
        <v>1222</v>
      </c>
      <c r="B1285" s="9">
        <v>1222</v>
      </c>
      <c r="C1285" s="9" t="s">
        <v>15969</v>
      </c>
      <c r="E1285" s="1" t="s">
        <v>1623</v>
      </c>
      <c r="F1285" s="1" t="s">
        <v>445</v>
      </c>
      <c r="G1285" s="1" t="s">
        <v>6793</v>
      </c>
      <c r="H1285" s="1" t="s">
        <v>113</v>
      </c>
      <c r="I1285" s="17">
        <v>31930</v>
      </c>
      <c r="J1285" s="24" t="s">
        <v>4678</v>
      </c>
      <c r="L1285" s="24" t="s">
        <v>7224</v>
      </c>
      <c r="N1285" s="42" t="s">
        <v>114</v>
      </c>
      <c r="O1285" s="24" t="s">
        <v>1626</v>
      </c>
      <c r="P1285" s="24" t="s">
        <v>7226</v>
      </c>
      <c r="Q1285" s="24" t="s">
        <v>115</v>
      </c>
      <c r="S1285" s="17">
        <v>32059</v>
      </c>
      <c r="T1285" s="83">
        <v>12000</v>
      </c>
      <c r="U1285" s="83">
        <v>12000</v>
      </c>
      <c r="V1285" s="24" t="s">
        <v>116</v>
      </c>
      <c r="W1285" s="24" t="s">
        <v>3683</v>
      </c>
      <c r="X1285" s="24" t="s">
        <v>9418</v>
      </c>
      <c r="Y1285" s="24" t="s">
        <v>5645</v>
      </c>
      <c r="Z1285" s="24" t="s">
        <v>117</v>
      </c>
      <c r="AA1285" s="1" t="s">
        <v>10737</v>
      </c>
      <c r="AB1285" s="14">
        <f t="shared" si="40"/>
        <v>26.364586083333336</v>
      </c>
      <c r="AC1285" s="13">
        <v>26</v>
      </c>
      <c r="AD1285" s="13">
        <v>21</v>
      </c>
      <c r="AE1285" s="13">
        <v>52.509900000000002</v>
      </c>
      <c r="AF1285" s="16" t="s">
        <v>10738</v>
      </c>
      <c r="AG1285" s="14">
        <f t="shared" si="41"/>
        <v>-81.396462575000001</v>
      </c>
      <c r="AH1285" s="13">
        <v>81</v>
      </c>
      <c r="AI1285" s="13">
        <v>23</v>
      </c>
      <c r="AJ1285" s="13">
        <v>47.265270000000001</v>
      </c>
      <c r="AK1285" s="17">
        <v>32021</v>
      </c>
      <c r="AL1285" s="24" t="s">
        <v>118</v>
      </c>
      <c r="AM1285" s="24" t="s">
        <v>119</v>
      </c>
      <c r="AN1285" s="24" t="s">
        <v>120</v>
      </c>
      <c r="AO1285" s="24" t="s">
        <v>7235</v>
      </c>
      <c r="AP1285" s="24" t="s">
        <v>7235</v>
      </c>
      <c r="AQ1285" s="24" t="s">
        <v>7236</v>
      </c>
      <c r="AR1285" s="24" t="s">
        <v>121</v>
      </c>
      <c r="AS1285" s="24" t="s">
        <v>4540</v>
      </c>
      <c r="AT1285" s="24" t="s">
        <v>7226</v>
      </c>
      <c r="AU1285" s="24" t="s">
        <v>7235</v>
      </c>
      <c r="AV1285" s="24" t="s">
        <v>7235</v>
      </c>
      <c r="AW1285" s="24" t="s">
        <v>7235</v>
      </c>
      <c r="AX1285" s="24" t="s">
        <v>7235</v>
      </c>
      <c r="AY1285" s="24" t="s">
        <v>8414</v>
      </c>
      <c r="AZ1285" s="24" t="s">
        <v>6355</v>
      </c>
      <c r="BA1285" s="42" t="s">
        <v>8415</v>
      </c>
    </row>
    <row r="1286" spans="1:59" x14ac:dyDescent="0.2">
      <c r="A1286" s="5">
        <v>1223</v>
      </c>
      <c r="B1286" s="9">
        <v>1223</v>
      </c>
      <c r="C1286" s="9" t="s">
        <v>15970</v>
      </c>
      <c r="E1286" s="1" t="s">
        <v>1623</v>
      </c>
      <c r="F1286" s="1" t="s">
        <v>5625</v>
      </c>
      <c r="G1286" s="1" t="s">
        <v>5406</v>
      </c>
      <c r="H1286" s="1" t="s">
        <v>5407</v>
      </c>
      <c r="I1286" s="17">
        <v>31950</v>
      </c>
      <c r="J1286" s="24" t="s">
        <v>10262</v>
      </c>
      <c r="L1286" s="24" t="s">
        <v>2730</v>
      </c>
      <c r="M1286" s="24" t="s">
        <v>10262</v>
      </c>
      <c r="N1286" s="42" t="s">
        <v>7226</v>
      </c>
      <c r="O1286" s="24" t="s">
        <v>7226</v>
      </c>
      <c r="P1286" s="24" t="s">
        <v>7226</v>
      </c>
      <c r="Q1286" s="24" t="s">
        <v>5408</v>
      </c>
      <c r="R1286" s="18" t="s">
        <v>10262</v>
      </c>
      <c r="S1286" s="18" t="s">
        <v>10262</v>
      </c>
      <c r="T1286" s="83"/>
      <c r="U1286" s="83"/>
      <c r="V1286" s="18" t="s">
        <v>10262</v>
      </c>
      <c r="W1286" s="18" t="s">
        <v>10262</v>
      </c>
      <c r="X1286" s="18" t="s">
        <v>10262</v>
      </c>
      <c r="Y1286" s="24" t="s">
        <v>5646</v>
      </c>
      <c r="Z1286" s="24" t="s">
        <v>5409</v>
      </c>
      <c r="AA1286" s="1" t="s">
        <v>10736</v>
      </c>
      <c r="AB1286" s="14">
        <f t="shared" si="40"/>
        <v>26.447674169444443</v>
      </c>
      <c r="AC1286" s="13">
        <v>26</v>
      </c>
      <c r="AD1286" s="13">
        <v>26</v>
      </c>
      <c r="AE1286" s="13">
        <v>51.627009999999999</v>
      </c>
      <c r="AF1286" s="16" t="s">
        <v>10748</v>
      </c>
      <c r="AG1286" s="14">
        <f t="shared" si="41"/>
        <v>-81.558507750000004</v>
      </c>
      <c r="AH1286" s="13">
        <v>81</v>
      </c>
      <c r="AI1286" s="13">
        <v>33</v>
      </c>
      <c r="AJ1286" s="13">
        <v>30.6279</v>
      </c>
      <c r="AK1286" s="18" t="s">
        <v>10262</v>
      </c>
      <c r="AL1286" s="18" t="s">
        <v>10262</v>
      </c>
      <c r="AM1286" s="18" t="s">
        <v>10262</v>
      </c>
      <c r="AN1286" s="18" t="s">
        <v>10262</v>
      </c>
      <c r="AO1286" s="18" t="s">
        <v>10262</v>
      </c>
      <c r="AP1286" s="18" t="s">
        <v>10262</v>
      </c>
      <c r="AQ1286" s="18" t="s">
        <v>10262</v>
      </c>
      <c r="AR1286" s="18" t="s">
        <v>10262</v>
      </c>
      <c r="AS1286" s="18" t="s">
        <v>10262</v>
      </c>
      <c r="AT1286" s="18" t="s">
        <v>10262</v>
      </c>
      <c r="AU1286" s="18" t="s">
        <v>10262</v>
      </c>
      <c r="AV1286" s="18" t="s">
        <v>10262</v>
      </c>
      <c r="AW1286" s="18" t="s">
        <v>10262</v>
      </c>
      <c r="AX1286" s="18" t="s">
        <v>10262</v>
      </c>
      <c r="AY1286" s="18" t="s">
        <v>10262</v>
      </c>
      <c r="AZ1286" s="18" t="s">
        <v>10262</v>
      </c>
      <c r="BA1286" s="42" t="s">
        <v>4638</v>
      </c>
    </row>
    <row r="1287" spans="1:59" x14ac:dyDescent="0.2">
      <c r="A1287" s="5">
        <v>1224</v>
      </c>
      <c r="B1287" s="9">
        <v>1224</v>
      </c>
      <c r="C1287" s="9" t="s">
        <v>15971</v>
      </c>
      <c r="E1287" s="1" t="s">
        <v>1623</v>
      </c>
      <c r="F1287" s="1" t="s">
        <v>5625</v>
      </c>
      <c r="G1287" s="1" t="s">
        <v>5377</v>
      </c>
      <c r="H1287" s="1" t="s">
        <v>5378</v>
      </c>
      <c r="I1287" s="17">
        <v>31985</v>
      </c>
      <c r="J1287" s="24" t="s">
        <v>4678</v>
      </c>
      <c r="L1287" s="24" t="s">
        <v>5379</v>
      </c>
      <c r="N1287" s="42" t="s">
        <v>5380</v>
      </c>
      <c r="O1287" s="24" t="s">
        <v>7226</v>
      </c>
      <c r="P1287" s="24" t="s">
        <v>7226</v>
      </c>
      <c r="Q1287" s="24" t="s">
        <v>5381</v>
      </c>
      <c r="S1287" s="17">
        <v>32080</v>
      </c>
      <c r="T1287" s="83">
        <v>11852</v>
      </c>
      <c r="U1287" s="83">
        <v>11852</v>
      </c>
      <c r="V1287" s="24" t="s">
        <v>5382</v>
      </c>
      <c r="W1287" s="24" t="s">
        <v>3678</v>
      </c>
      <c r="X1287" s="24" t="s">
        <v>7089</v>
      </c>
      <c r="Y1287" s="24" t="s">
        <v>5647</v>
      </c>
      <c r="Z1287" s="34" t="s">
        <v>7231</v>
      </c>
      <c r="AA1287" s="1" t="s">
        <v>10704</v>
      </c>
      <c r="AB1287" s="14">
        <f t="shared" si="40"/>
        <v>26.449866666666669</v>
      </c>
      <c r="AC1287" s="13">
        <v>26</v>
      </c>
      <c r="AD1287" s="13">
        <v>26</v>
      </c>
      <c r="AE1287" s="13">
        <v>59.52</v>
      </c>
      <c r="AF1287" s="16" t="s">
        <v>10755</v>
      </c>
      <c r="AG1287" s="14">
        <f t="shared" si="41"/>
        <v>-81.543566666666663</v>
      </c>
      <c r="AH1287" s="13">
        <v>81</v>
      </c>
      <c r="AI1287" s="13">
        <v>32</v>
      </c>
      <c r="AJ1287" s="13">
        <v>36.840000000000003</v>
      </c>
      <c r="AK1287" s="17">
        <v>32038</v>
      </c>
      <c r="AL1287" s="24" t="s">
        <v>10733</v>
      </c>
      <c r="AM1287" s="24" t="s">
        <v>10734</v>
      </c>
      <c r="AN1287" s="24" t="s">
        <v>10735</v>
      </c>
      <c r="AO1287" s="24" t="s">
        <v>7226</v>
      </c>
      <c r="AP1287" s="24" t="s">
        <v>7226</v>
      </c>
      <c r="AQ1287" s="24" t="s">
        <v>7236</v>
      </c>
      <c r="AR1287" s="24" t="s">
        <v>4540</v>
      </c>
      <c r="AS1287" s="24" t="s">
        <v>4540</v>
      </c>
      <c r="AT1287" s="24" t="s">
        <v>7100</v>
      </c>
      <c r="AU1287" s="24" t="s">
        <v>7235</v>
      </c>
      <c r="AV1287" s="24" t="s">
        <v>7235</v>
      </c>
      <c r="AW1287" s="24" t="s">
        <v>7235</v>
      </c>
      <c r="AX1287" s="24" t="s">
        <v>7235</v>
      </c>
      <c r="AY1287" s="24" t="s">
        <v>5383</v>
      </c>
      <c r="AZ1287" s="24" t="s">
        <v>5220</v>
      </c>
      <c r="BA1287" s="42" t="s">
        <v>9978</v>
      </c>
    </row>
    <row r="1288" spans="1:59" x14ac:dyDescent="0.2">
      <c r="A1288" s="5">
        <v>1224.0999999999999</v>
      </c>
      <c r="B1288" s="9" t="s">
        <v>5619</v>
      </c>
      <c r="C1288" s="9" t="s">
        <v>15972</v>
      </c>
      <c r="E1288" s="1" t="s">
        <v>1623</v>
      </c>
      <c r="F1288" s="1" t="s">
        <v>5625</v>
      </c>
      <c r="G1288" s="1" t="s">
        <v>5406</v>
      </c>
      <c r="H1288" s="1" t="s">
        <v>5621</v>
      </c>
      <c r="I1288" s="17">
        <v>31985</v>
      </c>
      <c r="J1288" s="24" t="s">
        <v>4678</v>
      </c>
      <c r="L1288" s="24" t="s">
        <v>5379</v>
      </c>
      <c r="N1288" s="42" t="s">
        <v>18072</v>
      </c>
      <c r="O1288" s="24" t="s">
        <v>7226</v>
      </c>
      <c r="P1288" s="24" t="s">
        <v>7226</v>
      </c>
      <c r="Q1288" s="24" t="s">
        <v>5381</v>
      </c>
      <c r="S1288" s="17">
        <v>37543</v>
      </c>
      <c r="T1288" s="83">
        <v>11772.69</v>
      </c>
      <c r="U1288" s="83">
        <v>12492</v>
      </c>
      <c r="V1288" s="24" t="s">
        <v>5382</v>
      </c>
      <c r="W1288" s="24">
        <v>41</v>
      </c>
      <c r="X1288" s="24" t="s">
        <v>7089</v>
      </c>
      <c r="Y1288" s="24" t="s">
        <v>5647</v>
      </c>
      <c r="AA1288" s="1" t="s">
        <v>10704</v>
      </c>
      <c r="AB1288" s="14">
        <f t="shared" si="40"/>
        <v>26.449866666666669</v>
      </c>
      <c r="AC1288" s="13">
        <v>26</v>
      </c>
      <c r="AD1288" s="13">
        <v>26</v>
      </c>
      <c r="AE1288" s="13">
        <v>59.52</v>
      </c>
      <c r="AF1288" s="16" t="s">
        <v>10755</v>
      </c>
      <c r="AG1288" s="14">
        <f t="shared" si="41"/>
        <v>-81.543566666666663</v>
      </c>
      <c r="AH1288" s="13">
        <v>81</v>
      </c>
      <c r="AI1288" s="13">
        <v>32</v>
      </c>
      <c r="AJ1288" s="13">
        <v>36.840000000000003</v>
      </c>
      <c r="AK1288" s="17">
        <v>37521</v>
      </c>
      <c r="AL1288" s="24" t="s">
        <v>10733</v>
      </c>
      <c r="AM1288" s="24" t="s">
        <v>10734</v>
      </c>
      <c r="AN1288" s="24" t="s">
        <v>10735</v>
      </c>
      <c r="BA1288" s="42" t="s">
        <v>5622</v>
      </c>
    </row>
    <row r="1289" spans="1:59" x14ac:dyDescent="0.2">
      <c r="A1289" s="5">
        <v>1224.3</v>
      </c>
      <c r="B1289" s="9" t="s">
        <v>5620</v>
      </c>
      <c r="C1289" s="9" t="s">
        <v>17926</v>
      </c>
      <c r="D1289" s="9" t="s">
        <v>15973</v>
      </c>
      <c r="E1289" s="1" t="s">
        <v>1623</v>
      </c>
      <c r="F1289" s="1" t="s">
        <v>5625</v>
      </c>
      <c r="G1289" s="1" t="s">
        <v>17718</v>
      </c>
      <c r="H1289" s="1" t="s">
        <v>8665</v>
      </c>
      <c r="I1289" s="17">
        <v>31985</v>
      </c>
      <c r="J1289" s="24" t="s">
        <v>10082</v>
      </c>
      <c r="L1289" s="24" t="s">
        <v>5379</v>
      </c>
      <c r="N1289" s="42" t="s">
        <v>18073</v>
      </c>
      <c r="O1289" s="24" t="s">
        <v>7226</v>
      </c>
      <c r="P1289" s="24" t="s">
        <v>7226</v>
      </c>
      <c r="Q1289" s="24" t="s">
        <v>5381</v>
      </c>
      <c r="R1289" s="17">
        <v>37576</v>
      </c>
      <c r="S1289" s="17"/>
      <c r="T1289" s="83">
        <v>11581.82</v>
      </c>
      <c r="U1289" s="83">
        <v>13055</v>
      </c>
      <c r="V1289" s="24" t="s">
        <v>5382</v>
      </c>
      <c r="W1289" s="24">
        <v>41</v>
      </c>
      <c r="X1289" s="24" t="s">
        <v>7089</v>
      </c>
      <c r="Y1289" s="24" t="s">
        <v>5647</v>
      </c>
      <c r="AA1289" s="1" t="s">
        <v>10704</v>
      </c>
      <c r="AB1289" s="14">
        <f t="shared" si="40"/>
        <v>26.449866666666669</v>
      </c>
      <c r="AC1289" s="13">
        <v>26</v>
      </c>
      <c r="AD1289" s="13">
        <v>26</v>
      </c>
      <c r="AE1289" s="13">
        <v>59.52</v>
      </c>
      <c r="AF1289" s="16" t="s">
        <v>10755</v>
      </c>
      <c r="AG1289" s="14">
        <f t="shared" si="41"/>
        <v>-81.543566666666663</v>
      </c>
      <c r="AH1289" s="13">
        <v>81</v>
      </c>
      <c r="AI1289" s="13">
        <v>32</v>
      </c>
      <c r="AJ1289" s="13">
        <v>36.840000000000003</v>
      </c>
      <c r="AK1289" s="17">
        <v>37552</v>
      </c>
      <c r="AL1289" s="24" t="s">
        <v>10733</v>
      </c>
      <c r="AM1289" s="24" t="s">
        <v>10734</v>
      </c>
      <c r="AN1289" s="24" t="s">
        <v>10735</v>
      </c>
      <c r="BA1289" s="42" t="s">
        <v>5623</v>
      </c>
    </row>
    <row r="1290" spans="1:59" x14ac:dyDescent="0.2">
      <c r="A1290" s="5">
        <v>1225</v>
      </c>
      <c r="B1290" s="9">
        <v>1225</v>
      </c>
      <c r="C1290" s="9" t="s">
        <v>15974</v>
      </c>
      <c r="E1290" s="1" t="s">
        <v>4621</v>
      </c>
      <c r="F1290" s="1" t="s">
        <v>3446</v>
      </c>
      <c r="G1290" s="1" t="s">
        <v>9973</v>
      </c>
      <c r="H1290" s="1" t="s">
        <v>9979</v>
      </c>
      <c r="I1290" s="17">
        <v>32863</v>
      </c>
      <c r="J1290" s="24" t="s">
        <v>4678</v>
      </c>
      <c r="L1290" s="24" t="s">
        <v>7224</v>
      </c>
      <c r="N1290" s="42" t="s">
        <v>475</v>
      </c>
      <c r="O1290" s="24" t="s">
        <v>7226</v>
      </c>
      <c r="P1290" s="24" t="s">
        <v>7226</v>
      </c>
      <c r="Q1290" s="24" t="s">
        <v>476</v>
      </c>
      <c r="S1290" s="17">
        <v>32995</v>
      </c>
      <c r="T1290" s="83">
        <v>15350</v>
      </c>
      <c r="U1290" s="83"/>
      <c r="V1290" s="24" t="s">
        <v>7235</v>
      </c>
      <c r="W1290" s="24" t="s">
        <v>7726</v>
      </c>
      <c r="X1290" s="24" t="s">
        <v>2755</v>
      </c>
      <c r="Y1290" s="24" t="s">
        <v>5648</v>
      </c>
      <c r="Z1290" s="24" t="s">
        <v>477</v>
      </c>
      <c r="AA1290" s="1" t="s">
        <v>10731</v>
      </c>
      <c r="AB1290" s="14">
        <f t="shared" si="40"/>
        <v>30.985090400833336</v>
      </c>
      <c r="AC1290" s="13">
        <v>30</v>
      </c>
      <c r="AD1290" s="13">
        <v>59</v>
      </c>
      <c r="AE1290" s="13">
        <v>6.3254429999999999</v>
      </c>
      <c r="AF1290" s="16" t="s">
        <v>10732</v>
      </c>
      <c r="AG1290" s="14">
        <f t="shared" si="41"/>
        <v>-87.127514544444438</v>
      </c>
      <c r="AH1290" s="13">
        <v>87</v>
      </c>
      <c r="AI1290" s="13">
        <v>7</v>
      </c>
      <c r="AJ1290" s="13">
        <v>39.05236</v>
      </c>
      <c r="AK1290" s="17">
        <v>32953</v>
      </c>
      <c r="AL1290" s="24" t="s">
        <v>5439</v>
      </c>
      <c r="AM1290" s="24" t="s">
        <v>478</v>
      </c>
      <c r="AN1290" s="24" t="s">
        <v>7226</v>
      </c>
      <c r="AO1290" s="24" t="s">
        <v>7226</v>
      </c>
      <c r="AP1290" s="24" t="s">
        <v>7226</v>
      </c>
      <c r="AQ1290" s="24" t="s">
        <v>4540</v>
      </c>
      <c r="AR1290" s="24" t="s">
        <v>4540</v>
      </c>
      <c r="AS1290" s="24" t="s">
        <v>7236</v>
      </c>
      <c r="AT1290" s="24" t="s">
        <v>7226</v>
      </c>
      <c r="AU1290" s="24" t="s">
        <v>7226</v>
      </c>
      <c r="AV1290" s="24" t="s">
        <v>7226</v>
      </c>
      <c r="AW1290" s="24" t="s">
        <v>7226</v>
      </c>
      <c r="AX1290" s="24" t="s">
        <v>7226</v>
      </c>
      <c r="AY1290" s="24" t="s">
        <v>479</v>
      </c>
      <c r="AZ1290" s="24" t="s">
        <v>606</v>
      </c>
      <c r="BA1290" s="42" t="s">
        <v>480</v>
      </c>
    </row>
    <row r="1291" spans="1:59" x14ac:dyDescent="0.2">
      <c r="A1291" s="5">
        <v>1226</v>
      </c>
      <c r="B1291" s="9">
        <v>1226</v>
      </c>
      <c r="C1291" s="9" t="s">
        <v>15975</v>
      </c>
      <c r="E1291" s="1" t="s">
        <v>4621</v>
      </c>
      <c r="F1291" s="1" t="s">
        <v>7979</v>
      </c>
      <c r="G1291" s="1" t="s">
        <v>1957</v>
      </c>
      <c r="H1291" s="1" t="s">
        <v>481</v>
      </c>
      <c r="I1291" s="17">
        <v>31993</v>
      </c>
      <c r="J1291" s="24" t="s">
        <v>18045</v>
      </c>
      <c r="L1291" s="24" t="s">
        <v>4210</v>
      </c>
      <c r="M1291" s="24" t="s">
        <v>785</v>
      </c>
      <c r="N1291" s="42" t="s">
        <v>482</v>
      </c>
      <c r="O1291" s="24" t="s">
        <v>4150</v>
      </c>
      <c r="P1291" s="24" t="s">
        <v>7226</v>
      </c>
      <c r="Q1291" s="24" t="s">
        <v>483</v>
      </c>
      <c r="R1291" s="17">
        <v>32186</v>
      </c>
      <c r="S1291" s="17">
        <v>40946</v>
      </c>
      <c r="T1291" s="83">
        <v>14205</v>
      </c>
      <c r="U1291" s="83">
        <v>14205</v>
      </c>
      <c r="V1291" s="24" t="s">
        <v>897</v>
      </c>
      <c r="W1291" s="24" t="s">
        <v>6451</v>
      </c>
      <c r="X1291" s="24" t="s">
        <v>8761</v>
      </c>
      <c r="Y1291" s="24" t="s">
        <v>5649</v>
      </c>
      <c r="Z1291" s="24" t="s">
        <v>2425</v>
      </c>
      <c r="AA1291" s="1" t="s">
        <v>8775</v>
      </c>
      <c r="AB1291" s="14">
        <f t="shared" si="40"/>
        <v>30.991111111111113</v>
      </c>
      <c r="AC1291" s="13">
        <v>30</v>
      </c>
      <c r="AD1291" s="13">
        <v>59</v>
      </c>
      <c r="AE1291" s="13">
        <v>28</v>
      </c>
      <c r="AF1291" s="16" t="s">
        <v>2272</v>
      </c>
      <c r="AG1291" s="14">
        <f t="shared" si="41"/>
        <v>-86.839999999999989</v>
      </c>
      <c r="AH1291" s="13">
        <v>86</v>
      </c>
      <c r="AI1291" s="13">
        <v>50</v>
      </c>
      <c r="AJ1291" s="13">
        <v>24</v>
      </c>
      <c r="AK1291" s="17">
        <v>32042</v>
      </c>
      <c r="AL1291" s="24" t="s">
        <v>7123</v>
      </c>
      <c r="AM1291" s="24" t="s">
        <v>2426</v>
      </c>
      <c r="AN1291" s="24" t="s">
        <v>7226</v>
      </c>
      <c r="AO1291" s="24" t="s">
        <v>2427</v>
      </c>
      <c r="AP1291" s="24" t="s">
        <v>2428</v>
      </c>
      <c r="AQ1291" s="24" t="s">
        <v>7236</v>
      </c>
      <c r="AR1291" s="24" t="s">
        <v>2429</v>
      </c>
      <c r="AS1291" s="24" t="s">
        <v>4540</v>
      </c>
      <c r="AT1291" s="24" t="s">
        <v>7226</v>
      </c>
      <c r="AU1291" s="24" t="s">
        <v>2430</v>
      </c>
      <c r="AV1291" s="24" t="s">
        <v>2431</v>
      </c>
      <c r="AW1291" s="24" t="s">
        <v>2432</v>
      </c>
      <c r="AX1291" s="24" t="s">
        <v>2433</v>
      </c>
      <c r="AY1291" s="24" t="s">
        <v>17780</v>
      </c>
      <c r="AZ1291" s="24" t="s">
        <v>5831</v>
      </c>
      <c r="BA1291" s="42" t="s">
        <v>2434</v>
      </c>
    </row>
    <row r="1292" spans="1:59" x14ac:dyDescent="0.2">
      <c r="A1292" s="5">
        <v>1227</v>
      </c>
      <c r="B1292" s="9">
        <v>1227</v>
      </c>
      <c r="C1292" s="9" t="s">
        <v>15976</v>
      </c>
      <c r="E1292" s="1" t="s">
        <v>7598</v>
      </c>
      <c r="F1292" s="1" t="s">
        <v>445</v>
      </c>
      <c r="G1292" s="1" t="s">
        <v>2435</v>
      </c>
      <c r="H1292" s="1" t="s">
        <v>4348</v>
      </c>
      <c r="I1292" s="17">
        <v>32015</v>
      </c>
      <c r="J1292" s="24" t="s">
        <v>4678</v>
      </c>
      <c r="L1292" s="24" t="s">
        <v>7224</v>
      </c>
      <c r="M1292" s="24" t="s">
        <v>785</v>
      </c>
      <c r="N1292" s="42" t="s">
        <v>4114</v>
      </c>
      <c r="O1292" s="24" t="s">
        <v>7226</v>
      </c>
      <c r="P1292" s="24" t="s">
        <v>7226</v>
      </c>
      <c r="Q1292" s="24" t="s">
        <v>4115</v>
      </c>
      <c r="R1292" s="17">
        <v>32106</v>
      </c>
      <c r="S1292" s="17">
        <v>32106</v>
      </c>
      <c r="T1292" s="83">
        <v>12540</v>
      </c>
      <c r="U1292" s="83">
        <v>12540</v>
      </c>
      <c r="V1292" s="24" t="s">
        <v>741</v>
      </c>
      <c r="W1292" s="24" t="s">
        <v>2702</v>
      </c>
      <c r="X1292" s="24" t="s">
        <v>3281</v>
      </c>
      <c r="Y1292" s="24" t="s">
        <v>5650</v>
      </c>
      <c r="Z1292" s="24" t="s">
        <v>4116</v>
      </c>
      <c r="AA1292" s="1" t="s">
        <v>10729</v>
      </c>
      <c r="AB1292" s="14">
        <f t="shared" si="40"/>
        <v>29.935705094722223</v>
      </c>
      <c r="AC1292" s="13">
        <v>29</v>
      </c>
      <c r="AD1292" s="13">
        <v>56</v>
      </c>
      <c r="AE1292" s="13">
        <v>8.5383410000000008</v>
      </c>
      <c r="AF1292" s="16" t="s">
        <v>10730</v>
      </c>
      <c r="AG1292" s="14">
        <f t="shared" si="41"/>
        <v>-84.765584513888882</v>
      </c>
      <c r="AH1292" s="13">
        <v>84</v>
      </c>
      <c r="AI1292" s="13">
        <v>45</v>
      </c>
      <c r="AJ1292" s="13">
        <v>56.10425</v>
      </c>
      <c r="AK1292" s="17">
        <v>32067</v>
      </c>
      <c r="AL1292" s="24" t="s">
        <v>4117</v>
      </c>
      <c r="AM1292" s="24" t="s">
        <v>4118</v>
      </c>
      <c r="AN1292" s="24" t="s">
        <v>4119</v>
      </c>
      <c r="AO1292" s="24" t="s">
        <v>7235</v>
      </c>
      <c r="AP1292" s="24" t="s">
        <v>7235</v>
      </c>
      <c r="AQ1292" s="24" t="s">
        <v>7236</v>
      </c>
      <c r="AR1292" s="24" t="s">
        <v>4120</v>
      </c>
      <c r="AS1292" s="24" t="s">
        <v>7236</v>
      </c>
      <c r="AT1292" s="24" t="s">
        <v>4540</v>
      </c>
      <c r="AU1292" s="24" t="s">
        <v>7235</v>
      </c>
      <c r="AV1292" s="24" t="s">
        <v>7235</v>
      </c>
      <c r="AW1292" s="24" t="s">
        <v>7235</v>
      </c>
      <c r="AX1292" s="24" t="s">
        <v>7235</v>
      </c>
      <c r="AY1292" s="24" t="s">
        <v>6297</v>
      </c>
      <c r="AZ1292" s="24" t="s">
        <v>2890</v>
      </c>
      <c r="BA1292" s="42" t="s">
        <v>6298</v>
      </c>
    </row>
    <row r="1293" spans="1:59" x14ac:dyDescent="0.2">
      <c r="A1293" s="5">
        <v>1228</v>
      </c>
      <c r="B1293" s="9">
        <v>1228</v>
      </c>
      <c r="C1293" s="9" t="s">
        <v>15977</v>
      </c>
      <c r="E1293" s="1" t="s">
        <v>8696</v>
      </c>
      <c r="F1293" s="1" t="s">
        <v>445</v>
      </c>
      <c r="G1293" s="1" t="s">
        <v>6299</v>
      </c>
      <c r="H1293" s="1" t="s">
        <v>6300</v>
      </c>
      <c r="I1293" s="17">
        <v>32105</v>
      </c>
      <c r="J1293" s="24" t="s">
        <v>4678</v>
      </c>
      <c r="L1293" s="24" t="s">
        <v>7224</v>
      </c>
      <c r="N1293" s="42" t="s">
        <v>7165</v>
      </c>
      <c r="O1293" s="24" t="s">
        <v>7226</v>
      </c>
      <c r="P1293" s="24" t="s">
        <v>7226</v>
      </c>
      <c r="Q1293" s="24" t="s">
        <v>7166</v>
      </c>
      <c r="S1293" s="17">
        <v>32215</v>
      </c>
      <c r="T1293" s="83">
        <v>17262</v>
      </c>
      <c r="U1293" s="83"/>
      <c r="V1293" s="24" t="s">
        <v>659</v>
      </c>
      <c r="W1293" s="24" t="s">
        <v>4071</v>
      </c>
      <c r="X1293" s="24" t="s">
        <v>9100</v>
      </c>
      <c r="Y1293" s="24" t="s">
        <v>5651</v>
      </c>
      <c r="Z1293" s="24" t="s">
        <v>660</v>
      </c>
      <c r="AA1293" s="1" t="s">
        <v>10712</v>
      </c>
      <c r="AB1293" s="14">
        <f t="shared" si="40"/>
        <v>30.905437644444444</v>
      </c>
      <c r="AC1293" s="13">
        <v>30</v>
      </c>
      <c r="AD1293" s="13">
        <v>54</v>
      </c>
      <c r="AE1293" s="13">
        <v>19.575520000000001</v>
      </c>
      <c r="AF1293" s="16" t="s">
        <v>10721</v>
      </c>
      <c r="AG1293" s="14">
        <f t="shared" si="41"/>
        <v>-87.535724074444445</v>
      </c>
      <c r="AH1293" s="13">
        <v>87</v>
      </c>
      <c r="AI1293" s="13">
        <v>32</v>
      </c>
      <c r="AJ1293" s="13">
        <v>8.6066680000000009</v>
      </c>
      <c r="AK1293" s="17">
        <v>32127</v>
      </c>
      <c r="AL1293" s="24" t="s">
        <v>9057</v>
      </c>
      <c r="AM1293" s="24" t="s">
        <v>661</v>
      </c>
      <c r="AN1293" s="24" t="s">
        <v>662</v>
      </c>
      <c r="AO1293" s="24" t="s">
        <v>7235</v>
      </c>
      <c r="AP1293" s="24" t="s">
        <v>7235</v>
      </c>
      <c r="AQ1293" s="24" t="s">
        <v>7236</v>
      </c>
      <c r="AR1293" s="24" t="s">
        <v>663</v>
      </c>
      <c r="AS1293" s="24" t="s">
        <v>4540</v>
      </c>
      <c r="AT1293" s="24" t="s">
        <v>664</v>
      </c>
      <c r="AU1293" s="24" t="s">
        <v>7235</v>
      </c>
      <c r="AV1293" s="24" t="s">
        <v>7235</v>
      </c>
      <c r="AW1293" s="24" t="s">
        <v>7235</v>
      </c>
      <c r="AX1293" s="24" t="s">
        <v>7235</v>
      </c>
      <c r="AY1293" s="24" t="s">
        <v>1849</v>
      </c>
      <c r="AZ1293" s="24" t="s">
        <v>5826</v>
      </c>
      <c r="BA1293" s="42" t="s">
        <v>1850</v>
      </c>
    </row>
    <row r="1294" spans="1:59" x14ac:dyDescent="0.2">
      <c r="A1294" s="5">
        <v>1229</v>
      </c>
      <c r="B1294" s="9">
        <v>1229</v>
      </c>
      <c r="C1294" s="9" t="s">
        <v>15978</v>
      </c>
      <c r="E1294" s="1" t="s">
        <v>4621</v>
      </c>
      <c r="F1294" s="1" t="s">
        <v>3446</v>
      </c>
      <c r="G1294" s="1" t="s">
        <v>5470</v>
      </c>
      <c r="H1294" s="1" t="s">
        <v>1851</v>
      </c>
      <c r="I1294" s="17">
        <v>32105</v>
      </c>
      <c r="J1294" s="24" t="s">
        <v>4678</v>
      </c>
      <c r="L1294" s="24" t="s">
        <v>7224</v>
      </c>
      <c r="N1294" s="42" t="s">
        <v>1852</v>
      </c>
      <c r="O1294" s="24" t="s">
        <v>7226</v>
      </c>
      <c r="P1294" s="24" t="s">
        <v>7226</v>
      </c>
      <c r="Q1294" s="24" t="s">
        <v>1853</v>
      </c>
      <c r="S1294" s="17">
        <v>32148</v>
      </c>
      <c r="T1294" s="83">
        <v>6800</v>
      </c>
      <c r="U1294" s="83"/>
      <c r="V1294" s="24" t="s">
        <v>7235</v>
      </c>
      <c r="W1294" s="24" t="s">
        <v>1963</v>
      </c>
      <c r="X1294" s="24" t="s">
        <v>2769</v>
      </c>
      <c r="Y1294" s="24" t="s">
        <v>5652</v>
      </c>
      <c r="Z1294" s="24" t="s">
        <v>1854</v>
      </c>
      <c r="AA1294" s="1" t="s">
        <v>10696</v>
      </c>
      <c r="AB1294" s="14">
        <f t="shared" si="40"/>
        <v>30.870272305555556</v>
      </c>
      <c r="AC1294" s="13">
        <v>30</v>
      </c>
      <c r="AD1294" s="13">
        <v>52</v>
      </c>
      <c r="AE1294" s="13">
        <v>12.9803</v>
      </c>
      <c r="AF1294" s="16" t="s">
        <v>10720</v>
      </c>
      <c r="AG1294" s="14">
        <f t="shared" si="41"/>
        <v>-87.140740727777782</v>
      </c>
      <c r="AH1294" s="13">
        <v>87</v>
      </c>
      <c r="AI1294" s="13">
        <v>8</v>
      </c>
      <c r="AJ1294" s="13">
        <v>26.666620000000002</v>
      </c>
      <c r="AK1294" s="17">
        <v>32119</v>
      </c>
      <c r="AL1294" s="24" t="s">
        <v>5439</v>
      </c>
      <c r="AM1294" s="24" t="s">
        <v>1855</v>
      </c>
      <c r="AN1294" s="24" t="s">
        <v>7226</v>
      </c>
      <c r="AO1294" s="24" t="s">
        <v>7226</v>
      </c>
      <c r="AP1294" s="24" t="s">
        <v>7226</v>
      </c>
      <c r="AQ1294" s="24" t="s">
        <v>7180</v>
      </c>
      <c r="AR1294" s="24" t="s">
        <v>7180</v>
      </c>
      <c r="AS1294" s="24" t="s">
        <v>7180</v>
      </c>
      <c r="AT1294" s="24" t="s">
        <v>7226</v>
      </c>
      <c r="AU1294" s="24" t="s">
        <v>7226</v>
      </c>
      <c r="AV1294" s="24" t="s">
        <v>7226</v>
      </c>
      <c r="AW1294" s="24" t="s">
        <v>7226</v>
      </c>
      <c r="AX1294" s="24" t="s">
        <v>7226</v>
      </c>
      <c r="AY1294" s="24" t="s">
        <v>1856</v>
      </c>
      <c r="AZ1294" s="24" t="s">
        <v>7214</v>
      </c>
      <c r="BA1294" s="42" t="s">
        <v>4212</v>
      </c>
    </row>
    <row r="1295" spans="1:59" x14ac:dyDescent="0.2">
      <c r="A1295" s="5">
        <v>1230</v>
      </c>
      <c r="B1295" s="9">
        <v>1230</v>
      </c>
      <c r="C1295" s="9" t="s">
        <v>15979</v>
      </c>
      <c r="E1295" s="1" t="s">
        <v>8696</v>
      </c>
      <c r="F1295" s="1" t="s">
        <v>4213</v>
      </c>
      <c r="G1295" s="1" t="s">
        <v>1583</v>
      </c>
      <c r="H1295" s="1" t="s">
        <v>6641</v>
      </c>
      <c r="I1295" s="17">
        <v>32157</v>
      </c>
      <c r="J1295" s="24" t="s">
        <v>18045</v>
      </c>
      <c r="L1295" s="24" t="s">
        <v>5915</v>
      </c>
      <c r="M1295" s="24" t="s">
        <v>785</v>
      </c>
      <c r="N1295" s="42" t="s">
        <v>6642</v>
      </c>
      <c r="O1295" s="24" t="s">
        <v>7226</v>
      </c>
      <c r="P1295" s="24" t="s">
        <v>7226</v>
      </c>
      <c r="Q1295" s="24" t="s">
        <v>6643</v>
      </c>
      <c r="R1295" s="17">
        <v>32293</v>
      </c>
      <c r="S1295" s="17">
        <v>33537</v>
      </c>
      <c r="T1295" s="83">
        <v>6800</v>
      </c>
      <c r="U1295" s="83"/>
      <c r="V1295" s="24" t="s">
        <v>6644</v>
      </c>
      <c r="W1295" s="24" t="s">
        <v>1359</v>
      </c>
      <c r="X1295" s="24" t="s">
        <v>1335</v>
      </c>
      <c r="Y1295" s="24" t="s">
        <v>8776</v>
      </c>
      <c r="Z1295" s="24" t="s">
        <v>6645</v>
      </c>
      <c r="AA1295" s="1" t="s">
        <v>10695</v>
      </c>
      <c r="AB1295" s="14">
        <f t="shared" si="40"/>
        <v>30.909441452777777</v>
      </c>
      <c r="AC1295" s="13">
        <v>30</v>
      </c>
      <c r="AD1295" s="13">
        <v>54</v>
      </c>
      <c r="AE1295" s="13">
        <v>33.989229999999999</v>
      </c>
      <c r="AF1295" s="16" t="s">
        <v>10719</v>
      </c>
      <c r="AG1295" s="14">
        <f t="shared" si="41"/>
        <v>-87.331180108333328</v>
      </c>
      <c r="AH1295" s="13">
        <v>87</v>
      </c>
      <c r="AI1295" s="13">
        <v>19</v>
      </c>
      <c r="AJ1295" s="13">
        <v>52.248390000000001</v>
      </c>
      <c r="AK1295" s="17">
        <v>32242</v>
      </c>
      <c r="AL1295" s="24" t="s">
        <v>7567</v>
      </c>
      <c r="AM1295" s="24" t="s">
        <v>3746</v>
      </c>
      <c r="AN1295" s="24" t="s">
        <v>7226</v>
      </c>
      <c r="AO1295" s="24" t="s">
        <v>6646</v>
      </c>
      <c r="AP1295" s="24" t="s">
        <v>6647</v>
      </c>
      <c r="AQ1295" s="24" t="s">
        <v>4540</v>
      </c>
      <c r="AR1295" s="24" t="s">
        <v>6648</v>
      </c>
      <c r="AS1295" s="24" t="s">
        <v>7236</v>
      </c>
      <c r="AT1295" s="24" t="s">
        <v>7226</v>
      </c>
      <c r="AU1295" s="24" t="s">
        <v>6649</v>
      </c>
      <c r="AV1295" s="24" t="s">
        <v>6650</v>
      </c>
      <c r="AW1295" s="24" t="s">
        <v>2732</v>
      </c>
      <c r="AX1295" s="24" t="s">
        <v>6651</v>
      </c>
      <c r="AY1295" s="24" t="s">
        <v>6652</v>
      </c>
      <c r="AZ1295" s="24" t="s">
        <v>1743</v>
      </c>
      <c r="BA1295" s="42" t="s">
        <v>6653</v>
      </c>
    </row>
    <row r="1296" spans="1:59" x14ac:dyDescent="0.2">
      <c r="A1296" s="5">
        <v>1231</v>
      </c>
      <c r="B1296" s="9">
        <v>1231</v>
      </c>
      <c r="C1296" s="9" t="s">
        <v>15980</v>
      </c>
      <c r="E1296" s="1" t="s">
        <v>4621</v>
      </c>
      <c r="F1296" s="1" t="s">
        <v>445</v>
      </c>
      <c r="G1296" s="1" t="s">
        <v>1957</v>
      </c>
      <c r="H1296" s="1" t="s">
        <v>2891</v>
      </c>
      <c r="I1296" s="17">
        <v>32196</v>
      </c>
      <c r="J1296" s="24" t="s">
        <v>10262</v>
      </c>
      <c r="L1296" s="24" t="s">
        <v>2730</v>
      </c>
      <c r="M1296" s="24" t="s">
        <v>10262</v>
      </c>
      <c r="N1296" s="24" t="s">
        <v>10262</v>
      </c>
      <c r="O1296" s="24" t="s">
        <v>4150</v>
      </c>
      <c r="P1296" s="24" t="s">
        <v>7226</v>
      </c>
      <c r="Q1296" s="24" t="s">
        <v>2892</v>
      </c>
      <c r="R1296" s="18" t="s">
        <v>10262</v>
      </c>
      <c r="S1296" s="18" t="s">
        <v>10262</v>
      </c>
      <c r="T1296" s="83"/>
      <c r="U1296" s="83"/>
      <c r="V1296" s="18" t="s">
        <v>10262</v>
      </c>
      <c r="W1296" s="18" t="s">
        <v>10262</v>
      </c>
      <c r="X1296" s="18" t="s">
        <v>10262</v>
      </c>
      <c r="Y1296" s="24" t="s">
        <v>8777</v>
      </c>
      <c r="Z1296" s="24" t="s">
        <v>2893</v>
      </c>
      <c r="AA1296" s="1" t="s">
        <v>10694</v>
      </c>
      <c r="AB1296" s="14">
        <f t="shared" si="40"/>
        <v>30.977481247222222</v>
      </c>
      <c r="AC1296" s="13">
        <v>30</v>
      </c>
      <c r="AD1296" s="13">
        <v>58</v>
      </c>
      <c r="AE1296" s="13">
        <v>38.932490000000001</v>
      </c>
      <c r="AF1296" s="16" t="s">
        <v>10718</v>
      </c>
      <c r="AG1296" s="14">
        <f t="shared" si="41"/>
        <v>-86.831906205555555</v>
      </c>
      <c r="AH1296" s="13">
        <v>86</v>
      </c>
      <c r="AI1296" s="13">
        <v>49</v>
      </c>
      <c r="AJ1296" s="13">
        <v>54.862340000000003</v>
      </c>
      <c r="AK1296" s="18" t="s">
        <v>10262</v>
      </c>
      <c r="AL1296" s="18" t="s">
        <v>10262</v>
      </c>
      <c r="AM1296" s="18" t="s">
        <v>10262</v>
      </c>
      <c r="AN1296" s="18" t="s">
        <v>10262</v>
      </c>
      <c r="AO1296" s="18" t="s">
        <v>10262</v>
      </c>
      <c r="AP1296" s="18" t="s">
        <v>10262</v>
      </c>
      <c r="AQ1296" s="18" t="s">
        <v>10262</v>
      </c>
      <c r="AR1296" s="18" t="s">
        <v>10262</v>
      </c>
      <c r="AS1296" s="18" t="s">
        <v>10262</v>
      </c>
      <c r="AT1296" s="18" t="s">
        <v>10262</v>
      </c>
      <c r="AU1296" s="18" t="s">
        <v>10262</v>
      </c>
      <c r="AV1296" s="18" t="s">
        <v>10262</v>
      </c>
      <c r="AW1296" s="18" t="s">
        <v>10262</v>
      </c>
      <c r="AX1296" s="18" t="s">
        <v>10262</v>
      </c>
      <c r="AY1296" s="18" t="s">
        <v>10262</v>
      </c>
      <c r="AZ1296" s="18" t="s">
        <v>10262</v>
      </c>
      <c r="BA1296" s="42" t="s">
        <v>4638</v>
      </c>
    </row>
    <row r="1297" spans="1:53" x14ac:dyDescent="0.2">
      <c r="A1297" s="5">
        <v>1232</v>
      </c>
      <c r="B1297" s="9">
        <v>1232</v>
      </c>
      <c r="C1297" s="9" t="s">
        <v>15981</v>
      </c>
      <c r="E1297" s="1" t="s">
        <v>4621</v>
      </c>
      <c r="F1297" s="1" t="s">
        <v>445</v>
      </c>
      <c r="G1297" s="1" t="s">
        <v>658</v>
      </c>
      <c r="H1297" s="1" t="s">
        <v>5756</v>
      </c>
      <c r="I1297" s="17">
        <v>32134</v>
      </c>
      <c r="J1297" s="24" t="s">
        <v>4678</v>
      </c>
      <c r="L1297" s="24" t="s">
        <v>7224</v>
      </c>
      <c r="N1297" s="42" t="s">
        <v>5757</v>
      </c>
      <c r="O1297" s="24" t="s">
        <v>7226</v>
      </c>
      <c r="P1297" s="24" t="s">
        <v>7226</v>
      </c>
      <c r="Q1297" s="24" t="s">
        <v>5758</v>
      </c>
      <c r="S1297" s="17">
        <v>32318</v>
      </c>
      <c r="T1297" s="83">
        <v>16080</v>
      </c>
      <c r="U1297" s="83">
        <v>16080</v>
      </c>
      <c r="V1297" s="24" t="s">
        <v>6807</v>
      </c>
      <c r="W1297" s="24" t="s">
        <v>6001</v>
      </c>
      <c r="X1297" s="24" t="s">
        <v>4147</v>
      </c>
      <c r="Y1297" s="24" t="s">
        <v>8778</v>
      </c>
      <c r="Z1297" s="24" t="s">
        <v>6808</v>
      </c>
      <c r="AA1297" s="1" t="s">
        <v>10693</v>
      </c>
      <c r="AB1297" s="14">
        <f t="shared" si="40"/>
        <v>51.521388888888893</v>
      </c>
      <c r="AC1297" s="13">
        <v>30</v>
      </c>
      <c r="AD1297" s="13">
        <v>44</v>
      </c>
      <c r="AE1297" s="13">
        <v>74837</v>
      </c>
      <c r="AF1297" s="16" t="s">
        <v>10717</v>
      </c>
      <c r="AG1297" s="14">
        <f t="shared" si="41"/>
        <v>-87.061432219444441</v>
      </c>
      <c r="AH1297" s="13">
        <v>87</v>
      </c>
      <c r="AI1297" s="13">
        <v>3</v>
      </c>
      <c r="AJ1297" s="13">
        <v>41.155990000000003</v>
      </c>
      <c r="AK1297" s="17">
        <v>32278</v>
      </c>
      <c r="AL1297" s="24" t="s">
        <v>5439</v>
      </c>
      <c r="AM1297" s="24" t="s">
        <v>6809</v>
      </c>
      <c r="AN1297" s="24" t="s">
        <v>7226</v>
      </c>
      <c r="AO1297" s="24" t="s">
        <v>7226</v>
      </c>
      <c r="AP1297" s="24" t="s">
        <v>7226</v>
      </c>
      <c r="AQ1297" s="24" t="s">
        <v>7236</v>
      </c>
      <c r="AR1297" s="24" t="s">
        <v>6810</v>
      </c>
      <c r="AS1297" s="24" t="s">
        <v>7236</v>
      </c>
      <c r="AT1297" s="24" t="s">
        <v>7226</v>
      </c>
      <c r="AU1297" s="24" t="s">
        <v>7226</v>
      </c>
      <c r="AV1297" s="24" t="s">
        <v>7226</v>
      </c>
      <c r="AW1297" s="24" t="s">
        <v>7226</v>
      </c>
      <c r="AX1297" s="24" t="s">
        <v>7235</v>
      </c>
      <c r="AY1297" s="24" t="s">
        <v>7751</v>
      </c>
      <c r="AZ1297" s="24" t="s">
        <v>1963</v>
      </c>
      <c r="BA1297" s="42" t="s">
        <v>7752</v>
      </c>
    </row>
    <row r="1298" spans="1:53" x14ac:dyDescent="0.2">
      <c r="A1298" s="5">
        <v>1233</v>
      </c>
      <c r="B1298" s="9">
        <v>1233</v>
      </c>
      <c r="C1298" s="9" t="s">
        <v>15982</v>
      </c>
      <c r="E1298" s="1" t="s">
        <v>1623</v>
      </c>
      <c r="F1298" s="1" t="s">
        <v>445</v>
      </c>
      <c r="G1298" s="1" t="s">
        <v>3044</v>
      </c>
      <c r="H1298" s="1" t="s">
        <v>5111</v>
      </c>
      <c r="I1298" s="17">
        <v>32259</v>
      </c>
      <c r="J1298" s="24" t="s">
        <v>10262</v>
      </c>
      <c r="L1298" s="24" t="s">
        <v>2730</v>
      </c>
      <c r="M1298" s="24" t="s">
        <v>10262</v>
      </c>
      <c r="N1298" s="24" t="s">
        <v>10262</v>
      </c>
      <c r="O1298" s="24" t="s">
        <v>1626</v>
      </c>
      <c r="P1298" s="24" t="s">
        <v>7226</v>
      </c>
      <c r="Q1298" s="24" t="s">
        <v>7753</v>
      </c>
      <c r="R1298" s="18" t="s">
        <v>10262</v>
      </c>
      <c r="S1298" s="18" t="s">
        <v>10262</v>
      </c>
      <c r="T1298" s="83"/>
      <c r="U1298" s="83"/>
      <c r="V1298" s="18" t="s">
        <v>10262</v>
      </c>
      <c r="W1298" s="18" t="s">
        <v>10262</v>
      </c>
      <c r="X1298" s="18" t="s">
        <v>10262</v>
      </c>
      <c r="Y1298" s="24" t="s">
        <v>8779</v>
      </c>
      <c r="Z1298" s="24" t="s">
        <v>7754</v>
      </c>
      <c r="AA1298" s="1" t="s">
        <v>10692</v>
      </c>
      <c r="AB1298" s="14">
        <f t="shared" si="40"/>
        <v>26.452041818055555</v>
      </c>
      <c r="AC1298" s="13">
        <v>26</v>
      </c>
      <c r="AD1298" s="13">
        <v>27</v>
      </c>
      <c r="AE1298" s="13">
        <v>7.3505450000000003</v>
      </c>
      <c r="AF1298" s="16" t="s">
        <v>10716</v>
      </c>
      <c r="AG1298" s="14">
        <f t="shared" si="41"/>
        <v>-81.414034180555561</v>
      </c>
      <c r="AH1298" s="13">
        <v>81</v>
      </c>
      <c r="AI1298" s="13">
        <v>24</v>
      </c>
      <c r="AJ1298" s="13">
        <v>50.523049999999998</v>
      </c>
      <c r="AK1298" s="18" t="s">
        <v>10262</v>
      </c>
      <c r="AL1298" s="18" t="s">
        <v>10262</v>
      </c>
      <c r="AM1298" s="18" t="s">
        <v>10262</v>
      </c>
      <c r="AN1298" s="18" t="s">
        <v>10262</v>
      </c>
      <c r="AO1298" s="18" t="s">
        <v>10262</v>
      </c>
      <c r="AP1298" s="18" t="s">
        <v>10262</v>
      </c>
      <c r="AQ1298" s="18" t="s">
        <v>10262</v>
      </c>
      <c r="AR1298" s="18" t="s">
        <v>10262</v>
      </c>
      <c r="AS1298" s="18" t="s">
        <v>10262</v>
      </c>
      <c r="AT1298" s="18" t="s">
        <v>10262</v>
      </c>
      <c r="AU1298" s="18" t="s">
        <v>10262</v>
      </c>
      <c r="AV1298" s="18" t="s">
        <v>10262</v>
      </c>
      <c r="AW1298" s="18" t="s">
        <v>10262</v>
      </c>
      <c r="AX1298" s="18" t="s">
        <v>10262</v>
      </c>
      <c r="AY1298" s="18" t="s">
        <v>10262</v>
      </c>
      <c r="AZ1298" s="18" t="s">
        <v>10262</v>
      </c>
      <c r="BA1298" s="42" t="s">
        <v>4638</v>
      </c>
    </row>
    <row r="1299" spans="1:53" x14ac:dyDescent="0.2">
      <c r="A1299" s="5">
        <v>1234</v>
      </c>
      <c r="B1299" s="9">
        <v>1234</v>
      </c>
      <c r="C1299" s="9" t="s">
        <v>15983</v>
      </c>
      <c r="E1299" s="1" t="s">
        <v>8696</v>
      </c>
      <c r="F1299" s="1" t="s">
        <v>4213</v>
      </c>
      <c r="G1299" s="1" t="s">
        <v>1583</v>
      </c>
      <c r="H1299" s="1" t="s">
        <v>1303</v>
      </c>
      <c r="I1299" s="17">
        <v>32315</v>
      </c>
      <c r="J1299" s="24" t="s">
        <v>4678</v>
      </c>
      <c r="L1299" s="24" t="s">
        <v>7224</v>
      </c>
      <c r="N1299" s="42" t="s">
        <v>1304</v>
      </c>
      <c r="O1299" s="24" t="s">
        <v>7226</v>
      </c>
      <c r="P1299" s="24" t="s">
        <v>7226</v>
      </c>
      <c r="Q1299" s="24" t="s">
        <v>1305</v>
      </c>
      <c r="R1299" s="17">
        <v>32670</v>
      </c>
      <c r="S1299" s="17">
        <v>32675</v>
      </c>
      <c r="T1299" s="83">
        <v>16750</v>
      </c>
      <c r="U1299" s="83"/>
      <c r="V1299" s="24" t="s">
        <v>3974</v>
      </c>
      <c r="W1299" s="24" t="s">
        <v>8767</v>
      </c>
      <c r="X1299" s="24" t="s">
        <v>5836</v>
      </c>
      <c r="Y1299" s="24" t="s">
        <v>8780</v>
      </c>
      <c r="Z1299" s="24" t="s">
        <v>3975</v>
      </c>
      <c r="AA1299" s="1" t="s">
        <v>10691</v>
      </c>
      <c r="AB1299" s="14">
        <f t="shared" si="40"/>
        <v>30.909585527777775</v>
      </c>
      <c r="AC1299" s="13">
        <v>30</v>
      </c>
      <c r="AD1299" s="13">
        <v>54</v>
      </c>
      <c r="AE1299" s="13">
        <v>34.507899999999999</v>
      </c>
      <c r="AF1299" s="16" t="s">
        <v>10715</v>
      </c>
      <c r="AG1299" s="14">
        <f t="shared" si="41"/>
        <v>-87.323855991666662</v>
      </c>
      <c r="AH1299" s="13">
        <v>87</v>
      </c>
      <c r="AI1299" s="13">
        <v>19</v>
      </c>
      <c r="AJ1299" s="13">
        <v>25.88157</v>
      </c>
      <c r="AK1299" s="17">
        <v>32276</v>
      </c>
      <c r="AL1299" s="24" t="s">
        <v>5439</v>
      </c>
      <c r="AM1299" s="24" t="s">
        <v>4017</v>
      </c>
      <c r="AN1299" s="24" t="s">
        <v>7226</v>
      </c>
      <c r="AO1299" s="24" t="s">
        <v>7226</v>
      </c>
      <c r="AP1299" s="24" t="s">
        <v>7226</v>
      </c>
      <c r="AQ1299" s="24" t="s">
        <v>7236</v>
      </c>
      <c r="AR1299" s="24" t="s">
        <v>4540</v>
      </c>
      <c r="AS1299" s="24" t="s">
        <v>4540</v>
      </c>
      <c r="AT1299" s="24" t="s">
        <v>7226</v>
      </c>
      <c r="AU1299" s="24" t="s">
        <v>7235</v>
      </c>
      <c r="AV1299" s="24" t="s">
        <v>7235</v>
      </c>
      <c r="AW1299" s="24" t="s">
        <v>7235</v>
      </c>
      <c r="AX1299" s="24" t="s">
        <v>7235</v>
      </c>
      <c r="AY1299" s="24" t="s">
        <v>4018</v>
      </c>
      <c r="AZ1299" s="24" t="s">
        <v>10137</v>
      </c>
      <c r="BA1299" s="42" t="s">
        <v>4019</v>
      </c>
    </row>
    <row r="1300" spans="1:53" x14ac:dyDescent="0.2">
      <c r="A1300" s="5">
        <v>1235</v>
      </c>
      <c r="B1300" s="9">
        <v>1235</v>
      </c>
      <c r="C1300" s="9" t="s">
        <v>15984</v>
      </c>
      <c r="E1300" s="1" t="s">
        <v>5252</v>
      </c>
      <c r="F1300" s="1" t="s">
        <v>445</v>
      </c>
      <c r="G1300" s="1" t="s">
        <v>3254</v>
      </c>
      <c r="H1300" s="1" t="s">
        <v>3255</v>
      </c>
      <c r="I1300" s="17">
        <v>32323</v>
      </c>
      <c r="J1300" s="24" t="s">
        <v>4678</v>
      </c>
      <c r="L1300" s="24" t="s">
        <v>7224</v>
      </c>
      <c r="N1300" s="42" t="s">
        <v>3256</v>
      </c>
      <c r="O1300" s="24" t="s">
        <v>7226</v>
      </c>
      <c r="P1300" s="24" t="s">
        <v>7226</v>
      </c>
      <c r="Q1300" s="24" t="s">
        <v>3257</v>
      </c>
      <c r="S1300" s="17">
        <v>32440</v>
      </c>
      <c r="T1300" s="83">
        <v>9758</v>
      </c>
      <c r="U1300" s="83">
        <v>9758</v>
      </c>
      <c r="V1300" s="24" t="s">
        <v>6991</v>
      </c>
      <c r="W1300" s="24" t="s">
        <v>2713</v>
      </c>
      <c r="X1300" s="24" t="s">
        <v>8900</v>
      </c>
      <c r="Y1300" s="24" t="s">
        <v>4280</v>
      </c>
      <c r="Z1300" s="24" t="s">
        <v>6992</v>
      </c>
      <c r="AA1300" s="1" t="s">
        <v>10689</v>
      </c>
      <c r="AB1300" s="14">
        <f t="shared" si="40"/>
        <v>30.564332350000001</v>
      </c>
      <c r="AC1300" s="13">
        <v>30</v>
      </c>
      <c r="AD1300" s="13">
        <v>33</v>
      </c>
      <c r="AE1300" s="13">
        <v>51.59646</v>
      </c>
      <c r="AF1300" s="16" t="s">
        <v>10690</v>
      </c>
      <c r="AG1300" s="14">
        <f t="shared" si="41"/>
        <v>-85.025632580555552</v>
      </c>
      <c r="AH1300" s="13">
        <v>85</v>
      </c>
      <c r="AI1300" s="13">
        <v>1</v>
      </c>
      <c r="AJ1300" s="13">
        <v>32.277290000000001</v>
      </c>
      <c r="AK1300" s="17">
        <v>32346</v>
      </c>
      <c r="AL1300" s="24" t="s">
        <v>6993</v>
      </c>
      <c r="AM1300" s="24" t="s">
        <v>6994</v>
      </c>
      <c r="AN1300" s="24" t="s">
        <v>7226</v>
      </c>
      <c r="AO1300" s="24" t="s">
        <v>7226</v>
      </c>
      <c r="AP1300" s="24" t="s">
        <v>7226</v>
      </c>
      <c r="AQ1300" s="24" t="s">
        <v>7236</v>
      </c>
      <c r="AR1300" s="24" t="s">
        <v>4540</v>
      </c>
      <c r="AS1300" s="24" t="s">
        <v>4540</v>
      </c>
      <c r="AT1300" s="24" t="s">
        <v>7226</v>
      </c>
      <c r="AU1300" s="24" t="s">
        <v>7235</v>
      </c>
      <c r="AV1300" s="24" t="s">
        <v>7235</v>
      </c>
      <c r="AW1300" s="24" t="s">
        <v>7235</v>
      </c>
      <c r="AX1300" s="24" t="s">
        <v>7235</v>
      </c>
      <c r="AY1300" s="24" t="s">
        <v>6995</v>
      </c>
      <c r="AZ1300" s="24" t="s">
        <v>3110</v>
      </c>
      <c r="BA1300" s="42" t="s">
        <v>6996</v>
      </c>
    </row>
    <row r="1301" spans="1:53" x14ac:dyDescent="0.2">
      <c r="A1301" s="5">
        <v>1236</v>
      </c>
      <c r="B1301" s="9">
        <v>1236</v>
      </c>
      <c r="C1301" s="9" t="s">
        <v>15985</v>
      </c>
      <c r="E1301" s="1" t="s">
        <v>10240</v>
      </c>
      <c r="F1301" s="1" t="s">
        <v>8082</v>
      </c>
      <c r="G1301" s="1" t="s">
        <v>1957</v>
      </c>
      <c r="H1301" s="1" t="s">
        <v>6997</v>
      </c>
      <c r="I1301" s="17">
        <v>32338</v>
      </c>
      <c r="J1301" s="24" t="s">
        <v>10262</v>
      </c>
      <c r="L1301" s="24" t="s">
        <v>2730</v>
      </c>
      <c r="M1301" s="24" t="s">
        <v>10262</v>
      </c>
      <c r="N1301" s="24" t="s">
        <v>10262</v>
      </c>
      <c r="O1301" s="24" t="s">
        <v>7226</v>
      </c>
      <c r="P1301" s="24" t="s">
        <v>7226</v>
      </c>
      <c r="Q1301" s="24" t="s">
        <v>6998</v>
      </c>
      <c r="R1301" s="18" t="s">
        <v>10262</v>
      </c>
      <c r="S1301" s="18" t="s">
        <v>10262</v>
      </c>
      <c r="T1301" s="83"/>
      <c r="U1301" s="83"/>
      <c r="V1301" s="18" t="s">
        <v>10262</v>
      </c>
      <c r="W1301" s="18" t="s">
        <v>10262</v>
      </c>
      <c r="X1301" s="18" t="s">
        <v>10262</v>
      </c>
      <c r="Y1301" s="24" t="s">
        <v>4281</v>
      </c>
      <c r="Z1301" s="24" t="s">
        <v>6999</v>
      </c>
      <c r="AA1301" s="1" t="s">
        <v>10697</v>
      </c>
      <c r="AB1301" s="14">
        <f t="shared" si="40"/>
        <v>26.552228214722223</v>
      </c>
      <c r="AC1301" s="13">
        <v>26</v>
      </c>
      <c r="AD1301" s="13">
        <v>33</v>
      </c>
      <c r="AE1301" s="13">
        <v>8.0215730000000001</v>
      </c>
      <c r="AF1301" s="16" t="s">
        <v>10714</v>
      </c>
      <c r="AG1301" s="14">
        <f t="shared" si="41"/>
        <v>-81.592653430555558</v>
      </c>
      <c r="AH1301" s="13">
        <v>81</v>
      </c>
      <c r="AI1301" s="13">
        <v>35</v>
      </c>
      <c r="AJ1301" s="13">
        <v>33.552349999999997</v>
      </c>
      <c r="AK1301" s="18" t="s">
        <v>10262</v>
      </c>
      <c r="AL1301" s="18" t="s">
        <v>10262</v>
      </c>
      <c r="AM1301" s="18" t="s">
        <v>10262</v>
      </c>
      <c r="AN1301" s="18" t="s">
        <v>10262</v>
      </c>
      <c r="AO1301" s="18" t="s">
        <v>10262</v>
      </c>
      <c r="AP1301" s="18" t="s">
        <v>10262</v>
      </c>
      <c r="AQ1301" s="18" t="s">
        <v>10262</v>
      </c>
      <c r="AR1301" s="18" t="s">
        <v>10262</v>
      </c>
      <c r="AS1301" s="18" t="s">
        <v>10262</v>
      </c>
      <c r="AT1301" s="18" t="s">
        <v>10262</v>
      </c>
      <c r="AU1301" s="18" t="s">
        <v>10262</v>
      </c>
      <c r="AV1301" s="18" t="s">
        <v>10262</v>
      </c>
      <c r="AW1301" s="18" t="s">
        <v>10262</v>
      </c>
      <c r="AX1301" s="18" t="s">
        <v>10262</v>
      </c>
      <c r="AY1301" s="18" t="s">
        <v>10262</v>
      </c>
      <c r="AZ1301" s="18" t="s">
        <v>10262</v>
      </c>
      <c r="BA1301" s="42" t="s">
        <v>4638</v>
      </c>
    </row>
    <row r="1302" spans="1:53" x14ac:dyDescent="0.2">
      <c r="A1302" s="5">
        <v>1237</v>
      </c>
      <c r="B1302" s="9">
        <v>1237</v>
      </c>
      <c r="C1302" s="9" t="s">
        <v>15986</v>
      </c>
      <c r="E1302" s="1" t="s">
        <v>10240</v>
      </c>
      <c r="F1302" s="1" t="s">
        <v>8082</v>
      </c>
      <c r="G1302" s="1" t="s">
        <v>1957</v>
      </c>
      <c r="H1302" s="1" t="s">
        <v>7000</v>
      </c>
      <c r="I1302" s="17">
        <v>32338</v>
      </c>
      <c r="J1302" s="24" t="s">
        <v>10262</v>
      </c>
      <c r="L1302" s="24" t="s">
        <v>2730</v>
      </c>
      <c r="M1302" s="24" t="s">
        <v>10262</v>
      </c>
      <c r="N1302" s="24" t="s">
        <v>10262</v>
      </c>
      <c r="O1302" s="24" t="s">
        <v>7226</v>
      </c>
      <c r="P1302" s="24" t="s">
        <v>7226</v>
      </c>
      <c r="Q1302" s="24" t="s">
        <v>6054</v>
      </c>
      <c r="R1302" s="18" t="s">
        <v>10262</v>
      </c>
      <c r="S1302" s="18" t="s">
        <v>10262</v>
      </c>
      <c r="T1302" s="83"/>
      <c r="U1302" s="83"/>
      <c r="V1302" s="18" t="s">
        <v>10262</v>
      </c>
      <c r="W1302" s="18" t="s">
        <v>10262</v>
      </c>
      <c r="X1302" s="18" t="s">
        <v>10262</v>
      </c>
      <c r="Y1302" s="24" t="s">
        <v>7663</v>
      </c>
      <c r="Z1302" s="24" t="s">
        <v>10687</v>
      </c>
      <c r="AA1302" s="1" t="s">
        <v>10698</v>
      </c>
      <c r="AB1302" s="14">
        <f t="shared" si="40"/>
        <v>26.558034322222223</v>
      </c>
      <c r="AC1302" s="13">
        <v>26</v>
      </c>
      <c r="AD1302" s="13">
        <v>33</v>
      </c>
      <c r="AE1302" s="13">
        <v>28.923559999999998</v>
      </c>
      <c r="AF1302" s="16" t="s">
        <v>10713</v>
      </c>
      <c r="AG1302" s="14">
        <f t="shared" si="41"/>
        <v>-81.582149099999995</v>
      </c>
      <c r="AH1302" s="13">
        <v>81</v>
      </c>
      <c r="AI1302" s="13">
        <v>34</v>
      </c>
      <c r="AJ1302" s="13">
        <v>55.736759999999997</v>
      </c>
      <c r="AK1302" s="18" t="s">
        <v>10262</v>
      </c>
      <c r="AL1302" s="18" t="s">
        <v>10262</v>
      </c>
      <c r="AM1302" s="18" t="s">
        <v>10262</v>
      </c>
      <c r="AN1302" s="18" t="s">
        <v>10262</v>
      </c>
      <c r="AO1302" s="18" t="s">
        <v>10262</v>
      </c>
      <c r="AP1302" s="18" t="s">
        <v>10262</v>
      </c>
      <c r="AQ1302" s="18" t="s">
        <v>10262</v>
      </c>
      <c r="AR1302" s="18" t="s">
        <v>10262</v>
      </c>
      <c r="AS1302" s="18" t="s">
        <v>10262</v>
      </c>
      <c r="AT1302" s="18" t="s">
        <v>10262</v>
      </c>
      <c r="AU1302" s="18" t="s">
        <v>10262</v>
      </c>
      <c r="AV1302" s="18" t="s">
        <v>10262</v>
      </c>
      <c r="AW1302" s="18" t="s">
        <v>10262</v>
      </c>
      <c r="AX1302" s="18" t="s">
        <v>10262</v>
      </c>
      <c r="AY1302" s="18" t="s">
        <v>10262</v>
      </c>
      <c r="AZ1302" s="18" t="s">
        <v>10262</v>
      </c>
      <c r="BA1302" s="42" t="s">
        <v>4638</v>
      </c>
    </row>
    <row r="1303" spans="1:53" x14ac:dyDescent="0.2">
      <c r="A1303" s="5">
        <v>1238</v>
      </c>
      <c r="B1303" s="9">
        <v>1238</v>
      </c>
      <c r="C1303" s="9" t="s">
        <v>15987</v>
      </c>
      <c r="E1303" s="1" t="s">
        <v>1623</v>
      </c>
      <c r="F1303" s="1" t="s">
        <v>445</v>
      </c>
      <c r="G1303" s="1" t="s">
        <v>259</v>
      </c>
      <c r="H1303" s="1" t="s">
        <v>3393</v>
      </c>
      <c r="I1303" s="17">
        <v>32757</v>
      </c>
      <c r="J1303" s="24" t="s">
        <v>4678</v>
      </c>
      <c r="L1303" s="24" t="s">
        <v>7224</v>
      </c>
      <c r="N1303" s="42" t="s">
        <v>3394</v>
      </c>
      <c r="O1303" s="24" t="s">
        <v>7226</v>
      </c>
      <c r="P1303" s="24" t="s">
        <v>7226</v>
      </c>
      <c r="Q1303" s="24" t="s">
        <v>3395</v>
      </c>
      <c r="S1303" s="17">
        <v>32819</v>
      </c>
      <c r="T1303" s="83">
        <v>11620</v>
      </c>
      <c r="U1303" s="83">
        <v>11620</v>
      </c>
      <c r="V1303" s="24" t="s">
        <v>3396</v>
      </c>
      <c r="W1303" s="24" t="s">
        <v>6729</v>
      </c>
      <c r="X1303" s="24" t="s">
        <v>5930</v>
      </c>
      <c r="Y1303" s="24" t="s">
        <v>7664</v>
      </c>
      <c r="Z1303" s="24" t="s">
        <v>3397</v>
      </c>
      <c r="AA1303" s="1" t="s">
        <v>10699</v>
      </c>
      <c r="AB1303" s="14">
        <f t="shared" si="40"/>
        <v>26.5102099</v>
      </c>
      <c r="AC1303" s="13">
        <v>26</v>
      </c>
      <c r="AD1303" s="13">
        <v>30</v>
      </c>
      <c r="AE1303" s="13">
        <v>36.75564</v>
      </c>
      <c r="AF1303" s="16" t="s">
        <v>10686</v>
      </c>
      <c r="AG1303" s="14">
        <f t="shared" si="41"/>
        <v>-81.503431622222223</v>
      </c>
      <c r="AH1303" s="13">
        <v>81</v>
      </c>
      <c r="AI1303" s="13">
        <v>30</v>
      </c>
      <c r="AJ1303" s="13">
        <v>12.35384</v>
      </c>
      <c r="AK1303" s="17">
        <v>32779</v>
      </c>
      <c r="AL1303" s="24" t="s">
        <v>3398</v>
      </c>
      <c r="AM1303" s="24" t="s">
        <v>3399</v>
      </c>
      <c r="AN1303" s="24" t="s">
        <v>3400</v>
      </c>
      <c r="AO1303" s="24" t="s">
        <v>7226</v>
      </c>
      <c r="AP1303" s="24" t="s">
        <v>7226</v>
      </c>
      <c r="AQ1303" s="24" t="s">
        <v>7236</v>
      </c>
      <c r="AR1303" s="24" t="s">
        <v>3401</v>
      </c>
      <c r="AS1303" s="24" t="s">
        <v>7236</v>
      </c>
      <c r="AT1303" s="24" t="s">
        <v>7226</v>
      </c>
      <c r="AU1303" s="24" t="s">
        <v>7226</v>
      </c>
      <c r="AV1303" s="24" t="s">
        <v>7226</v>
      </c>
      <c r="AW1303" s="24" t="s">
        <v>7226</v>
      </c>
      <c r="AX1303" s="24" t="s">
        <v>7226</v>
      </c>
      <c r="AY1303" s="24" t="s">
        <v>2613</v>
      </c>
      <c r="AZ1303" s="24" t="s">
        <v>4066</v>
      </c>
      <c r="BA1303" s="42" t="s">
        <v>2614</v>
      </c>
    </row>
    <row r="1304" spans="1:53" x14ac:dyDescent="0.2">
      <c r="A1304" s="5">
        <v>1239</v>
      </c>
      <c r="B1304" s="9">
        <v>1239</v>
      </c>
      <c r="C1304" s="9" t="s">
        <v>15988</v>
      </c>
      <c r="E1304" s="1" t="s">
        <v>1623</v>
      </c>
      <c r="F1304" s="1" t="s">
        <v>445</v>
      </c>
      <c r="G1304" s="1" t="s">
        <v>2615</v>
      </c>
      <c r="H1304" s="1" t="s">
        <v>2616</v>
      </c>
      <c r="I1304" s="17">
        <v>32413</v>
      </c>
      <c r="J1304" s="24" t="s">
        <v>10262</v>
      </c>
      <c r="L1304" s="24" t="s">
        <v>2730</v>
      </c>
      <c r="M1304" s="24" t="s">
        <v>10262</v>
      </c>
      <c r="N1304" s="24" t="s">
        <v>10262</v>
      </c>
      <c r="O1304" s="24" t="s">
        <v>1626</v>
      </c>
      <c r="P1304" s="24" t="s">
        <v>1077</v>
      </c>
      <c r="Q1304" s="24" t="s">
        <v>1581</v>
      </c>
      <c r="R1304" s="18" t="s">
        <v>10262</v>
      </c>
      <c r="S1304" s="18" t="s">
        <v>10262</v>
      </c>
      <c r="T1304" s="83"/>
      <c r="U1304" s="83"/>
      <c r="V1304" s="18" t="s">
        <v>10262</v>
      </c>
      <c r="W1304" s="18" t="s">
        <v>10262</v>
      </c>
      <c r="X1304" s="18" t="s">
        <v>10262</v>
      </c>
      <c r="Y1304" s="24" t="s">
        <v>7665</v>
      </c>
      <c r="Z1304" s="24" t="s">
        <v>2617</v>
      </c>
      <c r="AA1304" s="1" t="s">
        <v>10700</v>
      </c>
      <c r="AB1304" s="14">
        <f t="shared" si="40"/>
        <v>26.21833333333333</v>
      </c>
      <c r="AC1304" s="13">
        <v>26</v>
      </c>
      <c r="AD1304" s="13">
        <v>13</v>
      </c>
      <c r="AE1304" s="13">
        <v>6</v>
      </c>
      <c r="AF1304" s="16" t="s">
        <v>7667</v>
      </c>
      <c r="AG1304" s="14">
        <f t="shared" si="41"/>
        <v>-81.233333333333334</v>
      </c>
      <c r="AH1304" s="13">
        <v>81</v>
      </c>
      <c r="AI1304" s="13">
        <v>14</v>
      </c>
      <c r="AJ1304" s="13">
        <v>0</v>
      </c>
      <c r="AK1304" s="18" t="s">
        <v>10262</v>
      </c>
      <c r="AL1304" s="18" t="s">
        <v>10262</v>
      </c>
      <c r="AM1304" s="18" t="s">
        <v>10262</v>
      </c>
      <c r="AN1304" s="18" t="s">
        <v>10262</v>
      </c>
      <c r="AO1304" s="18" t="s">
        <v>10262</v>
      </c>
      <c r="AP1304" s="18" t="s">
        <v>10262</v>
      </c>
      <c r="AQ1304" s="18" t="s">
        <v>10262</v>
      </c>
      <c r="AR1304" s="18" t="s">
        <v>10262</v>
      </c>
      <c r="AS1304" s="18" t="s">
        <v>10262</v>
      </c>
      <c r="AT1304" s="18" t="s">
        <v>10262</v>
      </c>
      <c r="AU1304" s="18" t="s">
        <v>10262</v>
      </c>
      <c r="AV1304" s="18" t="s">
        <v>10262</v>
      </c>
      <c r="AW1304" s="18" t="s">
        <v>10262</v>
      </c>
      <c r="AX1304" s="18" t="s">
        <v>10262</v>
      </c>
      <c r="AY1304" s="18" t="s">
        <v>10262</v>
      </c>
      <c r="AZ1304" s="18" t="s">
        <v>10262</v>
      </c>
      <c r="BA1304" s="42" t="s">
        <v>4638</v>
      </c>
    </row>
    <row r="1305" spans="1:53" x14ac:dyDescent="0.2">
      <c r="A1305" s="5">
        <v>1240</v>
      </c>
      <c r="B1305" s="9">
        <v>1240</v>
      </c>
      <c r="C1305" s="9" t="s">
        <v>15989</v>
      </c>
      <c r="E1305" s="1" t="s">
        <v>1623</v>
      </c>
      <c r="F1305" s="1" t="s">
        <v>445</v>
      </c>
      <c r="G1305" s="1" t="s">
        <v>259</v>
      </c>
      <c r="H1305" s="1" t="s">
        <v>9249</v>
      </c>
      <c r="I1305" s="17">
        <v>32413</v>
      </c>
      <c r="J1305" s="24" t="s">
        <v>4678</v>
      </c>
      <c r="L1305" s="24" t="s">
        <v>7224</v>
      </c>
      <c r="N1305" s="42" t="s">
        <v>2618</v>
      </c>
      <c r="O1305" s="24" t="s">
        <v>1626</v>
      </c>
      <c r="P1305" s="24" t="s">
        <v>7226</v>
      </c>
      <c r="Q1305" s="24" t="s">
        <v>2619</v>
      </c>
      <c r="S1305" s="17">
        <v>32487</v>
      </c>
      <c r="T1305" s="83">
        <v>11878.52</v>
      </c>
      <c r="U1305" s="83">
        <v>12345</v>
      </c>
      <c r="V1305" s="24" t="s">
        <v>2620</v>
      </c>
      <c r="W1305" s="24" t="s">
        <v>1658</v>
      </c>
      <c r="X1305" s="24" t="s">
        <v>4156</v>
      </c>
      <c r="Y1305" s="24" t="s">
        <v>7666</v>
      </c>
      <c r="Z1305" s="24" t="s">
        <v>2621</v>
      </c>
      <c r="AA1305" s="1" t="s">
        <v>10701</v>
      </c>
      <c r="AB1305" s="14">
        <f t="shared" si="40"/>
        <v>26.226279747222222</v>
      </c>
      <c r="AC1305" s="13">
        <v>26</v>
      </c>
      <c r="AD1305" s="13">
        <v>13</v>
      </c>
      <c r="AE1305" s="13">
        <v>34.607089999999999</v>
      </c>
      <c r="AF1305" s="16" t="s">
        <v>10685</v>
      </c>
      <c r="AG1305" s="14">
        <f t="shared" si="41"/>
        <v>-81.328579911111106</v>
      </c>
      <c r="AH1305" s="13">
        <v>81</v>
      </c>
      <c r="AI1305" s="13">
        <v>19</v>
      </c>
      <c r="AJ1305" s="13">
        <v>42.887680000000003</v>
      </c>
      <c r="AK1305" s="17">
        <v>32427</v>
      </c>
      <c r="AL1305" s="24" t="s">
        <v>8540</v>
      </c>
      <c r="AM1305" s="24" t="s">
        <v>2622</v>
      </c>
      <c r="AN1305" s="24" t="s">
        <v>2623</v>
      </c>
      <c r="AO1305" s="24" t="s">
        <v>7226</v>
      </c>
      <c r="AP1305" s="24" t="s">
        <v>7226</v>
      </c>
      <c r="AQ1305" s="24" t="s">
        <v>7236</v>
      </c>
      <c r="AR1305" s="24" t="s">
        <v>2624</v>
      </c>
      <c r="AS1305" s="24" t="s">
        <v>7236</v>
      </c>
      <c r="AT1305" s="24" t="s">
        <v>7226</v>
      </c>
      <c r="AU1305" s="24" t="s">
        <v>7226</v>
      </c>
      <c r="AV1305" s="24" t="s">
        <v>7226</v>
      </c>
      <c r="AW1305" s="24" t="s">
        <v>7226</v>
      </c>
      <c r="AX1305" s="24" t="s">
        <v>7226</v>
      </c>
      <c r="AY1305" s="24" t="s">
        <v>2625</v>
      </c>
      <c r="AZ1305" s="24" t="s">
        <v>5220</v>
      </c>
      <c r="BA1305" s="42" t="s">
        <v>2626</v>
      </c>
    </row>
    <row r="1306" spans="1:53" x14ac:dyDescent="0.2">
      <c r="A1306" s="5">
        <v>1241</v>
      </c>
      <c r="B1306" s="9">
        <v>1241</v>
      </c>
      <c r="C1306" s="9" t="s">
        <v>15990</v>
      </c>
      <c r="E1306" s="1" t="s">
        <v>4621</v>
      </c>
      <c r="F1306" s="1" t="s">
        <v>3446</v>
      </c>
      <c r="G1306" s="1" t="s">
        <v>8</v>
      </c>
      <c r="H1306" s="1" t="s">
        <v>2627</v>
      </c>
      <c r="I1306" s="17">
        <v>32413</v>
      </c>
      <c r="J1306" s="24" t="s">
        <v>10262</v>
      </c>
      <c r="L1306" s="24" t="s">
        <v>2730</v>
      </c>
      <c r="M1306" s="24" t="s">
        <v>10262</v>
      </c>
      <c r="N1306" s="24" t="s">
        <v>10262</v>
      </c>
      <c r="O1306" s="24" t="s">
        <v>7226</v>
      </c>
      <c r="P1306" s="24" t="s">
        <v>7226</v>
      </c>
      <c r="Q1306" s="24" t="s">
        <v>7565</v>
      </c>
      <c r="R1306" s="18" t="s">
        <v>10262</v>
      </c>
      <c r="S1306" s="18" t="s">
        <v>10262</v>
      </c>
      <c r="T1306" s="83"/>
      <c r="U1306" s="83"/>
      <c r="V1306" s="18" t="s">
        <v>10262</v>
      </c>
      <c r="W1306" s="18" t="s">
        <v>10262</v>
      </c>
      <c r="X1306" s="24" t="s">
        <v>2758</v>
      </c>
      <c r="Y1306" s="24" t="s">
        <v>7668</v>
      </c>
      <c r="Z1306" s="24" t="s">
        <v>2628</v>
      </c>
      <c r="AA1306" s="1" t="s">
        <v>10620</v>
      </c>
      <c r="AB1306" s="14">
        <f t="shared" si="40"/>
        <v>30.951066158333333</v>
      </c>
      <c r="AC1306" s="13">
        <v>30</v>
      </c>
      <c r="AD1306" s="13">
        <v>57</v>
      </c>
      <c r="AE1306" s="13">
        <v>3.8381699999999999</v>
      </c>
      <c r="AF1306" s="16" t="s">
        <v>10621</v>
      </c>
      <c r="AG1306" s="14">
        <f t="shared" si="41"/>
        <v>-87.107128886111099</v>
      </c>
      <c r="AH1306" s="13">
        <v>87</v>
      </c>
      <c r="AI1306" s="13">
        <v>6</v>
      </c>
      <c r="AJ1306" s="13">
        <v>25.663989999999998</v>
      </c>
      <c r="AK1306" s="18" t="s">
        <v>10262</v>
      </c>
      <c r="AL1306" s="18" t="s">
        <v>10262</v>
      </c>
      <c r="AM1306" s="18" t="s">
        <v>10262</v>
      </c>
      <c r="AN1306" s="18" t="s">
        <v>10262</v>
      </c>
      <c r="AO1306" s="18" t="s">
        <v>10262</v>
      </c>
      <c r="AP1306" s="18" t="s">
        <v>10262</v>
      </c>
      <c r="AQ1306" s="18" t="s">
        <v>10262</v>
      </c>
      <c r="AR1306" s="18" t="s">
        <v>10262</v>
      </c>
      <c r="AS1306" s="18" t="s">
        <v>10262</v>
      </c>
      <c r="AT1306" s="18" t="s">
        <v>10262</v>
      </c>
      <c r="AU1306" s="18" t="s">
        <v>10262</v>
      </c>
      <c r="AV1306" s="18" t="s">
        <v>10262</v>
      </c>
      <c r="AW1306" s="18" t="s">
        <v>10262</v>
      </c>
      <c r="AX1306" s="18" t="s">
        <v>10262</v>
      </c>
      <c r="AY1306" s="18" t="s">
        <v>10262</v>
      </c>
      <c r="AZ1306" s="18" t="s">
        <v>10262</v>
      </c>
      <c r="BA1306" s="42" t="s">
        <v>4638</v>
      </c>
    </row>
    <row r="1307" spans="1:53" x14ac:dyDescent="0.2">
      <c r="A1307" s="5">
        <v>1242</v>
      </c>
      <c r="B1307" s="9">
        <v>1242</v>
      </c>
      <c r="C1307" s="9" t="s">
        <v>15991</v>
      </c>
      <c r="E1307" s="1" t="s">
        <v>9382</v>
      </c>
      <c r="F1307" s="1" t="s">
        <v>445</v>
      </c>
      <c r="G1307" s="1" t="s">
        <v>4901</v>
      </c>
      <c r="H1307" s="1" t="s">
        <v>4902</v>
      </c>
      <c r="I1307" s="17">
        <v>32821</v>
      </c>
      <c r="J1307" s="24" t="s">
        <v>4678</v>
      </c>
      <c r="L1307" s="24" t="s">
        <v>7224</v>
      </c>
      <c r="N1307" s="42" t="s">
        <v>4903</v>
      </c>
      <c r="O1307" s="24" t="s">
        <v>7226</v>
      </c>
      <c r="P1307" s="24" t="s">
        <v>7226</v>
      </c>
      <c r="Q1307" s="24" t="s">
        <v>4904</v>
      </c>
      <c r="R1307" s="17">
        <v>33957</v>
      </c>
      <c r="S1307" s="17">
        <v>33957</v>
      </c>
      <c r="T1307" s="83">
        <v>11710</v>
      </c>
      <c r="U1307" s="83">
        <v>11710</v>
      </c>
      <c r="V1307" s="24">
        <v>16895</v>
      </c>
      <c r="W1307" s="24" t="s">
        <v>6717</v>
      </c>
      <c r="X1307" s="24" t="s">
        <v>87</v>
      </c>
      <c r="Y1307" s="24" t="s">
        <v>7669</v>
      </c>
      <c r="Z1307" s="34" t="s">
        <v>7231</v>
      </c>
      <c r="AA1307" s="1" t="s">
        <v>10702</v>
      </c>
      <c r="AB1307" s="14">
        <f t="shared" si="40"/>
        <v>26.492252163888889</v>
      </c>
      <c r="AC1307" s="13">
        <v>26</v>
      </c>
      <c r="AD1307" s="13">
        <v>29</v>
      </c>
      <c r="AE1307" s="13">
        <v>32.107790000000001</v>
      </c>
      <c r="AF1307" s="16" t="s">
        <v>10666</v>
      </c>
      <c r="AG1307" s="14">
        <f t="shared" si="41"/>
        <v>-81.202431403611115</v>
      </c>
      <c r="AH1307" s="13">
        <v>81</v>
      </c>
      <c r="AI1307" s="13">
        <v>12</v>
      </c>
      <c r="AJ1307" s="13">
        <v>8.7530529999999995</v>
      </c>
      <c r="AK1307" s="17">
        <v>33924</v>
      </c>
      <c r="AL1307" s="24" t="s">
        <v>5389</v>
      </c>
      <c r="AM1307" s="24" t="s">
        <v>4905</v>
      </c>
      <c r="AN1307" s="24" t="s">
        <v>4906</v>
      </c>
      <c r="AO1307" s="24" t="s">
        <v>7235</v>
      </c>
      <c r="AP1307" s="24" t="s">
        <v>7235</v>
      </c>
      <c r="AT1307" s="24" t="s">
        <v>4895</v>
      </c>
      <c r="AU1307" s="24" t="s">
        <v>7235</v>
      </c>
      <c r="AV1307" s="24" t="s">
        <v>7235</v>
      </c>
      <c r="AW1307" s="24" t="s">
        <v>7235</v>
      </c>
      <c r="AX1307" s="24" t="s">
        <v>7235</v>
      </c>
      <c r="AY1307" s="24" t="s">
        <v>9209</v>
      </c>
      <c r="AZ1307" s="24" t="s">
        <v>3154</v>
      </c>
      <c r="BA1307" s="42" t="s">
        <v>9210</v>
      </c>
    </row>
    <row r="1308" spans="1:53" x14ac:dyDescent="0.2">
      <c r="A1308" s="5">
        <v>1243</v>
      </c>
      <c r="B1308" s="9">
        <v>1243</v>
      </c>
      <c r="C1308" s="9" t="s">
        <v>15992</v>
      </c>
      <c r="E1308" s="1" t="s">
        <v>1623</v>
      </c>
      <c r="F1308" s="1" t="s">
        <v>5625</v>
      </c>
      <c r="G1308" s="1" t="s">
        <v>9658</v>
      </c>
      <c r="H1308" s="1" t="s">
        <v>6936</v>
      </c>
      <c r="I1308" s="17">
        <v>32876</v>
      </c>
      <c r="J1308" s="24" t="s">
        <v>4678</v>
      </c>
      <c r="L1308" s="24" t="s">
        <v>7224</v>
      </c>
      <c r="N1308" s="42" t="s">
        <v>7226</v>
      </c>
      <c r="O1308" s="24" t="s">
        <v>7226</v>
      </c>
      <c r="P1308" s="24" t="s">
        <v>7226</v>
      </c>
      <c r="Q1308" s="24" t="s">
        <v>6938</v>
      </c>
      <c r="R1308" s="17">
        <v>33227</v>
      </c>
      <c r="S1308" s="17">
        <v>33226</v>
      </c>
      <c r="T1308" s="83">
        <v>10912.08</v>
      </c>
      <c r="U1308" s="83">
        <v>12134</v>
      </c>
      <c r="V1308" s="24" t="s">
        <v>9211</v>
      </c>
      <c r="X1308" s="24" t="s">
        <v>6727</v>
      </c>
      <c r="Y1308" s="24" t="s">
        <v>7670</v>
      </c>
      <c r="Z1308" s="24" t="s">
        <v>8612</v>
      </c>
      <c r="AA1308" s="1" t="s">
        <v>10704</v>
      </c>
      <c r="AB1308" s="14">
        <f>AC1308+(AD1308/60)+(AE1308/3600)</f>
        <v>26.449866666666669</v>
      </c>
      <c r="AC1308" s="13">
        <v>26</v>
      </c>
      <c r="AD1308" s="13">
        <v>26</v>
      </c>
      <c r="AE1308" s="13">
        <v>59.52</v>
      </c>
      <c r="AF1308" s="16" t="s">
        <v>10755</v>
      </c>
      <c r="AG1308" s="14">
        <f>-1*((AH1308)+(AI1308/60)+(AJ1308/3600))</f>
        <v>-81.543566666666663</v>
      </c>
      <c r="AH1308" s="13">
        <v>81</v>
      </c>
      <c r="AI1308" s="13">
        <v>32</v>
      </c>
      <c r="AJ1308" s="13">
        <v>36.840000000000003</v>
      </c>
      <c r="AK1308" s="17">
        <v>33163</v>
      </c>
      <c r="AL1308" s="24" t="s">
        <v>8613</v>
      </c>
      <c r="AM1308" s="24" t="s">
        <v>8614</v>
      </c>
      <c r="AN1308" s="24" t="s">
        <v>2183</v>
      </c>
      <c r="AO1308" s="24" t="s">
        <v>7226</v>
      </c>
      <c r="AP1308" s="24" t="s">
        <v>7226</v>
      </c>
      <c r="AQ1308" s="24" t="s">
        <v>7235</v>
      </c>
      <c r="AR1308" s="24" t="s">
        <v>7235</v>
      </c>
      <c r="AS1308" s="24" t="s">
        <v>7235</v>
      </c>
      <c r="AT1308" s="24" t="s">
        <v>7235</v>
      </c>
      <c r="AU1308" s="24" t="s">
        <v>7235</v>
      </c>
      <c r="AV1308" s="24" t="s">
        <v>7235</v>
      </c>
      <c r="AW1308" s="24" t="s">
        <v>7235</v>
      </c>
      <c r="AX1308" s="24" t="s">
        <v>7235</v>
      </c>
      <c r="AY1308" s="24" t="s">
        <v>2184</v>
      </c>
      <c r="AZ1308" s="24" t="s">
        <v>7235</v>
      </c>
      <c r="BA1308" s="42" t="s">
        <v>7410</v>
      </c>
    </row>
    <row r="1309" spans="1:53" x14ac:dyDescent="0.2">
      <c r="A1309" s="5">
        <v>1243.0999999999999</v>
      </c>
      <c r="B1309" s="9" t="s">
        <v>9657</v>
      </c>
      <c r="C1309" s="9" t="s">
        <v>15993</v>
      </c>
      <c r="E1309" s="1" t="s">
        <v>1623</v>
      </c>
      <c r="F1309" s="1" t="s">
        <v>5625</v>
      </c>
      <c r="G1309" s="1" t="s">
        <v>9658</v>
      </c>
      <c r="H1309" s="1" t="s">
        <v>9659</v>
      </c>
      <c r="I1309" s="17">
        <v>32876</v>
      </c>
      <c r="J1309" s="24" t="s">
        <v>4678</v>
      </c>
      <c r="L1309" s="24" t="s">
        <v>7224</v>
      </c>
      <c r="N1309" s="42" t="s">
        <v>9660</v>
      </c>
      <c r="O1309" s="24" t="s">
        <v>7226</v>
      </c>
      <c r="P1309" s="24" t="s">
        <v>7226</v>
      </c>
      <c r="Q1309" s="24" t="s">
        <v>6938</v>
      </c>
      <c r="R1309" s="17">
        <v>33372</v>
      </c>
      <c r="S1309" s="17">
        <v>34003</v>
      </c>
      <c r="T1309" s="83">
        <v>11554.9</v>
      </c>
      <c r="U1309" s="83">
        <v>12824</v>
      </c>
      <c r="V1309" s="24" t="s">
        <v>9211</v>
      </c>
      <c r="W1309" s="24" t="s">
        <v>712</v>
      </c>
      <c r="X1309" s="24" t="s">
        <v>3606</v>
      </c>
      <c r="Y1309" s="24" t="s">
        <v>7670</v>
      </c>
      <c r="Z1309" s="24" t="s">
        <v>9661</v>
      </c>
      <c r="AA1309" s="1" t="s">
        <v>10704</v>
      </c>
      <c r="AB1309" s="14">
        <f>AC1309+(AD1309/60)+(AE1309/3600)</f>
        <v>26.449866666666669</v>
      </c>
      <c r="AC1309" s="13">
        <v>26</v>
      </c>
      <c r="AD1309" s="13">
        <v>26</v>
      </c>
      <c r="AE1309" s="13">
        <v>59.52</v>
      </c>
      <c r="AF1309" s="16" t="s">
        <v>10755</v>
      </c>
      <c r="AG1309" s="14">
        <f>-1*((AH1309)+(AI1309/60)+(AJ1309/3600))</f>
        <v>-81.543566666666663</v>
      </c>
      <c r="AH1309" s="13">
        <v>81</v>
      </c>
      <c r="AI1309" s="13">
        <v>32</v>
      </c>
      <c r="AJ1309" s="13">
        <v>36.840000000000003</v>
      </c>
      <c r="AK1309" s="17">
        <v>33257</v>
      </c>
      <c r="AL1309" s="24" t="s">
        <v>8613</v>
      </c>
      <c r="AM1309" s="24" t="s">
        <v>8614</v>
      </c>
      <c r="AN1309" s="24" t="s">
        <v>2183</v>
      </c>
      <c r="AO1309" s="24" t="s">
        <v>9662</v>
      </c>
      <c r="AP1309" s="24" t="s">
        <v>9663</v>
      </c>
      <c r="AQ1309" s="24" t="s">
        <v>7236</v>
      </c>
      <c r="AR1309" s="24" t="s">
        <v>9664</v>
      </c>
      <c r="AS1309" s="24" t="s">
        <v>7236</v>
      </c>
      <c r="AT1309" s="24" t="s">
        <v>9665</v>
      </c>
      <c r="AU1309" s="24" t="s">
        <v>9666</v>
      </c>
      <c r="AV1309" s="24" t="s">
        <v>9667</v>
      </c>
      <c r="AW1309" s="24" t="s">
        <v>9668</v>
      </c>
      <c r="AX1309" s="24" t="s">
        <v>18015</v>
      </c>
      <c r="AY1309" s="24" t="s">
        <v>9494</v>
      </c>
      <c r="AZ1309" s="24" t="s">
        <v>5220</v>
      </c>
      <c r="BA1309" s="42" t="s">
        <v>9495</v>
      </c>
    </row>
    <row r="1310" spans="1:53" x14ac:dyDescent="0.2">
      <c r="A1310" s="5">
        <v>1243.2</v>
      </c>
      <c r="B1310" s="9" t="s">
        <v>9496</v>
      </c>
      <c r="C1310" s="9" t="s">
        <v>15994</v>
      </c>
      <c r="E1310" s="1" t="s">
        <v>1623</v>
      </c>
      <c r="F1310" s="1" t="s">
        <v>5625</v>
      </c>
      <c r="G1310" s="1" t="s">
        <v>9658</v>
      </c>
      <c r="H1310" s="1" t="s">
        <v>3031</v>
      </c>
      <c r="I1310" s="17">
        <v>32876</v>
      </c>
      <c r="J1310" s="24" t="s">
        <v>10524</v>
      </c>
      <c r="L1310" s="24" t="s">
        <v>10524</v>
      </c>
      <c r="N1310" s="42" t="s">
        <v>3032</v>
      </c>
      <c r="O1310" s="24" t="s">
        <v>7226</v>
      </c>
      <c r="P1310" s="24" t="s">
        <v>7226</v>
      </c>
      <c r="Q1310" s="24" t="s">
        <v>6938</v>
      </c>
      <c r="R1310" s="17">
        <v>34017</v>
      </c>
      <c r="S1310" s="18" t="s">
        <v>7235</v>
      </c>
      <c r="T1310" s="83">
        <v>11499</v>
      </c>
      <c r="U1310" s="83">
        <v>12770</v>
      </c>
      <c r="V1310" s="24" t="s">
        <v>7235</v>
      </c>
      <c r="W1310" s="24" t="s">
        <v>2090</v>
      </c>
      <c r="X1310" s="24" t="s">
        <v>3606</v>
      </c>
      <c r="Y1310" s="24" t="s">
        <v>7670</v>
      </c>
      <c r="Z1310" s="24" t="s">
        <v>3033</v>
      </c>
      <c r="AA1310" s="1" t="s">
        <v>10704</v>
      </c>
      <c r="AB1310" s="14">
        <f>AC1310+(AD1310/60)+(AE1310/3600)</f>
        <v>26.449866666666669</v>
      </c>
      <c r="AC1310" s="13">
        <v>26</v>
      </c>
      <c r="AD1310" s="13">
        <v>26</v>
      </c>
      <c r="AE1310" s="13">
        <v>59.52</v>
      </c>
      <c r="AF1310" s="16" t="s">
        <v>10755</v>
      </c>
      <c r="AG1310" s="14">
        <f>-1*((AH1310)+(AI1310/60)+(AJ1310/3600))</f>
        <v>-81.543566666666663</v>
      </c>
      <c r="AH1310" s="13">
        <v>81</v>
      </c>
      <c r="AI1310" s="13">
        <v>32</v>
      </c>
      <c r="AJ1310" s="13">
        <v>36.840000000000003</v>
      </c>
      <c r="AK1310" s="17">
        <v>34014</v>
      </c>
      <c r="AL1310" s="24" t="s">
        <v>8613</v>
      </c>
      <c r="AM1310" s="24" t="s">
        <v>8614</v>
      </c>
      <c r="AN1310" s="24" t="s">
        <v>2183</v>
      </c>
      <c r="AO1310" s="24" t="s">
        <v>3034</v>
      </c>
      <c r="AP1310" s="24" t="s">
        <v>7226</v>
      </c>
      <c r="AQ1310" s="24" t="s">
        <v>7235</v>
      </c>
      <c r="AR1310" s="24" t="s">
        <v>7235</v>
      </c>
      <c r="AS1310" s="24" t="s">
        <v>7235</v>
      </c>
      <c r="AT1310" s="24" t="s">
        <v>7235</v>
      </c>
      <c r="AU1310" s="24" t="s">
        <v>7235</v>
      </c>
      <c r="AV1310" s="24" t="s">
        <v>7235</v>
      </c>
      <c r="AW1310" s="24" t="s">
        <v>7235</v>
      </c>
      <c r="AX1310" s="24" t="s">
        <v>7235</v>
      </c>
      <c r="AY1310" s="24" t="s">
        <v>18117</v>
      </c>
      <c r="AZ1310" s="24" t="s">
        <v>7235</v>
      </c>
      <c r="BA1310" s="42" t="s">
        <v>3035</v>
      </c>
    </row>
    <row r="1311" spans="1:53" x14ac:dyDescent="0.2">
      <c r="A1311" s="5">
        <v>1243.3</v>
      </c>
      <c r="B1311" s="9" t="s">
        <v>3036</v>
      </c>
      <c r="C1311" s="9" t="s">
        <v>15995</v>
      </c>
      <c r="E1311" s="1" t="s">
        <v>1623</v>
      </c>
      <c r="F1311" s="1" t="s">
        <v>5625</v>
      </c>
      <c r="G1311" s="1" t="s">
        <v>9658</v>
      </c>
      <c r="H1311" s="1" t="s">
        <v>3037</v>
      </c>
      <c r="I1311" s="17">
        <v>32876</v>
      </c>
      <c r="J1311" s="24" t="s">
        <v>18045</v>
      </c>
      <c r="L1311" s="24" t="s">
        <v>5915</v>
      </c>
      <c r="N1311" s="42" t="s">
        <v>3032</v>
      </c>
      <c r="O1311" s="24" t="s">
        <v>7226</v>
      </c>
      <c r="P1311" s="24" t="s">
        <v>7226</v>
      </c>
      <c r="Q1311" s="24" t="s">
        <v>6938</v>
      </c>
      <c r="R1311" s="17">
        <v>34039</v>
      </c>
      <c r="S1311" s="18" t="s">
        <v>7235</v>
      </c>
      <c r="T1311" s="83">
        <v>11554.9</v>
      </c>
      <c r="U1311" s="83">
        <v>12838</v>
      </c>
      <c r="V1311" s="24" t="s">
        <v>7235</v>
      </c>
      <c r="W1311" s="24" t="s">
        <v>2090</v>
      </c>
      <c r="X1311" s="24" t="s">
        <v>3606</v>
      </c>
      <c r="Y1311" s="24" t="s">
        <v>7670</v>
      </c>
      <c r="Z1311" s="24" t="s">
        <v>3038</v>
      </c>
      <c r="AA1311" s="1" t="s">
        <v>10704</v>
      </c>
      <c r="AB1311" s="14">
        <f>AC1311+(AD1311/60)+(AE1311/3600)</f>
        <v>26.449866666666669</v>
      </c>
      <c r="AC1311" s="13">
        <v>26</v>
      </c>
      <c r="AD1311" s="13">
        <v>26</v>
      </c>
      <c r="AE1311" s="13">
        <v>59.52</v>
      </c>
      <c r="AF1311" s="16" t="s">
        <v>10755</v>
      </c>
      <c r="AG1311" s="14">
        <f>-1*((AH1311)+(AI1311/60)+(AJ1311/3600))</f>
        <v>-81.543566666666663</v>
      </c>
      <c r="AH1311" s="13">
        <v>81</v>
      </c>
      <c r="AI1311" s="13">
        <v>32</v>
      </c>
      <c r="AJ1311" s="13">
        <v>36.840000000000003</v>
      </c>
      <c r="AK1311" s="17">
        <v>34017</v>
      </c>
      <c r="AL1311" s="24" t="s">
        <v>8613</v>
      </c>
      <c r="AM1311" s="24" t="s">
        <v>8614</v>
      </c>
      <c r="AN1311" s="24" t="s">
        <v>2183</v>
      </c>
      <c r="AO1311" s="24" t="s">
        <v>3034</v>
      </c>
      <c r="AP1311" s="24" t="s">
        <v>3039</v>
      </c>
      <c r="AQ1311" s="24" t="s">
        <v>7235</v>
      </c>
      <c r="AR1311" s="24" t="s">
        <v>7235</v>
      </c>
      <c r="AS1311" s="24" t="s">
        <v>7235</v>
      </c>
      <c r="AT1311" s="24" t="s">
        <v>7235</v>
      </c>
      <c r="AU1311" s="24" t="s">
        <v>3040</v>
      </c>
      <c r="AV1311" s="24" t="s">
        <v>3041</v>
      </c>
      <c r="AW1311" s="24" t="s">
        <v>3040</v>
      </c>
      <c r="AX1311" s="24" t="s">
        <v>8446</v>
      </c>
      <c r="AY1311" s="24" t="s">
        <v>18117</v>
      </c>
      <c r="AZ1311" s="24" t="s">
        <v>7235</v>
      </c>
      <c r="BA1311" s="42" t="s">
        <v>3042</v>
      </c>
    </row>
    <row r="1312" spans="1:53" x14ac:dyDescent="0.2">
      <c r="A1312" s="5">
        <v>1243.4000000000001</v>
      </c>
      <c r="B1312" s="9" t="s">
        <v>3043</v>
      </c>
      <c r="C1312" s="9" t="s">
        <v>15996</v>
      </c>
      <c r="E1312" s="1" t="s">
        <v>1623</v>
      </c>
      <c r="F1312" s="1" t="s">
        <v>5625</v>
      </c>
      <c r="G1312" s="1" t="s">
        <v>3044</v>
      </c>
      <c r="H1312" s="1" t="s">
        <v>3045</v>
      </c>
      <c r="I1312" s="17">
        <v>32876</v>
      </c>
      <c r="J1312" s="24" t="s">
        <v>18045</v>
      </c>
      <c r="L1312" s="24" t="s">
        <v>5915</v>
      </c>
      <c r="N1312" s="42" t="s">
        <v>3032</v>
      </c>
      <c r="O1312" s="24" t="s">
        <v>7226</v>
      </c>
      <c r="P1312" s="24" t="s">
        <v>7226</v>
      </c>
      <c r="Q1312" s="24" t="s">
        <v>6938</v>
      </c>
      <c r="R1312" s="17">
        <v>35501</v>
      </c>
      <c r="S1312" s="17">
        <v>37452</v>
      </c>
      <c r="T1312" s="83">
        <v>11545.31</v>
      </c>
      <c r="U1312" s="83">
        <v>13291</v>
      </c>
      <c r="W1312" s="24" t="s">
        <v>3605</v>
      </c>
      <c r="X1312" s="24" t="s">
        <v>3606</v>
      </c>
      <c r="Y1312" s="24" t="s">
        <v>7670</v>
      </c>
      <c r="Z1312" s="24" t="s">
        <v>18009</v>
      </c>
      <c r="AA1312" s="1" t="s">
        <v>10704</v>
      </c>
      <c r="AB1312" s="14">
        <f>AC1312+(AD1312/60)+(AE1312/3600)</f>
        <v>26.449866666666669</v>
      </c>
      <c r="AC1312" s="13">
        <v>26</v>
      </c>
      <c r="AD1312" s="13">
        <v>26</v>
      </c>
      <c r="AE1312" s="13">
        <v>59.52</v>
      </c>
      <c r="AF1312" s="16" t="s">
        <v>10755</v>
      </c>
      <c r="AG1312" s="14">
        <f>-1*((AH1312)+(AI1312/60)+(AJ1312/3600))</f>
        <v>-81.543566666666663</v>
      </c>
      <c r="AH1312" s="13">
        <v>81</v>
      </c>
      <c r="AI1312" s="13">
        <v>32</v>
      </c>
      <c r="AJ1312" s="13">
        <v>36.840000000000003</v>
      </c>
      <c r="AK1312" s="17">
        <v>35417</v>
      </c>
      <c r="AL1312" s="24" t="s">
        <v>8613</v>
      </c>
      <c r="AM1312" s="24" t="s">
        <v>8614</v>
      </c>
      <c r="AN1312" s="24" t="s">
        <v>2183</v>
      </c>
      <c r="AO1312" s="24" t="s">
        <v>18010</v>
      </c>
      <c r="AP1312" s="24" t="s">
        <v>18011</v>
      </c>
      <c r="AQ1312" s="24" t="s">
        <v>7235</v>
      </c>
      <c r="AR1312" s="24" t="s">
        <v>7235</v>
      </c>
      <c r="AS1312" s="24" t="s">
        <v>7235</v>
      </c>
      <c r="AT1312" s="24" t="s">
        <v>7235</v>
      </c>
      <c r="AU1312" s="24" t="s">
        <v>18012</v>
      </c>
      <c r="AV1312" s="24" t="s">
        <v>523</v>
      </c>
      <c r="AW1312" s="24" t="s">
        <v>18013</v>
      </c>
      <c r="AX1312" s="24" t="s">
        <v>8446</v>
      </c>
      <c r="AY1312" s="24" t="s">
        <v>18014</v>
      </c>
      <c r="AZ1312" s="24" t="s">
        <v>7235</v>
      </c>
      <c r="BA1312" s="42" t="s">
        <v>3046</v>
      </c>
    </row>
    <row r="1313" spans="1:53" x14ac:dyDescent="0.2">
      <c r="A1313" s="5">
        <v>1244</v>
      </c>
      <c r="B1313" s="9">
        <v>1244</v>
      </c>
      <c r="C1313" s="9" t="s">
        <v>15997</v>
      </c>
      <c r="E1313" s="1" t="s">
        <v>4621</v>
      </c>
      <c r="F1313" s="1" t="s">
        <v>445</v>
      </c>
      <c r="G1313" s="1" t="s">
        <v>1957</v>
      </c>
      <c r="H1313" s="1" t="s">
        <v>7411</v>
      </c>
      <c r="I1313" s="17">
        <v>32435</v>
      </c>
      <c r="J1313" s="24" t="s">
        <v>4678</v>
      </c>
      <c r="L1313" s="24" t="s">
        <v>7224</v>
      </c>
      <c r="M1313" s="24" t="s">
        <v>10260</v>
      </c>
      <c r="N1313" s="42" t="s">
        <v>7412</v>
      </c>
      <c r="O1313" s="24" t="s">
        <v>7226</v>
      </c>
      <c r="P1313" s="24" t="s">
        <v>7226</v>
      </c>
      <c r="Q1313" s="24" t="s">
        <v>8623</v>
      </c>
      <c r="S1313" s="17">
        <v>32534</v>
      </c>
      <c r="T1313" s="83">
        <v>17418</v>
      </c>
      <c r="U1313" s="83"/>
      <c r="V1313" s="24" t="s">
        <v>8624</v>
      </c>
      <c r="W1313" s="24" t="s">
        <v>5831</v>
      </c>
      <c r="X1313" s="24" t="s">
        <v>5057</v>
      </c>
      <c r="Y1313" s="24" t="s">
        <v>8781</v>
      </c>
      <c r="Z1313" s="24" t="s">
        <v>8625</v>
      </c>
      <c r="AA1313" s="1" t="s">
        <v>10665</v>
      </c>
      <c r="AB1313" s="14">
        <f t="shared" si="40"/>
        <v>30.717290786388887</v>
      </c>
      <c r="AC1313" s="13">
        <v>30</v>
      </c>
      <c r="AD1313" s="13">
        <v>43</v>
      </c>
      <c r="AE1313" s="13">
        <v>2.2468309999999998</v>
      </c>
      <c r="AF1313" s="16" t="s">
        <v>10722</v>
      </c>
      <c r="AG1313" s="14">
        <f t="shared" si="41"/>
        <v>-87.165593097222228</v>
      </c>
      <c r="AH1313" s="13">
        <v>87</v>
      </c>
      <c r="AI1313" s="13">
        <v>9</v>
      </c>
      <c r="AJ1313" s="13">
        <v>56.135150000000003</v>
      </c>
      <c r="AK1313" s="17">
        <v>32480</v>
      </c>
      <c r="AL1313" s="24" t="s">
        <v>5439</v>
      </c>
      <c r="AM1313" s="24" t="s">
        <v>8626</v>
      </c>
      <c r="AN1313" s="24" t="s">
        <v>7226</v>
      </c>
      <c r="AO1313" s="24" t="s">
        <v>7226</v>
      </c>
      <c r="AP1313" s="24" t="s">
        <v>7226</v>
      </c>
      <c r="AQ1313" s="24" t="s">
        <v>7236</v>
      </c>
      <c r="AR1313" s="24" t="s">
        <v>8627</v>
      </c>
      <c r="AS1313" s="24" t="s">
        <v>4540</v>
      </c>
      <c r="AT1313" s="24" t="s">
        <v>7226</v>
      </c>
      <c r="AU1313" s="24" t="s">
        <v>7226</v>
      </c>
      <c r="AV1313" s="24" t="s">
        <v>7226</v>
      </c>
      <c r="AW1313" s="24" t="s">
        <v>7226</v>
      </c>
      <c r="AX1313" s="24" t="s">
        <v>7226</v>
      </c>
      <c r="AY1313" s="24" t="s">
        <v>8628</v>
      </c>
      <c r="AZ1313" s="24" t="s">
        <v>7698</v>
      </c>
      <c r="BA1313" s="42" t="s">
        <v>8629</v>
      </c>
    </row>
    <row r="1314" spans="1:53" x14ac:dyDescent="0.2">
      <c r="A1314" s="5">
        <v>1245</v>
      </c>
      <c r="B1314" s="9">
        <v>1245</v>
      </c>
      <c r="C1314" s="9" t="s">
        <v>15998</v>
      </c>
      <c r="E1314" s="1" t="s">
        <v>4621</v>
      </c>
      <c r="F1314" s="1" t="s">
        <v>445</v>
      </c>
      <c r="G1314" s="1" t="s">
        <v>8630</v>
      </c>
      <c r="H1314" s="1" t="s">
        <v>8631</v>
      </c>
      <c r="I1314" s="17">
        <v>32483</v>
      </c>
      <c r="J1314" s="24" t="s">
        <v>4678</v>
      </c>
      <c r="L1314" s="24" t="s">
        <v>7224</v>
      </c>
      <c r="N1314" s="42" t="s">
        <v>8632</v>
      </c>
      <c r="O1314" s="24" t="s">
        <v>7226</v>
      </c>
      <c r="P1314" s="24" t="s">
        <v>7226</v>
      </c>
      <c r="Q1314" s="24" t="s">
        <v>8633</v>
      </c>
      <c r="S1314" s="17">
        <v>32588</v>
      </c>
      <c r="T1314" s="83">
        <v>16233</v>
      </c>
      <c r="U1314" s="83"/>
      <c r="V1314" s="24" t="s">
        <v>3301</v>
      </c>
      <c r="W1314" s="24" t="s">
        <v>8386</v>
      </c>
      <c r="X1314" s="24" t="s">
        <v>6729</v>
      </c>
      <c r="Y1314" s="24" t="s">
        <v>8782</v>
      </c>
      <c r="Z1314" s="24" t="s">
        <v>3302</v>
      </c>
      <c r="AA1314" s="1" t="s">
        <v>10664</v>
      </c>
      <c r="AB1314" s="14">
        <f t="shared" si="40"/>
        <v>30.946585327777779</v>
      </c>
      <c r="AC1314" s="13">
        <v>30</v>
      </c>
      <c r="AD1314" s="13">
        <v>56</v>
      </c>
      <c r="AE1314" s="13">
        <v>47.707180000000001</v>
      </c>
      <c r="AF1314" s="16" t="s">
        <v>10723</v>
      </c>
      <c r="AG1314" s="14">
        <f t="shared" si="41"/>
        <v>-87.240290936111109</v>
      </c>
      <c r="AH1314" s="13">
        <v>87</v>
      </c>
      <c r="AI1314" s="13">
        <v>14</v>
      </c>
      <c r="AJ1314" s="13">
        <v>25.047370000000001</v>
      </c>
      <c r="AK1314" s="17">
        <v>32547</v>
      </c>
      <c r="AL1314" s="24" t="s">
        <v>7027</v>
      </c>
      <c r="AM1314" s="24" t="s">
        <v>3303</v>
      </c>
      <c r="AN1314" s="24" t="s">
        <v>7226</v>
      </c>
      <c r="AO1314" s="24" t="s">
        <v>7226</v>
      </c>
      <c r="AP1314" s="24" t="s">
        <v>7226</v>
      </c>
      <c r="AQ1314" s="24" t="s">
        <v>7236</v>
      </c>
      <c r="AR1314" s="24" t="s">
        <v>4540</v>
      </c>
      <c r="AS1314" s="24" t="s">
        <v>4540</v>
      </c>
      <c r="AT1314" s="24" t="s">
        <v>7226</v>
      </c>
      <c r="AU1314" s="24" t="s">
        <v>7226</v>
      </c>
      <c r="AV1314" s="24" t="s">
        <v>7226</v>
      </c>
      <c r="AW1314" s="24" t="s">
        <v>7226</v>
      </c>
      <c r="AX1314" s="24" t="s">
        <v>7226</v>
      </c>
      <c r="AY1314" s="24" t="s">
        <v>18016</v>
      </c>
      <c r="BA1314" s="42" t="s">
        <v>3304</v>
      </c>
    </row>
    <row r="1315" spans="1:53" x14ac:dyDescent="0.2">
      <c r="A1315" s="5">
        <v>1246</v>
      </c>
      <c r="B1315" s="9">
        <v>1246</v>
      </c>
      <c r="C1315" s="9" t="s">
        <v>15999</v>
      </c>
      <c r="E1315" s="1" t="s">
        <v>4621</v>
      </c>
      <c r="F1315" s="1" t="s">
        <v>445</v>
      </c>
      <c r="G1315" s="1" t="s">
        <v>1957</v>
      </c>
      <c r="H1315" s="1" t="s">
        <v>3305</v>
      </c>
      <c r="I1315" s="17">
        <v>32532</v>
      </c>
      <c r="J1315" s="24" t="s">
        <v>4678</v>
      </c>
      <c r="L1315" s="24" t="s">
        <v>7224</v>
      </c>
      <c r="M1315" s="24" t="s">
        <v>785</v>
      </c>
      <c r="N1315" s="42" t="s">
        <v>3306</v>
      </c>
      <c r="O1315" s="24" t="s">
        <v>7226</v>
      </c>
      <c r="P1315" s="24" t="s">
        <v>7226</v>
      </c>
      <c r="Q1315" s="24" t="s">
        <v>3307</v>
      </c>
      <c r="S1315" s="17">
        <v>32624</v>
      </c>
      <c r="T1315" s="83">
        <v>15589</v>
      </c>
      <c r="U1315" s="83">
        <v>15589</v>
      </c>
      <c r="V1315" s="24" t="s">
        <v>3217</v>
      </c>
      <c r="W1315" s="24" t="s">
        <v>2483</v>
      </c>
      <c r="X1315" s="24" t="s">
        <v>5052</v>
      </c>
      <c r="Y1315" s="24" t="s">
        <v>8778</v>
      </c>
      <c r="Z1315" s="24" t="s">
        <v>6808</v>
      </c>
      <c r="AA1315" s="1" t="s">
        <v>10663</v>
      </c>
      <c r="AB1315" s="14">
        <f t="shared" si="40"/>
        <v>30.826017247222222</v>
      </c>
      <c r="AC1315" s="13">
        <v>30</v>
      </c>
      <c r="AD1315" s="13">
        <v>49</v>
      </c>
      <c r="AE1315" s="13">
        <v>33.662089999999999</v>
      </c>
      <c r="AF1315" s="16" t="s">
        <v>10724</v>
      </c>
      <c r="AG1315" s="14">
        <f t="shared" si="41"/>
        <v>-86.842509199999995</v>
      </c>
      <c r="AH1315" s="13">
        <v>86</v>
      </c>
      <c r="AI1315" s="13">
        <v>50</v>
      </c>
      <c r="AJ1315" s="13">
        <v>33.033119999999997</v>
      </c>
      <c r="AK1315" s="17">
        <v>32592</v>
      </c>
      <c r="AL1315" s="24" t="s">
        <v>3218</v>
      </c>
      <c r="AM1315" s="24" t="s">
        <v>3219</v>
      </c>
      <c r="AN1315" s="24" t="s">
        <v>7226</v>
      </c>
      <c r="AO1315" s="24" t="s">
        <v>7226</v>
      </c>
      <c r="AP1315" s="24" t="s">
        <v>7226</v>
      </c>
      <c r="AQ1315" s="24" t="s">
        <v>7236</v>
      </c>
      <c r="AR1315" s="24" t="s">
        <v>3220</v>
      </c>
      <c r="AS1315" s="24" t="s">
        <v>4540</v>
      </c>
      <c r="AT1315" s="24" t="s">
        <v>7226</v>
      </c>
      <c r="AU1315" s="24" t="s">
        <v>7226</v>
      </c>
      <c r="AV1315" s="24" t="s">
        <v>7226</v>
      </c>
      <c r="AW1315" s="24" t="s">
        <v>7226</v>
      </c>
      <c r="AX1315" s="24" t="s">
        <v>7226</v>
      </c>
      <c r="AY1315" s="24" t="s">
        <v>3221</v>
      </c>
      <c r="AZ1315" s="24" t="s">
        <v>8767</v>
      </c>
      <c r="BA1315" s="42" t="s">
        <v>3222</v>
      </c>
    </row>
    <row r="1316" spans="1:53" x14ac:dyDescent="0.2">
      <c r="A1316" s="5">
        <v>1247</v>
      </c>
      <c r="B1316" s="9">
        <v>1247</v>
      </c>
      <c r="C1316" s="9" t="s">
        <v>16000</v>
      </c>
      <c r="E1316" s="1" t="s">
        <v>10240</v>
      </c>
      <c r="F1316" s="1" t="s">
        <v>445</v>
      </c>
      <c r="G1316" s="1" t="s">
        <v>6935</v>
      </c>
      <c r="H1316" s="1" t="s">
        <v>3223</v>
      </c>
      <c r="I1316" s="17">
        <v>32889</v>
      </c>
      <c r="J1316" s="24" t="s">
        <v>10262</v>
      </c>
      <c r="L1316" s="24" t="s">
        <v>2730</v>
      </c>
      <c r="M1316" s="24" t="s">
        <v>10262</v>
      </c>
      <c r="O1316" s="24" t="s">
        <v>7226</v>
      </c>
      <c r="P1316" s="24" t="s">
        <v>7226</v>
      </c>
      <c r="Q1316" s="24" t="s">
        <v>3224</v>
      </c>
      <c r="R1316" s="18" t="s">
        <v>10262</v>
      </c>
      <c r="S1316" s="18" t="s">
        <v>10262</v>
      </c>
      <c r="T1316" s="83"/>
      <c r="U1316" s="83"/>
      <c r="V1316" s="18" t="s">
        <v>10262</v>
      </c>
      <c r="W1316" s="18" t="s">
        <v>10262</v>
      </c>
      <c r="X1316" s="18" t="s">
        <v>10262</v>
      </c>
      <c r="Y1316" s="24" t="s">
        <v>8783</v>
      </c>
      <c r="Z1316" s="24" t="s">
        <v>7231</v>
      </c>
      <c r="AA1316" s="1" t="s">
        <v>10703</v>
      </c>
      <c r="AB1316" s="14">
        <f t="shared" si="40"/>
        <v>26.476479116666663</v>
      </c>
      <c r="AC1316" s="13">
        <v>26</v>
      </c>
      <c r="AD1316" s="13">
        <v>28</v>
      </c>
      <c r="AE1316" s="13">
        <v>35.324820000000003</v>
      </c>
      <c r="AF1316" s="16" t="s">
        <v>10725</v>
      </c>
      <c r="AG1316" s="14">
        <f t="shared" si="41"/>
        <v>-81.599633719444441</v>
      </c>
      <c r="AH1316" s="13">
        <v>81</v>
      </c>
      <c r="AI1316" s="13">
        <v>35</v>
      </c>
      <c r="AJ1316" s="13">
        <v>58.68139</v>
      </c>
      <c r="AK1316" s="18" t="s">
        <v>10262</v>
      </c>
      <c r="AL1316" s="18" t="s">
        <v>10262</v>
      </c>
      <c r="AM1316" s="18" t="s">
        <v>10262</v>
      </c>
      <c r="AN1316" s="18" t="s">
        <v>10262</v>
      </c>
      <c r="AO1316" s="18" t="s">
        <v>10262</v>
      </c>
      <c r="AP1316" s="18" t="s">
        <v>10262</v>
      </c>
      <c r="AQ1316" s="18" t="s">
        <v>10262</v>
      </c>
      <c r="AR1316" s="18" t="s">
        <v>10262</v>
      </c>
      <c r="AS1316" s="18" t="s">
        <v>10262</v>
      </c>
      <c r="AT1316" s="18" t="s">
        <v>10262</v>
      </c>
      <c r="AU1316" s="18" t="s">
        <v>10262</v>
      </c>
      <c r="AV1316" s="18" t="s">
        <v>10262</v>
      </c>
      <c r="AW1316" s="18" t="s">
        <v>10262</v>
      </c>
      <c r="AX1316" s="18" t="s">
        <v>10262</v>
      </c>
      <c r="AY1316" s="18" t="s">
        <v>10262</v>
      </c>
      <c r="BA1316" s="42" t="s">
        <v>4638</v>
      </c>
    </row>
    <row r="1317" spans="1:53" x14ac:dyDescent="0.2">
      <c r="A1317" s="5">
        <v>1248</v>
      </c>
      <c r="B1317" s="9">
        <v>1248</v>
      </c>
      <c r="C1317" s="9" t="s">
        <v>16001</v>
      </c>
      <c r="E1317" s="1" t="s">
        <v>8696</v>
      </c>
      <c r="F1317" s="1" t="s">
        <v>4213</v>
      </c>
      <c r="G1317" s="1" t="s">
        <v>1583</v>
      </c>
      <c r="H1317" s="1" t="s">
        <v>3225</v>
      </c>
      <c r="I1317" s="17">
        <v>32643</v>
      </c>
      <c r="J1317" s="24" t="s">
        <v>10262</v>
      </c>
      <c r="L1317" s="24" t="s">
        <v>2730</v>
      </c>
      <c r="M1317" s="24" t="s">
        <v>10262</v>
      </c>
      <c r="N1317" s="42" t="s">
        <v>7235</v>
      </c>
      <c r="O1317" s="24" t="s">
        <v>7226</v>
      </c>
      <c r="P1317" s="24" t="s">
        <v>7226</v>
      </c>
      <c r="Q1317" s="24" t="s">
        <v>3226</v>
      </c>
      <c r="R1317" s="18" t="s">
        <v>10262</v>
      </c>
      <c r="S1317" s="18" t="s">
        <v>10262</v>
      </c>
      <c r="T1317" s="83"/>
      <c r="U1317" s="83"/>
      <c r="V1317" s="18" t="s">
        <v>10262</v>
      </c>
      <c r="W1317" s="18" t="s">
        <v>10262</v>
      </c>
      <c r="X1317" s="18" t="s">
        <v>10262</v>
      </c>
      <c r="Y1317" s="24" t="s">
        <v>8784</v>
      </c>
      <c r="Z1317" s="24" t="s">
        <v>3227</v>
      </c>
      <c r="AA1317" s="1" t="s">
        <v>10662</v>
      </c>
      <c r="AB1317" s="14">
        <f t="shared" si="40"/>
        <v>30.902094759166665</v>
      </c>
      <c r="AC1317" s="13">
        <v>30</v>
      </c>
      <c r="AD1317" s="13">
        <v>54</v>
      </c>
      <c r="AE1317" s="13">
        <v>7.5411330000000003</v>
      </c>
      <c r="AF1317" s="16" t="s">
        <v>10726</v>
      </c>
      <c r="AG1317" s="14">
        <f t="shared" si="41"/>
        <v>-87.315530780555548</v>
      </c>
      <c r="AH1317" s="13">
        <v>87</v>
      </c>
      <c r="AI1317" s="13">
        <v>18</v>
      </c>
      <c r="AJ1317" s="13">
        <v>55.910809999999998</v>
      </c>
      <c r="AK1317" s="18" t="s">
        <v>10262</v>
      </c>
      <c r="AL1317" s="18" t="s">
        <v>10262</v>
      </c>
      <c r="AM1317" s="18" t="s">
        <v>10262</v>
      </c>
      <c r="AN1317" s="18" t="s">
        <v>10262</v>
      </c>
      <c r="AO1317" s="18" t="s">
        <v>10262</v>
      </c>
      <c r="AP1317" s="18" t="s">
        <v>10262</v>
      </c>
      <c r="AQ1317" s="18" t="s">
        <v>10262</v>
      </c>
      <c r="AR1317" s="18" t="s">
        <v>10262</v>
      </c>
      <c r="AS1317" s="18" t="s">
        <v>10262</v>
      </c>
      <c r="AT1317" s="18" t="s">
        <v>10262</v>
      </c>
      <c r="AU1317" s="18" t="s">
        <v>10262</v>
      </c>
      <c r="AV1317" s="18" t="s">
        <v>10262</v>
      </c>
      <c r="AW1317" s="18" t="s">
        <v>10262</v>
      </c>
      <c r="AX1317" s="18" t="s">
        <v>10262</v>
      </c>
      <c r="AY1317" s="18" t="s">
        <v>10262</v>
      </c>
      <c r="AZ1317" s="24" t="s">
        <v>7235</v>
      </c>
      <c r="BA1317" s="42" t="s">
        <v>4638</v>
      </c>
    </row>
    <row r="1318" spans="1:53" x14ac:dyDescent="0.2">
      <c r="A1318" s="5">
        <v>1249</v>
      </c>
      <c r="B1318" s="9">
        <v>1249</v>
      </c>
      <c r="C1318" s="9" t="s">
        <v>16002</v>
      </c>
      <c r="E1318" s="1" t="s">
        <v>4621</v>
      </c>
      <c r="F1318" s="1" t="s">
        <v>4862</v>
      </c>
      <c r="G1318" s="1" t="s">
        <v>1957</v>
      </c>
      <c r="H1318" s="1" t="s">
        <v>4986</v>
      </c>
      <c r="I1318" s="17">
        <v>32608</v>
      </c>
      <c r="J1318" s="24" t="s">
        <v>18045</v>
      </c>
      <c r="L1318" s="24" t="s">
        <v>4987</v>
      </c>
      <c r="M1318" s="24" t="s">
        <v>785</v>
      </c>
      <c r="N1318" s="42" t="s">
        <v>4988</v>
      </c>
      <c r="O1318" s="24" t="s">
        <v>7226</v>
      </c>
      <c r="P1318" s="24" t="s">
        <v>7226</v>
      </c>
      <c r="Q1318" s="24" t="s">
        <v>6301</v>
      </c>
      <c r="R1318" s="17">
        <v>32724</v>
      </c>
      <c r="S1318" s="17">
        <v>39994</v>
      </c>
      <c r="T1318" s="83">
        <v>15735</v>
      </c>
      <c r="U1318" s="83">
        <v>15735</v>
      </c>
      <c r="V1318" s="24" t="s">
        <v>2014</v>
      </c>
      <c r="W1318" s="24" t="s">
        <v>1342</v>
      </c>
      <c r="X1318" s="24" t="s">
        <v>2867</v>
      </c>
      <c r="Y1318" s="24" t="s">
        <v>8785</v>
      </c>
      <c r="Z1318" s="24" t="s">
        <v>2015</v>
      </c>
      <c r="AA1318" s="1" t="s">
        <v>8786</v>
      </c>
      <c r="AB1318" s="14">
        <f t="shared" si="40"/>
        <v>30.977386111111109</v>
      </c>
      <c r="AC1318" s="13">
        <v>30</v>
      </c>
      <c r="AD1318" s="13">
        <v>58</v>
      </c>
      <c r="AE1318" s="13">
        <v>38.590000000000003</v>
      </c>
      <c r="AF1318" s="16" t="s">
        <v>8787</v>
      </c>
      <c r="AG1318" s="14">
        <f t="shared" si="41"/>
        <v>-87.173258333333337</v>
      </c>
      <c r="AH1318" s="13">
        <v>87</v>
      </c>
      <c r="AI1318" s="13">
        <v>10</v>
      </c>
      <c r="AJ1318" s="13">
        <v>23.73</v>
      </c>
      <c r="AK1318" s="17">
        <v>32661</v>
      </c>
      <c r="AL1318" s="24" t="s">
        <v>2102</v>
      </c>
      <c r="AM1318" s="24" t="s">
        <v>2016</v>
      </c>
      <c r="AN1318" s="24" t="s">
        <v>7226</v>
      </c>
      <c r="AO1318" s="24" t="s">
        <v>2017</v>
      </c>
      <c r="AP1318" s="24" t="s">
        <v>1034</v>
      </c>
      <c r="AQ1318" s="24" t="s">
        <v>7236</v>
      </c>
      <c r="AR1318" s="24" t="s">
        <v>4540</v>
      </c>
      <c r="AS1318" s="24" t="s">
        <v>4540</v>
      </c>
      <c r="AT1318" s="24" t="s">
        <v>7226</v>
      </c>
      <c r="AU1318" s="24" t="s">
        <v>1035</v>
      </c>
      <c r="AV1318" s="24" t="s">
        <v>1036</v>
      </c>
      <c r="AW1318" s="24" t="s">
        <v>1037</v>
      </c>
      <c r="AX1318" s="24" t="s">
        <v>1038</v>
      </c>
      <c r="AY1318" s="24" t="s">
        <v>18017</v>
      </c>
      <c r="AZ1318" s="24">
        <v>249</v>
      </c>
      <c r="BA1318" s="42" t="s">
        <v>917</v>
      </c>
    </row>
    <row r="1319" spans="1:53" x14ac:dyDescent="0.2">
      <c r="A1319" s="5">
        <v>1250</v>
      </c>
      <c r="B1319" s="9">
        <v>1250</v>
      </c>
      <c r="C1319" s="9" t="s">
        <v>16003</v>
      </c>
      <c r="E1319" s="1" t="s">
        <v>8696</v>
      </c>
      <c r="F1319" s="1" t="s">
        <v>445</v>
      </c>
      <c r="G1319" s="1" t="s">
        <v>6299</v>
      </c>
      <c r="H1319" s="1" t="s">
        <v>918</v>
      </c>
      <c r="I1319" s="17">
        <v>32652</v>
      </c>
      <c r="J1319" s="24" t="s">
        <v>4678</v>
      </c>
      <c r="L1319" s="24" t="s">
        <v>7224</v>
      </c>
      <c r="N1319" s="42" t="s">
        <v>919</v>
      </c>
      <c r="O1319" s="24" t="s">
        <v>7226</v>
      </c>
      <c r="P1319" s="24" t="s">
        <v>7226</v>
      </c>
      <c r="Q1319" s="24" t="s">
        <v>920</v>
      </c>
      <c r="R1319" s="17">
        <v>32731</v>
      </c>
      <c r="S1319" s="17">
        <v>32731</v>
      </c>
      <c r="T1319" s="83">
        <v>17500</v>
      </c>
      <c r="U1319" s="83"/>
      <c r="V1319" s="24" t="s">
        <v>921</v>
      </c>
      <c r="W1319" s="24" t="s">
        <v>6443</v>
      </c>
      <c r="X1319" s="24" t="s">
        <v>10129</v>
      </c>
      <c r="Y1319" s="24" t="s">
        <v>8788</v>
      </c>
      <c r="Z1319" s="24" t="s">
        <v>922</v>
      </c>
      <c r="AA1319" s="1" t="s">
        <v>10661</v>
      </c>
      <c r="AB1319" s="14">
        <f t="shared" si="40"/>
        <v>30.875872616666665</v>
      </c>
      <c r="AC1319" s="13">
        <v>30</v>
      </c>
      <c r="AD1319" s="13">
        <v>52</v>
      </c>
      <c r="AE1319" s="13">
        <v>33.141419999999997</v>
      </c>
      <c r="AF1319" s="16" t="s">
        <v>10727</v>
      </c>
      <c r="AG1319" s="14">
        <f t="shared" si="41"/>
        <v>-87.459209513888894</v>
      </c>
      <c r="AH1319" s="13">
        <v>87</v>
      </c>
      <c r="AI1319" s="13">
        <v>27</v>
      </c>
      <c r="AJ1319" s="13">
        <v>33.154249999999998</v>
      </c>
      <c r="AK1319" s="17">
        <v>32682</v>
      </c>
      <c r="AL1319" s="24" t="s">
        <v>5439</v>
      </c>
      <c r="AM1319" s="24" t="s">
        <v>923</v>
      </c>
      <c r="AN1319" s="24" t="s">
        <v>7226</v>
      </c>
      <c r="AO1319" s="24" t="s">
        <v>7226</v>
      </c>
      <c r="AP1319" s="24" t="s">
        <v>7226</v>
      </c>
      <c r="AQ1319" s="24" t="s">
        <v>4540</v>
      </c>
      <c r="AR1319" s="24" t="s">
        <v>924</v>
      </c>
      <c r="AS1319" s="24" t="s">
        <v>7236</v>
      </c>
      <c r="AT1319" s="24" t="s">
        <v>4540</v>
      </c>
      <c r="AU1319" s="24" t="s">
        <v>7226</v>
      </c>
      <c r="AV1319" s="24" t="s">
        <v>7226</v>
      </c>
      <c r="AW1319" s="24" t="s">
        <v>7226</v>
      </c>
      <c r="AX1319" s="24" t="s">
        <v>7226</v>
      </c>
      <c r="AY1319" s="24" t="s">
        <v>925</v>
      </c>
      <c r="AZ1319" s="24" t="s">
        <v>816</v>
      </c>
      <c r="BA1319" s="42" t="s">
        <v>926</v>
      </c>
    </row>
    <row r="1320" spans="1:53" x14ac:dyDescent="0.2">
      <c r="A1320" s="5">
        <v>1251</v>
      </c>
      <c r="B1320" s="9">
        <v>1251</v>
      </c>
      <c r="C1320" s="9" t="s">
        <v>16004</v>
      </c>
      <c r="E1320" s="1" t="s">
        <v>4621</v>
      </c>
      <c r="F1320" s="1" t="s">
        <v>2403</v>
      </c>
      <c r="G1320" s="1" t="s">
        <v>927</v>
      </c>
      <c r="H1320" s="1" t="s">
        <v>928</v>
      </c>
      <c r="I1320" s="18" t="s">
        <v>13685</v>
      </c>
      <c r="J1320" s="24" t="s">
        <v>10262</v>
      </c>
      <c r="L1320" s="24" t="s">
        <v>929</v>
      </c>
      <c r="M1320" s="24" t="s">
        <v>10262</v>
      </c>
      <c r="N1320" s="42" t="s">
        <v>7235</v>
      </c>
      <c r="O1320" s="24" t="s">
        <v>7226</v>
      </c>
      <c r="P1320" s="24" t="s">
        <v>7226</v>
      </c>
      <c r="Q1320" s="24" t="s">
        <v>8957</v>
      </c>
      <c r="T1320" s="83"/>
      <c r="U1320" s="83"/>
      <c r="V1320" s="24" t="s">
        <v>7235</v>
      </c>
      <c r="W1320" s="24" t="s">
        <v>7235</v>
      </c>
      <c r="X1320" s="24" t="s">
        <v>7235</v>
      </c>
      <c r="Y1320" s="24" t="s">
        <v>8789</v>
      </c>
      <c r="Z1320" s="24" t="s">
        <v>5733</v>
      </c>
      <c r="AA1320" s="1" t="s">
        <v>4392</v>
      </c>
      <c r="AB1320" s="14">
        <f t="shared" si="40"/>
        <v>30.931433333333334</v>
      </c>
      <c r="AC1320" s="13">
        <v>30</v>
      </c>
      <c r="AD1320" s="13">
        <v>55.886000000000003</v>
      </c>
      <c r="AF1320" s="16" t="s">
        <v>4393</v>
      </c>
      <c r="AG1320" s="14">
        <f t="shared" si="41"/>
        <v>-87.09845</v>
      </c>
      <c r="AH1320" s="13">
        <v>87</v>
      </c>
      <c r="AI1320" s="13">
        <v>5.907</v>
      </c>
      <c r="AL1320" s="24" t="s">
        <v>7235</v>
      </c>
      <c r="AM1320" s="24" t="s">
        <v>5734</v>
      </c>
      <c r="AN1320" s="24" t="s">
        <v>7235</v>
      </c>
      <c r="AO1320" s="24" t="s">
        <v>7235</v>
      </c>
      <c r="AP1320" s="24" t="s">
        <v>16529</v>
      </c>
      <c r="AQ1320" s="24" t="s">
        <v>7235</v>
      </c>
      <c r="AR1320" s="24" t="s">
        <v>7235</v>
      </c>
      <c r="AS1320" s="24" t="s">
        <v>7235</v>
      </c>
      <c r="AT1320" s="24" t="s">
        <v>7235</v>
      </c>
      <c r="AU1320" s="24" t="s">
        <v>7235</v>
      </c>
      <c r="AV1320" s="24" t="s">
        <v>7235</v>
      </c>
      <c r="AW1320" s="24" t="s">
        <v>7235</v>
      </c>
      <c r="AX1320" s="24" t="s">
        <v>7235</v>
      </c>
      <c r="AY1320" s="24" t="s">
        <v>7235</v>
      </c>
      <c r="AZ1320" s="24" t="s">
        <v>7235</v>
      </c>
      <c r="BA1320" s="42" t="s">
        <v>6523</v>
      </c>
    </row>
    <row r="1321" spans="1:53" x14ac:dyDescent="0.2">
      <c r="A1321" s="5">
        <v>1251.0999999999999</v>
      </c>
      <c r="B1321" s="9" t="s">
        <v>5732</v>
      </c>
      <c r="C1321" s="9" t="s">
        <v>16005</v>
      </c>
      <c r="E1321" s="1" t="s">
        <v>4621</v>
      </c>
      <c r="F1321" s="1" t="s">
        <v>2403</v>
      </c>
      <c r="G1321" s="1" t="s">
        <v>1959</v>
      </c>
      <c r="H1321" s="1" t="s">
        <v>928</v>
      </c>
      <c r="I1321" s="17">
        <v>32771</v>
      </c>
      <c r="J1321" s="24" t="s">
        <v>18045</v>
      </c>
      <c r="L1321" s="24" t="s">
        <v>3455</v>
      </c>
      <c r="N1321" s="42" t="s">
        <v>7226</v>
      </c>
      <c r="O1321" s="24" t="s">
        <v>7226</v>
      </c>
      <c r="P1321" s="24" t="s">
        <v>7226</v>
      </c>
      <c r="Q1321" s="24" t="s">
        <v>8957</v>
      </c>
      <c r="R1321" s="17">
        <v>27152</v>
      </c>
      <c r="S1321" s="17">
        <v>35219</v>
      </c>
      <c r="T1321" s="83">
        <v>3300</v>
      </c>
      <c r="U1321" s="83">
        <v>3300</v>
      </c>
      <c r="V1321" s="24" t="s">
        <v>7235</v>
      </c>
      <c r="W1321" s="24" t="s">
        <v>7235</v>
      </c>
      <c r="X1321" s="24" t="s">
        <v>7235</v>
      </c>
      <c r="Y1321" s="24" t="s">
        <v>8789</v>
      </c>
      <c r="Z1321" s="24" t="s">
        <v>5733</v>
      </c>
      <c r="AA1321" s="1" t="s">
        <v>4392</v>
      </c>
      <c r="AB1321" s="14">
        <f t="shared" si="40"/>
        <v>30.931433333333334</v>
      </c>
      <c r="AC1321" s="13">
        <v>30</v>
      </c>
      <c r="AD1321" s="13">
        <v>55.886000000000003</v>
      </c>
      <c r="AF1321" s="16" t="s">
        <v>4393</v>
      </c>
      <c r="AG1321" s="14">
        <f t="shared" si="41"/>
        <v>-87.09845</v>
      </c>
      <c r="AH1321" s="13">
        <v>87</v>
      </c>
      <c r="AI1321" s="13">
        <v>5.907</v>
      </c>
      <c r="AK1321" s="17">
        <v>27083</v>
      </c>
      <c r="AL1321" s="24" t="s">
        <v>7235</v>
      </c>
      <c r="AM1321" s="24" t="s">
        <v>5734</v>
      </c>
      <c r="AN1321" s="24" t="s">
        <v>7235</v>
      </c>
      <c r="AO1321" s="24" t="s">
        <v>10660</v>
      </c>
      <c r="AP1321" s="24" t="s">
        <v>10659</v>
      </c>
      <c r="AQ1321" s="24" t="s">
        <v>7235</v>
      </c>
      <c r="AR1321" s="24" t="s">
        <v>7235</v>
      </c>
      <c r="AS1321" s="24" t="s">
        <v>7235</v>
      </c>
      <c r="AT1321" s="24" t="s">
        <v>7235</v>
      </c>
      <c r="AU1321" s="24" t="s">
        <v>7235</v>
      </c>
      <c r="AV1321" s="24" t="s">
        <v>7235</v>
      </c>
      <c r="AW1321" s="24" t="s">
        <v>7235</v>
      </c>
      <c r="AX1321" s="24" t="s">
        <v>7235</v>
      </c>
      <c r="AY1321" s="24" t="s">
        <v>16530</v>
      </c>
      <c r="AZ1321" s="24" t="s">
        <v>7235</v>
      </c>
      <c r="BA1321" s="42" t="s">
        <v>8959</v>
      </c>
    </row>
    <row r="1322" spans="1:53" x14ac:dyDescent="0.2">
      <c r="A1322" s="5">
        <v>1252</v>
      </c>
      <c r="B1322" s="9">
        <v>1252</v>
      </c>
      <c r="C1322" s="9" t="s">
        <v>16006</v>
      </c>
      <c r="E1322" s="1" t="s">
        <v>4621</v>
      </c>
      <c r="F1322" s="1" t="s">
        <v>445</v>
      </c>
      <c r="G1322" s="1" t="s">
        <v>7241</v>
      </c>
      <c r="H1322" s="1" t="s">
        <v>17997</v>
      </c>
      <c r="I1322" s="17">
        <v>32728</v>
      </c>
      <c r="J1322" s="24" t="s">
        <v>4678</v>
      </c>
      <c r="L1322" s="24" t="s">
        <v>7224</v>
      </c>
      <c r="N1322" s="42" t="s">
        <v>7242</v>
      </c>
      <c r="O1322" s="24" t="s">
        <v>7226</v>
      </c>
      <c r="P1322" s="24" t="s">
        <v>7226</v>
      </c>
      <c r="Q1322" s="24" t="s">
        <v>7243</v>
      </c>
      <c r="S1322" s="17">
        <v>32790</v>
      </c>
      <c r="T1322" s="83">
        <v>14970</v>
      </c>
      <c r="U1322" s="83">
        <v>14970</v>
      </c>
      <c r="V1322" s="24" t="s">
        <v>7235</v>
      </c>
      <c r="W1322" s="24" t="s">
        <v>9235</v>
      </c>
      <c r="X1322" s="24" t="s">
        <v>8767</v>
      </c>
      <c r="Y1322" s="24" t="s">
        <v>8790</v>
      </c>
      <c r="Z1322" s="24" t="s">
        <v>7244</v>
      </c>
      <c r="AA1322" s="1" t="s">
        <v>10658</v>
      </c>
      <c r="AB1322" s="14">
        <f t="shared" si="40"/>
        <v>30.936385555555557</v>
      </c>
      <c r="AC1322" s="13">
        <v>30</v>
      </c>
      <c r="AD1322" s="13">
        <v>56</v>
      </c>
      <c r="AE1322" s="13">
        <v>10.988</v>
      </c>
      <c r="AF1322" s="16" t="s">
        <v>10728</v>
      </c>
      <c r="AG1322" s="14">
        <f t="shared" si="41"/>
        <v>-86.891139763888901</v>
      </c>
      <c r="AH1322" s="13">
        <v>86</v>
      </c>
      <c r="AI1322" s="13">
        <v>53</v>
      </c>
      <c r="AJ1322" s="13">
        <v>28.103149999999999</v>
      </c>
      <c r="AK1322" s="17">
        <v>32746</v>
      </c>
      <c r="AL1322" s="24" t="s">
        <v>5133</v>
      </c>
      <c r="AM1322" s="24" t="s">
        <v>7245</v>
      </c>
      <c r="AN1322" s="24" t="s">
        <v>7226</v>
      </c>
      <c r="AO1322" s="24" t="s">
        <v>7226</v>
      </c>
      <c r="AP1322" s="24" t="s">
        <v>7226</v>
      </c>
      <c r="AQ1322" s="24" t="s">
        <v>4540</v>
      </c>
      <c r="AR1322" s="24" t="s">
        <v>7226</v>
      </c>
      <c r="AS1322" s="24" t="s">
        <v>4540</v>
      </c>
      <c r="AT1322" s="24" t="s">
        <v>7226</v>
      </c>
      <c r="AU1322" s="24" t="s">
        <v>7226</v>
      </c>
      <c r="AV1322" s="24" t="s">
        <v>7226</v>
      </c>
      <c r="AW1322" s="24" t="s">
        <v>7226</v>
      </c>
      <c r="AX1322" s="24" t="s">
        <v>7226</v>
      </c>
      <c r="AY1322" s="24" t="s">
        <v>7246</v>
      </c>
      <c r="AZ1322" s="24" t="s">
        <v>5683</v>
      </c>
      <c r="BA1322" s="42" t="s">
        <v>7247</v>
      </c>
    </row>
    <row r="1323" spans="1:53" x14ac:dyDescent="0.2">
      <c r="A1323" s="5">
        <v>1253</v>
      </c>
      <c r="B1323" s="9">
        <v>1253</v>
      </c>
      <c r="C1323" s="9" t="s">
        <v>16007</v>
      </c>
      <c r="E1323" s="1" t="s">
        <v>4543</v>
      </c>
      <c r="F1323" s="1" t="s">
        <v>445</v>
      </c>
      <c r="G1323" s="1" t="s">
        <v>7241</v>
      </c>
      <c r="H1323" s="1" t="s">
        <v>7248</v>
      </c>
      <c r="I1323" s="17">
        <v>32728</v>
      </c>
      <c r="J1323" s="24" t="s">
        <v>4678</v>
      </c>
      <c r="L1323" s="24" t="s">
        <v>7224</v>
      </c>
      <c r="M1323" s="24" t="s">
        <v>785</v>
      </c>
      <c r="N1323" s="42" t="s">
        <v>7249</v>
      </c>
      <c r="O1323" s="24" t="s">
        <v>4150</v>
      </c>
      <c r="P1323" s="24" t="s">
        <v>7226</v>
      </c>
      <c r="Q1323" s="24" t="s">
        <v>7250</v>
      </c>
      <c r="S1323" s="17">
        <v>32791</v>
      </c>
      <c r="T1323" s="83">
        <v>14105</v>
      </c>
      <c r="U1323" s="83">
        <v>14105</v>
      </c>
      <c r="V1323" s="24" t="s">
        <v>7251</v>
      </c>
      <c r="W1323" s="24" t="s">
        <v>2751</v>
      </c>
      <c r="X1323" s="24" t="s">
        <v>5046</v>
      </c>
      <c r="Y1323" s="24" t="s">
        <v>8791</v>
      </c>
      <c r="Z1323" s="24" t="s">
        <v>7252</v>
      </c>
      <c r="AA1323" s="1" t="s">
        <v>10656</v>
      </c>
      <c r="AB1323" s="14">
        <f t="shared" si="40"/>
        <v>30.989482997222222</v>
      </c>
      <c r="AC1323" s="13">
        <v>30</v>
      </c>
      <c r="AD1323" s="13">
        <v>59</v>
      </c>
      <c r="AE1323" s="13">
        <v>22.13879</v>
      </c>
      <c r="AF1323" s="16" t="s">
        <v>10657</v>
      </c>
      <c r="AG1323" s="14">
        <f t="shared" si="41"/>
        <v>-86.774754769444442</v>
      </c>
      <c r="AH1323" s="13">
        <v>86</v>
      </c>
      <c r="AI1323" s="13">
        <v>46</v>
      </c>
      <c r="AJ1323" s="13">
        <v>29.117170000000002</v>
      </c>
      <c r="AK1323" s="17">
        <v>32761</v>
      </c>
      <c r="AL1323" s="24" t="s">
        <v>2598</v>
      </c>
      <c r="AM1323" s="24" t="s">
        <v>4836</v>
      </c>
      <c r="AN1323" s="24" t="s">
        <v>7226</v>
      </c>
      <c r="AO1323" s="24" t="s">
        <v>7226</v>
      </c>
      <c r="AP1323" s="24" t="s">
        <v>7226</v>
      </c>
      <c r="AQ1323" s="24" t="s">
        <v>7236</v>
      </c>
      <c r="AR1323" s="24" t="s">
        <v>4540</v>
      </c>
      <c r="AS1323" s="24" t="s">
        <v>4540</v>
      </c>
      <c r="AT1323" s="24" t="s">
        <v>7226</v>
      </c>
      <c r="AU1323" s="24" t="s">
        <v>7226</v>
      </c>
      <c r="AV1323" s="24" t="s">
        <v>7226</v>
      </c>
      <c r="AW1323" s="24" t="s">
        <v>7226</v>
      </c>
      <c r="AX1323" s="24" t="s">
        <v>7226</v>
      </c>
      <c r="AY1323" s="24" t="s">
        <v>2498</v>
      </c>
      <c r="AZ1323" s="24" t="s">
        <v>1426</v>
      </c>
      <c r="BA1323" s="42" t="s">
        <v>2499</v>
      </c>
    </row>
    <row r="1324" spans="1:53" x14ac:dyDescent="0.2">
      <c r="A1324" s="5">
        <v>1254</v>
      </c>
      <c r="B1324" s="9">
        <v>1254</v>
      </c>
      <c r="C1324" s="9" t="s">
        <v>16008</v>
      </c>
      <c r="E1324" s="1" t="s">
        <v>4621</v>
      </c>
      <c r="F1324" s="1" t="s">
        <v>445</v>
      </c>
      <c r="G1324" s="1" t="s">
        <v>2500</v>
      </c>
      <c r="H1324" s="1" t="s">
        <v>3910</v>
      </c>
      <c r="I1324" s="17">
        <v>32777</v>
      </c>
      <c r="J1324" s="24" t="s">
        <v>4678</v>
      </c>
      <c r="L1324" s="24" t="s">
        <v>7224</v>
      </c>
      <c r="M1324" s="24" t="s">
        <v>10260</v>
      </c>
      <c r="N1324" s="42" t="s">
        <v>3911</v>
      </c>
      <c r="O1324" s="24" t="s">
        <v>7226</v>
      </c>
      <c r="P1324" s="24" t="s">
        <v>7226</v>
      </c>
      <c r="Q1324" s="24" t="s">
        <v>580</v>
      </c>
      <c r="S1324" s="17">
        <v>32959</v>
      </c>
      <c r="T1324" s="83">
        <v>15849</v>
      </c>
      <c r="U1324" s="83">
        <v>15849</v>
      </c>
      <c r="V1324" s="24" t="s">
        <v>3926</v>
      </c>
      <c r="W1324" s="24" t="s">
        <v>4098</v>
      </c>
      <c r="X1324" s="24" t="s">
        <v>2331</v>
      </c>
      <c r="Y1324" s="24" t="s">
        <v>8792</v>
      </c>
      <c r="Z1324" s="24" t="s">
        <v>3927</v>
      </c>
      <c r="AA1324" s="1" t="s">
        <v>10655</v>
      </c>
      <c r="AB1324" s="14">
        <f t="shared" si="40"/>
        <v>30.680725525</v>
      </c>
      <c r="AC1324" s="13">
        <v>30</v>
      </c>
      <c r="AD1324" s="13">
        <v>40</v>
      </c>
      <c r="AE1324" s="13">
        <v>50.611890000000002</v>
      </c>
      <c r="AF1324" s="16" t="s">
        <v>10654</v>
      </c>
      <c r="AG1324" s="14">
        <f t="shared" si="41"/>
        <v>-86.805142669444436</v>
      </c>
      <c r="AH1324" s="13">
        <v>86</v>
      </c>
      <c r="AI1324" s="13">
        <v>48</v>
      </c>
      <c r="AJ1324" s="13">
        <v>18.51361</v>
      </c>
      <c r="AK1324" s="17">
        <v>32872</v>
      </c>
      <c r="AL1324" s="24" t="s">
        <v>5439</v>
      </c>
      <c r="AM1324" s="24" t="s">
        <v>3242</v>
      </c>
      <c r="AN1324" s="24" t="s">
        <v>7226</v>
      </c>
      <c r="AO1324" s="24" t="s">
        <v>7226</v>
      </c>
      <c r="AP1324" s="24" t="s">
        <v>7226</v>
      </c>
      <c r="AQ1324" s="24" t="s">
        <v>7236</v>
      </c>
      <c r="AR1324" s="24" t="s">
        <v>7569</v>
      </c>
      <c r="AS1324" s="24" t="s">
        <v>7236</v>
      </c>
      <c r="AT1324" s="24" t="s">
        <v>7226</v>
      </c>
      <c r="AU1324" s="24" t="s">
        <v>7226</v>
      </c>
      <c r="AV1324" s="24" t="s">
        <v>7226</v>
      </c>
      <c r="AW1324" s="24" t="s">
        <v>7226</v>
      </c>
      <c r="AX1324" s="24" t="s">
        <v>7226</v>
      </c>
      <c r="AY1324" s="24" t="s">
        <v>9021</v>
      </c>
      <c r="AZ1324" s="24" t="s">
        <v>8767</v>
      </c>
      <c r="BA1324" s="42" t="s">
        <v>9022</v>
      </c>
    </row>
    <row r="1325" spans="1:53" x14ac:dyDescent="0.2">
      <c r="A1325" s="5">
        <v>1255</v>
      </c>
      <c r="B1325" s="9">
        <v>1255</v>
      </c>
      <c r="C1325" s="9" t="s">
        <v>16009</v>
      </c>
      <c r="E1325" s="1" t="s">
        <v>4621</v>
      </c>
      <c r="F1325" s="1" t="s">
        <v>445</v>
      </c>
      <c r="G1325" s="1" t="s">
        <v>9023</v>
      </c>
      <c r="H1325" s="1" t="s">
        <v>9024</v>
      </c>
      <c r="I1325" s="24" t="s">
        <v>6937</v>
      </c>
      <c r="J1325" s="24" t="s">
        <v>10262</v>
      </c>
      <c r="L1325" s="24" t="s">
        <v>6937</v>
      </c>
      <c r="M1325" s="24" t="s">
        <v>10262</v>
      </c>
      <c r="N1325" s="42" t="s">
        <v>7235</v>
      </c>
      <c r="O1325" s="24" t="s">
        <v>7226</v>
      </c>
      <c r="P1325" s="24" t="s">
        <v>7226</v>
      </c>
      <c r="Q1325" s="24" t="s">
        <v>7167</v>
      </c>
      <c r="R1325" s="18" t="s">
        <v>10262</v>
      </c>
      <c r="S1325" s="18" t="s">
        <v>10262</v>
      </c>
      <c r="T1325" s="83"/>
      <c r="U1325" s="83"/>
      <c r="V1325" s="18" t="s">
        <v>10262</v>
      </c>
      <c r="W1325" s="18" t="s">
        <v>10262</v>
      </c>
      <c r="X1325" s="24" t="s">
        <v>85</v>
      </c>
      <c r="Y1325" s="24" t="s">
        <v>8793</v>
      </c>
      <c r="Z1325" s="24" t="s">
        <v>7168</v>
      </c>
      <c r="AA1325" s="1" t="s">
        <v>10652</v>
      </c>
      <c r="AB1325" s="14">
        <f t="shared" si="40"/>
        <v>30.835410903611109</v>
      </c>
      <c r="AC1325" s="13">
        <v>30</v>
      </c>
      <c r="AD1325" s="13">
        <v>50</v>
      </c>
      <c r="AE1325" s="13">
        <v>7.4792529999999999</v>
      </c>
      <c r="AF1325" s="16" t="s">
        <v>10653</v>
      </c>
      <c r="AG1325" s="14">
        <f t="shared" si="41"/>
        <v>-86.885728688333344</v>
      </c>
      <c r="AH1325" s="13">
        <v>86</v>
      </c>
      <c r="AI1325" s="13">
        <v>53</v>
      </c>
      <c r="AJ1325" s="13">
        <v>8.6232780000000009</v>
      </c>
      <c r="AK1325" s="18" t="s">
        <v>10262</v>
      </c>
      <c r="AL1325" s="18" t="s">
        <v>10262</v>
      </c>
      <c r="AM1325" s="18" t="s">
        <v>10262</v>
      </c>
      <c r="AN1325" s="18" t="s">
        <v>10262</v>
      </c>
      <c r="AO1325" s="18" t="s">
        <v>10262</v>
      </c>
      <c r="AP1325" s="18" t="s">
        <v>10262</v>
      </c>
      <c r="AQ1325" s="18" t="s">
        <v>10262</v>
      </c>
      <c r="AR1325" s="18" t="s">
        <v>10262</v>
      </c>
      <c r="AS1325" s="18" t="s">
        <v>10262</v>
      </c>
      <c r="AT1325" s="18" t="s">
        <v>10262</v>
      </c>
      <c r="AU1325" s="18" t="s">
        <v>10262</v>
      </c>
      <c r="AV1325" s="18" t="s">
        <v>10262</v>
      </c>
      <c r="AW1325" s="18" t="s">
        <v>10262</v>
      </c>
      <c r="AX1325" s="18" t="s">
        <v>10262</v>
      </c>
      <c r="AY1325" s="18" t="s">
        <v>10262</v>
      </c>
      <c r="AZ1325" s="18" t="s">
        <v>10262</v>
      </c>
      <c r="BA1325" s="42" t="s">
        <v>4638</v>
      </c>
    </row>
    <row r="1326" spans="1:53" x14ac:dyDescent="0.2">
      <c r="A1326" s="5">
        <v>1256</v>
      </c>
      <c r="B1326" s="9">
        <v>1256</v>
      </c>
      <c r="C1326" s="9" t="s">
        <v>16010</v>
      </c>
      <c r="E1326" s="1" t="s">
        <v>4621</v>
      </c>
      <c r="F1326" s="1" t="s">
        <v>445</v>
      </c>
      <c r="G1326" s="1" t="s">
        <v>9854</v>
      </c>
      <c r="H1326" s="1" t="s">
        <v>9855</v>
      </c>
      <c r="I1326" s="17">
        <v>32853</v>
      </c>
      <c r="J1326" s="24" t="s">
        <v>10262</v>
      </c>
      <c r="L1326" s="24" t="s">
        <v>2730</v>
      </c>
      <c r="M1326" s="24" t="s">
        <v>10262</v>
      </c>
      <c r="N1326" s="42" t="s">
        <v>7775</v>
      </c>
      <c r="O1326" s="24" t="s">
        <v>7226</v>
      </c>
      <c r="P1326" s="24" t="s">
        <v>7226</v>
      </c>
      <c r="Q1326" s="24" t="s">
        <v>9857</v>
      </c>
      <c r="T1326" s="83"/>
      <c r="U1326" s="83"/>
      <c r="V1326" s="24" t="s">
        <v>7776</v>
      </c>
      <c r="W1326" s="24" t="s">
        <v>7776</v>
      </c>
      <c r="Y1326" s="24" t="s">
        <v>993</v>
      </c>
      <c r="AA1326" s="1" t="s">
        <v>10650</v>
      </c>
      <c r="AB1326" s="14">
        <f t="shared" si="40"/>
        <v>30.652386437777775</v>
      </c>
      <c r="AC1326" s="13">
        <v>30</v>
      </c>
      <c r="AD1326" s="13">
        <v>39</v>
      </c>
      <c r="AE1326" s="13">
        <v>8.5911760000000008</v>
      </c>
      <c r="AF1326" s="16" t="s">
        <v>10651</v>
      </c>
      <c r="AG1326" s="14">
        <f t="shared" si="41"/>
        <v>-86.847783786111108</v>
      </c>
      <c r="AH1326" s="13">
        <v>86</v>
      </c>
      <c r="AI1326" s="13">
        <v>50</v>
      </c>
      <c r="AJ1326" s="13">
        <v>52.021630000000002</v>
      </c>
      <c r="AK1326" s="18" t="s">
        <v>10262</v>
      </c>
      <c r="AL1326" s="18" t="s">
        <v>10262</v>
      </c>
      <c r="AM1326" s="18" t="s">
        <v>10262</v>
      </c>
      <c r="AN1326" s="18" t="s">
        <v>10262</v>
      </c>
      <c r="AO1326" s="18" t="s">
        <v>10262</v>
      </c>
      <c r="AP1326" s="18" t="s">
        <v>10262</v>
      </c>
      <c r="AQ1326" s="18" t="s">
        <v>10262</v>
      </c>
      <c r="AR1326" s="18" t="s">
        <v>10262</v>
      </c>
      <c r="AS1326" s="18" t="s">
        <v>10262</v>
      </c>
      <c r="AT1326" s="18" t="s">
        <v>10262</v>
      </c>
      <c r="AU1326" s="18" t="s">
        <v>10262</v>
      </c>
      <c r="AV1326" s="18" t="s">
        <v>10262</v>
      </c>
      <c r="AW1326" s="18" t="s">
        <v>10262</v>
      </c>
      <c r="AX1326" s="18" t="s">
        <v>10262</v>
      </c>
      <c r="AY1326" s="24" t="s">
        <v>3962</v>
      </c>
      <c r="BA1326" s="42" t="s">
        <v>5098</v>
      </c>
    </row>
    <row r="1327" spans="1:53" x14ac:dyDescent="0.2">
      <c r="A1327" s="5">
        <v>1256.0999999999999</v>
      </c>
      <c r="B1327" s="9" t="s">
        <v>7169</v>
      </c>
      <c r="C1327" s="9" t="s">
        <v>16011</v>
      </c>
      <c r="E1327" s="1" t="s">
        <v>4621</v>
      </c>
      <c r="F1327" s="1" t="s">
        <v>445</v>
      </c>
      <c r="G1327" s="1" t="s">
        <v>9854</v>
      </c>
      <c r="H1327" s="1" t="s">
        <v>9855</v>
      </c>
      <c r="I1327" s="17">
        <v>32853</v>
      </c>
      <c r="J1327" s="24" t="s">
        <v>4678</v>
      </c>
      <c r="L1327" s="24" t="s">
        <v>7224</v>
      </c>
      <c r="M1327" s="24" t="s">
        <v>10260</v>
      </c>
      <c r="N1327" s="42" t="s">
        <v>9856</v>
      </c>
      <c r="O1327" s="24" t="s">
        <v>7226</v>
      </c>
      <c r="P1327" s="24" t="s">
        <v>7226</v>
      </c>
      <c r="Q1327" s="24" t="s">
        <v>9857</v>
      </c>
      <c r="S1327" s="17">
        <v>32973</v>
      </c>
      <c r="T1327" s="83">
        <v>15955</v>
      </c>
      <c r="U1327" s="83"/>
      <c r="V1327" s="24">
        <v>16625</v>
      </c>
      <c r="W1327" s="24" t="s">
        <v>7515</v>
      </c>
      <c r="X1327" s="24" t="s">
        <v>4635</v>
      </c>
      <c r="Y1327" s="24" t="s">
        <v>994</v>
      </c>
      <c r="Z1327" s="24" t="s">
        <v>9858</v>
      </c>
      <c r="AA1327" s="1" t="s">
        <v>10650</v>
      </c>
      <c r="AB1327" s="14">
        <f t="shared" si="40"/>
        <v>30.652386437777775</v>
      </c>
      <c r="AC1327" s="13">
        <v>30</v>
      </c>
      <c r="AD1327" s="13">
        <v>39</v>
      </c>
      <c r="AE1327" s="13">
        <v>8.5911760000000008</v>
      </c>
      <c r="AF1327" s="16" t="s">
        <v>10651</v>
      </c>
      <c r="AG1327" s="14">
        <f t="shared" si="41"/>
        <v>-86.847783786111108</v>
      </c>
      <c r="AH1327" s="13">
        <v>86</v>
      </c>
      <c r="AI1327" s="13">
        <v>50</v>
      </c>
      <c r="AJ1327" s="13">
        <v>52.021630000000002</v>
      </c>
      <c r="AK1327" s="17">
        <v>32909</v>
      </c>
      <c r="AL1327" s="24" t="s">
        <v>9859</v>
      </c>
      <c r="AM1327" s="24" t="s">
        <v>9860</v>
      </c>
      <c r="AN1327" s="24" t="s">
        <v>5514</v>
      </c>
      <c r="AO1327" s="24" t="s">
        <v>7226</v>
      </c>
      <c r="AP1327" s="24" t="s">
        <v>7226</v>
      </c>
      <c r="AQ1327" s="24" t="s">
        <v>4540</v>
      </c>
      <c r="AR1327" s="24" t="s">
        <v>4540</v>
      </c>
      <c r="AS1327" s="24" t="s">
        <v>7236</v>
      </c>
      <c r="AT1327" s="24" t="s">
        <v>7226</v>
      </c>
      <c r="AU1327" s="24" t="s">
        <v>7226</v>
      </c>
      <c r="AV1327" s="24" t="s">
        <v>7226</v>
      </c>
      <c r="AW1327" s="24" t="s">
        <v>7226</v>
      </c>
      <c r="AX1327" s="24" t="s">
        <v>7226</v>
      </c>
      <c r="AY1327" s="24" t="s">
        <v>9861</v>
      </c>
      <c r="AZ1327" s="24" t="s">
        <v>1334</v>
      </c>
      <c r="BA1327" s="42" t="s">
        <v>9862</v>
      </c>
    </row>
    <row r="1328" spans="1:53" x14ac:dyDescent="0.2">
      <c r="A1328" s="5">
        <v>1257</v>
      </c>
      <c r="B1328" s="9">
        <v>1257</v>
      </c>
      <c r="C1328" s="9" t="s">
        <v>16012</v>
      </c>
      <c r="E1328" s="1" t="s">
        <v>4621</v>
      </c>
      <c r="F1328" s="1" t="s">
        <v>894</v>
      </c>
      <c r="G1328" s="1" t="s">
        <v>1532</v>
      </c>
      <c r="H1328" s="1" t="s">
        <v>9727</v>
      </c>
      <c r="I1328" s="17">
        <v>32814</v>
      </c>
      <c r="J1328" s="24" t="s">
        <v>4678</v>
      </c>
      <c r="L1328" s="24" t="s">
        <v>7224</v>
      </c>
      <c r="N1328" s="42" t="s">
        <v>9728</v>
      </c>
      <c r="O1328" s="24" t="s">
        <v>7226</v>
      </c>
      <c r="P1328" s="24" t="s">
        <v>7226</v>
      </c>
      <c r="Q1328" s="24" t="s">
        <v>9729</v>
      </c>
      <c r="S1328" s="17">
        <v>32859</v>
      </c>
      <c r="T1328" s="83">
        <v>6600</v>
      </c>
      <c r="U1328" s="83">
        <v>6600</v>
      </c>
      <c r="V1328" s="24" t="s">
        <v>9730</v>
      </c>
      <c r="W1328" s="24" t="s">
        <v>4056</v>
      </c>
      <c r="X1328" s="24" t="s">
        <v>8372</v>
      </c>
      <c r="Y1328" s="24" t="s">
        <v>995</v>
      </c>
      <c r="Z1328" s="24" t="s">
        <v>7366</v>
      </c>
      <c r="AA1328" s="1" t="s">
        <v>10648</v>
      </c>
      <c r="AB1328" s="14">
        <f t="shared" si="40"/>
        <v>30.8521901875</v>
      </c>
      <c r="AC1328" s="13">
        <v>30</v>
      </c>
      <c r="AD1328" s="13">
        <v>51</v>
      </c>
      <c r="AE1328" s="13">
        <v>7.8846749999999997</v>
      </c>
      <c r="AF1328" s="16" t="s">
        <v>10649</v>
      </c>
      <c r="AG1328" s="14">
        <f t="shared" si="41"/>
        <v>-87.079478319444448</v>
      </c>
      <c r="AH1328" s="13">
        <v>87</v>
      </c>
      <c r="AI1328" s="13">
        <v>4</v>
      </c>
      <c r="AJ1328" s="13">
        <v>46.121949999999998</v>
      </c>
      <c r="AK1328" s="17">
        <v>32848</v>
      </c>
      <c r="AL1328" s="24" t="s">
        <v>7367</v>
      </c>
      <c r="AM1328" s="24" t="s">
        <v>7368</v>
      </c>
      <c r="AN1328" s="24" t="s">
        <v>7226</v>
      </c>
      <c r="AO1328" s="24" t="s">
        <v>7226</v>
      </c>
      <c r="AP1328" s="24" t="s">
        <v>7226</v>
      </c>
      <c r="AQ1328" s="24" t="s">
        <v>7236</v>
      </c>
      <c r="AR1328" s="24" t="s">
        <v>4540</v>
      </c>
      <c r="AS1328" s="24" t="s">
        <v>7236</v>
      </c>
      <c r="AT1328" s="24" t="s">
        <v>7226</v>
      </c>
      <c r="AU1328" s="24" t="s">
        <v>7226</v>
      </c>
      <c r="AV1328" s="24" t="s">
        <v>7226</v>
      </c>
      <c r="AW1328" s="24" t="s">
        <v>7226</v>
      </c>
      <c r="AX1328" s="24" t="s">
        <v>7226</v>
      </c>
      <c r="AY1328" s="24" t="s">
        <v>6869</v>
      </c>
      <c r="AZ1328" s="24" t="s">
        <v>3300</v>
      </c>
      <c r="BA1328" s="42" t="s">
        <v>6870</v>
      </c>
    </row>
    <row r="1329" spans="1:53" x14ac:dyDescent="0.2">
      <c r="A1329" s="5">
        <v>1258</v>
      </c>
      <c r="B1329" s="9">
        <v>1258</v>
      </c>
      <c r="C1329" s="9" t="s">
        <v>16013</v>
      </c>
      <c r="E1329" s="1" t="s">
        <v>8696</v>
      </c>
      <c r="F1329" s="1" t="s">
        <v>445</v>
      </c>
      <c r="G1329" s="1" t="s">
        <v>1957</v>
      </c>
      <c r="H1329" s="1" t="s">
        <v>9931</v>
      </c>
      <c r="I1329" s="17">
        <v>32826</v>
      </c>
      <c r="J1329" s="24" t="s">
        <v>10262</v>
      </c>
      <c r="L1329" s="24" t="s">
        <v>2730</v>
      </c>
      <c r="M1329" s="24" t="s">
        <v>10262</v>
      </c>
      <c r="N1329" s="42" t="s">
        <v>7235</v>
      </c>
      <c r="O1329" s="24" t="s">
        <v>7226</v>
      </c>
      <c r="P1329" s="24" t="s">
        <v>7226</v>
      </c>
      <c r="Q1329" s="24" t="s">
        <v>9932</v>
      </c>
      <c r="R1329" s="18" t="s">
        <v>10262</v>
      </c>
      <c r="S1329" s="18" t="s">
        <v>10262</v>
      </c>
      <c r="T1329" s="83"/>
      <c r="U1329" s="83"/>
      <c r="V1329" s="18" t="s">
        <v>10262</v>
      </c>
      <c r="W1329" s="18" t="s">
        <v>10262</v>
      </c>
      <c r="X1329" s="24" t="s">
        <v>8014</v>
      </c>
      <c r="Y1329" s="24" t="s">
        <v>996</v>
      </c>
      <c r="Z1329" s="24" t="s">
        <v>9933</v>
      </c>
      <c r="AA1329" s="1" t="s">
        <v>10646</v>
      </c>
      <c r="AB1329" s="14">
        <f t="shared" si="40"/>
        <v>30.791742380555558</v>
      </c>
      <c r="AC1329" s="13">
        <v>30</v>
      </c>
      <c r="AD1329" s="13">
        <v>47</v>
      </c>
      <c r="AE1329" s="13">
        <v>30.272570000000002</v>
      </c>
      <c r="AF1329" s="16" t="s">
        <v>10647</v>
      </c>
      <c r="AG1329" s="14">
        <f t="shared" si="41"/>
        <v>-87.324914627777773</v>
      </c>
      <c r="AH1329" s="13">
        <v>87</v>
      </c>
      <c r="AI1329" s="13">
        <v>19</v>
      </c>
      <c r="AJ1329" s="13">
        <v>29.69266</v>
      </c>
      <c r="AK1329" s="18" t="s">
        <v>10262</v>
      </c>
      <c r="AL1329" s="18" t="s">
        <v>10262</v>
      </c>
      <c r="AM1329" s="18" t="s">
        <v>10262</v>
      </c>
      <c r="AN1329" s="18" t="s">
        <v>10262</v>
      </c>
      <c r="AO1329" s="18" t="s">
        <v>10262</v>
      </c>
      <c r="AP1329" s="18" t="s">
        <v>10262</v>
      </c>
      <c r="AQ1329" s="18" t="s">
        <v>10262</v>
      </c>
      <c r="AR1329" s="18" t="s">
        <v>10262</v>
      </c>
      <c r="AS1329" s="18" t="s">
        <v>10262</v>
      </c>
      <c r="AT1329" s="18" t="s">
        <v>10262</v>
      </c>
      <c r="AU1329" s="18" t="s">
        <v>10262</v>
      </c>
      <c r="AV1329" s="18" t="s">
        <v>10262</v>
      </c>
      <c r="AW1329" s="18" t="s">
        <v>10262</v>
      </c>
      <c r="AX1329" s="18" t="s">
        <v>10262</v>
      </c>
      <c r="AY1329" s="18" t="s">
        <v>10262</v>
      </c>
      <c r="AZ1329" s="18" t="s">
        <v>10262</v>
      </c>
      <c r="BA1329" s="42" t="s">
        <v>4638</v>
      </c>
    </row>
    <row r="1330" spans="1:53" x14ac:dyDescent="0.2">
      <c r="A1330" s="5">
        <v>1259</v>
      </c>
      <c r="B1330" s="9">
        <v>1259</v>
      </c>
      <c r="C1330" s="9" t="s">
        <v>16014</v>
      </c>
      <c r="E1330" s="1" t="s">
        <v>4543</v>
      </c>
      <c r="F1330" s="1" t="s">
        <v>445</v>
      </c>
      <c r="G1330" s="1" t="s">
        <v>6950</v>
      </c>
      <c r="H1330" s="1" t="s">
        <v>6951</v>
      </c>
      <c r="I1330" s="17">
        <v>32841</v>
      </c>
      <c r="J1330" s="24" t="s">
        <v>4678</v>
      </c>
      <c r="L1330" s="24" t="s">
        <v>7224</v>
      </c>
      <c r="M1330" s="24" t="s">
        <v>785</v>
      </c>
      <c r="N1330" s="42" t="s">
        <v>6952</v>
      </c>
      <c r="O1330" s="24" t="s">
        <v>7226</v>
      </c>
      <c r="P1330" s="24" t="s">
        <v>7226</v>
      </c>
      <c r="Q1330" s="24" t="s">
        <v>6953</v>
      </c>
      <c r="R1330" s="17">
        <v>32885</v>
      </c>
      <c r="S1330" s="17">
        <v>32888</v>
      </c>
      <c r="T1330" s="83">
        <v>14000</v>
      </c>
      <c r="U1330" s="83"/>
      <c r="V1330" s="24" t="s">
        <v>10004</v>
      </c>
      <c r="W1330" s="24" t="s">
        <v>4071</v>
      </c>
      <c r="X1330" s="24" t="s">
        <v>6364</v>
      </c>
      <c r="Y1330" s="24" t="s">
        <v>997</v>
      </c>
      <c r="Z1330" s="24" t="s">
        <v>10005</v>
      </c>
      <c r="AA1330" s="1" t="s">
        <v>10644</v>
      </c>
      <c r="AB1330" s="14">
        <f t="shared" si="40"/>
        <v>30.916136022222222</v>
      </c>
      <c r="AC1330" s="13">
        <v>30</v>
      </c>
      <c r="AD1330" s="13">
        <v>54</v>
      </c>
      <c r="AE1330" s="13">
        <v>58.089680000000001</v>
      </c>
      <c r="AF1330" s="16" t="s">
        <v>10645</v>
      </c>
      <c r="AG1330" s="14">
        <f t="shared" si="41"/>
        <v>-86.628016977777776</v>
      </c>
      <c r="AH1330" s="13">
        <v>86</v>
      </c>
      <c r="AI1330" s="13">
        <v>37</v>
      </c>
      <c r="AJ1330" s="13">
        <v>40.86112</v>
      </c>
      <c r="AK1330" s="17">
        <v>32847</v>
      </c>
      <c r="AL1330" s="24" t="s">
        <v>5439</v>
      </c>
      <c r="AM1330" s="24" t="s">
        <v>10006</v>
      </c>
      <c r="AN1330" s="24" t="s">
        <v>7226</v>
      </c>
      <c r="AO1330" s="24" t="s">
        <v>7226</v>
      </c>
      <c r="AP1330" s="24" t="s">
        <v>7226</v>
      </c>
      <c r="AQ1330" s="24" t="s">
        <v>7236</v>
      </c>
      <c r="AR1330" s="24" t="s">
        <v>4725</v>
      </c>
      <c r="AS1330" s="24" t="s">
        <v>7236</v>
      </c>
      <c r="AT1330" s="24" t="s">
        <v>7226</v>
      </c>
      <c r="AU1330" s="24" t="s">
        <v>7226</v>
      </c>
      <c r="AV1330" s="24" t="s">
        <v>7226</v>
      </c>
      <c r="AW1330" s="24" t="s">
        <v>7226</v>
      </c>
      <c r="AX1330" s="24" t="s">
        <v>7226</v>
      </c>
      <c r="AY1330" s="24" t="s">
        <v>4726</v>
      </c>
      <c r="AZ1330" s="24" t="s">
        <v>9191</v>
      </c>
      <c r="BA1330" s="42" t="s">
        <v>4727</v>
      </c>
    </row>
    <row r="1331" spans="1:53" x14ac:dyDescent="0.2">
      <c r="A1331" s="5">
        <v>1260</v>
      </c>
      <c r="B1331" s="9">
        <v>1260</v>
      </c>
      <c r="C1331" s="9" t="s">
        <v>16015</v>
      </c>
      <c r="E1331" s="1" t="s">
        <v>4621</v>
      </c>
      <c r="F1331" s="1" t="s">
        <v>445</v>
      </c>
      <c r="G1331" s="1" t="s">
        <v>6950</v>
      </c>
      <c r="H1331" s="1" t="s">
        <v>4728</v>
      </c>
      <c r="I1331" s="17">
        <v>32847</v>
      </c>
      <c r="J1331" s="24" t="s">
        <v>4678</v>
      </c>
      <c r="L1331" s="24" t="s">
        <v>7224</v>
      </c>
      <c r="M1331" s="24" t="s">
        <v>10260</v>
      </c>
      <c r="N1331" s="42" t="s">
        <v>4729</v>
      </c>
      <c r="O1331" s="24" t="s">
        <v>7226</v>
      </c>
      <c r="P1331" s="24" t="s">
        <v>7226</v>
      </c>
      <c r="Q1331" s="24" t="s">
        <v>4730</v>
      </c>
      <c r="R1331" s="17">
        <v>32934</v>
      </c>
      <c r="S1331" s="17">
        <v>32934</v>
      </c>
      <c r="T1331" s="83">
        <v>16200</v>
      </c>
      <c r="U1331" s="83">
        <v>16200</v>
      </c>
      <c r="V1331" s="24" t="s">
        <v>4731</v>
      </c>
      <c r="W1331" s="24" t="s">
        <v>5042</v>
      </c>
      <c r="X1331" s="24" t="s">
        <v>5700</v>
      </c>
      <c r="Y1331" s="24" t="s">
        <v>998</v>
      </c>
      <c r="Z1331" s="24" t="s">
        <v>4732</v>
      </c>
      <c r="AA1331" s="1" t="s">
        <v>10642</v>
      </c>
      <c r="AB1331" s="14">
        <f t="shared" si="40"/>
        <v>30.67420575277778</v>
      </c>
      <c r="AC1331" s="13">
        <v>30</v>
      </c>
      <c r="AD1331" s="13">
        <v>40</v>
      </c>
      <c r="AE1331" s="13">
        <v>27.140709999999999</v>
      </c>
      <c r="AF1331" s="16" t="s">
        <v>10643</v>
      </c>
      <c r="AG1331" s="14">
        <f t="shared" si="41"/>
        <v>-86.855714980555547</v>
      </c>
      <c r="AH1331" s="13">
        <v>86</v>
      </c>
      <c r="AI1331" s="13">
        <v>51</v>
      </c>
      <c r="AJ1331" s="13">
        <v>20.573930000000001</v>
      </c>
      <c r="AK1331" s="17">
        <v>32896</v>
      </c>
      <c r="AL1331" s="24" t="s">
        <v>7226</v>
      </c>
      <c r="AM1331" s="24" t="s">
        <v>2514</v>
      </c>
      <c r="AN1331" s="24" t="s">
        <v>7226</v>
      </c>
      <c r="AO1331" s="24" t="s">
        <v>7226</v>
      </c>
      <c r="AP1331" s="24" t="s">
        <v>7226</v>
      </c>
      <c r="AQ1331" s="24" t="s">
        <v>7236</v>
      </c>
      <c r="AR1331" s="24" t="s">
        <v>4540</v>
      </c>
      <c r="AS1331" s="24" t="s">
        <v>4540</v>
      </c>
      <c r="AT1331" s="24" t="s">
        <v>7226</v>
      </c>
      <c r="AU1331" s="24" t="s">
        <v>7226</v>
      </c>
      <c r="AV1331" s="24" t="s">
        <v>7226</v>
      </c>
      <c r="AW1331" s="24" t="s">
        <v>7226</v>
      </c>
      <c r="AX1331" s="24" t="s">
        <v>7226</v>
      </c>
      <c r="AY1331" s="24" t="s">
        <v>4733</v>
      </c>
      <c r="AZ1331" s="24" t="s">
        <v>10137</v>
      </c>
      <c r="BA1331" s="42" t="s">
        <v>4734</v>
      </c>
    </row>
    <row r="1332" spans="1:53" x14ac:dyDescent="0.2">
      <c r="A1332" s="5">
        <v>1261</v>
      </c>
      <c r="B1332" s="9">
        <v>1261</v>
      </c>
      <c r="C1332" s="9" t="s">
        <v>16016</v>
      </c>
      <c r="E1332" s="1" t="s">
        <v>4621</v>
      </c>
      <c r="F1332" s="1" t="s">
        <v>445</v>
      </c>
      <c r="G1332" s="1" t="s">
        <v>6950</v>
      </c>
      <c r="H1332" s="1" t="s">
        <v>4735</v>
      </c>
      <c r="I1332" s="17">
        <v>32975</v>
      </c>
      <c r="J1332" s="24" t="s">
        <v>4678</v>
      </c>
      <c r="L1332" s="24" t="s">
        <v>7224</v>
      </c>
      <c r="M1332" s="24" t="s">
        <v>10260</v>
      </c>
      <c r="N1332" s="42" t="s">
        <v>4736</v>
      </c>
      <c r="O1332" s="24" t="s">
        <v>7226</v>
      </c>
      <c r="P1332" s="24" t="s">
        <v>7226</v>
      </c>
      <c r="Q1332" s="24" t="s">
        <v>7167</v>
      </c>
      <c r="S1332" s="17">
        <v>33136</v>
      </c>
      <c r="T1332" s="83">
        <v>15500</v>
      </c>
      <c r="U1332" s="83">
        <v>15500</v>
      </c>
      <c r="V1332" s="24" t="s">
        <v>4737</v>
      </c>
      <c r="W1332" s="24" t="s">
        <v>9915</v>
      </c>
      <c r="X1332" s="24" t="s">
        <v>8637</v>
      </c>
      <c r="Y1332" s="24" t="s">
        <v>999</v>
      </c>
      <c r="Z1332" s="24" t="s">
        <v>4738</v>
      </c>
      <c r="AA1332" s="1" t="s">
        <v>10640</v>
      </c>
      <c r="AB1332" s="14">
        <f t="shared" si="40"/>
        <v>30.835786701944443</v>
      </c>
      <c r="AC1332" s="13">
        <v>30</v>
      </c>
      <c r="AD1332" s="13">
        <v>50</v>
      </c>
      <c r="AE1332" s="13">
        <v>8.8321269999999998</v>
      </c>
      <c r="AF1332" s="16" t="s">
        <v>10641</v>
      </c>
      <c r="AG1332" s="14">
        <f t="shared" si="41"/>
        <v>-86.885817547500011</v>
      </c>
      <c r="AH1332" s="13">
        <v>86</v>
      </c>
      <c r="AI1332" s="13">
        <v>53</v>
      </c>
      <c r="AJ1332" s="13">
        <v>8.9431709999999995</v>
      </c>
      <c r="AK1332" s="17">
        <v>33057</v>
      </c>
      <c r="AL1332" s="24" t="s">
        <v>5439</v>
      </c>
      <c r="AM1332" s="24" t="s">
        <v>4739</v>
      </c>
      <c r="AN1332" s="24" t="s">
        <v>7226</v>
      </c>
      <c r="AO1332" s="24" t="s">
        <v>7226</v>
      </c>
      <c r="AP1332" s="24" t="s">
        <v>7226</v>
      </c>
      <c r="AQ1332" s="24" t="s">
        <v>7236</v>
      </c>
      <c r="AR1332" s="24" t="s">
        <v>4740</v>
      </c>
      <c r="AS1332" s="24" t="s">
        <v>7236</v>
      </c>
      <c r="AT1332" s="24" t="s">
        <v>7226</v>
      </c>
      <c r="AU1332" s="24" t="s">
        <v>7226</v>
      </c>
      <c r="AV1332" s="24" t="s">
        <v>7226</v>
      </c>
      <c r="AW1332" s="24" t="s">
        <v>7226</v>
      </c>
      <c r="AX1332" s="24" t="s">
        <v>7226</v>
      </c>
      <c r="AY1332" s="24" t="s">
        <v>4741</v>
      </c>
      <c r="AZ1332" s="24" t="s">
        <v>7417</v>
      </c>
      <c r="BA1332" s="42" t="s">
        <v>246</v>
      </c>
    </row>
    <row r="1333" spans="1:53" x14ac:dyDescent="0.2">
      <c r="A1333" s="5">
        <v>1262</v>
      </c>
      <c r="B1333" s="9">
        <v>1262</v>
      </c>
      <c r="C1333" s="9" t="s">
        <v>16017</v>
      </c>
      <c r="E1333" s="1" t="s">
        <v>4621</v>
      </c>
      <c r="F1333" s="1" t="s">
        <v>445</v>
      </c>
      <c r="G1333" s="1" t="s">
        <v>6604</v>
      </c>
      <c r="H1333" s="1" t="s">
        <v>6605</v>
      </c>
      <c r="I1333" s="17">
        <v>32931</v>
      </c>
      <c r="J1333" s="24" t="s">
        <v>4678</v>
      </c>
      <c r="K1333" s="24" t="s">
        <v>785</v>
      </c>
      <c r="L1333" s="24" t="s">
        <v>7224</v>
      </c>
      <c r="M1333" s="24" t="s">
        <v>10260</v>
      </c>
      <c r="N1333" s="42" t="s">
        <v>1719</v>
      </c>
      <c r="O1333" s="24" t="s">
        <v>7226</v>
      </c>
      <c r="P1333" s="24" t="s">
        <v>7226</v>
      </c>
      <c r="Q1333" s="24" t="s">
        <v>1720</v>
      </c>
      <c r="S1333" s="17">
        <v>33051</v>
      </c>
      <c r="T1333" s="83">
        <v>16595</v>
      </c>
      <c r="U1333" s="83"/>
      <c r="V1333" s="24" t="s">
        <v>1721</v>
      </c>
      <c r="W1333" s="24" t="s">
        <v>8455</v>
      </c>
      <c r="X1333" s="24" t="s">
        <v>4147</v>
      </c>
      <c r="Y1333" s="24" t="s">
        <v>1000</v>
      </c>
      <c r="Z1333" s="24" t="s">
        <v>1722</v>
      </c>
      <c r="AA1333" s="1" t="s">
        <v>10636</v>
      </c>
      <c r="AB1333" s="14">
        <f t="shared" si="40"/>
        <v>30.653492522222219</v>
      </c>
      <c r="AC1333" s="13">
        <v>30</v>
      </c>
      <c r="AD1333" s="13">
        <v>39</v>
      </c>
      <c r="AE1333" s="13">
        <v>12.573079999999999</v>
      </c>
      <c r="AF1333" s="16" t="s">
        <v>10637</v>
      </c>
      <c r="AG1333" s="14">
        <f t="shared" si="41"/>
        <v>-86.926084769444444</v>
      </c>
      <c r="AH1333" s="13">
        <v>86</v>
      </c>
      <c r="AI1333" s="13">
        <v>55</v>
      </c>
      <c r="AJ1333" s="13">
        <v>33.905169999999998</v>
      </c>
      <c r="AK1333" s="17">
        <v>33001</v>
      </c>
      <c r="AL1333" s="24" t="s">
        <v>1723</v>
      </c>
      <c r="AM1333" s="24" t="s">
        <v>1724</v>
      </c>
      <c r="AN1333" s="24" t="s">
        <v>7226</v>
      </c>
      <c r="AO1333" s="24" t="s">
        <v>7226</v>
      </c>
      <c r="AP1333" s="24" t="s">
        <v>7226</v>
      </c>
      <c r="AQ1333" s="24" t="s">
        <v>7236</v>
      </c>
      <c r="AR1333" s="24" t="s">
        <v>1725</v>
      </c>
      <c r="AS1333" s="24" t="s">
        <v>7236</v>
      </c>
      <c r="AT1333" s="24" t="s">
        <v>7226</v>
      </c>
      <c r="AU1333" s="24" t="s">
        <v>7235</v>
      </c>
      <c r="AV1333" s="24" t="s">
        <v>7235</v>
      </c>
      <c r="AW1333" s="24" t="s">
        <v>7235</v>
      </c>
      <c r="AX1333" s="24" t="s">
        <v>7235</v>
      </c>
      <c r="AY1333" s="24" t="s">
        <v>1726</v>
      </c>
      <c r="AZ1333" s="24" t="s">
        <v>8515</v>
      </c>
      <c r="BA1333" s="42" t="s">
        <v>1727</v>
      </c>
    </row>
    <row r="1334" spans="1:53" x14ac:dyDescent="0.2">
      <c r="A1334" s="5">
        <v>1263</v>
      </c>
      <c r="B1334" s="9">
        <v>1263</v>
      </c>
      <c r="C1334" s="9" t="s">
        <v>16018</v>
      </c>
      <c r="E1334" s="1" t="s">
        <v>1623</v>
      </c>
      <c r="F1334" s="1" t="s">
        <v>5625</v>
      </c>
      <c r="G1334" s="1" t="s">
        <v>6935</v>
      </c>
      <c r="H1334" s="1" t="s">
        <v>1728</v>
      </c>
      <c r="I1334" s="17">
        <v>33126</v>
      </c>
      <c r="J1334" s="24" t="s">
        <v>4678</v>
      </c>
      <c r="L1334" s="24" t="s">
        <v>7224</v>
      </c>
      <c r="M1334" s="24" t="s">
        <v>785</v>
      </c>
      <c r="N1334" s="42" t="s">
        <v>1729</v>
      </c>
      <c r="O1334" s="24" t="s">
        <v>7226</v>
      </c>
      <c r="P1334" s="24" t="s">
        <v>7226</v>
      </c>
      <c r="Q1334" s="24" t="s">
        <v>1730</v>
      </c>
      <c r="R1334" s="17">
        <v>33339</v>
      </c>
      <c r="S1334" s="17">
        <v>33339</v>
      </c>
      <c r="T1334" s="83">
        <v>11704</v>
      </c>
      <c r="U1334" s="83">
        <v>11704</v>
      </c>
      <c r="V1334" s="24" t="s">
        <v>9080</v>
      </c>
      <c r="W1334" s="24" t="s">
        <v>2333</v>
      </c>
      <c r="X1334" s="24" t="s">
        <v>9418</v>
      </c>
      <c r="Y1334" s="24" t="s">
        <v>1001</v>
      </c>
      <c r="Z1334" s="24" t="s">
        <v>9081</v>
      </c>
      <c r="AA1334" s="1" t="s">
        <v>10705</v>
      </c>
      <c r="AB1334" s="14">
        <f t="shared" si="40"/>
        <v>26.455490380555556</v>
      </c>
      <c r="AC1334" s="13">
        <v>26</v>
      </c>
      <c r="AD1334" s="13">
        <v>27</v>
      </c>
      <c r="AE1334" s="13">
        <v>19.765370000000001</v>
      </c>
      <c r="AF1334" s="16" t="s">
        <v>10635</v>
      </c>
      <c r="AG1334" s="14">
        <f t="shared" si="41"/>
        <v>-81.557967061111114</v>
      </c>
      <c r="AH1334" s="13">
        <v>81</v>
      </c>
      <c r="AI1334" s="13">
        <v>33</v>
      </c>
      <c r="AJ1334" s="13">
        <v>28.681419999999999</v>
      </c>
      <c r="AK1334" s="17">
        <v>33304</v>
      </c>
      <c r="AL1334" s="24" t="s">
        <v>3812</v>
      </c>
      <c r="AM1334" s="24" t="s">
        <v>9082</v>
      </c>
      <c r="AN1334" s="24" t="s">
        <v>9083</v>
      </c>
      <c r="AO1334" s="24" t="s">
        <v>7235</v>
      </c>
      <c r="AP1334" s="24" t="s">
        <v>7235</v>
      </c>
      <c r="AQ1334" s="24" t="s">
        <v>7236</v>
      </c>
      <c r="AR1334" s="24" t="s">
        <v>9084</v>
      </c>
      <c r="AS1334" s="24" t="s">
        <v>7235</v>
      </c>
      <c r="AT1334" s="24" t="s">
        <v>7226</v>
      </c>
      <c r="AU1334" s="24" t="s">
        <v>7235</v>
      </c>
      <c r="AV1334" s="24" t="s">
        <v>7235</v>
      </c>
      <c r="AW1334" s="24" t="s">
        <v>7235</v>
      </c>
      <c r="AX1334" s="24" t="s">
        <v>7235</v>
      </c>
      <c r="AZ1334" s="24" t="s">
        <v>7530</v>
      </c>
      <c r="BA1334" s="42" t="s">
        <v>9085</v>
      </c>
    </row>
    <row r="1335" spans="1:53" x14ac:dyDescent="0.2">
      <c r="A1335" s="5">
        <v>1264</v>
      </c>
      <c r="B1335" s="9">
        <v>1264</v>
      </c>
      <c r="C1335" s="9" t="s">
        <v>16019</v>
      </c>
      <c r="E1335" s="1" t="s">
        <v>2759</v>
      </c>
      <c r="F1335" s="1" t="s">
        <v>445</v>
      </c>
      <c r="G1335" s="1" t="s">
        <v>6793</v>
      </c>
      <c r="H1335" s="1" t="s">
        <v>1372</v>
      </c>
      <c r="I1335" s="17">
        <v>33038</v>
      </c>
      <c r="J1335" s="24" t="s">
        <v>4678</v>
      </c>
      <c r="L1335" s="24" t="s">
        <v>7224</v>
      </c>
      <c r="M1335" s="24" t="s">
        <v>785</v>
      </c>
      <c r="N1335" s="42" t="s">
        <v>6233</v>
      </c>
      <c r="O1335" s="24" t="s">
        <v>7226</v>
      </c>
      <c r="P1335" s="24" t="s">
        <v>7226</v>
      </c>
      <c r="Q1335" s="24" t="s">
        <v>6234</v>
      </c>
      <c r="S1335" s="17">
        <v>33135</v>
      </c>
      <c r="T1335" s="83">
        <v>8185</v>
      </c>
      <c r="U1335" s="83">
        <v>8185</v>
      </c>
      <c r="V1335" s="24" t="s">
        <v>6235</v>
      </c>
      <c r="W1335" s="24" t="s">
        <v>5356</v>
      </c>
      <c r="X1335" s="24" t="s">
        <v>5072</v>
      </c>
      <c r="Y1335" s="24" t="s">
        <v>1002</v>
      </c>
      <c r="Z1335" s="24" t="s">
        <v>6236</v>
      </c>
      <c r="AA1335" s="1" t="s">
        <v>10706</v>
      </c>
      <c r="AB1335" s="14">
        <f t="shared" si="40"/>
        <v>27.433039644444445</v>
      </c>
      <c r="AC1335" s="13">
        <v>27</v>
      </c>
      <c r="AD1335" s="13">
        <v>25</v>
      </c>
      <c r="AE1335" s="13">
        <v>58.942720000000001</v>
      </c>
      <c r="AF1335" s="16" t="s">
        <v>10634</v>
      </c>
      <c r="AG1335" s="14">
        <f t="shared" si="41"/>
        <v>-81.087253202777774</v>
      </c>
      <c r="AH1335" s="13">
        <v>81</v>
      </c>
      <c r="AI1335" s="13">
        <v>5</v>
      </c>
      <c r="AJ1335" s="13">
        <v>14.11153</v>
      </c>
      <c r="AK1335" s="17">
        <v>33094</v>
      </c>
      <c r="AL1335" s="24" t="s">
        <v>6237</v>
      </c>
      <c r="AM1335" s="24" t="s">
        <v>9676</v>
      </c>
      <c r="AN1335" s="24" t="s">
        <v>9677</v>
      </c>
      <c r="AO1335" s="24" t="s">
        <v>7235</v>
      </c>
      <c r="AP1335" s="24" t="s">
        <v>7235</v>
      </c>
      <c r="AQ1335" s="24" t="s">
        <v>7236</v>
      </c>
      <c r="AR1335" s="24" t="s">
        <v>9678</v>
      </c>
      <c r="AS1335" s="24" t="s">
        <v>7236</v>
      </c>
      <c r="AT1335" s="24" t="s">
        <v>9497</v>
      </c>
      <c r="AU1335" s="24" t="s">
        <v>7235</v>
      </c>
      <c r="AV1335" s="24" t="s">
        <v>7235</v>
      </c>
      <c r="AW1335" s="24" t="s">
        <v>7235</v>
      </c>
      <c r="AX1335" s="24" t="s">
        <v>7235</v>
      </c>
      <c r="AY1335" s="24" t="s">
        <v>9498</v>
      </c>
      <c r="AZ1335" s="24" t="s">
        <v>8220</v>
      </c>
      <c r="BA1335" s="42" t="s">
        <v>9499</v>
      </c>
    </row>
    <row r="1336" spans="1:53" x14ac:dyDescent="0.2">
      <c r="A1336" s="5">
        <v>1265</v>
      </c>
      <c r="B1336" s="9">
        <v>1265</v>
      </c>
      <c r="C1336" s="9" t="s">
        <v>16020</v>
      </c>
      <c r="E1336" s="1" t="s">
        <v>8696</v>
      </c>
      <c r="F1336" s="1" t="s">
        <v>445</v>
      </c>
      <c r="G1336" s="1" t="s">
        <v>7875</v>
      </c>
      <c r="H1336" s="1" t="s">
        <v>7939</v>
      </c>
      <c r="I1336" s="17">
        <v>33127</v>
      </c>
      <c r="J1336" s="24" t="s">
        <v>4678</v>
      </c>
      <c r="L1336" s="24" t="s">
        <v>7224</v>
      </c>
      <c r="N1336" s="42" t="s">
        <v>4966</v>
      </c>
      <c r="O1336" s="24" t="s">
        <v>7226</v>
      </c>
      <c r="P1336" s="24" t="s">
        <v>7226</v>
      </c>
      <c r="Q1336" s="24" t="s">
        <v>4967</v>
      </c>
      <c r="S1336" s="17">
        <v>33193</v>
      </c>
      <c r="T1336" s="83">
        <v>16850</v>
      </c>
      <c r="U1336" s="83"/>
      <c r="V1336" s="24" t="s">
        <v>4968</v>
      </c>
      <c r="W1336" s="24">
        <v>270</v>
      </c>
      <c r="X1336" s="24" t="s">
        <v>5683</v>
      </c>
      <c r="Y1336" s="24" t="s">
        <v>1003</v>
      </c>
      <c r="Z1336" s="24" t="s">
        <v>4969</v>
      </c>
      <c r="AA1336" s="1" t="s">
        <v>10632</v>
      </c>
      <c r="AB1336" s="14">
        <f t="shared" si="40"/>
        <v>30.955519269444444</v>
      </c>
      <c r="AC1336" s="13">
        <v>30</v>
      </c>
      <c r="AD1336" s="13">
        <v>57</v>
      </c>
      <c r="AE1336" s="13">
        <v>19.86937</v>
      </c>
      <c r="AF1336" s="16" t="s">
        <v>10633</v>
      </c>
      <c r="AG1336" s="14">
        <f t="shared" si="41"/>
        <v>-87.466554808333342</v>
      </c>
      <c r="AH1336" s="13">
        <v>87</v>
      </c>
      <c r="AI1336" s="13">
        <v>27</v>
      </c>
      <c r="AJ1336" s="13">
        <v>59.59731</v>
      </c>
      <c r="AK1336" s="17">
        <v>33159</v>
      </c>
      <c r="AL1336" s="24" t="s">
        <v>5439</v>
      </c>
      <c r="AM1336" s="24" t="s">
        <v>4970</v>
      </c>
      <c r="AN1336" s="24" t="s">
        <v>7235</v>
      </c>
      <c r="AO1336" s="24" t="s">
        <v>7235</v>
      </c>
      <c r="AP1336" s="24" t="s">
        <v>7235</v>
      </c>
      <c r="AQ1336" s="24" t="s">
        <v>7236</v>
      </c>
      <c r="AR1336" s="24" t="s">
        <v>7226</v>
      </c>
      <c r="AS1336" s="24" t="s">
        <v>7236</v>
      </c>
      <c r="AT1336" s="24" t="s">
        <v>7226</v>
      </c>
      <c r="AU1336" s="24" t="s">
        <v>7235</v>
      </c>
      <c r="AV1336" s="24" t="s">
        <v>7235</v>
      </c>
      <c r="AW1336" s="24" t="s">
        <v>7235</v>
      </c>
      <c r="AX1336" s="24" t="s">
        <v>7235</v>
      </c>
      <c r="AY1336" s="24" t="s">
        <v>4971</v>
      </c>
      <c r="AZ1336" s="24" t="s">
        <v>9235</v>
      </c>
      <c r="BA1336" s="42" t="s">
        <v>4972</v>
      </c>
    </row>
    <row r="1337" spans="1:53" x14ac:dyDescent="0.2">
      <c r="A1337" s="5">
        <v>1266</v>
      </c>
      <c r="B1337" s="9">
        <v>1266</v>
      </c>
      <c r="C1337" s="9" t="s">
        <v>16021</v>
      </c>
      <c r="E1337" s="1" t="s">
        <v>4621</v>
      </c>
      <c r="F1337" s="1" t="s">
        <v>445</v>
      </c>
      <c r="G1337" s="1" t="s">
        <v>4973</v>
      </c>
      <c r="H1337" s="1" t="s">
        <v>4974</v>
      </c>
      <c r="I1337" s="17">
        <v>33212</v>
      </c>
      <c r="J1337" s="24" t="s">
        <v>4678</v>
      </c>
      <c r="L1337" s="24" t="s">
        <v>7224</v>
      </c>
      <c r="N1337" s="42" t="s">
        <v>4975</v>
      </c>
      <c r="O1337" s="24" t="s">
        <v>7226</v>
      </c>
      <c r="P1337" s="24" t="s">
        <v>7226</v>
      </c>
      <c r="Q1337" s="24" t="s">
        <v>4976</v>
      </c>
      <c r="S1337" s="17">
        <v>33298</v>
      </c>
      <c r="T1337" s="83">
        <v>15400</v>
      </c>
      <c r="U1337" s="83">
        <v>15400</v>
      </c>
      <c r="V1337" s="24" t="s">
        <v>4977</v>
      </c>
      <c r="W1337" s="24" t="s">
        <v>469</v>
      </c>
      <c r="X1337" s="24" t="s">
        <v>1236</v>
      </c>
      <c r="Y1337" s="24" t="s">
        <v>5151</v>
      </c>
      <c r="Z1337" s="24" t="s">
        <v>4978</v>
      </c>
      <c r="AA1337" s="1" t="s">
        <v>10631</v>
      </c>
      <c r="AB1337" s="14">
        <f t="shared" si="40"/>
        <v>30.996817333333333</v>
      </c>
      <c r="AC1337" s="13">
        <v>30</v>
      </c>
      <c r="AD1337" s="13">
        <v>59</v>
      </c>
      <c r="AE1337" s="13">
        <v>48.542400000000001</v>
      </c>
      <c r="AF1337" s="16" t="s">
        <v>10630</v>
      </c>
      <c r="AG1337" s="14">
        <f t="shared" si="41"/>
        <v>-87.073406486111111</v>
      </c>
      <c r="AH1337" s="13">
        <v>87</v>
      </c>
      <c r="AI1337" s="13">
        <v>4</v>
      </c>
      <c r="AJ1337" s="13">
        <v>24.263349999999999</v>
      </c>
      <c r="AK1337" s="17">
        <v>33263</v>
      </c>
      <c r="AL1337" s="24" t="s">
        <v>2598</v>
      </c>
      <c r="AM1337" s="24" t="s">
        <v>353</v>
      </c>
      <c r="AN1337" s="24" t="s">
        <v>7235</v>
      </c>
      <c r="AO1337" s="24" t="s">
        <v>7235</v>
      </c>
      <c r="AP1337" s="24" t="s">
        <v>7235</v>
      </c>
      <c r="AQ1337" s="24" t="s">
        <v>4540</v>
      </c>
      <c r="AR1337" s="24" t="s">
        <v>354</v>
      </c>
      <c r="AS1337" s="24" t="s">
        <v>7236</v>
      </c>
      <c r="AT1337" s="24" t="s">
        <v>7226</v>
      </c>
      <c r="AU1337" s="24" t="s">
        <v>7235</v>
      </c>
      <c r="AV1337" s="24" t="s">
        <v>7235</v>
      </c>
      <c r="AW1337" s="24" t="s">
        <v>7235</v>
      </c>
      <c r="AX1337" s="24" t="s">
        <v>7235</v>
      </c>
      <c r="AY1337" s="24" t="s">
        <v>355</v>
      </c>
      <c r="AZ1337" s="24" t="s">
        <v>1359</v>
      </c>
      <c r="BA1337" s="42" t="s">
        <v>356</v>
      </c>
    </row>
    <row r="1338" spans="1:53" x14ac:dyDescent="0.2">
      <c r="A1338" s="5">
        <v>1267</v>
      </c>
      <c r="B1338" s="9">
        <v>1267</v>
      </c>
      <c r="C1338" s="9" t="s">
        <v>16022</v>
      </c>
      <c r="E1338" s="1" t="s">
        <v>4543</v>
      </c>
      <c r="F1338" s="1" t="s">
        <v>445</v>
      </c>
      <c r="G1338" s="1" t="s">
        <v>357</v>
      </c>
      <c r="H1338" s="1" t="s">
        <v>358</v>
      </c>
      <c r="I1338" s="17">
        <v>33178</v>
      </c>
      <c r="J1338" s="24" t="s">
        <v>4678</v>
      </c>
      <c r="L1338" s="24" t="s">
        <v>7224</v>
      </c>
      <c r="M1338" s="24" t="s">
        <v>785</v>
      </c>
      <c r="N1338" s="42" t="s">
        <v>359</v>
      </c>
      <c r="O1338" s="24" t="s">
        <v>7226</v>
      </c>
      <c r="P1338" s="24" t="s">
        <v>7226</v>
      </c>
      <c r="Q1338" s="24" t="s">
        <v>360</v>
      </c>
      <c r="R1338" s="17">
        <v>33277</v>
      </c>
      <c r="S1338" s="17">
        <v>33283</v>
      </c>
      <c r="T1338" s="83">
        <v>15200</v>
      </c>
      <c r="U1338" s="83">
        <v>15200</v>
      </c>
      <c r="V1338" s="24" t="s">
        <v>361</v>
      </c>
      <c r="W1338" s="24" t="s">
        <v>5057</v>
      </c>
      <c r="X1338" s="24" t="s">
        <v>6001</v>
      </c>
      <c r="Y1338" s="24" t="s">
        <v>8822</v>
      </c>
      <c r="Z1338" s="24" t="s">
        <v>362</v>
      </c>
      <c r="AA1338" s="1" t="s">
        <v>10626</v>
      </c>
      <c r="AB1338" s="14">
        <f t="shared" si="40"/>
        <v>30.788653105555557</v>
      </c>
      <c r="AC1338" s="13">
        <v>30</v>
      </c>
      <c r="AD1338" s="13">
        <v>47</v>
      </c>
      <c r="AE1338" s="13">
        <v>19.15118</v>
      </c>
      <c r="AF1338" s="16" t="s">
        <v>10628</v>
      </c>
      <c r="AG1338" s="14">
        <f t="shared" si="41"/>
        <v>-86.745016055555553</v>
      </c>
      <c r="AH1338" s="13">
        <v>86</v>
      </c>
      <c r="AI1338" s="13">
        <v>44</v>
      </c>
      <c r="AJ1338" s="13">
        <v>42.0578</v>
      </c>
      <c r="AK1338" s="17">
        <v>33229</v>
      </c>
      <c r="AL1338" s="24" t="s">
        <v>5439</v>
      </c>
      <c r="AM1338" s="24" t="s">
        <v>363</v>
      </c>
      <c r="AN1338" s="24" t="s">
        <v>7235</v>
      </c>
      <c r="AO1338" s="24" t="s">
        <v>7235</v>
      </c>
      <c r="AP1338" s="24" t="s">
        <v>7235</v>
      </c>
      <c r="AQ1338" s="24" t="s">
        <v>7236</v>
      </c>
      <c r="AR1338" s="24" t="s">
        <v>364</v>
      </c>
      <c r="AS1338" s="24" t="s">
        <v>7236</v>
      </c>
      <c r="AT1338" s="24" t="s">
        <v>7226</v>
      </c>
      <c r="AU1338" s="24" t="s">
        <v>7235</v>
      </c>
      <c r="AV1338" s="24" t="s">
        <v>7235</v>
      </c>
      <c r="AW1338" s="24" t="s">
        <v>7235</v>
      </c>
      <c r="AX1338" s="24" t="s">
        <v>7235</v>
      </c>
      <c r="AY1338" s="24" t="s">
        <v>365</v>
      </c>
      <c r="AZ1338" s="24" t="s">
        <v>602</v>
      </c>
      <c r="BA1338" s="42" t="s">
        <v>366</v>
      </c>
    </row>
    <row r="1339" spans="1:53" x14ac:dyDescent="0.2">
      <c r="A1339" s="5">
        <v>1268</v>
      </c>
      <c r="B1339" s="9">
        <v>1268</v>
      </c>
      <c r="C1339" s="9" t="s">
        <v>16023</v>
      </c>
      <c r="E1339" s="1" t="s">
        <v>4621</v>
      </c>
      <c r="F1339" s="1" t="s">
        <v>445</v>
      </c>
      <c r="G1339" s="1" t="s">
        <v>367</v>
      </c>
      <c r="H1339" s="1" t="s">
        <v>368</v>
      </c>
      <c r="I1339" s="17">
        <v>33225</v>
      </c>
      <c r="J1339" s="24" t="s">
        <v>4678</v>
      </c>
      <c r="L1339" s="24" t="s">
        <v>7224</v>
      </c>
      <c r="M1339" s="24" t="s">
        <v>785</v>
      </c>
      <c r="N1339" s="42" t="s">
        <v>369</v>
      </c>
      <c r="O1339" s="24" t="s">
        <v>4150</v>
      </c>
      <c r="P1339" s="24" t="s">
        <v>7226</v>
      </c>
      <c r="Q1339" s="24" t="s">
        <v>370</v>
      </c>
      <c r="S1339" s="17">
        <v>33309</v>
      </c>
      <c r="T1339" s="83">
        <v>15170</v>
      </c>
      <c r="U1339" s="83">
        <v>15170</v>
      </c>
      <c r="V1339" s="24" t="s">
        <v>371</v>
      </c>
      <c r="W1339" s="24" t="s">
        <v>7894</v>
      </c>
      <c r="X1339" s="24" t="s">
        <v>317</v>
      </c>
      <c r="Y1339" s="24" t="s">
        <v>721</v>
      </c>
      <c r="Z1339" s="24" t="s">
        <v>6049</v>
      </c>
      <c r="AA1339" s="1" t="s">
        <v>10629</v>
      </c>
      <c r="AB1339" s="14">
        <f t="shared" si="40"/>
        <v>30.847002297222222</v>
      </c>
      <c r="AC1339" s="13">
        <v>30</v>
      </c>
      <c r="AD1339" s="13">
        <v>50</v>
      </c>
      <c r="AE1339" s="13">
        <v>49.208269999999999</v>
      </c>
      <c r="AF1339" s="16" t="s">
        <v>10627</v>
      </c>
      <c r="AG1339" s="14">
        <f t="shared" si="41"/>
        <v>-86.79316727222222</v>
      </c>
      <c r="AH1339" s="13">
        <v>86</v>
      </c>
      <c r="AI1339" s="13">
        <v>47</v>
      </c>
      <c r="AJ1339" s="13">
        <v>35.402180000000001</v>
      </c>
      <c r="AK1339" s="17">
        <v>32913</v>
      </c>
      <c r="AL1339" s="24" t="s">
        <v>6037</v>
      </c>
      <c r="AM1339" s="24" t="s">
        <v>6038</v>
      </c>
      <c r="AN1339" s="24" t="s">
        <v>7235</v>
      </c>
      <c r="AO1339" s="24" t="s">
        <v>7235</v>
      </c>
      <c r="AP1339" s="24" t="s">
        <v>7235</v>
      </c>
      <c r="AQ1339" s="24" t="s">
        <v>7236</v>
      </c>
      <c r="AT1339" s="24" t="s">
        <v>7235</v>
      </c>
      <c r="AU1339" s="24" t="s">
        <v>7235</v>
      </c>
      <c r="AV1339" s="24" t="s">
        <v>7235</v>
      </c>
      <c r="AW1339" s="24" t="s">
        <v>7235</v>
      </c>
      <c r="AX1339" s="24" t="s">
        <v>7235</v>
      </c>
      <c r="AY1339" s="24" t="s">
        <v>7108</v>
      </c>
      <c r="AZ1339" s="24" t="s">
        <v>1743</v>
      </c>
      <c r="BA1339" s="42" t="s">
        <v>7109</v>
      </c>
    </row>
    <row r="1340" spans="1:53" x14ac:dyDescent="0.2">
      <c r="A1340" s="5">
        <v>1269</v>
      </c>
      <c r="B1340" s="9">
        <v>1269</v>
      </c>
      <c r="C1340" s="9" t="s">
        <v>16024</v>
      </c>
      <c r="E1340" s="1" t="s">
        <v>4621</v>
      </c>
      <c r="F1340" s="1" t="s">
        <v>445</v>
      </c>
      <c r="G1340" s="1" t="s">
        <v>1532</v>
      </c>
      <c r="H1340" s="1" t="s">
        <v>3456</v>
      </c>
      <c r="I1340" s="17">
        <v>33464</v>
      </c>
      <c r="J1340" s="24" t="s">
        <v>4678</v>
      </c>
      <c r="L1340" s="24" t="s">
        <v>7224</v>
      </c>
      <c r="N1340" s="42" t="s">
        <v>3457</v>
      </c>
      <c r="O1340" s="24" t="s">
        <v>7226</v>
      </c>
      <c r="P1340" s="24" t="s">
        <v>7226</v>
      </c>
      <c r="Q1340" s="24" t="s">
        <v>3458</v>
      </c>
      <c r="R1340" s="17">
        <v>33547</v>
      </c>
      <c r="S1340" s="17">
        <v>33547</v>
      </c>
      <c r="T1340" s="83">
        <v>6600</v>
      </c>
      <c r="U1340" s="83">
        <v>6600</v>
      </c>
      <c r="V1340" s="24" t="s">
        <v>7235</v>
      </c>
      <c r="W1340" s="24" t="s">
        <v>3606</v>
      </c>
      <c r="X1340" s="24" t="s">
        <v>2755</v>
      </c>
      <c r="Y1340" s="24" t="s">
        <v>8823</v>
      </c>
      <c r="Z1340" s="24" t="s">
        <v>7231</v>
      </c>
      <c r="AA1340" s="1" t="s">
        <v>10624</v>
      </c>
      <c r="AB1340" s="14">
        <f t="shared" si="40"/>
        <v>30.93912816111111</v>
      </c>
      <c r="AC1340" s="13">
        <v>30</v>
      </c>
      <c r="AD1340" s="13">
        <v>56</v>
      </c>
      <c r="AE1340" s="13">
        <v>20.86138</v>
      </c>
      <c r="AF1340" s="16" t="s">
        <v>10625</v>
      </c>
      <c r="AG1340" s="14">
        <f t="shared" si="41"/>
        <v>-87.122985986111104</v>
      </c>
      <c r="AH1340" s="13">
        <v>87</v>
      </c>
      <c r="AI1340" s="13">
        <v>7</v>
      </c>
      <c r="AJ1340" s="13">
        <v>22.749549999999999</v>
      </c>
      <c r="AK1340" s="17">
        <v>33535</v>
      </c>
      <c r="AL1340" s="24" t="s">
        <v>3459</v>
      </c>
      <c r="AM1340" s="24" t="s">
        <v>3460</v>
      </c>
      <c r="AN1340" s="24" t="s">
        <v>7235</v>
      </c>
      <c r="AO1340" s="24" t="s">
        <v>7235</v>
      </c>
      <c r="AP1340" s="24" t="s">
        <v>7235</v>
      </c>
      <c r="AQ1340" s="24" t="s">
        <v>7236</v>
      </c>
      <c r="AT1340" s="24" t="s">
        <v>7226</v>
      </c>
      <c r="AU1340" s="24" t="s">
        <v>7235</v>
      </c>
      <c r="AV1340" s="24" t="s">
        <v>7235</v>
      </c>
      <c r="AW1340" s="24" t="s">
        <v>7235</v>
      </c>
      <c r="AX1340" s="24" t="s">
        <v>7235</v>
      </c>
      <c r="AY1340" s="24" t="s">
        <v>6544</v>
      </c>
      <c r="BA1340" s="42" t="s">
        <v>6545</v>
      </c>
    </row>
    <row r="1341" spans="1:53" x14ac:dyDescent="0.2">
      <c r="A1341" s="5">
        <v>1270</v>
      </c>
      <c r="B1341" s="9">
        <v>1270</v>
      </c>
      <c r="C1341" s="9" t="s">
        <v>16025</v>
      </c>
      <c r="E1341" s="1" t="s">
        <v>4621</v>
      </c>
      <c r="F1341" s="1" t="s">
        <v>445</v>
      </c>
      <c r="G1341" s="1" t="s">
        <v>6546</v>
      </c>
      <c r="H1341" s="1" t="s">
        <v>6547</v>
      </c>
      <c r="I1341" s="17">
        <v>33351</v>
      </c>
      <c r="J1341" s="24" t="s">
        <v>4678</v>
      </c>
      <c r="L1341" s="24" t="s">
        <v>7224</v>
      </c>
      <c r="N1341" s="42" t="s">
        <v>6548</v>
      </c>
      <c r="O1341" s="24" t="s">
        <v>4150</v>
      </c>
      <c r="P1341" s="24" t="s">
        <v>7226</v>
      </c>
      <c r="Q1341" s="24" t="s">
        <v>6549</v>
      </c>
      <c r="R1341" s="17">
        <v>33449</v>
      </c>
      <c r="S1341" s="17">
        <v>33450</v>
      </c>
      <c r="T1341" s="83">
        <v>15120</v>
      </c>
      <c r="U1341" s="83">
        <v>15120</v>
      </c>
      <c r="V1341" s="24" t="s">
        <v>6550</v>
      </c>
      <c r="W1341" s="24" t="s">
        <v>1611</v>
      </c>
      <c r="X1341" s="24" t="s">
        <v>5553</v>
      </c>
      <c r="Y1341" s="24" t="s">
        <v>8824</v>
      </c>
      <c r="Z1341" s="24" t="s">
        <v>7231</v>
      </c>
      <c r="AA1341" s="1" t="s">
        <v>10622</v>
      </c>
      <c r="AB1341" s="14">
        <f t="shared" si="40"/>
        <v>30.908050436111111</v>
      </c>
      <c r="AC1341" s="13">
        <v>30</v>
      </c>
      <c r="AD1341" s="13">
        <v>54</v>
      </c>
      <c r="AE1341" s="13">
        <v>28.981570000000001</v>
      </c>
      <c r="AF1341" s="16" t="s">
        <v>10623</v>
      </c>
      <c r="AG1341" s="14">
        <f t="shared" si="41"/>
        <v>-86.908191219444447</v>
      </c>
      <c r="AH1341" s="13">
        <v>86</v>
      </c>
      <c r="AI1341" s="13">
        <v>54</v>
      </c>
      <c r="AJ1341" s="13">
        <v>29.488389999999999</v>
      </c>
      <c r="AK1341" s="17">
        <v>33417</v>
      </c>
      <c r="AL1341" s="24" t="s">
        <v>6551</v>
      </c>
      <c r="AM1341" s="24" t="s">
        <v>3476</v>
      </c>
      <c r="AN1341" s="24" t="s">
        <v>7235</v>
      </c>
      <c r="AO1341" s="24" t="s">
        <v>7235</v>
      </c>
      <c r="AP1341" s="24" t="s">
        <v>7235</v>
      </c>
      <c r="AQ1341" s="24" t="s">
        <v>7236</v>
      </c>
      <c r="AR1341" s="24" t="s">
        <v>3477</v>
      </c>
      <c r="AS1341" s="24" t="s">
        <v>7236</v>
      </c>
      <c r="AT1341" s="24" t="s">
        <v>7235</v>
      </c>
      <c r="AU1341" s="24" t="s">
        <v>7235</v>
      </c>
      <c r="AV1341" s="24" t="s">
        <v>7235</v>
      </c>
      <c r="AW1341" s="24" t="s">
        <v>7235</v>
      </c>
      <c r="AX1341" s="24" t="s">
        <v>7235</v>
      </c>
      <c r="AY1341" s="24" t="s">
        <v>3478</v>
      </c>
      <c r="BA1341" s="42" t="s">
        <v>3479</v>
      </c>
    </row>
    <row r="1342" spans="1:53" x14ac:dyDescent="0.2">
      <c r="A1342" s="5">
        <v>1271</v>
      </c>
      <c r="B1342" s="9">
        <v>1271</v>
      </c>
      <c r="C1342" s="9" t="s">
        <v>16026</v>
      </c>
      <c r="E1342" s="1" t="s">
        <v>4621</v>
      </c>
      <c r="F1342" s="1" t="s">
        <v>445</v>
      </c>
      <c r="G1342" s="1" t="s">
        <v>8</v>
      </c>
      <c r="H1342" s="1" t="s">
        <v>3480</v>
      </c>
      <c r="I1342" s="17">
        <v>33464</v>
      </c>
      <c r="J1342" s="24" t="s">
        <v>4678</v>
      </c>
      <c r="L1342" s="24" t="s">
        <v>7224</v>
      </c>
      <c r="N1342" s="42" t="s">
        <v>3481</v>
      </c>
      <c r="O1342" s="24" t="s">
        <v>7226</v>
      </c>
      <c r="P1342" s="24" t="s">
        <v>7226</v>
      </c>
      <c r="Q1342" s="24" t="s">
        <v>7565</v>
      </c>
      <c r="R1342" s="17">
        <v>33521</v>
      </c>
      <c r="S1342" s="17">
        <v>33523</v>
      </c>
      <c r="T1342" s="83">
        <v>15368</v>
      </c>
      <c r="U1342" s="83">
        <v>15368</v>
      </c>
      <c r="V1342" s="24">
        <v>16688</v>
      </c>
      <c r="W1342" s="24" t="s">
        <v>3606</v>
      </c>
      <c r="X1342" s="24" t="s">
        <v>2755</v>
      </c>
      <c r="Y1342" s="24" t="s">
        <v>8827</v>
      </c>
      <c r="Z1342" s="24" t="s">
        <v>7231</v>
      </c>
      <c r="AA1342" s="1" t="s">
        <v>10620</v>
      </c>
      <c r="AB1342" s="14">
        <f t="shared" si="40"/>
        <v>30.951066158333333</v>
      </c>
      <c r="AC1342" s="13">
        <v>30</v>
      </c>
      <c r="AD1342" s="13">
        <v>57</v>
      </c>
      <c r="AE1342" s="13">
        <v>3.8381699999999999</v>
      </c>
      <c r="AF1342" s="16" t="s">
        <v>10621</v>
      </c>
      <c r="AG1342" s="14">
        <f t="shared" si="41"/>
        <v>-87.107128886111099</v>
      </c>
      <c r="AH1342" s="13">
        <v>87</v>
      </c>
      <c r="AI1342" s="13">
        <v>6</v>
      </c>
      <c r="AJ1342" s="13">
        <v>25.663989999999998</v>
      </c>
      <c r="AK1342" s="17">
        <v>33481</v>
      </c>
      <c r="AL1342" s="24" t="s">
        <v>10638</v>
      </c>
      <c r="AM1342" s="24" t="s">
        <v>10639</v>
      </c>
      <c r="AQ1342" s="24" t="s">
        <v>7236</v>
      </c>
      <c r="AT1342" s="24" t="s">
        <v>7235</v>
      </c>
      <c r="AU1342" s="24" t="s">
        <v>7235</v>
      </c>
      <c r="AV1342" s="24" t="s">
        <v>7235</v>
      </c>
      <c r="AW1342" s="24" t="s">
        <v>7235</v>
      </c>
      <c r="AX1342" s="24" t="s">
        <v>7235</v>
      </c>
      <c r="AY1342" s="24" t="s">
        <v>17999</v>
      </c>
      <c r="BA1342" s="42" t="s">
        <v>2684</v>
      </c>
    </row>
    <row r="1343" spans="1:53" x14ac:dyDescent="0.2">
      <c r="A1343" s="5">
        <v>1272</v>
      </c>
      <c r="B1343" s="9">
        <v>1272</v>
      </c>
      <c r="C1343" s="9" t="s">
        <v>16027</v>
      </c>
      <c r="E1343" s="1" t="s">
        <v>1623</v>
      </c>
      <c r="F1343" s="1" t="s">
        <v>445</v>
      </c>
      <c r="G1343" s="1" t="s">
        <v>2685</v>
      </c>
      <c r="H1343" s="1" t="s">
        <v>2686</v>
      </c>
      <c r="I1343" s="17">
        <v>33502</v>
      </c>
      <c r="J1343" s="24" t="s">
        <v>10262</v>
      </c>
      <c r="L1343" s="24" t="s">
        <v>2730</v>
      </c>
      <c r="M1343" s="24" t="s">
        <v>10262</v>
      </c>
      <c r="N1343" s="24" t="s">
        <v>10262</v>
      </c>
      <c r="O1343" s="24" t="s">
        <v>1626</v>
      </c>
      <c r="P1343" s="24" t="s">
        <v>7226</v>
      </c>
      <c r="Q1343" s="24" t="s">
        <v>8217</v>
      </c>
      <c r="R1343" s="18" t="s">
        <v>10262</v>
      </c>
      <c r="S1343" s="18" t="s">
        <v>10262</v>
      </c>
      <c r="T1343" s="83"/>
      <c r="U1343" s="83"/>
      <c r="V1343" s="18" t="s">
        <v>10262</v>
      </c>
      <c r="W1343" s="18" t="s">
        <v>10262</v>
      </c>
      <c r="X1343" s="18" t="s">
        <v>10262</v>
      </c>
      <c r="Y1343" s="24" t="s">
        <v>8825</v>
      </c>
      <c r="Z1343" s="24" t="s">
        <v>8801</v>
      </c>
      <c r="AA1343" s="1" t="s">
        <v>10707</v>
      </c>
      <c r="AB1343" s="14">
        <f t="shared" si="40"/>
        <v>26.335555555555555</v>
      </c>
      <c r="AC1343" s="13">
        <v>26</v>
      </c>
      <c r="AD1343" s="13">
        <v>20</v>
      </c>
      <c r="AE1343" s="13">
        <v>8</v>
      </c>
      <c r="AF1343" s="16" t="s">
        <v>4077</v>
      </c>
      <c r="AG1343" s="14">
        <f t="shared" si="41"/>
        <v>-81.5</v>
      </c>
      <c r="AH1343" s="13">
        <v>81</v>
      </c>
      <c r="AI1343" s="13">
        <v>30</v>
      </c>
      <c r="AJ1343" s="13">
        <v>0</v>
      </c>
      <c r="AL1343" s="24" t="s">
        <v>10262</v>
      </c>
      <c r="AM1343" s="24" t="s">
        <v>10262</v>
      </c>
      <c r="AN1343" s="24" t="s">
        <v>10262</v>
      </c>
      <c r="AO1343" s="24" t="s">
        <v>10262</v>
      </c>
      <c r="AP1343" s="24" t="s">
        <v>10262</v>
      </c>
      <c r="AQ1343" s="24" t="s">
        <v>10262</v>
      </c>
      <c r="AR1343" s="24" t="s">
        <v>10262</v>
      </c>
      <c r="AS1343" s="24" t="s">
        <v>10262</v>
      </c>
      <c r="AT1343" s="24" t="s">
        <v>10262</v>
      </c>
      <c r="AU1343" s="24" t="s">
        <v>10262</v>
      </c>
      <c r="AV1343" s="24" t="s">
        <v>10262</v>
      </c>
      <c r="AW1343" s="24" t="s">
        <v>10262</v>
      </c>
      <c r="AX1343" s="24" t="s">
        <v>10262</v>
      </c>
      <c r="AY1343" s="24" t="s">
        <v>10262</v>
      </c>
      <c r="AZ1343" s="24" t="s">
        <v>10262</v>
      </c>
      <c r="BA1343" s="42" t="s">
        <v>4638</v>
      </c>
    </row>
    <row r="1344" spans="1:53" x14ac:dyDescent="0.2">
      <c r="A1344" s="5">
        <v>1273</v>
      </c>
      <c r="B1344" s="9">
        <v>1273</v>
      </c>
      <c r="C1344" s="9" t="s">
        <v>16028</v>
      </c>
      <c r="E1344" s="1" t="s">
        <v>4621</v>
      </c>
      <c r="F1344" s="1" t="s">
        <v>445</v>
      </c>
      <c r="G1344" s="1" t="s">
        <v>2687</v>
      </c>
      <c r="H1344" s="1" t="s">
        <v>2688</v>
      </c>
      <c r="I1344" s="17">
        <v>33638</v>
      </c>
      <c r="J1344" s="24" t="s">
        <v>4678</v>
      </c>
      <c r="L1344" s="24" t="s">
        <v>7224</v>
      </c>
      <c r="N1344" s="42" t="s">
        <v>17998</v>
      </c>
      <c r="O1344" s="24" t="s">
        <v>7226</v>
      </c>
      <c r="P1344" s="24" t="s">
        <v>7226</v>
      </c>
      <c r="Q1344" s="24" t="s">
        <v>2689</v>
      </c>
      <c r="R1344" s="17">
        <v>33735</v>
      </c>
      <c r="S1344" s="17">
        <v>33742</v>
      </c>
      <c r="T1344" s="83">
        <v>16905</v>
      </c>
      <c r="U1344" s="83"/>
      <c r="V1344" s="24" t="s">
        <v>2690</v>
      </c>
      <c r="W1344" s="24" t="s">
        <v>9100</v>
      </c>
      <c r="X1344" s="24" t="s">
        <v>4635</v>
      </c>
      <c r="Y1344" s="24" t="s">
        <v>8826</v>
      </c>
      <c r="Z1344" s="24" t="s">
        <v>7042</v>
      </c>
      <c r="AA1344" s="1" t="s">
        <v>10617</v>
      </c>
      <c r="AB1344" s="14">
        <f t="shared" si="40"/>
        <v>30.787122308333334</v>
      </c>
      <c r="AC1344" s="13">
        <v>30</v>
      </c>
      <c r="AD1344" s="13">
        <v>47</v>
      </c>
      <c r="AE1344" s="13">
        <v>13.640309999999999</v>
      </c>
      <c r="AF1344" s="16" t="s">
        <v>10619</v>
      </c>
      <c r="AG1344" s="14">
        <f t="shared" si="41"/>
        <v>-87.049443044444445</v>
      </c>
      <c r="AH1344" s="13">
        <v>87</v>
      </c>
      <c r="AI1344" s="13">
        <v>2</v>
      </c>
      <c r="AJ1344" s="13">
        <v>57.994959999999999</v>
      </c>
      <c r="AK1344" s="17">
        <v>33682</v>
      </c>
      <c r="AL1344" s="24" t="s">
        <v>9527</v>
      </c>
      <c r="AM1344" s="24" t="s">
        <v>7043</v>
      </c>
      <c r="AN1344" s="24" t="s">
        <v>7235</v>
      </c>
      <c r="AO1344" s="24" t="s">
        <v>7235</v>
      </c>
      <c r="AP1344" s="24" t="s">
        <v>7235</v>
      </c>
      <c r="AQ1344" s="24" t="s">
        <v>7236</v>
      </c>
      <c r="AR1344" s="24" t="s">
        <v>7044</v>
      </c>
      <c r="AS1344" s="24" t="s">
        <v>4540</v>
      </c>
      <c r="AT1344" s="24" t="s">
        <v>7226</v>
      </c>
      <c r="AU1344" s="24" t="s">
        <v>7235</v>
      </c>
      <c r="AV1344" s="24" t="s">
        <v>7235</v>
      </c>
      <c r="AW1344" s="24" t="s">
        <v>7235</v>
      </c>
      <c r="AX1344" s="24" t="s">
        <v>7235</v>
      </c>
      <c r="AY1344" s="24" t="s">
        <v>7045</v>
      </c>
      <c r="BA1344" s="42" t="s">
        <v>7046</v>
      </c>
    </row>
    <row r="1345" spans="1:53" x14ac:dyDescent="0.2">
      <c r="A1345" s="5">
        <v>1274</v>
      </c>
      <c r="B1345" s="9">
        <v>1274</v>
      </c>
      <c r="C1345" s="9" t="s">
        <v>16029</v>
      </c>
      <c r="E1345" s="1" t="s">
        <v>4621</v>
      </c>
      <c r="F1345" s="1" t="s">
        <v>445</v>
      </c>
      <c r="G1345" s="1" t="s">
        <v>2687</v>
      </c>
      <c r="H1345" s="1" t="s">
        <v>7047</v>
      </c>
      <c r="I1345" s="17">
        <v>33638</v>
      </c>
      <c r="J1345" s="24" t="s">
        <v>10262</v>
      </c>
      <c r="L1345" s="24" t="s">
        <v>2730</v>
      </c>
      <c r="M1345" s="24" t="s">
        <v>10262</v>
      </c>
      <c r="N1345" s="24" t="s">
        <v>10262</v>
      </c>
      <c r="O1345" s="24" t="s">
        <v>7226</v>
      </c>
      <c r="P1345" s="24" t="s">
        <v>7226</v>
      </c>
      <c r="Q1345" s="24" t="s">
        <v>2689</v>
      </c>
      <c r="R1345" s="18" t="s">
        <v>10262</v>
      </c>
      <c r="S1345" s="18" t="s">
        <v>10262</v>
      </c>
      <c r="T1345" s="83"/>
      <c r="U1345" s="83"/>
      <c r="V1345" s="18" t="s">
        <v>10262</v>
      </c>
      <c r="W1345" s="18" t="s">
        <v>10262</v>
      </c>
      <c r="X1345" s="18" t="s">
        <v>10262</v>
      </c>
      <c r="Y1345" s="24" t="s">
        <v>8828</v>
      </c>
      <c r="Z1345" s="24" t="s">
        <v>7048</v>
      </c>
      <c r="AA1345" s="1" t="s">
        <v>10617</v>
      </c>
      <c r="AB1345" s="14">
        <f t="shared" si="40"/>
        <v>30.787122308333334</v>
      </c>
      <c r="AC1345" s="13">
        <v>30</v>
      </c>
      <c r="AD1345" s="13">
        <v>47</v>
      </c>
      <c r="AE1345" s="13">
        <v>13.640309999999999</v>
      </c>
      <c r="AF1345" s="16" t="s">
        <v>10618</v>
      </c>
      <c r="AG1345" s="14">
        <f t="shared" si="41"/>
        <v>-87.049443044444445</v>
      </c>
      <c r="AH1345" s="13">
        <v>87</v>
      </c>
      <c r="AI1345" s="13">
        <v>2</v>
      </c>
      <c r="AJ1345" s="13">
        <v>57.994959999999999</v>
      </c>
      <c r="AK1345" s="18" t="s">
        <v>10262</v>
      </c>
      <c r="AL1345" s="18" t="s">
        <v>10262</v>
      </c>
      <c r="AM1345" s="18" t="s">
        <v>10262</v>
      </c>
      <c r="AN1345" s="18" t="s">
        <v>10262</v>
      </c>
      <c r="AO1345" s="18" t="s">
        <v>10262</v>
      </c>
      <c r="AP1345" s="18" t="s">
        <v>10262</v>
      </c>
      <c r="AQ1345" s="18" t="s">
        <v>10262</v>
      </c>
      <c r="AR1345" s="18" t="s">
        <v>10262</v>
      </c>
      <c r="AS1345" s="18" t="s">
        <v>10262</v>
      </c>
      <c r="AT1345" s="18" t="s">
        <v>10262</v>
      </c>
      <c r="AU1345" s="18" t="s">
        <v>10262</v>
      </c>
      <c r="AV1345" s="18" t="s">
        <v>10262</v>
      </c>
      <c r="AW1345" s="18" t="s">
        <v>10262</v>
      </c>
      <c r="AX1345" s="18" t="s">
        <v>10262</v>
      </c>
      <c r="AY1345" s="24" t="s">
        <v>10262</v>
      </c>
      <c r="BA1345" s="42" t="s">
        <v>4638</v>
      </c>
    </row>
    <row r="1346" spans="1:53" x14ac:dyDescent="0.2">
      <c r="A1346" s="5">
        <v>1275</v>
      </c>
      <c r="B1346" s="9">
        <v>1275</v>
      </c>
      <c r="C1346" s="9" t="s">
        <v>16030</v>
      </c>
      <c r="E1346" s="1" t="s">
        <v>1623</v>
      </c>
      <c r="F1346" s="1" t="s">
        <v>445</v>
      </c>
      <c r="G1346" s="1" t="s">
        <v>7049</v>
      </c>
      <c r="H1346" s="1" t="s">
        <v>7050</v>
      </c>
      <c r="I1346" s="17">
        <v>33752</v>
      </c>
      <c r="J1346" s="24" t="s">
        <v>4678</v>
      </c>
      <c r="L1346" s="24" t="s">
        <v>7224</v>
      </c>
      <c r="M1346" s="24" t="s">
        <v>10260</v>
      </c>
      <c r="N1346" s="42" t="s">
        <v>7051</v>
      </c>
      <c r="O1346" s="24" t="s">
        <v>1626</v>
      </c>
      <c r="P1346" s="24" t="s">
        <v>7226</v>
      </c>
      <c r="Q1346" s="24" t="s">
        <v>7052</v>
      </c>
      <c r="R1346" s="17">
        <v>33913</v>
      </c>
      <c r="S1346" s="17">
        <v>33958</v>
      </c>
      <c r="T1346" s="83">
        <v>11932.51</v>
      </c>
      <c r="U1346" s="83">
        <v>15234</v>
      </c>
      <c r="V1346" s="24" t="s">
        <v>4809</v>
      </c>
      <c r="W1346" s="24" t="s">
        <v>10157</v>
      </c>
      <c r="X1346" s="24" t="s">
        <v>7095</v>
      </c>
      <c r="Y1346" s="24" t="s">
        <v>8829</v>
      </c>
      <c r="Z1346" s="24" t="s">
        <v>4810</v>
      </c>
      <c r="AA1346" s="1" t="s">
        <v>10708</v>
      </c>
      <c r="AB1346" s="14">
        <f t="shared" ref="AB1346:AB1409" si="42">AC1346+(AD1346/60)+(AE1346/3600)</f>
        <v>26.377203797222222</v>
      </c>
      <c r="AC1346" s="13">
        <v>26</v>
      </c>
      <c r="AD1346" s="13">
        <v>22</v>
      </c>
      <c r="AE1346" s="13">
        <v>37.933669999999999</v>
      </c>
      <c r="AF1346" s="16" t="s">
        <v>10616</v>
      </c>
      <c r="AG1346" s="14">
        <f t="shared" ref="AG1346:AG1409" si="43">-1*((AH1346)+(AI1346/60)+(AJ1346/3600))</f>
        <v>-81.519742191666666</v>
      </c>
      <c r="AH1346" s="13">
        <v>81</v>
      </c>
      <c r="AI1346" s="13">
        <v>31</v>
      </c>
      <c r="AJ1346" s="13">
        <v>11.07189</v>
      </c>
      <c r="AK1346" s="17">
        <v>33831</v>
      </c>
      <c r="AL1346" s="24" t="s">
        <v>4811</v>
      </c>
      <c r="AM1346" s="24" t="s">
        <v>4812</v>
      </c>
      <c r="AN1346" s="24" t="s">
        <v>4813</v>
      </c>
      <c r="AO1346" s="24" t="s">
        <v>7235</v>
      </c>
      <c r="AP1346" s="24" t="s">
        <v>7235</v>
      </c>
      <c r="AQ1346" s="24" t="s">
        <v>7236</v>
      </c>
      <c r="AR1346" s="24" t="s">
        <v>5656</v>
      </c>
      <c r="AS1346" s="24" t="s">
        <v>7236</v>
      </c>
      <c r="AT1346" s="24" t="s">
        <v>5657</v>
      </c>
      <c r="AU1346" s="24" t="s">
        <v>7235</v>
      </c>
      <c r="AV1346" s="24" t="s">
        <v>7235</v>
      </c>
      <c r="AW1346" s="24" t="s">
        <v>7235</v>
      </c>
      <c r="AX1346" s="24" t="s">
        <v>7235</v>
      </c>
      <c r="AY1346" s="24" t="s">
        <v>5658</v>
      </c>
      <c r="AZ1346" s="24" t="s">
        <v>7516</v>
      </c>
      <c r="BA1346" s="42" t="s">
        <v>5659</v>
      </c>
    </row>
    <row r="1347" spans="1:53" x14ac:dyDescent="0.2">
      <c r="A1347" s="5">
        <v>1275.0999999999999</v>
      </c>
      <c r="B1347" s="9" t="s">
        <v>4892</v>
      </c>
      <c r="C1347" s="9" t="s">
        <v>16031</v>
      </c>
      <c r="E1347" s="1" t="s">
        <v>1623</v>
      </c>
      <c r="F1347" s="1" t="s">
        <v>445</v>
      </c>
      <c r="G1347" s="1" t="s">
        <v>7049</v>
      </c>
      <c r="H1347" s="1" t="s">
        <v>4893</v>
      </c>
      <c r="I1347" s="17">
        <v>33752</v>
      </c>
      <c r="J1347" s="24" t="s">
        <v>4678</v>
      </c>
      <c r="L1347" s="24" t="s">
        <v>7224</v>
      </c>
      <c r="M1347" s="24" t="s">
        <v>10260</v>
      </c>
      <c r="N1347" s="42" t="s">
        <v>7051</v>
      </c>
      <c r="O1347" s="24" t="s">
        <v>1626</v>
      </c>
      <c r="P1347" s="24" t="s">
        <v>7226</v>
      </c>
      <c r="Q1347" s="24" t="s">
        <v>7052</v>
      </c>
      <c r="R1347" s="17">
        <v>33913</v>
      </c>
      <c r="S1347" s="17">
        <v>33958</v>
      </c>
      <c r="T1347" s="83">
        <v>11932.51</v>
      </c>
      <c r="U1347" s="83">
        <v>15234</v>
      </c>
      <c r="V1347" s="24" t="s">
        <v>4809</v>
      </c>
      <c r="W1347" s="24" t="s">
        <v>10157</v>
      </c>
      <c r="X1347" s="24" t="s">
        <v>7095</v>
      </c>
      <c r="Y1347" s="24" t="s">
        <v>8829</v>
      </c>
      <c r="Z1347" s="24" t="s">
        <v>4810</v>
      </c>
      <c r="AA1347" s="1" t="s">
        <v>10708</v>
      </c>
      <c r="AB1347" s="14">
        <f t="shared" si="42"/>
        <v>26.377203797222222</v>
      </c>
      <c r="AC1347" s="13">
        <v>26</v>
      </c>
      <c r="AD1347" s="13">
        <v>22</v>
      </c>
      <c r="AE1347" s="13">
        <v>37.933669999999999</v>
      </c>
      <c r="AF1347" s="16" t="s">
        <v>10616</v>
      </c>
      <c r="AG1347" s="14">
        <f t="shared" si="43"/>
        <v>-81.519742191666666</v>
      </c>
      <c r="AH1347" s="13">
        <v>81</v>
      </c>
      <c r="AI1347" s="13">
        <v>31</v>
      </c>
      <c r="AJ1347" s="13">
        <v>11.07189</v>
      </c>
      <c r="AK1347" s="17">
        <v>33831</v>
      </c>
      <c r="AL1347" s="24" t="s">
        <v>4811</v>
      </c>
      <c r="AM1347" s="24" t="s">
        <v>4812</v>
      </c>
      <c r="AN1347" s="24" t="s">
        <v>4813</v>
      </c>
      <c r="AO1347" s="24" t="s">
        <v>7235</v>
      </c>
      <c r="AP1347" s="24" t="s">
        <v>7235</v>
      </c>
      <c r="AQ1347" s="24" t="s">
        <v>7236</v>
      </c>
      <c r="AR1347" s="24" t="s">
        <v>5656</v>
      </c>
      <c r="AS1347" s="24" t="s">
        <v>7236</v>
      </c>
      <c r="AT1347" s="24" t="s">
        <v>5657</v>
      </c>
      <c r="AU1347" s="24" t="s">
        <v>7235</v>
      </c>
      <c r="AV1347" s="24" t="s">
        <v>7235</v>
      </c>
      <c r="AW1347" s="24" t="s">
        <v>7235</v>
      </c>
      <c r="AX1347" s="24" t="s">
        <v>7235</v>
      </c>
      <c r="AY1347" s="24" t="s">
        <v>5658</v>
      </c>
      <c r="AZ1347" s="24" t="s">
        <v>7516</v>
      </c>
      <c r="BA1347" s="42" t="s">
        <v>4894</v>
      </c>
    </row>
    <row r="1348" spans="1:53" x14ac:dyDescent="0.2">
      <c r="A1348" s="5">
        <v>1276</v>
      </c>
      <c r="B1348" s="9">
        <v>1276</v>
      </c>
      <c r="C1348" s="9" t="s">
        <v>16032</v>
      </c>
      <c r="E1348" s="1" t="s">
        <v>1623</v>
      </c>
      <c r="F1348" s="1" t="s">
        <v>445</v>
      </c>
      <c r="G1348" s="1" t="s">
        <v>7049</v>
      </c>
      <c r="H1348" s="1" t="s">
        <v>2194</v>
      </c>
      <c r="I1348" s="18" t="s">
        <v>16528</v>
      </c>
      <c r="J1348" s="24" t="s">
        <v>10262</v>
      </c>
      <c r="K1348" s="18" t="s">
        <v>10262</v>
      </c>
      <c r="L1348" s="24" t="s">
        <v>16528</v>
      </c>
      <c r="M1348" s="24" t="s">
        <v>10262</v>
      </c>
      <c r="N1348" s="24" t="s">
        <v>10262</v>
      </c>
      <c r="O1348" s="24" t="s">
        <v>1626</v>
      </c>
      <c r="P1348" s="24" t="s">
        <v>7226</v>
      </c>
      <c r="Q1348" s="24" t="s">
        <v>5660</v>
      </c>
      <c r="T1348" s="83"/>
      <c r="U1348" s="83"/>
      <c r="Y1348" s="24" t="s">
        <v>8830</v>
      </c>
      <c r="Z1348" s="24" t="s">
        <v>2637</v>
      </c>
      <c r="AA1348" s="1" t="s">
        <v>10614</v>
      </c>
      <c r="AB1348" s="14">
        <f t="shared" si="42"/>
        <v>26.37021256111111</v>
      </c>
      <c r="AC1348" s="13">
        <v>26</v>
      </c>
      <c r="AD1348" s="13">
        <v>22</v>
      </c>
      <c r="AE1348" s="13">
        <v>12.765219999999999</v>
      </c>
      <c r="AF1348" s="16" t="s">
        <v>10615</v>
      </c>
      <c r="AG1348" s="14">
        <f t="shared" si="43"/>
        <v>-81.494029280555552</v>
      </c>
      <c r="AH1348" s="13">
        <v>81</v>
      </c>
      <c r="AI1348" s="13">
        <v>29</v>
      </c>
      <c r="AJ1348" s="13">
        <v>38.505409999999998</v>
      </c>
      <c r="AK1348" s="18" t="s">
        <v>10262</v>
      </c>
      <c r="AL1348" s="18" t="s">
        <v>10262</v>
      </c>
      <c r="AM1348" s="18" t="s">
        <v>10262</v>
      </c>
      <c r="AN1348" s="18" t="s">
        <v>10262</v>
      </c>
      <c r="AO1348" s="18" t="s">
        <v>10262</v>
      </c>
      <c r="AP1348" s="18" t="s">
        <v>10262</v>
      </c>
      <c r="AQ1348" s="18" t="s">
        <v>10262</v>
      </c>
      <c r="AR1348" s="18" t="s">
        <v>10262</v>
      </c>
      <c r="AS1348" s="18" t="s">
        <v>10262</v>
      </c>
      <c r="AT1348" s="18" t="s">
        <v>10262</v>
      </c>
      <c r="AU1348" s="18" t="s">
        <v>10262</v>
      </c>
      <c r="AV1348" s="18" t="s">
        <v>10262</v>
      </c>
      <c r="AW1348" s="18" t="s">
        <v>10262</v>
      </c>
      <c r="AX1348" s="18" t="s">
        <v>10262</v>
      </c>
      <c r="AY1348" s="18" t="s">
        <v>10262</v>
      </c>
      <c r="AZ1348" s="18" t="s">
        <v>10262</v>
      </c>
      <c r="BA1348" s="42" t="s">
        <v>4638</v>
      </c>
    </row>
    <row r="1349" spans="1:53" x14ac:dyDescent="0.2">
      <c r="A1349" s="5">
        <v>1277</v>
      </c>
      <c r="B1349" s="9">
        <v>1277</v>
      </c>
      <c r="C1349" s="9" t="s">
        <v>16033</v>
      </c>
      <c r="E1349" s="1" t="s">
        <v>1623</v>
      </c>
      <c r="F1349" s="1" t="s">
        <v>445</v>
      </c>
      <c r="G1349" s="1" t="s">
        <v>1006</v>
      </c>
      <c r="H1349" s="1" t="s">
        <v>2638</v>
      </c>
      <c r="I1349" s="18" t="s">
        <v>6523</v>
      </c>
      <c r="J1349" s="24" t="s">
        <v>10262</v>
      </c>
      <c r="K1349" s="18" t="s">
        <v>10262</v>
      </c>
      <c r="L1349" s="24" t="s">
        <v>2730</v>
      </c>
      <c r="M1349" s="24" t="s">
        <v>10262</v>
      </c>
      <c r="N1349" s="24" t="s">
        <v>10262</v>
      </c>
      <c r="O1349" s="24" t="s">
        <v>2545</v>
      </c>
      <c r="P1349" s="24" t="s">
        <v>7226</v>
      </c>
      <c r="Q1349" s="24" t="s">
        <v>10262</v>
      </c>
      <c r="R1349" s="24" t="s">
        <v>10262</v>
      </c>
      <c r="S1349" s="24" t="s">
        <v>10262</v>
      </c>
      <c r="T1349" s="83"/>
      <c r="U1349" s="83"/>
      <c r="V1349" s="24" t="s">
        <v>10262</v>
      </c>
      <c r="W1349" s="24" t="s">
        <v>10262</v>
      </c>
      <c r="X1349" s="24" t="s">
        <v>10262</v>
      </c>
      <c r="Y1349" s="24" t="s">
        <v>8589</v>
      </c>
      <c r="AA1349" s="1" t="s">
        <v>10709</v>
      </c>
      <c r="AB1349" s="14">
        <f t="shared" si="42"/>
        <v>26.136666666666667</v>
      </c>
      <c r="AC1349" s="13">
        <v>26</v>
      </c>
      <c r="AD1349" s="13">
        <v>8</v>
      </c>
      <c r="AE1349" s="13">
        <v>12</v>
      </c>
      <c r="AF1349" s="16" t="s">
        <v>8837</v>
      </c>
      <c r="AG1349" s="14">
        <f t="shared" si="43"/>
        <v>-81.951666666666668</v>
      </c>
      <c r="AH1349" s="13">
        <v>81</v>
      </c>
      <c r="AI1349" s="13">
        <v>57</v>
      </c>
      <c r="AJ1349" s="13">
        <v>6</v>
      </c>
      <c r="AK1349" s="18" t="s">
        <v>10262</v>
      </c>
      <c r="AL1349" s="18" t="s">
        <v>10262</v>
      </c>
      <c r="AM1349" s="18" t="s">
        <v>10262</v>
      </c>
      <c r="AN1349" s="18" t="s">
        <v>10262</v>
      </c>
      <c r="AO1349" s="18" t="s">
        <v>10262</v>
      </c>
      <c r="AP1349" s="18" t="s">
        <v>10262</v>
      </c>
      <c r="AQ1349" s="18" t="s">
        <v>10262</v>
      </c>
      <c r="AR1349" s="18" t="s">
        <v>10262</v>
      </c>
      <c r="AS1349" s="18" t="s">
        <v>10262</v>
      </c>
      <c r="AT1349" s="18" t="s">
        <v>10262</v>
      </c>
      <c r="AU1349" s="18" t="s">
        <v>10262</v>
      </c>
      <c r="AV1349" s="18" t="s">
        <v>10262</v>
      </c>
      <c r="AW1349" s="18" t="s">
        <v>10262</v>
      </c>
      <c r="AX1349" s="18" t="s">
        <v>10262</v>
      </c>
      <c r="AY1349" s="18" t="s">
        <v>10262</v>
      </c>
      <c r="AZ1349" s="18" t="s">
        <v>10262</v>
      </c>
      <c r="BA1349" s="42" t="s">
        <v>4638</v>
      </c>
    </row>
    <row r="1350" spans="1:53" x14ac:dyDescent="0.2">
      <c r="A1350" s="5">
        <v>1278</v>
      </c>
      <c r="B1350" s="9">
        <v>1278</v>
      </c>
      <c r="C1350" s="9" t="s">
        <v>16034</v>
      </c>
      <c r="E1350" s="1" t="s">
        <v>4750</v>
      </c>
      <c r="F1350" s="1" t="s">
        <v>445</v>
      </c>
      <c r="G1350" s="1" t="s">
        <v>1006</v>
      </c>
      <c r="H1350" s="1" t="s">
        <v>2639</v>
      </c>
      <c r="I1350" s="18" t="s">
        <v>6523</v>
      </c>
      <c r="J1350" s="24" t="s">
        <v>10262</v>
      </c>
      <c r="K1350" s="18" t="s">
        <v>10262</v>
      </c>
      <c r="L1350" s="24" t="s">
        <v>2730</v>
      </c>
      <c r="M1350" s="24" t="s">
        <v>10262</v>
      </c>
      <c r="N1350" s="24" t="s">
        <v>10262</v>
      </c>
      <c r="O1350" s="24" t="s">
        <v>2545</v>
      </c>
      <c r="P1350" s="24" t="s">
        <v>7226</v>
      </c>
      <c r="Q1350" s="24" t="s">
        <v>10262</v>
      </c>
      <c r="R1350" s="24" t="s">
        <v>10262</v>
      </c>
      <c r="S1350" s="24" t="s">
        <v>10262</v>
      </c>
      <c r="T1350" s="83"/>
      <c r="U1350" s="83"/>
      <c r="V1350" s="24" t="s">
        <v>10262</v>
      </c>
      <c r="W1350" s="24" t="s">
        <v>10262</v>
      </c>
      <c r="X1350" s="24" t="s">
        <v>10262</v>
      </c>
      <c r="Y1350" s="24" t="s">
        <v>8589</v>
      </c>
      <c r="AA1350" s="1" t="s">
        <v>8831</v>
      </c>
      <c r="AB1350" s="14">
        <f t="shared" si="42"/>
        <v>26.884833333333333</v>
      </c>
      <c r="AC1350" s="13">
        <v>26</v>
      </c>
      <c r="AD1350" s="13">
        <v>53</v>
      </c>
      <c r="AE1350" s="13">
        <v>5.4</v>
      </c>
      <c r="AF1350" s="21" t="s">
        <v>8836</v>
      </c>
      <c r="AG1350" s="14">
        <f t="shared" si="43"/>
        <v>-82.480833333333337</v>
      </c>
      <c r="AH1350" s="13">
        <v>82</v>
      </c>
      <c r="AI1350" s="13">
        <v>28.85</v>
      </c>
      <c r="AK1350" s="18" t="s">
        <v>10262</v>
      </c>
      <c r="AL1350" s="18" t="s">
        <v>10262</v>
      </c>
      <c r="AM1350" s="18" t="s">
        <v>10262</v>
      </c>
      <c r="AN1350" s="18" t="s">
        <v>10262</v>
      </c>
      <c r="AO1350" s="18" t="s">
        <v>10262</v>
      </c>
      <c r="AP1350" s="18" t="s">
        <v>10262</v>
      </c>
      <c r="AQ1350" s="18" t="s">
        <v>10262</v>
      </c>
      <c r="AR1350" s="18" t="s">
        <v>10262</v>
      </c>
      <c r="AS1350" s="18" t="s">
        <v>10262</v>
      </c>
      <c r="AT1350" s="18" t="s">
        <v>10262</v>
      </c>
      <c r="AU1350" s="18" t="s">
        <v>10262</v>
      </c>
      <c r="AV1350" s="18" t="s">
        <v>10262</v>
      </c>
      <c r="AW1350" s="18" t="s">
        <v>10262</v>
      </c>
      <c r="AX1350" s="18" t="s">
        <v>10262</v>
      </c>
      <c r="AY1350" s="18" t="s">
        <v>10262</v>
      </c>
      <c r="AZ1350" s="18" t="s">
        <v>10262</v>
      </c>
      <c r="BA1350" s="42" t="s">
        <v>4638</v>
      </c>
    </row>
    <row r="1351" spans="1:53" x14ac:dyDescent="0.2">
      <c r="A1351" s="5">
        <v>1279</v>
      </c>
      <c r="B1351" s="9">
        <v>1279</v>
      </c>
      <c r="C1351" s="9" t="s">
        <v>16035</v>
      </c>
      <c r="E1351" s="1" t="s">
        <v>2640</v>
      </c>
      <c r="F1351" s="1" t="s">
        <v>445</v>
      </c>
      <c r="G1351" s="1" t="s">
        <v>1006</v>
      </c>
      <c r="H1351" s="1" t="s">
        <v>1244</v>
      </c>
      <c r="I1351" s="18" t="s">
        <v>6523</v>
      </c>
      <c r="J1351" s="24" t="s">
        <v>10262</v>
      </c>
      <c r="K1351" s="18" t="s">
        <v>10262</v>
      </c>
      <c r="L1351" s="24" t="s">
        <v>2730</v>
      </c>
      <c r="M1351" s="24" t="s">
        <v>10262</v>
      </c>
      <c r="N1351" s="24" t="s">
        <v>10262</v>
      </c>
      <c r="O1351" s="24" t="s">
        <v>2545</v>
      </c>
      <c r="P1351" s="24" t="s">
        <v>7226</v>
      </c>
      <c r="Q1351" s="24" t="s">
        <v>10262</v>
      </c>
      <c r="R1351" s="24" t="s">
        <v>10262</v>
      </c>
      <c r="S1351" s="24" t="s">
        <v>10262</v>
      </c>
      <c r="T1351" s="83"/>
      <c r="U1351" s="83"/>
      <c r="V1351" s="24" t="s">
        <v>10262</v>
      </c>
      <c r="W1351" s="24" t="s">
        <v>10262</v>
      </c>
      <c r="X1351" s="24" t="s">
        <v>10262</v>
      </c>
      <c r="Y1351" s="24" t="s">
        <v>8589</v>
      </c>
      <c r="AA1351" s="1" t="s">
        <v>8832</v>
      </c>
      <c r="AB1351" s="14">
        <f t="shared" si="42"/>
        <v>27.01</v>
      </c>
      <c r="AC1351" s="13">
        <v>27</v>
      </c>
      <c r="AD1351" s="13">
        <v>0.6</v>
      </c>
      <c r="AF1351" s="21" t="s">
        <v>8835</v>
      </c>
      <c r="AG1351" s="14">
        <f t="shared" si="43"/>
        <v>-82.571666666666673</v>
      </c>
      <c r="AH1351" s="13">
        <v>82</v>
      </c>
      <c r="AI1351" s="13">
        <v>34.299999999999997</v>
      </c>
      <c r="AK1351" s="18" t="s">
        <v>10262</v>
      </c>
      <c r="AL1351" s="18" t="s">
        <v>10262</v>
      </c>
      <c r="AM1351" s="18" t="s">
        <v>10262</v>
      </c>
      <c r="AN1351" s="18" t="s">
        <v>10262</v>
      </c>
      <c r="AO1351" s="18" t="s">
        <v>10262</v>
      </c>
      <c r="AP1351" s="18" t="s">
        <v>10262</v>
      </c>
      <c r="AQ1351" s="18" t="s">
        <v>10262</v>
      </c>
      <c r="AR1351" s="18" t="s">
        <v>10262</v>
      </c>
      <c r="AS1351" s="18" t="s">
        <v>10262</v>
      </c>
      <c r="AT1351" s="18" t="s">
        <v>10262</v>
      </c>
      <c r="AU1351" s="18" t="s">
        <v>10262</v>
      </c>
      <c r="AV1351" s="18" t="s">
        <v>10262</v>
      </c>
      <c r="AW1351" s="18" t="s">
        <v>10262</v>
      </c>
      <c r="AX1351" s="18" t="s">
        <v>10262</v>
      </c>
      <c r="AY1351" s="18" t="s">
        <v>10262</v>
      </c>
      <c r="AZ1351" s="18" t="s">
        <v>10262</v>
      </c>
      <c r="BA1351" s="42" t="s">
        <v>4638</v>
      </c>
    </row>
    <row r="1352" spans="1:53" x14ac:dyDescent="0.2">
      <c r="A1352" s="5">
        <v>1280</v>
      </c>
      <c r="B1352" s="9">
        <v>1280</v>
      </c>
      <c r="C1352" s="9" t="s">
        <v>16036</v>
      </c>
      <c r="E1352" s="1" t="s">
        <v>7598</v>
      </c>
      <c r="F1352" s="1" t="s">
        <v>445</v>
      </c>
      <c r="G1352" s="1" t="s">
        <v>1006</v>
      </c>
      <c r="H1352" s="1" t="s">
        <v>1245</v>
      </c>
      <c r="I1352" s="18" t="s">
        <v>6523</v>
      </c>
      <c r="J1352" s="24" t="s">
        <v>10262</v>
      </c>
      <c r="K1352" s="18" t="s">
        <v>10262</v>
      </c>
      <c r="L1352" s="24" t="s">
        <v>2730</v>
      </c>
      <c r="M1352" s="24" t="s">
        <v>10262</v>
      </c>
      <c r="N1352" s="24" t="s">
        <v>10262</v>
      </c>
      <c r="O1352" s="24" t="s">
        <v>2545</v>
      </c>
      <c r="P1352" s="24" t="s">
        <v>7226</v>
      </c>
      <c r="Q1352" s="24" t="s">
        <v>10262</v>
      </c>
      <c r="R1352" s="24" t="s">
        <v>10262</v>
      </c>
      <c r="S1352" s="24" t="s">
        <v>10262</v>
      </c>
      <c r="T1352" s="83"/>
      <c r="U1352" s="83"/>
      <c r="V1352" s="24" t="s">
        <v>10262</v>
      </c>
      <c r="W1352" s="24" t="s">
        <v>10262</v>
      </c>
      <c r="X1352" s="24" t="s">
        <v>10262</v>
      </c>
      <c r="Y1352" s="24" t="s">
        <v>8589</v>
      </c>
      <c r="AA1352" s="1" t="s">
        <v>8833</v>
      </c>
      <c r="AB1352" s="14">
        <f t="shared" si="42"/>
        <v>29.618333333333332</v>
      </c>
      <c r="AC1352" s="13">
        <v>29</v>
      </c>
      <c r="AD1352" s="13">
        <v>37.1</v>
      </c>
      <c r="AF1352" s="16" t="s">
        <v>8834</v>
      </c>
      <c r="AG1352" s="14">
        <f t="shared" si="43"/>
        <v>-84.653333333333336</v>
      </c>
      <c r="AH1352" s="13">
        <v>84</v>
      </c>
      <c r="AI1352" s="13">
        <v>39.200000000000003</v>
      </c>
      <c r="AK1352" s="18" t="s">
        <v>10262</v>
      </c>
      <c r="AL1352" s="18" t="s">
        <v>10262</v>
      </c>
      <c r="AM1352" s="18" t="s">
        <v>10262</v>
      </c>
      <c r="AN1352" s="18" t="s">
        <v>10262</v>
      </c>
      <c r="AO1352" s="18" t="s">
        <v>10262</v>
      </c>
      <c r="AP1352" s="18" t="s">
        <v>10262</v>
      </c>
      <c r="AQ1352" s="18" t="s">
        <v>10262</v>
      </c>
      <c r="AR1352" s="18" t="s">
        <v>10262</v>
      </c>
      <c r="AS1352" s="18" t="s">
        <v>10262</v>
      </c>
      <c r="AT1352" s="18" t="s">
        <v>10262</v>
      </c>
      <c r="AU1352" s="18" t="s">
        <v>10262</v>
      </c>
      <c r="AV1352" s="18" t="s">
        <v>10262</v>
      </c>
      <c r="AW1352" s="18" t="s">
        <v>10262</v>
      </c>
      <c r="AX1352" s="18" t="s">
        <v>10262</v>
      </c>
      <c r="AY1352" s="18" t="s">
        <v>10262</v>
      </c>
      <c r="AZ1352" s="18" t="s">
        <v>10262</v>
      </c>
      <c r="BA1352" s="42" t="s">
        <v>4638</v>
      </c>
    </row>
    <row r="1353" spans="1:53" x14ac:dyDescent="0.2">
      <c r="A1353" s="5">
        <v>1281</v>
      </c>
      <c r="B1353" s="9">
        <v>1281</v>
      </c>
      <c r="C1353" s="9" t="s">
        <v>16037</v>
      </c>
      <c r="E1353" s="1" t="s">
        <v>7598</v>
      </c>
      <c r="F1353" s="1" t="s">
        <v>445</v>
      </c>
      <c r="G1353" s="1" t="s">
        <v>1006</v>
      </c>
      <c r="H1353" s="1" t="s">
        <v>1245</v>
      </c>
      <c r="I1353" s="18" t="s">
        <v>6523</v>
      </c>
      <c r="J1353" s="24" t="s">
        <v>10262</v>
      </c>
      <c r="K1353" s="18" t="s">
        <v>10262</v>
      </c>
      <c r="L1353" s="24" t="s">
        <v>2730</v>
      </c>
      <c r="M1353" s="24" t="s">
        <v>10262</v>
      </c>
      <c r="N1353" s="24" t="s">
        <v>10262</v>
      </c>
      <c r="O1353" s="24" t="s">
        <v>2545</v>
      </c>
      <c r="P1353" s="24" t="s">
        <v>7226</v>
      </c>
      <c r="Q1353" s="24" t="s">
        <v>10262</v>
      </c>
      <c r="R1353" s="24" t="s">
        <v>10262</v>
      </c>
      <c r="S1353" s="24" t="s">
        <v>10262</v>
      </c>
      <c r="T1353" s="83"/>
      <c r="U1353" s="83"/>
      <c r="V1353" s="24" t="s">
        <v>10262</v>
      </c>
      <c r="W1353" s="24" t="s">
        <v>10262</v>
      </c>
      <c r="X1353" s="24" t="s">
        <v>10262</v>
      </c>
      <c r="Y1353" s="24" t="s">
        <v>8589</v>
      </c>
      <c r="AA1353" s="1" t="s">
        <v>10711</v>
      </c>
      <c r="AB1353" s="14">
        <f t="shared" si="42"/>
        <v>29.496833333333335</v>
      </c>
      <c r="AC1353" s="13">
        <v>29</v>
      </c>
      <c r="AD1353" s="13">
        <v>29</v>
      </c>
      <c r="AE1353" s="13">
        <v>48.6</v>
      </c>
      <c r="AF1353" s="16" t="s">
        <v>8838</v>
      </c>
      <c r="AG1353" s="14">
        <f t="shared" si="43"/>
        <v>-84.885833333333338</v>
      </c>
      <c r="AH1353" s="13">
        <v>84</v>
      </c>
      <c r="AI1353" s="13">
        <v>53.15</v>
      </c>
      <c r="AK1353" s="18" t="s">
        <v>10262</v>
      </c>
      <c r="AL1353" s="18" t="s">
        <v>10262</v>
      </c>
      <c r="AM1353" s="18" t="s">
        <v>10262</v>
      </c>
      <c r="AN1353" s="18" t="s">
        <v>10262</v>
      </c>
      <c r="AO1353" s="18" t="s">
        <v>10262</v>
      </c>
      <c r="AP1353" s="18" t="s">
        <v>10262</v>
      </c>
      <c r="AQ1353" s="18" t="s">
        <v>10262</v>
      </c>
      <c r="AR1353" s="18" t="s">
        <v>10262</v>
      </c>
      <c r="AS1353" s="18" t="s">
        <v>10262</v>
      </c>
      <c r="AT1353" s="18" t="s">
        <v>10262</v>
      </c>
      <c r="AU1353" s="18" t="s">
        <v>10262</v>
      </c>
      <c r="AV1353" s="18" t="s">
        <v>10262</v>
      </c>
      <c r="AW1353" s="18" t="s">
        <v>10262</v>
      </c>
      <c r="AX1353" s="18" t="s">
        <v>10262</v>
      </c>
      <c r="AY1353" s="18" t="s">
        <v>10262</v>
      </c>
      <c r="AZ1353" s="18" t="s">
        <v>10262</v>
      </c>
      <c r="BA1353" s="42" t="s">
        <v>4638</v>
      </c>
    </row>
    <row r="1354" spans="1:53" x14ac:dyDescent="0.2">
      <c r="A1354" s="5">
        <v>1282</v>
      </c>
      <c r="B1354" s="9">
        <v>1282</v>
      </c>
      <c r="C1354" s="9" t="s">
        <v>16038</v>
      </c>
      <c r="E1354" s="1" t="s">
        <v>4621</v>
      </c>
      <c r="F1354" s="1" t="s">
        <v>445</v>
      </c>
      <c r="G1354" s="1" t="s">
        <v>1635</v>
      </c>
      <c r="H1354" s="1" t="s">
        <v>536</v>
      </c>
      <c r="I1354" s="17">
        <v>33878</v>
      </c>
      <c r="J1354" s="24" t="s">
        <v>10262</v>
      </c>
      <c r="K1354" s="18" t="s">
        <v>10262</v>
      </c>
      <c r="L1354" s="24" t="s">
        <v>2730</v>
      </c>
      <c r="M1354" s="24" t="s">
        <v>10262</v>
      </c>
      <c r="N1354" s="24" t="s">
        <v>10262</v>
      </c>
      <c r="O1354" s="24" t="s">
        <v>7226</v>
      </c>
      <c r="P1354" s="24" t="s">
        <v>7226</v>
      </c>
      <c r="Q1354" s="24" t="s">
        <v>537</v>
      </c>
      <c r="R1354" s="24" t="s">
        <v>10262</v>
      </c>
      <c r="S1354" s="24" t="s">
        <v>10262</v>
      </c>
      <c r="T1354" s="83"/>
      <c r="U1354" s="83"/>
      <c r="V1354" s="24" t="s">
        <v>10262</v>
      </c>
      <c r="W1354" s="24" t="s">
        <v>10262</v>
      </c>
      <c r="X1354" s="24" t="s">
        <v>10262</v>
      </c>
      <c r="Y1354" s="24" t="s">
        <v>8827</v>
      </c>
      <c r="AA1354" s="1" t="s">
        <v>10608</v>
      </c>
      <c r="AB1354" s="14">
        <f t="shared" si="42"/>
        <v>30.945023358333334</v>
      </c>
      <c r="AC1354" s="13">
        <v>30</v>
      </c>
      <c r="AD1354" s="13">
        <v>56</v>
      </c>
      <c r="AE1354" s="13">
        <v>42.084090000000003</v>
      </c>
      <c r="AF1354" s="16" t="s">
        <v>10609</v>
      </c>
      <c r="AG1354" s="14">
        <f t="shared" si="43"/>
        <v>-87.109526422222217</v>
      </c>
      <c r="AH1354" s="13">
        <v>87</v>
      </c>
      <c r="AI1354" s="13">
        <v>6</v>
      </c>
      <c r="AJ1354" s="13">
        <v>34.295119999999997</v>
      </c>
      <c r="AK1354" s="18" t="s">
        <v>10262</v>
      </c>
      <c r="AL1354" s="18" t="s">
        <v>10262</v>
      </c>
      <c r="AM1354" s="18" t="s">
        <v>10262</v>
      </c>
      <c r="AN1354" s="18" t="s">
        <v>10262</v>
      </c>
      <c r="AO1354" s="18" t="s">
        <v>10262</v>
      </c>
      <c r="AP1354" s="18" t="s">
        <v>10262</v>
      </c>
      <c r="AQ1354" s="18" t="s">
        <v>10262</v>
      </c>
      <c r="AR1354" s="18" t="s">
        <v>10262</v>
      </c>
      <c r="AS1354" s="18" t="s">
        <v>10262</v>
      </c>
      <c r="AT1354" s="18" t="s">
        <v>10262</v>
      </c>
      <c r="AU1354" s="18" t="s">
        <v>10262</v>
      </c>
      <c r="AV1354" s="18" t="s">
        <v>10262</v>
      </c>
      <c r="AW1354" s="18" t="s">
        <v>10262</v>
      </c>
      <c r="AX1354" s="18" t="s">
        <v>10262</v>
      </c>
      <c r="AY1354" s="18" t="s">
        <v>10262</v>
      </c>
      <c r="AZ1354" s="18" t="s">
        <v>10262</v>
      </c>
      <c r="BA1354" s="42" t="s">
        <v>4638</v>
      </c>
    </row>
    <row r="1355" spans="1:53" x14ac:dyDescent="0.2">
      <c r="A1355" s="5">
        <v>1283</v>
      </c>
      <c r="B1355" s="9">
        <v>1283</v>
      </c>
      <c r="C1355" s="9" t="s">
        <v>16039</v>
      </c>
      <c r="E1355" s="1" t="s">
        <v>4621</v>
      </c>
      <c r="F1355" s="1" t="s">
        <v>445</v>
      </c>
      <c r="G1355" s="1" t="s">
        <v>538</v>
      </c>
      <c r="H1355" s="1" t="s">
        <v>539</v>
      </c>
      <c r="I1355" s="17">
        <v>33861</v>
      </c>
      <c r="J1355" s="24" t="s">
        <v>4678</v>
      </c>
      <c r="L1355" s="24" t="s">
        <v>7224</v>
      </c>
      <c r="M1355" s="24" t="s">
        <v>10260</v>
      </c>
      <c r="N1355" s="42" t="s">
        <v>540</v>
      </c>
      <c r="O1355" s="24" t="s">
        <v>7226</v>
      </c>
      <c r="P1355" s="24" t="s">
        <v>7226</v>
      </c>
      <c r="Q1355" s="24" t="s">
        <v>541</v>
      </c>
      <c r="R1355" s="17">
        <v>33939</v>
      </c>
      <c r="S1355" s="17">
        <v>33939</v>
      </c>
      <c r="T1355" s="83">
        <v>16606</v>
      </c>
      <c r="U1355" s="83">
        <v>16606</v>
      </c>
      <c r="V1355" s="24" t="s">
        <v>542</v>
      </c>
      <c r="W1355" s="24" t="s">
        <v>2355</v>
      </c>
      <c r="X1355" s="24" t="s">
        <v>1663</v>
      </c>
      <c r="Y1355" s="24" t="s">
        <v>8839</v>
      </c>
      <c r="Z1355" s="24" t="s">
        <v>7231</v>
      </c>
      <c r="AA1355" s="1" t="s">
        <v>10610</v>
      </c>
      <c r="AB1355" s="14">
        <f t="shared" si="42"/>
        <v>30.684534472500001</v>
      </c>
      <c r="AC1355" s="13">
        <v>30</v>
      </c>
      <c r="AD1355" s="13">
        <v>41</v>
      </c>
      <c r="AE1355" s="13">
        <v>4.3241009999999998</v>
      </c>
      <c r="AF1355" s="16" t="s">
        <v>10611</v>
      </c>
      <c r="AG1355" s="14">
        <f t="shared" si="43"/>
        <v>-86.981148219444449</v>
      </c>
      <c r="AH1355" s="13">
        <v>86</v>
      </c>
      <c r="AI1355" s="13">
        <v>58</v>
      </c>
      <c r="AJ1355" s="13">
        <v>52.133589999999998</v>
      </c>
      <c r="AK1355" s="17">
        <v>33897</v>
      </c>
      <c r="AL1355" s="24" t="s">
        <v>7235</v>
      </c>
      <c r="AM1355" s="24" t="s">
        <v>543</v>
      </c>
      <c r="AN1355" s="24" t="s">
        <v>7235</v>
      </c>
      <c r="AO1355" s="24" t="s">
        <v>7235</v>
      </c>
      <c r="AP1355" s="24" t="s">
        <v>7235</v>
      </c>
      <c r="AQ1355" s="24" t="s">
        <v>7236</v>
      </c>
      <c r="AR1355" s="24" t="s">
        <v>544</v>
      </c>
      <c r="AS1355" s="24" t="s">
        <v>7236</v>
      </c>
      <c r="AT1355" s="24" t="s">
        <v>7235</v>
      </c>
      <c r="AU1355" s="24" t="s">
        <v>7235</v>
      </c>
      <c r="AV1355" s="24" t="s">
        <v>7235</v>
      </c>
      <c r="AW1355" s="24" t="s">
        <v>7235</v>
      </c>
      <c r="AX1355" s="24" t="s">
        <v>7235</v>
      </c>
      <c r="AY1355" s="24" t="s">
        <v>545</v>
      </c>
      <c r="AZ1355" s="24" t="s">
        <v>8661</v>
      </c>
      <c r="BA1355" s="42" t="s">
        <v>546</v>
      </c>
    </row>
    <row r="1356" spans="1:53" x14ac:dyDescent="0.2">
      <c r="A1356" s="5">
        <v>1284</v>
      </c>
      <c r="B1356" s="9">
        <v>1284</v>
      </c>
      <c r="C1356" s="9" t="s">
        <v>16040</v>
      </c>
      <c r="E1356" s="1" t="s">
        <v>8696</v>
      </c>
      <c r="F1356" s="1" t="s">
        <v>445</v>
      </c>
      <c r="G1356" s="1" t="s">
        <v>547</v>
      </c>
      <c r="H1356" s="1" t="s">
        <v>548</v>
      </c>
      <c r="I1356" s="17">
        <v>33890</v>
      </c>
      <c r="J1356" s="24" t="s">
        <v>4678</v>
      </c>
      <c r="L1356" s="24" t="s">
        <v>7224</v>
      </c>
      <c r="M1356" s="24" t="s">
        <v>10260</v>
      </c>
      <c r="N1356" s="42" t="s">
        <v>549</v>
      </c>
      <c r="O1356" s="24" t="s">
        <v>7226</v>
      </c>
      <c r="P1356" s="24" t="s">
        <v>7226</v>
      </c>
      <c r="Q1356" s="24" t="s">
        <v>550</v>
      </c>
      <c r="R1356" s="17">
        <v>34001</v>
      </c>
      <c r="S1356" s="17">
        <v>34024</v>
      </c>
      <c r="T1356" s="83">
        <v>3500</v>
      </c>
      <c r="U1356" s="83">
        <v>3500</v>
      </c>
      <c r="V1356" s="24">
        <v>16896</v>
      </c>
      <c r="W1356" s="24" t="s">
        <v>85</v>
      </c>
      <c r="X1356" s="24" t="s">
        <v>5675</v>
      </c>
      <c r="Y1356" s="24" t="s">
        <v>8181</v>
      </c>
      <c r="Z1356" s="24" t="s">
        <v>7231</v>
      </c>
      <c r="AA1356" s="1" t="s">
        <v>10612</v>
      </c>
      <c r="AB1356" s="14">
        <f t="shared" si="42"/>
        <v>30.63252822777778</v>
      </c>
      <c r="AC1356" s="13">
        <v>30</v>
      </c>
      <c r="AD1356" s="13">
        <v>37</v>
      </c>
      <c r="AE1356" s="13">
        <v>57.101619999999997</v>
      </c>
      <c r="AF1356" s="16" t="s">
        <v>10613</v>
      </c>
      <c r="AG1356" s="14">
        <f t="shared" si="43"/>
        <v>-87.32278307499999</v>
      </c>
      <c r="AH1356" s="13">
        <v>87</v>
      </c>
      <c r="AI1356" s="13">
        <v>19</v>
      </c>
      <c r="AJ1356" s="13">
        <v>22.019069999999999</v>
      </c>
      <c r="AK1356" s="17">
        <v>33995</v>
      </c>
      <c r="AL1356" s="24" t="s">
        <v>2837</v>
      </c>
      <c r="AM1356" s="24" t="s">
        <v>2947</v>
      </c>
      <c r="AN1356" s="24" t="s">
        <v>7235</v>
      </c>
      <c r="AO1356" s="24" t="s">
        <v>7235</v>
      </c>
      <c r="AP1356" s="24" t="s">
        <v>7235</v>
      </c>
      <c r="AQ1356" s="24" t="s">
        <v>7236</v>
      </c>
      <c r="AR1356" s="24" t="s">
        <v>544</v>
      </c>
      <c r="AS1356" s="24" t="s">
        <v>4540</v>
      </c>
      <c r="AT1356" s="24" t="s">
        <v>7226</v>
      </c>
      <c r="AU1356" s="24" t="s">
        <v>7235</v>
      </c>
      <c r="AV1356" s="24" t="s">
        <v>7235</v>
      </c>
      <c r="AW1356" s="24" t="s">
        <v>7235</v>
      </c>
      <c r="AX1356" s="24" t="s">
        <v>7235</v>
      </c>
      <c r="AY1356" s="24" t="s">
        <v>2838</v>
      </c>
      <c r="AZ1356" s="24">
        <v>103</v>
      </c>
      <c r="BA1356" s="42" t="s">
        <v>2839</v>
      </c>
    </row>
    <row r="1357" spans="1:53" x14ac:dyDescent="0.2">
      <c r="A1357" s="5">
        <v>1285</v>
      </c>
      <c r="B1357" s="9">
        <v>1285</v>
      </c>
      <c r="C1357" s="9" t="s">
        <v>16041</v>
      </c>
      <c r="E1357" s="1" t="s">
        <v>4621</v>
      </c>
      <c r="F1357" s="1" t="s">
        <v>445</v>
      </c>
      <c r="G1357" s="1" t="s">
        <v>2840</v>
      </c>
      <c r="H1357" s="1" t="s">
        <v>2841</v>
      </c>
      <c r="I1357" s="17">
        <v>34206</v>
      </c>
      <c r="J1357" s="24" t="s">
        <v>4678</v>
      </c>
      <c r="L1357" s="24" t="s">
        <v>7224</v>
      </c>
      <c r="N1357" s="42" t="s">
        <v>18074</v>
      </c>
      <c r="O1357" s="24" t="s">
        <v>7226</v>
      </c>
      <c r="P1357" s="24" t="s">
        <v>7226</v>
      </c>
      <c r="Q1357" s="24" t="s">
        <v>2842</v>
      </c>
      <c r="R1357" s="17">
        <v>34283</v>
      </c>
      <c r="S1357" s="17">
        <v>34283</v>
      </c>
      <c r="T1357" s="83">
        <v>16600</v>
      </c>
      <c r="U1357" s="83">
        <v>16600</v>
      </c>
      <c r="V1357" s="24">
        <v>17895</v>
      </c>
      <c r="W1357" s="24" t="s">
        <v>8460</v>
      </c>
      <c r="X1357" s="24" t="s">
        <v>9915</v>
      </c>
      <c r="Y1357" s="24" t="s">
        <v>8840</v>
      </c>
      <c r="Z1357" s="24" t="s">
        <v>7231</v>
      </c>
      <c r="AA1357" s="1" t="s">
        <v>8841</v>
      </c>
      <c r="AB1357" s="14">
        <f t="shared" si="42"/>
        <v>30.757777777777779</v>
      </c>
      <c r="AC1357" s="13">
        <v>30</v>
      </c>
      <c r="AD1357" s="13">
        <v>45</v>
      </c>
      <c r="AE1357" s="13">
        <v>28</v>
      </c>
      <c r="AF1357" s="16" t="s">
        <v>4398</v>
      </c>
      <c r="AG1357" s="14">
        <f t="shared" si="43"/>
        <v>-87.012500000000003</v>
      </c>
      <c r="AH1357" s="13">
        <v>87</v>
      </c>
      <c r="AI1357" s="13">
        <v>0</v>
      </c>
      <c r="AJ1357" s="13">
        <v>45</v>
      </c>
      <c r="AK1357" s="17">
        <v>34244</v>
      </c>
      <c r="AL1357" s="24" t="s">
        <v>2843</v>
      </c>
      <c r="AM1357" s="24" t="s">
        <v>2946</v>
      </c>
      <c r="AN1357" s="24" t="s">
        <v>7235</v>
      </c>
      <c r="AO1357" s="24" t="s">
        <v>7235</v>
      </c>
      <c r="AP1357" s="24" t="s">
        <v>7235</v>
      </c>
      <c r="AQ1357" s="24" t="s">
        <v>7236</v>
      </c>
      <c r="AR1357" s="24" t="s">
        <v>7236</v>
      </c>
      <c r="AS1357" s="24" t="s">
        <v>7236</v>
      </c>
      <c r="AT1357" s="24" t="s">
        <v>7235</v>
      </c>
      <c r="AU1357" s="24" t="s">
        <v>7235</v>
      </c>
      <c r="AV1357" s="24" t="s">
        <v>7235</v>
      </c>
      <c r="AW1357" s="24" t="s">
        <v>7235</v>
      </c>
      <c r="AX1357" s="24" t="s">
        <v>7235</v>
      </c>
      <c r="AY1357" s="24" t="s">
        <v>2844</v>
      </c>
      <c r="BA1357" s="42" t="s">
        <v>2845</v>
      </c>
    </row>
    <row r="1358" spans="1:53" x14ac:dyDescent="0.2">
      <c r="A1358" s="5">
        <v>1286</v>
      </c>
      <c r="B1358" s="9">
        <v>1286</v>
      </c>
      <c r="C1358" s="9" t="s">
        <v>16042</v>
      </c>
      <c r="E1358" s="1" t="s">
        <v>4621</v>
      </c>
      <c r="F1358" s="1" t="s">
        <v>3446</v>
      </c>
      <c r="G1358" s="1" t="s">
        <v>2846</v>
      </c>
      <c r="H1358" s="1" t="s">
        <v>581</v>
      </c>
      <c r="I1358" s="17">
        <v>34313</v>
      </c>
      <c r="J1358" s="24" t="s">
        <v>4678</v>
      </c>
      <c r="L1358" s="24" t="s">
        <v>7224</v>
      </c>
      <c r="N1358" s="42" t="s">
        <v>18075</v>
      </c>
      <c r="O1358" s="24" t="s">
        <v>7226</v>
      </c>
      <c r="P1358" s="24" t="s">
        <v>7226</v>
      </c>
      <c r="Q1358" s="24" t="s">
        <v>1564</v>
      </c>
      <c r="R1358" s="17">
        <v>34727</v>
      </c>
      <c r="S1358" s="17">
        <v>34728</v>
      </c>
      <c r="T1358" s="83">
        <v>15370</v>
      </c>
      <c r="U1358" s="83"/>
      <c r="V1358" s="24" t="s">
        <v>1565</v>
      </c>
      <c r="W1358" s="24">
        <v>273</v>
      </c>
      <c r="X1358" s="24" t="s">
        <v>4929</v>
      </c>
      <c r="Y1358" s="24" t="s">
        <v>8842</v>
      </c>
      <c r="Z1358" s="24" t="s">
        <v>1566</v>
      </c>
      <c r="AA1358" s="1" t="s">
        <v>10710</v>
      </c>
      <c r="AB1358" s="14">
        <f t="shared" si="42"/>
        <v>30.969929583333332</v>
      </c>
      <c r="AC1358" s="13">
        <v>30</v>
      </c>
      <c r="AD1358" s="13">
        <v>58</v>
      </c>
      <c r="AE1358" s="13">
        <v>11.746499999999999</v>
      </c>
      <c r="AF1358" s="16" t="s">
        <v>10607</v>
      </c>
      <c r="AG1358" s="14">
        <f t="shared" si="43"/>
        <v>-87.107038344444433</v>
      </c>
      <c r="AH1358" s="13">
        <v>87</v>
      </c>
      <c r="AI1358" s="13">
        <v>6</v>
      </c>
      <c r="AJ1358" s="13">
        <v>25.338039999999999</v>
      </c>
      <c r="AK1358" s="17">
        <v>34672</v>
      </c>
      <c r="AL1358" s="24" t="s">
        <v>1567</v>
      </c>
      <c r="AM1358" s="24" t="s">
        <v>18091</v>
      </c>
      <c r="AY1358" s="24" t="s">
        <v>10593</v>
      </c>
      <c r="BA1358" s="42" t="s">
        <v>1568</v>
      </c>
    </row>
    <row r="1359" spans="1:53" x14ac:dyDescent="0.2">
      <c r="A1359" s="5">
        <v>1286</v>
      </c>
      <c r="B1359" s="9" t="s">
        <v>8584</v>
      </c>
      <c r="C1359" s="9" t="s">
        <v>16043</v>
      </c>
      <c r="E1359" s="1" t="s">
        <v>4621</v>
      </c>
      <c r="F1359" s="1" t="s">
        <v>3446</v>
      </c>
      <c r="G1359" s="1" t="s">
        <v>2846</v>
      </c>
      <c r="H1359" s="1" t="s">
        <v>10592</v>
      </c>
      <c r="I1359" s="17">
        <v>34313</v>
      </c>
      <c r="J1359" s="24" t="s">
        <v>4678</v>
      </c>
      <c r="L1359" s="24" t="s">
        <v>7224</v>
      </c>
      <c r="N1359" s="42" t="s">
        <v>18076</v>
      </c>
      <c r="O1359" s="24" t="s">
        <v>7226</v>
      </c>
      <c r="P1359" s="24" t="s">
        <v>7226</v>
      </c>
      <c r="Q1359" s="24" t="s">
        <v>1564</v>
      </c>
      <c r="R1359" s="17">
        <v>35248</v>
      </c>
      <c r="S1359" s="17">
        <v>35254</v>
      </c>
      <c r="T1359" s="83">
        <v>15511</v>
      </c>
      <c r="U1359" s="83"/>
      <c r="V1359" s="24">
        <v>17594</v>
      </c>
      <c r="W1359" s="24">
        <v>273</v>
      </c>
      <c r="X1359" s="24">
        <v>251.9</v>
      </c>
      <c r="Y1359" s="24" t="s">
        <v>8842</v>
      </c>
      <c r="Z1359" s="24" t="s">
        <v>18082</v>
      </c>
      <c r="AA1359" s="1" t="s">
        <v>10710</v>
      </c>
      <c r="AB1359" s="14">
        <f t="shared" si="42"/>
        <v>30.969929583333332</v>
      </c>
      <c r="AC1359" s="13">
        <v>30</v>
      </c>
      <c r="AD1359" s="13">
        <v>58</v>
      </c>
      <c r="AE1359" s="13">
        <v>11.746499999999999</v>
      </c>
      <c r="AF1359" s="16" t="s">
        <v>10607</v>
      </c>
      <c r="AG1359" s="14">
        <f t="shared" si="43"/>
        <v>-87.107038344444433</v>
      </c>
      <c r="AH1359" s="13">
        <v>87</v>
      </c>
      <c r="AI1359" s="13">
        <v>6</v>
      </c>
      <c r="AJ1359" s="13">
        <v>25.338039999999999</v>
      </c>
      <c r="AK1359" s="17">
        <v>34727</v>
      </c>
      <c r="AL1359" s="24" t="s">
        <v>1567</v>
      </c>
      <c r="AM1359" s="24" t="s">
        <v>18091</v>
      </c>
      <c r="BA1359" s="42" t="s">
        <v>10591</v>
      </c>
    </row>
    <row r="1360" spans="1:53" ht="13.5" customHeight="1" x14ac:dyDescent="0.2">
      <c r="A1360" s="5">
        <v>1287</v>
      </c>
      <c r="B1360" s="9">
        <v>1287</v>
      </c>
      <c r="C1360" s="9" t="s">
        <v>16044</v>
      </c>
      <c r="E1360" s="1" t="s">
        <v>1623</v>
      </c>
      <c r="F1360" s="1" t="s">
        <v>4796</v>
      </c>
      <c r="G1360" s="1" t="s">
        <v>8912</v>
      </c>
      <c r="H1360" s="1" t="s">
        <v>2828</v>
      </c>
      <c r="I1360" s="17">
        <v>34794</v>
      </c>
      <c r="J1360" s="24" t="s">
        <v>10262</v>
      </c>
      <c r="K1360" s="24" t="s">
        <v>10262</v>
      </c>
      <c r="L1360" s="24" t="s">
        <v>2730</v>
      </c>
      <c r="M1360" s="24" t="s">
        <v>10262</v>
      </c>
      <c r="N1360" s="24" t="s">
        <v>10262</v>
      </c>
      <c r="O1360" s="24" t="s">
        <v>1626</v>
      </c>
      <c r="P1360" s="24" t="s">
        <v>1077</v>
      </c>
      <c r="Q1360" s="24" t="s">
        <v>2829</v>
      </c>
      <c r="R1360" s="24" t="s">
        <v>10262</v>
      </c>
      <c r="S1360" s="24" t="s">
        <v>10262</v>
      </c>
      <c r="T1360" s="83"/>
      <c r="U1360" s="83"/>
      <c r="V1360" s="24" t="s">
        <v>10262</v>
      </c>
      <c r="W1360" s="24" t="s">
        <v>10262</v>
      </c>
      <c r="X1360" s="24" t="s">
        <v>10262</v>
      </c>
      <c r="Y1360" s="24" t="s">
        <v>8589</v>
      </c>
      <c r="Z1360" s="24" t="s">
        <v>2830</v>
      </c>
      <c r="AA1360" s="1" t="s">
        <v>8844</v>
      </c>
      <c r="AB1360" s="14">
        <f t="shared" si="42"/>
        <v>26.001755555555555</v>
      </c>
      <c r="AC1360" s="13">
        <v>26</v>
      </c>
      <c r="AD1360" s="13">
        <v>0</v>
      </c>
      <c r="AE1360" s="13">
        <v>6.32</v>
      </c>
      <c r="AF1360" s="16" t="s">
        <v>4078</v>
      </c>
      <c r="AG1360" s="14">
        <f t="shared" si="43"/>
        <v>-80.91106944444445</v>
      </c>
      <c r="AH1360" s="13">
        <v>80</v>
      </c>
      <c r="AI1360" s="13">
        <v>54</v>
      </c>
      <c r="AJ1360" s="13">
        <v>39.85</v>
      </c>
      <c r="AK1360" s="18" t="s">
        <v>10262</v>
      </c>
      <c r="AL1360" s="18" t="s">
        <v>10262</v>
      </c>
      <c r="AM1360" s="18" t="s">
        <v>10262</v>
      </c>
      <c r="AN1360" s="18" t="s">
        <v>10262</v>
      </c>
      <c r="AO1360" s="18" t="s">
        <v>10262</v>
      </c>
      <c r="AP1360" s="18" t="s">
        <v>10262</v>
      </c>
      <c r="AQ1360" s="18" t="s">
        <v>10262</v>
      </c>
      <c r="AR1360" s="18" t="s">
        <v>10262</v>
      </c>
      <c r="AS1360" s="18" t="s">
        <v>10262</v>
      </c>
      <c r="AT1360" s="18" t="s">
        <v>10262</v>
      </c>
      <c r="AU1360" s="18" t="s">
        <v>10262</v>
      </c>
      <c r="AV1360" s="18" t="s">
        <v>10262</v>
      </c>
      <c r="AW1360" s="18" t="s">
        <v>10262</v>
      </c>
      <c r="AX1360" s="18" t="s">
        <v>10262</v>
      </c>
      <c r="AY1360" s="18" t="s">
        <v>10262</v>
      </c>
      <c r="AZ1360" s="18" t="s">
        <v>10262</v>
      </c>
      <c r="BA1360" s="42" t="s">
        <v>4638</v>
      </c>
    </row>
    <row r="1361" spans="1:53" x14ac:dyDescent="0.2">
      <c r="A1361" s="5">
        <v>1288</v>
      </c>
      <c r="B1361" s="9">
        <v>1288</v>
      </c>
      <c r="C1361" s="9" t="s">
        <v>16045</v>
      </c>
      <c r="E1361" s="1" t="s">
        <v>1623</v>
      </c>
      <c r="F1361" s="1" t="s">
        <v>4796</v>
      </c>
      <c r="G1361" s="1" t="s">
        <v>8912</v>
      </c>
      <c r="H1361" s="1" t="s">
        <v>2831</v>
      </c>
      <c r="I1361" s="17">
        <v>34794</v>
      </c>
      <c r="J1361" s="24" t="s">
        <v>10262</v>
      </c>
      <c r="K1361" s="24" t="s">
        <v>10262</v>
      </c>
      <c r="L1361" s="24" t="s">
        <v>2730</v>
      </c>
      <c r="M1361" s="24" t="s">
        <v>10262</v>
      </c>
      <c r="N1361" s="24" t="s">
        <v>10262</v>
      </c>
      <c r="O1361" s="24" t="s">
        <v>1626</v>
      </c>
      <c r="P1361" s="24" t="s">
        <v>1077</v>
      </c>
      <c r="Q1361" s="24" t="s">
        <v>2832</v>
      </c>
      <c r="R1361" s="24" t="s">
        <v>10262</v>
      </c>
      <c r="S1361" s="24" t="s">
        <v>10262</v>
      </c>
      <c r="T1361" s="83"/>
      <c r="U1361" s="83"/>
      <c r="V1361" s="24" t="s">
        <v>10262</v>
      </c>
      <c r="W1361" s="24" t="s">
        <v>10262</v>
      </c>
      <c r="X1361" s="24" t="s">
        <v>10262</v>
      </c>
      <c r="Y1361" s="24" t="s">
        <v>8589</v>
      </c>
      <c r="Z1361" s="24" t="s">
        <v>2833</v>
      </c>
      <c r="AA1361" s="1" t="s">
        <v>8845</v>
      </c>
      <c r="AB1361" s="14">
        <f t="shared" si="42"/>
        <v>26.001558333333332</v>
      </c>
      <c r="AC1361" s="13">
        <v>26</v>
      </c>
      <c r="AD1361" s="13">
        <v>0</v>
      </c>
      <c r="AE1361" s="13">
        <v>5.61</v>
      </c>
      <c r="AF1361" s="16" t="s">
        <v>4079</v>
      </c>
      <c r="AG1361" s="14">
        <f t="shared" si="43"/>
        <v>-80.911358333333339</v>
      </c>
      <c r="AH1361" s="13">
        <v>80</v>
      </c>
      <c r="AI1361" s="13">
        <v>54</v>
      </c>
      <c r="AJ1361" s="13">
        <v>40.89</v>
      </c>
      <c r="AK1361" s="18" t="s">
        <v>10262</v>
      </c>
      <c r="AL1361" s="18" t="s">
        <v>10262</v>
      </c>
      <c r="AM1361" s="18" t="s">
        <v>10262</v>
      </c>
      <c r="AN1361" s="18" t="s">
        <v>10262</v>
      </c>
      <c r="AO1361" s="18" t="s">
        <v>10262</v>
      </c>
      <c r="AP1361" s="18" t="s">
        <v>10262</v>
      </c>
      <c r="AQ1361" s="18" t="s">
        <v>10262</v>
      </c>
      <c r="AR1361" s="18" t="s">
        <v>10262</v>
      </c>
      <c r="AS1361" s="18" t="s">
        <v>10262</v>
      </c>
      <c r="AT1361" s="18" t="s">
        <v>10262</v>
      </c>
      <c r="AU1361" s="18" t="s">
        <v>10262</v>
      </c>
      <c r="AV1361" s="18" t="s">
        <v>10262</v>
      </c>
      <c r="AW1361" s="18" t="s">
        <v>10262</v>
      </c>
      <c r="AX1361" s="18" t="s">
        <v>10262</v>
      </c>
      <c r="AY1361" s="18" t="s">
        <v>10262</v>
      </c>
      <c r="AZ1361" s="18" t="s">
        <v>10262</v>
      </c>
      <c r="BA1361" s="42" t="s">
        <v>4638</v>
      </c>
    </row>
    <row r="1362" spans="1:53" x14ac:dyDescent="0.2">
      <c r="A1362" s="5">
        <v>1289</v>
      </c>
      <c r="B1362" s="9">
        <v>1289</v>
      </c>
      <c r="C1362" s="9" t="s">
        <v>16046</v>
      </c>
      <c r="E1362" s="1" t="s">
        <v>1623</v>
      </c>
      <c r="F1362" s="1" t="s">
        <v>4796</v>
      </c>
      <c r="G1362" s="1" t="s">
        <v>14331</v>
      </c>
      <c r="H1362" s="1" t="s">
        <v>2834</v>
      </c>
      <c r="I1362" s="17">
        <v>34794</v>
      </c>
      <c r="J1362" s="24" t="s">
        <v>18045</v>
      </c>
      <c r="L1362" s="24" t="s">
        <v>18114</v>
      </c>
      <c r="M1362" s="24" t="s">
        <v>785</v>
      </c>
      <c r="N1362" s="42" t="s">
        <v>18077</v>
      </c>
      <c r="O1362" s="24" t="s">
        <v>1626</v>
      </c>
      <c r="P1362" s="24" t="s">
        <v>1077</v>
      </c>
      <c r="Q1362" s="24" t="s">
        <v>933</v>
      </c>
      <c r="R1362" s="17">
        <v>35107</v>
      </c>
      <c r="S1362" s="18" t="s">
        <v>7235</v>
      </c>
      <c r="T1362" s="83">
        <v>11330.41</v>
      </c>
      <c r="U1362" s="83">
        <v>13631</v>
      </c>
      <c r="V1362" s="24" t="s">
        <v>2835</v>
      </c>
      <c r="W1362" s="24" t="s">
        <v>3605</v>
      </c>
      <c r="X1362" s="24" t="s">
        <v>3139</v>
      </c>
      <c r="Y1362" s="24" t="s">
        <v>8843</v>
      </c>
      <c r="Z1362" s="24" t="s">
        <v>2836</v>
      </c>
      <c r="AA1362" s="1" t="s">
        <v>5584</v>
      </c>
      <c r="AB1362" s="14">
        <f t="shared" si="42"/>
        <v>25.999444444444446</v>
      </c>
      <c r="AC1362" s="13">
        <v>25</v>
      </c>
      <c r="AD1362" s="13">
        <v>59</v>
      </c>
      <c r="AE1362" s="13">
        <v>58</v>
      </c>
      <c r="AF1362" s="16" t="s">
        <v>4080</v>
      </c>
      <c r="AG1362" s="14">
        <f t="shared" si="43"/>
        <v>-80.924444444444447</v>
      </c>
      <c r="AH1362" s="13">
        <v>80</v>
      </c>
      <c r="AI1362" s="13">
        <v>55</v>
      </c>
      <c r="AJ1362" s="13">
        <v>28</v>
      </c>
      <c r="AK1362" s="17">
        <v>34934</v>
      </c>
      <c r="AL1362" s="24" t="s">
        <v>10670</v>
      </c>
      <c r="AM1362" s="24" t="s">
        <v>10667</v>
      </c>
      <c r="AN1362" s="24" t="s">
        <v>10669</v>
      </c>
      <c r="AO1362" s="34" t="s">
        <v>10668</v>
      </c>
      <c r="BA1362" s="42" t="s">
        <v>5759</v>
      </c>
    </row>
    <row r="1363" spans="1:53" x14ac:dyDescent="0.2">
      <c r="A1363" s="5">
        <v>1289.0999999999999</v>
      </c>
      <c r="B1363" s="9" t="s">
        <v>1689</v>
      </c>
      <c r="C1363" s="9" t="s">
        <v>16047</v>
      </c>
      <c r="E1363" s="1" t="s">
        <v>1623</v>
      </c>
      <c r="F1363" s="1" t="s">
        <v>4796</v>
      </c>
      <c r="G1363" s="1" t="s">
        <v>8912</v>
      </c>
      <c r="H1363" s="1" t="s">
        <v>3610</v>
      </c>
      <c r="I1363" s="17">
        <v>34794</v>
      </c>
      <c r="J1363" s="24" t="s">
        <v>18045</v>
      </c>
      <c r="L1363" s="24" t="s">
        <v>5915</v>
      </c>
      <c r="M1363" s="24" t="s">
        <v>785</v>
      </c>
      <c r="N1363" s="42" t="s">
        <v>9660</v>
      </c>
      <c r="O1363" s="24" t="s">
        <v>1626</v>
      </c>
      <c r="P1363" s="24" t="s">
        <v>1077</v>
      </c>
      <c r="Q1363" s="24" t="s">
        <v>933</v>
      </c>
      <c r="R1363" s="17">
        <v>35129</v>
      </c>
      <c r="S1363" s="17">
        <v>36208</v>
      </c>
      <c r="T1363" s="83">
        <v>11372.13</v>
      </c>
      <c r="U1363" s="83">
        <v>13571</v>
      </c>
      <c r="V1363" s="24">
        <v>17385</v>
      </c>
      <c r="W1363" s="24">
        <v>32.5</v>
      </c>
      <c r="X1363" s="24" t="s">
        <v>3139</v>
      </c>
      <c r="Y1363" s="24" t="s">
        <v>8843</v>
      </c>
      <c r="Z1363" s="24" t="s">
        <v>18083</v>
      </c>
      <c r="AA1363" s="1" t="s">
        <v>5584</v>
      </c>
      <c r="AB1363" s="14">
        <f t="shared" si="42"/>
        <v>25.999444444444446</v>
      </c>
      <c r="AC1363" s="13">
        <v>25</v>
      </c>
      <c r="AD1363" s="13">
        <v>59</v>
      </c>
      <c r="AE1363" s="13">
        <v>58</v>
      </c>
      <c r="AF1363" s="16" t="s">
        <v>4080</v>
      </c>
      <c r="AG1363" s="14">
        <f t="shared" si="43"/>
        <v>-80.924444444444447</v>
      </c>
      <c r="AH1363" s="13">
        <v>80</v>
      </c>
      <c r="AI1363" s="13">
        <v>55</v>
      </c>
      <c r="AJ1363" s="13">
        <v>28</v>
      </c>
      <c r="AK1363" s="17">
        <v>35107</v>
      </c>
      <c r="AL1363" s="24" t="s">
        <v>10670</v>
      </c>
      <c r="AM1363" s="24" t="s">
        <v>10667</v>
      </c>
      <c r="AN1363" s="24" t="s">
        <v>10669</v>
      </c>
      <c r="AO1363" s="34" t="s">
        <v>10668</v>
      </c>
      <c r="AP1363" s="24" t="s">
        <v>10671</v>
      </c>
      <c r="AY1363" s="24" t="s">
        <v>1690</v>
      </c>
      <c r="AZ1363" s="24">
        <v>190</v>
      </c>
      <c r="BA1363" s="42" t="s">
        <v>5801</v>
      </c>
    </row>
    <row r="1364" spans="1:53" x14ac:dyDescent="0.2">
      <c r="A1364" s="5">
        <v>1289.2</v>
      </c>
      <c r="B1364" s="9" t="s">
        <v>1691</v>
      </c>
      <c r="C1364" s="9" t="s">
        <v>16048</v>
      </c>
      <c r="E1364" s="1" t="s">
        <v>1623</v>
      </c>
      <c r="F1364" s="1" t="s">
        <v>4796</v>
      </c>
      <c r="G1364" s="1" t="s">
        <v>8912</v>
      </c>
      <c r="H1364" s="1" t="s">
        <v>5800</v>
      </c>
      <c r="I1364" s="17">
        <v>36208</v>
      </c>
      <c r="J1364" s="24" t="s">
        <v>10524</v>
      </c>
      <c r="L1364" s="24" t="s">
        <v>10524</v>
      </c>
      <c r="M1364" s="24" t="s">
        <v>785</v>
      </c>
      <c r="N1364" s="42" t="s">
        <v>600</v>
      </c>
      <c r="O1364" s="24" t="s">
        <v>1626</v>
      </c>
      <c r="P1364" s="24" t="s">
        <v>1077</v>
      </c>
      <c r="Q1364" s="24" t="s">
        <v>933</v>
      </c>
      <c r="R1364" s="17">
        <v>36329</v>
      </c>
      <c r="S1364" s="17">
        <v>36329</v>
      </c>
      <c r="T1364" s="83">
        <v>11356.6</v>
      </c>
      <c r="U1364" s="83">
        <v>13607.5</v>
      </c>
      <c r="W1364" s="24">
        <v>32</v>
      </c>
      <c r="X1364" s="24">
        <v>13</v>
      </c>
      <c r="Y1364" s="24" t="s">
        <v>8843</v>
      </c>
      <c r="Z1364" s="24" t="s">
        <v>18084</v>
      </c>
      <c r="AA1364" s="1" t="s">
        <v>5584</v>
      </c>
      <c r="AB1364" s="14">
        <f t="shared" si="42"/>
        <v>25.999444444444446</v>
      </c>
      <c r="AC1364" s="13">
        <v>25</v>
      </c>
      <c r="AD1364" s="13">
        <v>59</v>
      </c>
      <c r="AE1364" s="13">
        <v>58</v>
      </c>
      <c r="AF1364" s="16" t="s">
        <v>4080</v>
      </c>
      <c r="AG1364" s="14">
        <f t="shared" si="43"/>
        <v>-80.924444444444447</v>
      </c>
      <c r="AH1364" s="13">
        <v>80</v>
      </c>
      <c r="AI1364" s="13">
        <v>55</v>
      </c>
      <c r="AJ1364" s="13">
        <v>28</v>
      </c>
      <c r="AK1364" s="17">
        <v>36320</v>
      </c>
      <c r="AL1364" s="24" t="s">
        <v>10670</v>
      </c>
      <c r="AM1364" s="24" t="s">
        <v>10667</v>
      </c>
      <c r="AN1364" s="24" t="s">
        <v>10669</v>
      </c>
      <c r="AO1364" s="34" t="s">
        <v>10668</v>
      </c>
      <c r="AZ1364" s="24">
        <v>173</v>
      </c>
      <c r="BA1364" s="42" t="s">
        <v>5802</v>
      </c>
    </row>
    <row r="1365" spans="1:53" x14ac:dyDescent="0.2">
      <c r="A1365" s="5">
        <v>1289.3</v>
      </c>
      <c r="B1365" s="9" t="s">
        <v>1837</v>
      </c>
      <c r="C1365" s="9" t="s">
        <v>17927</v>
      </c>
      <c r="D1365" s="9" t="s">
        <v>16049</v>
      </c>
      <c r="E1365" s="1" t="s">
        <v>1623</v>
      </c>
      <c r="F1365" s="1" t="s">
        <v>4796</v>
      </c>
      <c r="G1365" s="1" t="s">
        <v>14331</v>
      </c>
      <c r="H1365" s="1" t="s">
        <v>1838</v>
      </c>
      <c r="I1365" s="17">
        <v>36208</v>
      </c>
      <c r="J1365" s="24" t="s">
        <v>18111</v>
      </c>
      <c r="L1365" s="24" t="s">
        <v>5915</v>
      </c>
      <c r="M1365" s="24" t="s">
        <v>785</v>
      </c>
      <c r="N1365" s="42" t="s">
        <v>18078</v>
      </c>
      <c r="O1365" s="24" t="s">
        <v>1626</v>
      </c>
      <c r="P1365" s="24" t="s">
        <v>1077</v>
      </c>
      <c r="Q1365" s="24" t="s">
        <v>933</v>
      </c>
      <c r="R1365" s="17">
        <v>36350</v>
      </c>
      <c r="S1365" s="17">
        <v>42857</v>
      </c>
      <c r="T1365" s="83">
        <v>11363.6</v>
      </c>
      <c r="U1365" s="83">
        <v>14656</v>
      </c>
      <c r="V1365" s="24">
        <v>17984</v>
      </c>
      <c r="W1365" s="24" t="s">
        <v>4093</v>
      </c>
      <c r="X1365" s="24" t="s">
        <v>3139</v>
      </c>
      <c r="Y1365" s="24" t="s">
        <v>8843</v>
      </c>
      <c r="Z1365" s="24" t="s">
        <v>10672</v>
      </c>
      <c r="AA1365" s="1" t="s">
        <v>5584</v>
      </c>
      <c r="AB1365" s="14">
        <f t="shared" si="42"/>
        <v>25.999444444444446</v>
      </c>
      <c r="AC1365" s="13">
        <v>25</v>
      </c>
      <c r="AD1365" s="13">
        <v>59</v>
      </c>
      <c r="AE1365" s="13">
        <v>58</v>
      </c>
      <c r="AF1365" s="16" t="s">
        <v>4076</v>
      </c>
      <c r="AG1365" s="14">
        <f t="shared" si="43"/>
        <v>-80.924444444444447</v>
      </c>
      <c r="AH1365" s="13">
        <v>80</v>
      </c>
      <c r="AI1365" s="13">
        <v>55</v>
      </c>
      <c r="AJ1365" s="13">
        <v>28</v>
      </c>
      <c r="AK1365" s="17">
        <v>36332</v>
      </c>
      <c r="AL1365" s="24" t="s">
        <v>10670</v>
      </c>
      <c r="AM1365" s="24" t="s">
        <v>10667</v>
      </c>
      <c r="AN1365" s="24" t="s">
        <v>10669</v>
      </c>
      <c r="AO1365" s="34" t="s">
        <v>10668</v>
      </c>
      <c r="AP1365" s="24" t="s">
        <v>10671</v>
      </c>
      <c r="AQ1365" s="24" t="s">
        <v>7236</v>
      </c>
      <c r="AX1365" s="24" t="s">
        <v>5804</v>
      </c>
      <c r="AY1365" s="24" t="s">
        <v>18115</v>
      </c>
      <c r="BA1365" s="42" t="s">
        <v>5803</v>
      </c>
    </row>
    <row r="1366" spans="1:53" x14ac:dyDescent="0.2">
      <c r="A1366" s="5">
        <v>1290</v>
      </c>
      <c r="B1366" s="9">
        <v>1290</v>
      </c>
      <c r="C1366" s="9" t="s">
        <v>16050</v>
      </c>
      <c r="E1366" s="1" t="s">
        <v>9382</v>
      </c>
      <c r="F1366" s="1" t="s">
        <v>445</v>
      </c>
      <c r="G1366" s="1" t="s">
        <v>8912</v>
      </c>
      <c r="H1366" s="1" t="s">
        <v>5760</v>
      </c>
      <c r="I1366" s="17">
        <v>34963</v>
      </c>
      <c r="J1366" s="24" t="s">
        <v>10262</v>
      </c>
      <c r="K1366" s="24" t="s">
        <v>10262</v>
      </c>
      <c r="L1366" s="24" t="s">
        <v>2730</v>
      </c>
      <c r="M1366" s="24" t="s">
        <v>10262</v>
      </c>
      <c r="N1366" s="24" t="s">
        <v>10262</v>
      </c>
      <c r="O1366" s="24" t="s">
        <v>7226</v>
      </c>
      <c r="P1366" s="24" t="s">
        <v>7226</v>
      </c>
      <c r="Q1366" s="24" t="s">
        <v>5761</v>
      </c>
      <c r="T1366" s="83"/>
      <c r="U1366" s="83"/>
      <c r="Y1366" s="24" t="s">
        <v>8582</v>
      </c>
      <c r="Z1366" s="24" t="s">
        <v>7231</v>
      </c>
      <c r="AA1366" s="1" t="s">
        <v>8846</v>
      </c>
      <c r="AB1366" s="14">
        <f t="shared" si="42"/>
        <v>26.578055555555554</v>
      </c>
      <c r="AC1366" s="13">
        <v>26</v>
      </c>
      <c r="AD1366" s="13">
        <v>34</v>
      </c>
      <c r="AE1366" s="13">
        <v>41</v>
      </c>
      <c r="AF1366" s="16" t="s">
        <v>4081</v>
      </c>
      <c r="AG1366" s="14">
        <f t="shared" si="43"/>
        <v>-81.488055555555562</v>
      </c>
      <c r="AH1366" s="13">
        <v>81</v>
      </c>
      <c r="AI1366" s="13">
        <v>29</v>
      </c>
      <c r="AJ1366" s="13">
        <v>17</v>
      </c>
      <c r="AK1366" s="24" t="s">
        <v>10262</v>
      </c>
      <c r="AL1366" s="24" t="s">
        <v>10262</v>
      </c>
      <c r="AM1366" s="24" t="s">
        <v>10262</v>
      </c>
      <c r="AN1366" s="24" t="s">
        <v>10262</v>
      </c>
      <c r="AO1366" s="24" t="s">
        <v>10262</v>
      </c>
      <c r="AP1366" s="24" t="s">
        <v>10262</v>
      </c>
      <c r="AQ1366" s="24" t="s">
        <v>10262</v>
      </c>
      <c r="AR1366" s="24" t="s">
        <v>10262</v>
      </c>
      <c r="AS1366" s="24" t="s">
        <v>10262</v>
      </c>
      <c r="AT1366" s="24" t="s">
        <v>10262</v>
      </c>
      <c r="AU1366" s="24" t="s">
        <v>10262</v>
      </c>
      <c r="AV1366" s="24" t="s">
        <v>10262</v>
      </c>
      <c r="AW1366" s="24" t="s">
        <v>10262</v>
      </c>
      <c r="AX1366" s="24" t="s">
        <v>10262</v>
      </c>
      <c r="AY1366" s="24" t="s">
        <v>10262</v>
      </c>
      <c r="AZ1366" s="24" t="s">
        <v>10262</v>
      </c>
      <c r="BA1366" s="42" t="s">
        <v>4638</v>
      </c>
    </row>
    <row r="1367" spans="1:53" x14ac:dyDescent="0.2">
      <c r="A1367" s="5">
        <v>1291</v>
      </c>
      <c r="B1367" s="9">
        <v>1291</v>
      </c>
      <c r="C1367" s="9" t="s">
        <v>16051</v>
      </c>
      <c r="E1367" s="1" t="s">
        <v>9382</v>
      </c>
      <c r="F1367" s="1" t="s">
        <v>445</v>
      </c>
      <c r="G1367" s="1" t="s">
        <v>8912</v>
      </c>
      <c r="H1367" s="1" t="s">
        <v>5762</v>
      </c>
      <c r="I1367" s="17">
        <v>34963</v>
      </c>
      <c r="J1367" s="24" t="s">
        <v>10262</v>
      </c>
      <c r="K1367" s="24" t="s">
        <v>10262</v>
      </c>
      <c r="L1367" s="24" t="s">
        <v>2730</v>
      </c>
      <c r="M1367" s="24" t="s">
        <v>10262</v>
      </c>
      <c r="N1367" s="24" t="s">
        <v>10262</v>
      </c>
      <c r="O1367" s="24" t="s">
        <v>7226</v>
      </c>
      <c r="P1367" s="24" t="s">
        <v>7226</v>
      </c>
      <c r="Q1367" s="24" t="s">
        <v>5763</v>
      </c>
      <c r="T1367" s="83"/>
      <c r="U1367" s="83"/>
      <c r="Y1367" s="24" t="s">
        <v>8583</v>
      </c>
      <c r="Z1367" s="24" t="s">
        <v>7231</v>
      </c>
      <c r="AA1367" s="1" t="s">
        <v>8847</v>
      </c>
      <c r="AB1367" s="14">
        <f t="shared" si="42"/>
        <v>26.611388888888889</v>
      </c>
      <c r="AC1367" s="13">
        <v>26</v>
      </c>
      <c r="AD1367" s="13">
        <v>36</v>
      </c>
      <c r="AE1367" s="13">
        <v>41</v>
      </c>
      <c r="AF1367" s="16" t="s">
        <v>4082</v>
      </c>
      <c r="AG1367" s="14">
        <f t="shared" si="43"/>
        <v>-81.495000000000005</v>
      </c>
      <c r="AH1367" s="13">
        <v>81</v>
      </c>
      <c r="AI1367" s="13">
        <v>29</v>
      </c>
      <c r="AJ1367" s="13">
        <v>42</v>
      </c>
      <c r="AK1367" s="24" t="s">
        <v>10262</v>
      </c>
      <c r="AL1367" s="24" t="s">
        <v>10262</v>
      </c>
      <c r="AM1367" s="24" t="s">
        <v>10262</v>
      </c>
      <c r="AN1367" s="24" t="s">
        <v>10262</v>
      </c>
      <c r="AO1367" s="24" t="s">
        <v>10262</v>
      </c>
      <c r="AP1367" s="24" t="s">
        <v>10262</v>
      </c>
      <c r="AQ1367" s="24" t="s">
        <v>10262</v>
      </c>
      <c r="AR1367" s="24" t="s">
        <v>10262</v>
      </c>
      <c r="AS1367" s="24" t="s">
        <v>10262</v>
      </c>
      <c r="AT1367" s="24" t="s">
        <v>10262</v>
      </c>
      <c r="AU1367" s="24" t="s">
        <v>10262</v>
      </c>
      <c r="AV1367" s="24" t="s">
        <v>10262</v>
      </c>
      <c r="AW1367" s="24" t="s">
        <v>10262</v>
      </c>
      <c r="AX1367" s="24" t="s">
        <v>10262</v>
      </c>
      <c r="AY1367" s="24" t="s">
        <v>10262</v>
      </c>
      <c r="AZ1367" s="24" t="s">
        <v>10262</v>
      </c>
      <c r="BA1367" s="42" t="s">
        <v>4638</v>
      </c>
    </row>
    <row r="1368" spans="1:53" x14ac:dyDescent="0.2">
      <c r="A1368" s="5">
        <v>1292</v>
      </c>
      <c r="B1368" s="9">
        <v>1292</v>
      </c>
      <c r="C1368" s="9" t="s">
        <v>16052</v>
      </c>
      <c r="E1368" s="1" t="s">
        <v>9382</v>
      </c>
      <c r="F1368" s="1" t="s">
        <v>445</v>
      </c>
      <c r="G1368" s="1" t="s">
        <v>8912</v>
      </c>
      <c r="H1368" s="1" t="s">
        <v>5764</v>
      </c>
      <c r="I1368" s="17">
        <v>34963</v>
      </c>
      <c r="J1368" s="24" t="s">
        <v>4678</v>
      </c>
      <c r="L1368" s="24" t="s">
        <v>7224</v>
      </c>
      <c r="M1368" s="24" t="s">
        <v>785</v>
      </c>
      <c r="N1368" s="42" t="s">
        <v>5765</v>
      </c>
      <c r="O1368" s="24" t="s">
        <v>7226</v>
      </c>
      <c r="P1368" s="24" t="s">
        <v>7226</v>
      </c>
      <c r="Q1368" s="24" t="s">
        <v>8585</v>
      </c>
      <c r="R1368" s="17">
        <v>35205</v>
      </c>
      <c r="S1368" s="17">
        <v>35214</v>
      </c>
      <c r="T1368" s="83">
        <v>11635</v>
      </c>
      <c r="U1368" s="83">
        <v>11635</v>
      </c>
      <c r="V1368" s="24">
        <v>17386</v>
      </c>
      <c r="W1368" s="24">
        <v>48.76</v>
      </c>
      <c r="X1368" s="24">
        <v>29.6</v>
      </c>
      <c r="Y1368" s="24" t="s">
        <v>8586</v>
      </c>
      <c r="Z1368" s="24" t="s">
        <v>7231</v>
      </c>
      <c r="AA1368" s="1" t="s">
        <v>10603</v>
      </c>
      <c r="AB1368" s="14">
        <f t="shared" si="42"/>
        <v>26.618937551666669</v>
      </c>
      <c r="AC1368" s="13">
        <v>26</v>
      </c>
      <c r="AD1368" s="13">
        <v>37</v>
      </c>
      <c r="AE1368" s="13">
        <v>8.1751860000000001</v>
      </c>
      <c r="AF1368" s="16" t="s">
        <v>10604</v>
      </c>
      <c r="AG1368" s="14">
        <f t="shared" si="43"/>
        <v>-82.49659095277778</v>
      </c>
      <c r="AH1368" s="13">
        <v>82</v>
      </c>
      <c r="AI1368" s="13">
        <v>29</v>
      </c>
      <c r="AJ1368" s="13">
        <v>47.727429999999998</v>
      </c>
      <c r="AK1368" s="17">
        <v>35163</v>
      </c>
      <c r="AL1368" s="24" t="s">
        <v>2195</v>
      </c>
      <c r="AM1368" s="24" t="s">
        <v>2945</v>
      </c>
      <c r="AN1368" s="24" t="s">
        <v>2942</v>
      </c>
      <c r="AR1368" s="24" t="s">
        <v>2943</v>
      </c>
      <c r="AS1368" s="24" t="s">
        <v>7236</v>
      </c>
      <c r="AY1368" s="24" t="s">
        <v>2944</v>
      </c>
      <c r="AZ1368" s="24">
        <v>180</v>
      </c>
      <c r="BA1368" s="42" t="s">
        <v>5774</v>
      </c>
    </row>
    <row r="1369" spans="1:53" x14ac:dyDescent="0.2">
      <c r="A1369" s="5">
        <v>1293</v>
      </c>
      <c r="B1369" s="9">
        <v>1293</v>
      </c>
      <c r="C1369" s="9" t="s">
        <v>16053</v>
      </c>
      <c r="E1369" s="1" t="s">
        <v>4621</v>
      </c>
      <c r="F1369" s="1" t="s">
        <v>7979</v>
      </c>
      <c r="G1369" s="1" t="s">
        <v>5775</v>
      </c>
      <c r="H1369" s="1" t="s">
        <v>5776</v>
      </c>
      <c r="I1369" s="17">
        <v>35179</v>
      </c>
      <c r="J1369" s="24" t="s">
        <v>10262</v>
      </c>
      <c r="K1369" s="24" t="s">
        <v>10262</v>
      </c>
      <c r="L1369" s="24" t="s">
        <v>2730</v>
      </c>
      <c r="M1369" s="24" t="s">
        <v>10262</v>
      </c>
      <c r="N1369" s="42" t="s">
        <v>10262</v>
      </c>
      <c r="O1369" s="24" t="s">
        <v>5777</v>
      </c>
      <c r="P1369" s="24" t="s">
        <v>7226</v>
      </c>
      <c r="Q1369" s="24" t="s">
        <v>5778</v>
      </c>
      <c r="R1369" s="18" t="s">
        <v>10262</v>
      </c>
      <c r="S1369" s="18" t="s">
        <v>10262</v>
      </c>
      <c r="T1369" s="83"/>
      <c r="U1369" s="83"/>
      <c r="V1369" s="18" t="s">
        <v>10262</v>
      </c>
      <c r="W1369" s="18" t="s">
        <v>10262</v>
      </c>
      <c r="X1369" s="18" t="s">
        <v>10262</v>
      </c>
      <c r="Y1369" s="24" t="s">
        <v>8587</v>
      </c>
      <c r="Z1369" s="24" t="s">
        <v>7231</v>
      </c>
      <c r="AA1369" s="1" t="s">
        <v>10605</v>
      </c>
      <c r="AB1369" s="14">
        <f t="shared" si="42"/>
        <v>30.977481247222222</v>
      </c>
      <c r="AC1369" s="13">
        <v>30</v>
      </c>
      <c r="AD1369" s="13">
        <v>58</v>
      </c>
      <c r="AE1369" s="13">
        <v>38.932490000000001</v>
      </c>
      <c r="AF1369" s="16" t="s">
        <v>10606</v>
      </c>
      <c r="AG1369" s="14">
        <f t="shared" si="43"/>
        <v>-86.831906205555555</v>
      </c>
      <c r="AH1369" s="13">
        <v>86</v>
      </c>
      <c r="AI1369" s="13">
        <v>49</v>
      </c>
      <c r="AJ1369" s="13">
        <v>54.862340000000003</v>
      </c>
      <c r="AK1369" s="18" t="s">
        <v>10262</v>
      </c>
      <c r="AL1369" s="18" t="s">
        <v>10262</v>
      </c>
      <c r="AM1369" s="18" t="s">
        <v>10262</v>
      </c>
      <c r="AN1369" s="18" t="s">
        <v>10262</v>
      </c>
      <c r="AO1369" s="18" t="s">
        <v>10262</v>
      </c>
      <c r="AP1369" s="18" t="s">
        <v>10262</v>
      </c>
      <c r="AQ1369" s="18" t="s">
        <v>10262</v>
      </c>
      <c r="AR1369" s="18" t="s">
        <v>10262</v>
      </c>
      <c r="AS1369" s="18" t="s">
        <v>10262</v>
      </c>
      <c r="AT1369" s="18" t="s">
        <v>10262</v>
      </c>
      <c r="AU1369" s="18" t="s">
        <v>10262</v>
      </c>
      <c r="AV1369" s="18" t="s">
        <v>10262</v>
      </c>
      <c r="AW1369" s="18" t="s">
        <v>10262</v>
      </c>
      <c r="AX1369" s="18" t="s">
        <v>10262</v>
      </c>
      <c r="AY1369" s="18" t="s">
        <v>10262</v>
      </c>
      <c r="AZ1369" s="18" t="s">
        <v>10262</v>
      </c>
      <c r="BA1369" s="42" t="s">
        <v>4638</v>
      </c>
    </row>
    <row r="1370" spans="1:53" x14ac:dyDescent="0.2">
      <c r="A1370" s="5">
        <v>1294</v>
      </c>
      <c r="B1370" s="9">
        <v>1294</v>
      </c>
      <c r="C1370" s="9" t="s">
        <v>16054</v>
      </c>
      <c r="E1370" s="1" t="s">
        <v>9382</v>
      </c>
      <c r="F1370" s="1" t="s">
        <v>8082</v>
      </c>
      <c r="G1370" s="1" t="s">
        <v>8913</v>
      </c>
      <c r="H1370" s="1" t="s">
        <v>2953</v>
      </c>
      <c r="I1370" s="17">
        <v>35192</v>
      </c>
      <c r="J1370" s="24" t="s">
        <v>4678</v>
      </c>
      <c r="L1370" s="24" t="s">
        <v>7224</v>
      </c>
      <c r="O1370" s="24" t="s">
        <v>7226</v>
      </c>
      <c r="P1370" s="24" t="s">
        <v>7226</v>
      </c>
      <c r="Q1370" s="24" t="s">
        <v>5405</v>
      </c>
      <c r="R1370" s="17">
        <v>35312</v>
      </c>
      <c r="S1370" s="17">
        <v>35312</v>
      </c>
      <c r="T1370" s="83">
        <v>11477.32</v>
      </c>
      <c r="U1370" s="83">
        <v>11585</v>
      </c>
      <c r="V1370" s="24">
        <v>17592</v>
      </c>
      <c r="W1370" s="24" t="s">
        <v>8018</v>
      </c>
      <c r="X1370" s="24" t="s">
        <v>1629</v>
      </c>
      <c r="Y1370" s="24" t="s">
        <v>9454</v>
      </c>
      <c r="Z1370" s="24" t="s">
        <v>1</v>
      </c>
      <c r="AA1370" s="1" t="s">
        <v>5585</v>
      </c>
      <c r="AB1370" s="14">
        <f t="shared" si="42"/>
        <v>26.531500000000001</v>
      </c>
      <c r="AC1370" s="13">
        <v>26</v>
      </c>
      <c r="AD1370" s="13">
        <v>31.89</v>
      </c>
      <c r="AE1370" s="13">
        <v>0</v>
      </c>
      <c r="AF1370" s="16" t="s">
        <v>7170</v>
      </c>
      <c r="AG1370" s="14">
        <f t="shared" si="43"/>
        <v>-81.551699999999997</v>
      </c>
      <c r="AH1370" s="13">
        <v>81</v>
      </c>
      <c r="AI1370" s="13">
        <v>33.101999999999997</v>
      </c>
      <c r="AJ1370" s="13">
        <v>0</v>
      </c>
      <c r="AK1370" s="17">
        <v>35266</v>
      </c>
      <c r="AL1370" s="24" t="s">
        <v>10594</v>
      </c>
      <c r="AM1370" s="24" t="s">
        <v>10673</v>
      </c>
      <c r="AN1370" s="24" t="s">
        <v>2948</v>
      </c>
      <c r="AY1370" s="24" t="s">
        <v>2949</v>
      </c>
      <c r="BA1370" s="42" t="s">
        <v>7306</v>
      </c>
    </row>
    <row r="1371" spans="1:53" x14ac:dyDescent="0.2">
      <c r="A1371" s="5">
        <v>1294.0999999999999</v>
      </c>
      <c r="B1371" s="9" t="s">
        <v>2950</v>
      </c>
      <c r="C1371" s="9" t="s">
        <v>16055</v>
      </c>
      <c r="E1371" s="1" t="s">
        <v>9382</v>
      </c>
      <c r="F1371" s="1" t="s">
        <v>8082</v>
      </c>
      <c r="G1371" s="1" t="s">
        <v>8913</v>
      </c>
      <c r="H1371" s="1" t="s">
        <v>2953</v>
      </c>
      <c r="I1371" s="17">
        <v>35192</v>
      </c>
      <c r="J1371" s="24" t="s">
        <v>4678</v>
      </c>
      <c r="L1371" s="24" t="s">
        <v>7224</v>
      </c>
      <c r="O1371" s="24" t="s">
        <v>7226</v>
      </c>
      <c r="P1371" s="24" t="s">
        <v>7226</v>
      </c>
      <c r="Q1371" s="24" t="s">
        <v>5405</v>
      </c>
      <c r="R1371" s="17">
        <v>35329</v>
      </c>
      <c r="S1371" s="17">
        <v>35329</v>
      </c>
      <c r="T1371" s="83">
        <v>11446.41</v>
      </c>
      <c r="U1371" s="83">
        <v>11612</v>
      </c>
      <c r="W1371" s="24" t="s">
        <v>8018</v>
      </c>
      <c r="X1371" s="24" t="s">
        <v>1629</v>
      </c>
      <c r="Y1371" s="24" t="s">
        <v>9454</v>
      </c>
      <c r="Z1371" s="24" t="s">
        <v>10212</v>
      </c>
      <c r="AA1371" s="1" t="s">
        <v>5585</v>
      </c>
      <c r="AB1371" s="14">
        <f t="shared" si="42"/>
        <v>26.531500000000001</v>
      </c>
      <c r="AC1371" s="13">
        <v>26</v>
      </c>
      <c r="AD1371" s="13">
        <v>31.89</v>
      </c>
      <c r="AE1371" s="13">
        <v>0</v>
      </c>
      <c r="AF1371" s="16" t="s">
        <v>7170</v>
      </c>
      <c r="AG1371" s="14">
        <f t="shared" si="43"/>
        <v>-81.551699999999997</v>
      </c>
      <c r="AH1371" s="13">
        <v>81</v>
      </c>
      <c r="AI1371" s="13">
        <v>33.101999999999997</v>
      </c>
      <c r="AJ1371" s="13">
        <v>0</v>
      </c>
      <c r="AK1371" s="17">
        <v>35313</v>
      </c>
      <c r="AL1371" s="24" t="s">
        <v>10594</v>
      </c>
      <c r="AM1371" s="24" t="s">
        <v>10673</v>
      </c>
      <c r="AN1371" s="24" t="s">
        <v>2948</v>
      </c>
      <c r="BA1371" s="42" t="s">
        <v>9987</v>
      </c>
    </row>
    <row r="1372" spans="1:53" x14ac:dyDescent="0.2">
      <c r="A1372" s="5">
        <v>1294.2</v>
      </c>
      <c r="B1372" s="9" t="s">
        <v>2951</v>
      </c>
      <c r="C1372" s="9" t="s">
        <v>16056</v>
      </c>
      <c r="E1372" s="1" t="s">
        <v>9382</v>
      </c>
      <c r="F1372" s="1" t="s">
        <v>8082</v>
      </c>
      <c r="G1372" s="1" t="s">
        <v>8913</v>
      </c>
      <c r="H1372" s="1" t="s">
        <v>2953</v>
      </c>
      <c r="I1372" s="17">
        <v>35192</v>
      </c>
      <c r="J1372" s="24" t="s">
        <v>4678</v>
      </c>
      <c r="L1372" s="24" t="s">
        <v>7224</v>
      </c>
      <c r="O1372" s="24" t="s">
        <v>7226</v>
      </c>
      <c r="P1372" s="24" t="s">
        <v>7226</v>
      </c>
      <c r="Q1372" s="24" t="s">
        <v>5405</v>
      </c>
      <c r="R1372" s="17">
        <v>35341</v>
      </c>
      <c r="S1372" s="17">
        <v>35341</v>
      </c>
      <c r="T1372" s="83">
        <v>11446.68</v>
      </c>
      <c r="U1372" s="83">
        <v>11628</v>
      </c>
      <c r="W1372" s="24" t="s">
        <v>8018</v>
      </c>
      <c r="X1372" s="24" t="s">
        <v>1629</v>
      </c>
      <c r="Y1372" s="24" t="s">
        <v>9454</v>
      </c>
      <c r="Z1372" s="24" t="s">
        <v>10213</v>
      </c>
      <c r="AA1372" s="1" t="s">
        <v>5585</v>
      </c>
      <c r="AB1372" s="14">
        <f t="shared" si="42"/>
        <v>26.531500000000001</v>
      </c>
      <c r="AC1372" s="13">
        <v>26</v>
      </c>
      <c r="AD1372" s="13">
        <v>31.89</v>
      </c>
      <c r="AE1372" s="13">
        <v>0</v>
      </c>
      <c r="AF1372" s="16" t="s">
        <v>7170</v>
      </c>
      <c r="AG1372" s="14">
        <f t="shared" si="43"/>
        <v>-81.551699999999997</v>
      </c>
      <c r="AH1372" s="13">
        <v>81</v>
      </c>
      <c r="AI1372" s="13">
        <v>33.101999999999997</v>
      </c>
      <c r="AJ1372" s="13">
        <v>0</v>
      </c>
      <c r="AK1372" s="17">
        <v>35330</v>
      </c>
      <c r="AL1372" s="24" t="s">
        <v>10594</v>
      </c>
      <c r="AM1372" s="24" t="s">
        <v>10673</v>
      </c>
      <c r="AN1372" s="24" t="s">
        <v>2948</v>
      </c>
      <c r="BA1372" s="42" t="s">
        <v>9988</v>
      </c>
    </row>
    <row r="1373" spans="1:53" x14ac:dyDescent="0.2">
      <c r="A1373" s="5">
        <v>1294.3</v>
      </c>
      <c r="B1373" s="9" t="s">
        <v>2952</v>
      </c>
      <c r="C1373" s="9" t="s">
        <v>16057</v>
      </c>
      <c r="E1373" s="1" t="s">
        <v>9382</v>
      </c>
      <c r="F1373" s="1" t="s">
        <v>8082</v>
      </c>
      <c r="G1373" s="1" t="s">
        <v>8913</v>
      </c>
      <c r="H1373" s="1" t="s">
        <v>2953</v>
      </c>
      <c r="I1373" s="17">
        <v>35192</v>
      </c>
      <c r="J1373" s="24" t="s">
        <v>4678</v>
      </c>
      <c r="L1373" s="24" t="s">
        <v>7224</v>
      </c>
      <c r="O1373" s="24" t="s">
        <v>7226</v>
      </c>
      <c r="P1373" s="24" t="s">
        <v>7226</v>
      </c>
      <c r="Q1373" s="24" t="s">
        <v>5405</v>
      </c>
      <c r="R1373" s="17">
        <v>35355</v>
      </c>
      <c r="S1373" s="17">
        <v>35355</v>
      </c>
      <c r="T1373" s="83">
        <v>11462.8</v>
      </c>
      <c r="U1373" s="83">
        <v>11622</v>
      </c>
      <c r="W1373" s="24" t="s">
        <v>8018</v>
      </c>
      <c r="X1373" s="24" t="s">
        <v>1629</v>
      </c>
      <c r="Y1373" s="24" t="s">
        <v>9454</v>
      </c>
      <c r="Z1373" s="24" t="s">
        <v>11</v>
      </c>
      <c r="AA1373" s="1" t="s">
        <v>5585</v>
      </c>
      <c r="AB1373" s="14">
        <f t="shared" si="42"/>
        <v>26.531500000000001</v>
      </c>
      <c r="AC1373" s="13">
        <v>26</v>
      </c>
      <c r="AD1373" s="13">
        <v>31.89</v>
      </c>
      <c r="AE1373" s="13">
        <v>0</v>
      </c>
      <c r="AF1373" s="16" t="s">
        <v>7170</v>
      </c>
      <c r="AG1373" s="14">
        <f t="shared" si="43"/>
        <v>-81.551699999999997</v>
      </c>
      <c r="AH1373" s="13">
        <v>81</v>
      </c>
      <c r="AI1373" s="13">
        <v>33.101999999999997</v>
      </c>
      <c r="AJ1373" s="13">
        <v>0</v>
      </c>
      <c r="AK1373" s="17">
        <v>35342</v>
      </c>
      <c r="AL1373" s="24" t="s">
        <v>10594</v>
      </c>
      <c r="AM1373" s="24" t="s">
        <v>10673</v>
      </c>
      <c r="AN1373" s="24" t="s">
        <v>2948</v>
      </c>
      <c r="BA1373" s="42" t="s">
        <v>9989</v>
      </c>
    </row>
    <row r="1374" spans="1:53" x14ac:dyDescent="0.2">
      <c r="A1374" s="5">
        <v>1294.4000000000001</v>
      </c>
      <c r="B1374" s="9" t="s">
        <v>18131</v>
      </c>
      <c r="C1374" s="9" t="s">
        <v>17928</v>
      </c>
      <c r="D1374" s="9" t="s">
        <v>16058</v>
      </c>
      <c r="E1374" s="1" t="s">
        <v>9382</v>
      </c>
      <c r="F1374" s="1" t="s">
        <v>8082</v>
      </c>
      <c r="G1374" s="1" t="s">
        <v>14331</v>
      </c>
      <c r="H1374" s="1" t="s">
        <v>2953</v>
      </c>
      <c r="I1374" s="17">
        <v>35192</v>
      </c>
      <c r="J1374" s="24" t="s">
        <v>10082</v>
      </c>
      <c r="L1374" s="24" t="s">
        <v>5915</v>
      </c>
      <c r="O1374" s="24" t="s">
        <v>7226</v>
      </c>
      <c r="P1374" s="24" t="s">
        <v>7226</v>
      </c>
      <c r="Q1374" s="24" t="s">
        <v>5405</v>
      </c>
      <c r="R1374" s="17">
        <v>35374</v>
      </c>
      <c r="T1374" s="83">
        <v>11453.9</v>
      </c>
      <c r="U1374" s="83">
        <v>12292</v>
      </c>
      <c r="W1374" s="24" t="s">
        <v>8018</v>
      </c>
      <c r="X1374" s="24" t="s">
        <v>1629</v>
      </c>
      <c r="Y1374" s="24" t="s">
        <v>9454</v>
      </c>
      <c r="Z1374" s="24" t="s">
        <v>12</v>
      </c>
      <c r="AA1374" s="1" t="s">
        <v>5585</v>
      </c>
      <c r="AB1374" s="14">
        <f t="shared" si="42"/>
        <v>26.531500000000001</v>
      </c>
      <c r="AC1374" s="13">
        <v>26</v>
      </c>
      <c r="AD1374" s="13">
        <v>31.89</v>
      </c>
      <c r="AE1374" s="13">
        <v>0</v>
      </c>
      <c r="AF1374" s="16" t="s">
        <v>7170</v>
      </c>
      <c r="AG1374" s="14">
        <f t="shared" si="43"/>
        <v>-81.551699999999997</v>
      </c>
      <c r="AH1374" s="13">
        <v>81</v>
      </c>
      <c r="AI1374" s="13">
        <v>33.101999999999997</v>
      </c>
      <c r="AJ1374" s="13">
        <v>0</v>
      </c>
      <c r="AK1374" s="17">
        <v>35356</v>
      </c>
      <c r="AL1374" s="24" t="s">
        <v>10594</v>
      </c>
      <c r="AM1374" s="24" t="s">
        <v>10673</v>
      </c>
      <c r="AN1374" s="24" t="s">
        <v>2948</v>
      </c>
      <c r="AO1374" s="24" t="s">
        <v>10674</v>
      </c>
      <c r="BA1374" s="42" t="s">
        <v>9990</v>
      </c>
    </row>
    <row r="1375" spans="1:53" x14ac:dyDescent="0.2">
      <c r="A1375" s="5">
        <v>1295</v>
      </c>
      <c r="B1375" s="9" t="s">
        <v>6161</v>
      </c>
      <c r="C1375" s="9" t="s">
        <v>17929</v>
      </c>
      <c r="D1375" s="9" t="s">
        <v>16059</v>
      </c>
      <c r="E1375" s="1" t="s">
        <v>9382</v>
      </c>
      <c r="F1375" s="1" t="s">
        <v>8082</v>
      </c>
      <c r="G1375" s="1" t="s">
        <v>14331</v>
      </c>
      <c r="H1375" s="1" t="s">
        <v>7307</v>
      </c>
      <c r="I1375" s="17">
        <v>35241</v>
      </c>
      <c r="J1375" s="24" t="s">
        <v>10082</v>
      </c>
      <c r="L1375" s="24" t="s">
        <v>5915</v>
      </c>
      <c r="O1375" s="24" t="s">
        <v>7226</v>
      </c>
      <c r="P1375" s="24" t="s">
        <v>7226</v>
      </c>
      <c r="Q1375" s="24" t="s">
        <v>8228</v>
      </c>
      <c r="R1375" s="17">
        <v>35710</v>
      </c>
      <c r="T1375" s="83">
        <v>11368</v>
      </c>
      <c r="U1375" s="83">
        <v>12267</v>
      </c>
      <c r="V1375" s="24">
        <v>17728</v>
      </c>
      <c r="X1375" s="24" t="s">
        <v>8758</v>
      </c>
      <c r="Y1375" s="24" t="s">
        <v>8588</v>
      </c>
      <c r="Z1375" s="24" t="s">
        <v>9655</v>
      </c>
      <c r="AA1375" s="1" t="s">
        <v>5586</v>
      </c>
      <c r="AB1375" s="14">
        <f t="shared" si="42"/>
        <v>26.53753852777778</v>
      </c>
      <c r="AC1375" s="13">
        <v>26</v>
      </c>
      <c r="AD1375" s="13">
        <v>32</v>
      </c>
      <c r="AE1375" s="13">
        <v>15.1387</v>
      </c>
      <c r="AF1375" s="16" t="s">
        <v>3231</v>
      </c>
      <c r="AG1375" s="14">
        <f t="shared" si="43"/>
        <v>-81.543891305555547</v>
      </c>
      <c r="AH1375" s="13">
        <v>81</v>
      </c>
      <c r="AI1375" s="13">
        <v>32</v>
      </c>
      <c r="AJ1375" s="20">
        <v>38.008699999999997</v>
      </c>
      <c r="AK1375" s="17">
        <v>35545</v>
      </c>
      <c r="AL1375" s="24" t="s">
        <v>2954</v>
      </c>
      <c r="AM1375" s="24" t="s">
        <v>2955</v>
      </c>
      <c r="AN1375" s="24" t="s">
        <v>2956</v>
      </c>
      <c r="AO1375" s="24" t="s">
        <v>3666</v>
      </c>
      <c r="BA1375" s="42" t="s">
        <v>9656</v>
      </c>
    </row>
    <row r="1376" spans="1:53" x14ac:dyDescent="0.2">
      <c r="A1376" s="5">
        <v>1296</v>
      </c>
      <c r="B1376" s="9">
        <v>1296</v>
      </c>
      <c r="C1376" s="9" t="s">
        <v>16060</v>
      </c>
      <c r="E1376" s="1" t="s">
        <v>7598</v>
      </c>
      <c r="F1376" s="1" t="s">
        <v>445</v>
      </c>
      <c r="G1376" s="1" t="s">
        <v>1006</v>
      </c>
      <c r="H1376" s="1" t="s">
        <v>13</v>
      </c>
      <c r="I1376" s="24" t="s">
        <v>7718</v>
      </c>
      <c r="J1376" s="24" t="s">
        <v>10262</v>
      </c>
      <c r="K1376" s="24" t="s">
        <v>10262</v>
      </c>
      <c r="L1376" s="24" t="s">
        <v>7718</v>
      </c>
      <c r="M1376" s="24" t="s">
        <v>10262</v>
      </c>
      <c r="O1376" s="24" t="s">
        <v>2545</v>
      </c>
      <c r="P1376" s="24" t="s">
        <v>7226</v>
      </c>
      <c r="R1376" s="18" t="s">
        <v>10262</v>
      </c>
      <c r="S1376" s="18" t="s">
        <v>10262</v>
      </c>
      <c r="T1376" s="83"/>
      <c r="U1376" s="83"/>
      <c r="V1376" s="18" t="s">
        <v>10262</v>
      </c>
      <c r="W1376" s="18" t="s">
        <v>10262</v>
      </c>
      <c r="X1376" s="18" t="s">
        <v>10262</v>
      </c>
      <c r="Y1376" s="24" t="s">
        <v>8589</v>
      </c>
      <c r="Z1376" s="24" t="s">
        <v>10262</v>
      </c>
      <c r="AA1376" s="1" t="s">
        <v>5587</v>
      </c>
      <c r="AB1376" s="14">
        <f t="shared" si="42"/>
        <v>29.491666666666667</v>
      </c>
      <c r="AC1376" s="13">
        <v>29</v>
      </c>
      <c r="AD1376" s="13">
        <v>29</v>
      </c>
      <c r="AE1376" s="13">
        <v>30</v>
      </c>
      <c r="AF1376" s="16" t="s">
        <v>7171</v>
      </c>
      <c r="AG1376" s="19">
        <f t="shared" si="43"/>
        <v>-85.153055555555568</v>
      </c>
      <c r="AH1376" s="13">
        <v>85</v>
      </c>
      <c r="AI1376" s="13">
        <v>9</v>
      </c>
      <c r="AJ1376" s="13">
        <v>11</v>
      </c>
      <c r="AK1376" s="39" t="s">
        <v>10262</v>
      </c>
      <c r="AL1376" s="39" t="s">
        <v>10262</v>
      </c>
      <c r="AM1376" s="39" t="s">
        <v>10262</v>
      </c>
      <c r="AN1376" s="39" t="s">
        <v>10262</v>
      </c>
      <c r="AO1376" s="39" t="s">
        <v>10262</v>
      </c>
      <c r="AP1376" s="39" t="s">
        <v>10262</v>
      </c>
      <c r="AQ1376" s="39" t="s">
        <v>10262</v>
      </c>
      <c r="AR1376" s="39" t="s">
        <v>10262</v>
      </c>
      <c r="AS1376" s="39" t="s">
        <v>10262</v>
      </c>
      <c r="AT1376" s="39" t="s">
        <v>10262</v>
      </c>
      <c r="AU1376" s="39" t="s">
        <v>10262</v>
      </c>
      <c r="AV1376" s="39" t="s">
        <v>10262</v>
      </c>
      <c r="AW1376" s="39" t="s">
        <v>10262</v>
      </c>
      <c r="AX1376" s="39" t="s">
        <v>10262</v>
      </c>
      <c r="AY1376" s="39" t="s">
        <v>10262</v>
      </c>
      <c r="AZ1376" s="39" t="s">
        <v>10262</v>
      </c>
      <c r="BA1376" s="42" t="s">
        <v>4638</v>
      </c>
    </row>
    <row r="1377" spans="1:53" x14ac:dyDescent="0.2">
      <c r="A1377" s="5">
        <v>1297</v>
      </c>
      <c r="B1377" s="9">
        <v>1297</v>
      </c>
      <c r="C1377" s="9" t="s">
        <v>16061</v>
      </c>
      <c r="E1377" s="1" t="s">
        <v>7598</v>
      </c>
      <c r="F1377" s="1" t="s">
        <v>445</v>
      </c>
      <c r="G1377" s="1" t="s">
        <v>1006</v>
      </c>
      <c r="H1377" s="1" t="s">
        <v>14</v>
      </c>
      <c r="I1377" s="24" t="s">
        <v>7718</v>
      </c>
      <c r="J1377" s="24" t="s">
        <v>10262</v>
      </c>
      <c r="K1377" s="24" t="s">
        <v>10262</v>
      </c>
      <c r="L1377" s="24" t="s">
        <v>7718</v>
      </c>
      <c r="M1377" s="24" t="s">
        <v>10262</v>
      </c>
      <c r="O1377" s="24" t="s">
        <v>2545</v>
      </c>
      <c r="P1377" s="24" t="s">
        <v>7226</v>
      </c>
      <c r="R1377" s="18" t="s">
        <v>10262</v>
      </c>
      <c r="S1377" s="18" t="s">
        <v>10262</v>
      </c>
      <c r="T1377" s="83"/>
      <c r="U1377" s="83"/>
      <c r="V1377" s="18" t="s">
        <v>10262</v>
      </c>
      <c r="W1377" s="18" t="s">
        <v>10262</v>
      </c>
      <c r="X1377" s="18" t="s">
        <v>10262</v>
      </c>
      <c r="Y1377" s="24" t="s">
        <v>8589</v>
      </c>
      <c r="Z1377" s="24" t="s">
        <v>10262</v>
      </c>
      <c r="AA1377" s="1" t="s">
        <v>5588</v>
      </c>
      <c r="AB1377" s="14">
        <f t="shared" si="42"/>
        <v>29.468888888888888</v>
      </c>
      <c r="AC1377" s="13">
        <v>29</v>
      </c>
      <c r="AD1377" s="13">
        <v>28</v>
      </c>
      <c r="AE1377" s="13">
        <v>8</v>
      </c>
      <c r="AF1377" s="16" t="s">
        <v>7172</v>
      </c>
      <c r="AG1377" s="14">
        <f t="shared" si="43"/>
        <v>-85.110833333333332</v>
      </c>
      <c r="AH1377" s="13">
        <v>85</v>
      </c>
      <c r="AI1377" s="13">
        <v>6</v>
      </c>
      <c r="AJ1377" s="13">
        <v>39</v>
      </c>
      <c r="AK1377" s="39" t="s">
        <v>10262</v>
      </c>
      <c r="AL1377" s="39" t="s">
        <v>10262</v>
      </c>
      <c r="AM1377" s="39" t="s">
        <v>10262</v>
      </c>
      <c r="AN1377" s="39" t="s">
        <v>10262</v>
      </c>
      <c r="AO1377" s="39" t="s">
        <v>10262</v>
      </c>
      <c r="AP1377" s="39" t="s">
        <v>10262</v>
      </c>
      <c r="AQ1377" s="39" t="s">
        <v>10262</v>
      </c>
      <c r="AR1377" s="39" t="s">
        <v>10262</v>
      </c>
      <c r="AS1377" s="39" t="s">
        <v>10262</v>
      </c>
      <c r="AT1377" s="39" t="s">
        <v>10262</v>
      </c>
      <c r="AU1377" s="39" t="s">
        <v>10262</v>
      </c>
      <c r="AV1377" s="39" t="s">
        <v>10262</v>
      </c>
      <c r="AW1377" s="39" t="s">
        <v>10262</v>
      </c>
      <c r="AX1377" s="39" t="s">
        <v>10262</v>
      </c>
      <c r="AY1377" s="39" t="s">
        <v>10262</v>
      </c>
      <c r="AZ1377" s="39" t="s">
        <v>10262</v>
      </c>
      <c r="BA1377" s="42" t="s">
        <v>4638</v>
      </c>
    </row>
    <row r="1378" spans="1:53" x14ac:dyDescent="0.2">
      <c r="A1378" s="5">
        <v>1298</v>
      </c>
      <c r="B1378" s="9">
        <v>1298</v>
      </c>
      <c r="C1378" s="9" t="s">
        <v>16062</v>
      </c>
      <c r="E1378" s="1" t="s">
        <v>1217</v>
      </c>
      <c r="F1378" s="1" t="s">
        <v>445</v>
      </c>
      <c r="G1378" s="1" t="s">
        <v>1006</v>
      </c>
      <c r="H1378" s="1" t="s">
        <v>15</v>
      </c>
      <c r="I1378" s="24" t="s">
        <v>7718</v>
      </c>
      <c r="J1378" s="24" t="s">
        <v>10262</v>
      </c>
      <c r="K1378" s="24" t="s">
        <v>10262</v>
      </c>
      <c r="L1378" s="24" t="s">
        <v>7718</v>
      </c>
      <c r="M1378" s="24" t="s">
        <v>10262</v>
      </c>
      <c r="O1378" s="24" t="s">
        <v>2545</v>
      </c>
      <c r="P1378" s="24" t="s">
        <v>25</v>
      </c>
      <c r="R1378" s="18" t="s">
        <v>10262</v>
      </c>
      <c r="S1378" s="18" t="s">
        <v>10262</v>
      </c>
      <c r="T1378" s="83"/>
      <c r="U1378" s="83"/>
      <c r="V1378" s="18" t="s">
        <v>10262</v>
      </c>
      <c r="W1378" s="18" t="s">
        <v>10262</v>
      </c>
      <c r="X1378" s="18" t="s">
        <v>10262</v>
      </c>
      <c r="Y1378" s="24" t="s">
        <v>8589</v>
      </c>
      <c r="Z1378" s="24" t="s">
        <v>10262</v>
      </c>
      <c r="AA1378" s="1" t="s">
        <v>5589</v>
      </c>
      <c r="AB1378" s="14">
        <f t="shared" si="42"/>
        <v>29.911111111111111</v>
      </c>
      <c r="AC1378" s="13">
        <v>29</v>
      </c>
      <c r="AD1378" s="13">
        <v>54</v>
      </c>
      <c r="AE1378" s="13">
        <v>40</v>
      </c>
      <c r="AF1378" s="16" t="s">
        <v>817</v>
      </c>
      <c r="AG1378" s="14">
        <f t="shared" si="43"/>
        <v>-84.098611111111111</v>
      </c>
      <c r="AH1378" s="13">
        <v>84</v>
      </c>
      <c r="AI1378" s="13">
        <v>5</v>
      </c>
      <c r="AJ1378" s="13">
        <v>55</v>
      </c>
      <c r="AK1378" s="39" t="s">
        <v>10262</v>
      </c>
      <c r="AL1378" s="39" t="s">
        <v>10262</v>
      </c>
      <c r="AM1378" s="39" t="s">
        <v>10262</v>
      </c>
      <c r="AN1378" s="39" t="s">
        <v>10262</v>
      </c>
      <c r="AO1378" s="39" t="s">
        <v>10262</v>
      </c>
      <c r="AP1378" s="39" t="s">
        <v>10262</v>
      </c>
      <c r="AQ1378" s="39" t="s">
        <v>10262</v>
      </c>
      <c r="AR1378" s="39" t="s">
        <v>10262</v>
      </c>
      <c r="AS1378" s="39" t="s">
        <v>10262</v>
      </c>
      <c r="AT1378" s="39" t="s">
        <v>10262</v>
      </c>
      <c r="AU1378" s="39" t="s">
        <v>10262</v>
      </c>
      <c r="AV1378" s="39" t="s">
        <v>10262</v>
      </c>
      <c r="AW1378" s="39" t="s">
        <v>10262</v>
      </c>
      <c r="AX1378" s="39" t="s">
        <v>10262</v>
      </c>
      <c r="AY1378" s="39" t="s">
        <v>10262</v>
      </c>
      <c r="AZ1378" s="39" t="s">
        <v>10262</v>
      </c>
      <c r="BA1378" s="42" t="s">
        <v>4638</v>
      </c>
    </row>
    <row r="1379" spans="1:53" x14ac:dyDescent="0.2">
      <c r="A1379" s="5">
        <v>1299</v>
      </c>
      <c r="B1379" s="9">
        <v>1299</v>
      </c>
      <c r="C1379" s="9" t="s">
        <v>16063</v>
      </c>
      <c r="E1379" s="1" t="s">
        <v>1217</v>
      </c>
      <c r="F1379" s="1" t="s">
        <v>445</v>
      </c>
      <c r="G1379" s="1" t="s">
        <v>1006</v>
      </c>
      <c r="H1379" s="1" t="s">
        <v>16</v>
      </c>
      <c r="I1379" s="24" t="s">
        <v>7718</v>
      </c>
      <c r="J1379" s="24" t="s">
        <v>10262</v>
      </c>
      <c r="K1379" s="24" t="s">
        <v>10262</v>
      </c>
      <c r="L1379" s="24" t="s">
        <v>7718</v>
      </c>
      <c r="M1379" s="24" t="s">
        <v>10262</v>
      </c>
      <c r="O1379" s="24" t="s">
        <v>2545</v>
      </c>
      <c r="P1379" s="24" t="s">
        <v>25</v>
      </c>
      <c r="R1379" s="18" t="s">
        <v>10262</v>
      </c>
      <c r="S1379" s="18" t="s">
        <v>10262</v>
      </c>
      <c r="T1379" s="83"/>
      <c r="U1379" s="83"/>
      <c r="V1379" s="18" t="s">
        <v>10262</v>
      </c>
      <c r="W1379" s="18" t="s">
        <v>10262</v>
      </c>
      <c r="X1379" s="18" t="s">
        <v>10262</v>
      </c>
      <c r="Y1379" s="24" t="s">
        <v>8589</v>
      </c>
      <c r="Z1379" s="24" t="s">
        <v>10262</v>
      </c>
      <c r="AA1379" s="1" t="s">
        <v>5590</v>
      </c>
      <c r="AB1379" s="14">
        <f t="shared" si="42"/>
        <v>29.691666666666666</v>
      </c>
      <c r="AC1379" s="13">
        <v>29</v>
      </c>
      <c r="AD1379" s="13">
        <v>41</v>
      </c>
      <c r="AE1379" s="13">
        <v>30</v>
      </c>
      <c r="AF1379" s="16" t="s">
        <v>818</v>
      </c>
      <c r="AG1379" s="14">
        <f t="shared" si="43"/>
        <v>-83.708333333333343</v>
      </c>
      <c r="AH1379" s="13">
        <v>83</v>
      </c>
      <c r="AI1379" s="13">
        <v>42</v>
      </c>
      <c r="AJ1379" s="13">
        <v>30</v>
      </c>
      <c r="AK1379" s="39" t="s">
        <v>10262</v>
      </c>
      <c r="AL1379" s="39" t="s">
        <v>10262</v>
      </c>
      <c r="AM1379" s="39" t="s">
        <v>10262</v>
      </c>
      <c r="AN1379" s="39" t="s">
        <v>10262</v>
      </c>
      <c r="AO1379" s="39" t="s">
        <v>10262</v>
      </c>
      <c r="AP1379" s="39" t="s">
        <v>10262</v>
      </c>
      <c r="AQ1379" s="39" t="s">
        <v>10262</v>
      </c>
      <c r="AR1379" s="39" t="s">
        <v>10262</v>
      </c>
      <c r="AS1379" s="39" t="s">
        <v>10262</v>
      </c>
      <c r="AT1379" s="39" t="s">
        <v>10262</v>
      </c>
      <c r="AU1379" s="39" t="s">
        <v>10262</v>
      </c>
      <c r="AV1379" s="39" t="s">
        <v>10262</v>
      </c>
      <c r="AW1379" s="39" t="s">
        <v>10262</v>
      </c>
      <c r="AX1379" s="39" t="s">
        <v>10262</v>
      </c>
      <c r="AY1379" s="39" t="s">
        <v>10262</v>
      </c>
      <c r="AZ1379" s="39" t="s">
        <v>10262</v>
      </c>
      <c r="BA1379" s="42" t="s">
        <v>4638</v>
      </c>
    </row>
    <row r="1380" spans="1:53" x14ac:dyDescent="0.2">
      <c r="A1380" s="5">
        <v>1300</v>
      </c>
      <c r="B1380" s="9">
        <v>1300</v>
      </c>
      <c r="C1380" s="9" t="s">
        <v>16064</v>
      </c>
      <c r="E1380" s="1" t="s">
        <v>8488</v>
      </c>
      <c r="F1380" s="1" t="s">
        <v>445</v>
      </c>
      <c r="G1380" s="1" t="s">
        <v>1006</v>
      </c>
      <c r="H1380" s="1" t="s">
        <v>17</v>
      </c>
      <c r="I1380" s="24" t="s">
        <v>7718</v>
      </c>
      <c r="J1380" s="24" t="s">
        <v>10262</v>
      </c>
      <c r="K1380" s="24" t="s">
        <v>10262</v>
      </c>
      <c r="L1380" s="24" t="s">
        <v>7718</v>
      </c>
      <c r="M1380" s="24" t="s">
        <v>10262</v>
      </c>
      <c r="O1380" s="24" t="s">
        <v>2545</v>
      </c>
      <c r="P1380" s="24" t="s">
        <v>7226</v>
      </c>
      <c r="R1380" s="18" t="s">
        <v>10262</v>
      </c>
      <c r="S1380" s="18" t="s">
        <v>10262</v>
      </c>
      <c r="T1380" s="83"/>
      <c r="U1380" s="83"/>
      <c r="V1380" s="18" t="s">
        <v>10262</v>
      </c>
      <c r="W1380" s="18" t="s">
        <v>10262</v>
      </c>
      <c r="X1380" s="18" t="s">
        <v>10262</v>
      </c>
      <c r="Y1380" s="24" t="s">
        <v>8589</v>
      </c>
      <c r="Z1380" s="24" t="s">
        <v>10262</v>
      </c>
      <c r="AA1380" s="1" t="s">
        <v>5591</v>
      </c>
      <c r="AB1380" s="14">
        <f t="shared" si="42"/>
        <v>28.229166666666664</v>
      </c>
      <c r="AC1380" s="13">
        <v>28</v>
      </c>
      <c r="AD1380" s="13">
        <v>13</v>
      </c>
      <c r="AE1380" s="13">
        <v>45</v>
      </c>
      <c r="AF1380" s="16" t="s">
        <v>819</v>
      </c>
      <c r="AG1380" s="14">
        <f t="shared" si="43"/>
        <v>-82.983333333333334</v>
      </c>
      <c r="AH1380" s="13">
        <v>82</v>
      </c>
      <c r="AI1380" s="13">
        <v>59</v>
      </c>
      <c r="AJ1380" s="13">
        <v>0</v>
      </c>
      <c r="AK1380" s="39" t="s">
        <v>10262</v>
      </c>
      <c r="AL1380" s="39" t="s">
        <v>10262</v>
      </c>
      <c r="AM1380" s="39" t="s">
        <v>10262</v>
      </c>
      <c r="AN1380" s="39" t="s">
        <v>10262</v>
      </c>
      <c r="AO1380" s="39" t="s">
        <v>10262</v>
      </c>
      <c r="AP1380" s="39" t="s">
        <v>10262</v>
      </c>
      <c r="AQ1380" s="39" t="s">
        <v>10262</v>
      </c>
      <c r="AR1380" s="39" t="s">
        <v>10262</v>
      </c>
      <c r="AS1380" s="39" t="s">
        <v>10262</v>
      </c>
      <c r="AT1380" s="39" t="s">
        <v>10262</v>
      </c>
      <c r="AU1380" s="39" t="s">
        <v>10262</v>
      </c>
      <c r="AV1380" s="39" t="s">
        <v>10262</v>
      </c>
      <c r="AW1380" s="39" t="s">
        <v>10262</v>
      </c>
      <c r="AX1380" s="39" t="s">
        <v>10262</v>
      </c>
      <c r="AY1380" s="39" t="s">
        <v>10262</v>
      </c>
      <c r="AZ1380" s="39" t="s">
        <v>10262</v>
      </c>
      <c r="BA1380" s="42" t="s">
        <v>4638</v>
      </c>
    </row>
    <row r="1381" spans="1:53" x14ac:dyDescent="0.2">
      <c r="A1381" s="5">
        <v>1301</v>
      </c>
      <c r="B1381" s="9">
        <v>1301</v>
      </c>
      <c r="C1381" s="9" t="s">
        <v>16065</v>
      </c>
      <c r="E1381" s="1" t="s">
        <v>8488</v>
      </c>
      <c r="F1381" s="1" t="s">
        <v>445</v>
      </c>
      <c r="G1381" s="1" t="s">
        <v>1006</v>
      </c>
      <c r="H1381" s="1" t="s">
        <v>18</v>
      </c>
      <c r="I1381" s="24" t="s">
        <v>7718</v>
      </c>
      <c r="J1381" s="24" t="s">
        <v>10262</v>
      </c>
      <c r="K1381" s="24" t="s">
        <v>10262</v>
      </c>
      <c r="L1381" s="24" t="s">
        <v>7718</v>
      </c>
      <c r="M1381" s="24" t="s">
        <v>10262</v>
      </c>
      <c r="O1381" s="24" t="s">
        <v>7701</v>
      </c>
      <c r="P1381" s="24" t="s">
        <v>7226</v>
      </c>
      <c r="R1381" s="18" t="s">
        <v>10262</v>
      </c>
      <c r="S1381" s="18" t="s">
        <v>10262</v>
      </c>
      <c r="T1381" s="83"/>
      <c r="U1381" s="83"/>
      <c r="V1381" s="18" t="s">
        <v>10262</v>
      </c>
      <c r="W1381" s="18" t="s">
        <v>10262</v>
      </c>
      <c r="X1381" s="18" t="s">
        <v>10262</v>
      </c>
      <c r="Y1381" s="24" t="s">
        <v>8589</v>
      </c>
      <c r="Z1381" s="24" t="s">
        <v>10262</v>
      </c>
      <c r="AA1381" s="1" t="s">
        <v>5592</v>
      </c>
      <c r="AB1381" s="14">
        <f t="shared" si="42"/>
        <v>28.102777777777778</v>
      </c>
      <c r="AC1381" s="13">
        <v>28</v>
      </c>
      <c r="AD1381" s="13">
        <v>6</v>
      </c>
      <c r="AE1381" s="13">
        <v>10</v>
      </c>
      <c r="AF1381" s="16" t="s">
        <v>820</v>
      </c>
      <c r="AG1381" s="14">
        <f t="shared" si="43"/>
        <v>-82.983333333333334</v>
      </c>
      <c r="AH1381" s="13">
        <v>82</v>
      </c>
      <c r="AI1381" s="13">
        <v>59</v>
      </c>
      <c r="AJ1381" s="13">
        <v>0</v>
      </c>
      <c r="AK1381" s="39" t="s">
        <v>10262</v>
      </c>
      <c r="AL1381" s="39" t="s">
        <v>10262</v>
      </c>
      <c r="AM1381" s="39" t="s">
        <v>10262</v>
      </c>
      <c r="AN1381" s="39" t="s">
        <v>10262</v>
      </c>
      <c r="AO1381" s="39" t="s">
        <v>10262</v>
      </c>
      <c r="AP1381" s="39" t="s">
        <v>10262</v>
      </c>
      <c r="AQ1381" s="39" t="s">
        <v>10262</v>
      </c>
      <c r="AR1381" s="39" t="s">
        <v>10262</v>
      </c>
      <c r="AS1381" s="39" t="s">
        <v>10262</v>
      </c>
      <c r="AT1381" s="39" t="s">
        <v>10262</v>
      </c>
      <c r="AU1381" s="39" t="s">
        <v>10262</v>
      </c>
      <c r="AV1381" s="39" t="s">
        <v>10262</v>
      </c>
      <c r="AW1381" s="39" t="s">
        <v>10262</v>
      </c>
      <c r="AX1381" s="39" t="s">
        <v>10262</v>
      </c>
      <c r="AY1381" s="39" t="s">
        <v>10262</v>
      </c>
      <c r="AZ1381" s="39" t="s">
        <v>10262</v>
      </c>
      <c r="BA1381" s="42" t="s">
        <v>4638</v>
      </c>
    </row>
    <row r="1382" spans="1:53" x14ac:dyDescent="0.2">
      <c r="A1382" s="5">
        <v>1302</v>
      </c>
      <c r="B1382" s="9">
        <v>1302</v>
      </c>
      <c r="C1382" s="9" t="s">
        <v>16066</v>
      </c>
      <c r="E1382" s="1" t="s">
        <v>2640</v>
      </c>
      <c r="F1382" s="1" t="s">
        <v>445</v>
      </c>
      <c r="G1382" s="1" t="s">
        <v>1006</v>
      </c>
      <c r="H1382" s="1" t="s">
        <v>19</v>
      </c>
      <c r="I1382" s="24" t="s">
        <v>7718</v>
      </c>
      <c r="J1382" s="24" t="s">
        <v>10262</v>
      </c>
      <c r="K1382" s="24" t="s">
        <v>10262</v>
      </c>
      <c r="L1382" s="24" t="s">
        <v>7718</v>
      </c>
      <c r="M1382" s="24" t="s">
        <v>10262</v>
      </c>
      <c r="O1382" s="24" t="s">
        <v>2545</v>
      </c>
      <c r="P1382" s="24" t="s">
        <v>7226</v>
      </c>
      <c r="R1382" s="18" t="s">
        <v>10262</v>
      </c>
      <c r="S1382" s="18" t="s">
        <v>10262</v>
      </c>
      <c r="T1382" s="83"/>
      <c r="U1382" s="83"/>
      <c r="V1382" s="18" t="s">
        <v>10262</v>
      </c>
      <c r="W1382" s="18" t="s">
        <v>10262</v>
      </c>
      <c r="X1382" s="18" t="s">
        <v>10262</v>
      </c>
      <c r="Y1382" s="24" t="s">
        <v>8589</v>
      </c>
      <c r="Z1382" s="24" t="s">
        <v>10262</v>
      </c>
      <c r="AA1382" s="1" t="s">
        <v>5593</v>
      </c>
      <c r="AB1382" s="14">
        <f t="shared" si="42"/>
        <v>27.375</v>
      </c>
      <c r="AC1382" s="13">
        <v>27</v>
      </c>
      <c r="AD1382" s="13">
        <v>22</v>
      </c>
      <c r="AE1382" s="13">
        <v>30</v>
      </c>
      <c r="AF1382" s="16" t="s">
        <v>821</v>
      </c>
      <c r="AG1382" s="14">
        <f t="shared" si="43"/>
        <v>-82.821111111111108</v>
      </c>
      <c r="AH1382" s="13">
        <v>82</v>
      </c>
      <c r="AI1382" s="13">
        <v>49</v>
      </c>
      <c r="AJ1382" s="13">
        <v>16</v>
      </c>
      <c r="AK1382" s="39" t="s">
        <v>10262</v>
      </c>
      <c r="AL1382" s="39" t="s">
        <v>10262</v>
      </c>
      <c r="AM1382" s="39" t="s">
        <v>10262</v>
      </c>
      <c r="AN1382" s="39" t="s">
        <v>10262</v>
      </c>
      <c r="AO1382" s="39" t="s">
        <v>10262</v>
      </c>
      <c r="AP1382" s="39" t="s">
        <v>10262</v>
      </c>
      <c r="AQ1382" s="39" t="s">
        <v>10262</v>
      </c>
      <c r="AR1382" s="39" t="s">
        <v>10262</v>
      </c>
      <c r="AS1382" s="39" t="s">
        <v>10262</v>
      </c>
      <c r="AT1382" s="39" t="s">
        <v>10262</v>
      </c>
      <c r="AU1382" s="39" t="s">
        <v>10262</v>
      </c>
      <c r="AV1382" s="39" t="s">
        <v>10262</v>
      </c>
      <c r="AW1382" s="39" t="s">
        <v>10262</v>
      </c>
      <c r="AX1382" s="39" t="s">
        <v>10262</v>
      </c>
      <c r="AY1382" s="39" t="s">
        <v>10262</v>
      </c>
      <c r="AZ1382" s="39" t="s">
        <v>10262</v>
      </c>
      <c r="BA1382" s="42" t="s">
        <v>4638</v>
      </c>
    </row>
    <row r="1383" spans="1:53" x14ac:dyDescent="0.2">
      <c r="A1383" s="5">
        <v>1303</v>
      </c>
      <c r="B1383" s="9">
        <v>1303</v>
      </c>
      <c r="C1383" s="9" t="s">
        <v>16067</v>
      </c>
      <c r="E1383" s="1" t="s">
        <v>4750</v>
      </c>
      <c r="F1383" s="1" t="s">
        <v>445</v>
      </c>
      <c r="G1383" s="1" t="s">
        <v>1006</v>
      </c>
      <c r="H1383" s="1" t="s">
        <v>20</v>
      </c>
      <c r="I1383" s="24" t="s">
        <v>7718</v>
      </c>
      <c r="J1383" s="24" t="s">
        <v>10262</v>
      </c>
      <c r="K1383" s="24" t="s">
        <v>10262</v>
      </c>
      <c r="L1383" s="24" t="s">
        <v>7718</v>
      </c>
      <c r="M1383" s="24" t="s">
        <v>10262</v>
      </c>
      <c r="O1383" s="24" t="s">
        <v>7701</v>
      </c>
      <c r="P1383" s="24" t="s">
        <v>7226</v>
      </c>
      <c r="R1383" s="18" t="s">
        <v>10262</v>
      </c>
      <c r="S1383" s="18" t="s">
        <v>10262</v>
      </c>
      <c r="T1383" s="83"/>
      <c r="U1383" s="83"/>
      <c r="V1383" s="18" t="s">
        <v>10262</v>
      </c>
      <c r="W1383" s="18" t="s">
        <v>10262</v>
      </c>
      <c r="X1383" s="18" t="s">
        <v>10262</v>
      </c>
      <c r="Y1383" s="24" t="s">
        <v>8589</v>
      </c>
      <c r="Z1383" s="24" t="s">
        <v>10262</v>
      </c>
      <c r="AA1383" s="1" t="s">
        <v>5594</v>
      </c>
      <c r="AB1383" s="14">
        <f t="shared" si="42"/>
        <v>26.933333333333334</v>
      </c>
      <c r="AC1383" s="13">
        <v>26</v>
      </c>
      <c r="AD1383" s="13">
        <v>56</v>
      </c>
      <c r="AE1383" s="13">
        <v>0</v>
      </c>
      <c r="AF1383" s="16" t="s">
        <v>822</v>
      </c>
      <c r="AG1383" s="14">
        <f t="shared" si="43"/>
        <v>-82.530833333333334</v>
      </c>
      <c r="AH1383" s="13">
        <v>82</v>
      </c>
      <c r="AI1383" s="13">
        <v>31</v>
      </c>
      <c r="AJ1383" s="13">
        <v>51</v>
      </c>
      <c r="AK1383" s="39" t="s">
        <v>10262</v>
      </c>
      <c r="AL1383" s="39" t="s">
        <v>10262</v>
      </c>
      <c r="AM1383" s="39" t="s">
        <v>10262</v>
      </c>
      <c r="AN1383" s="39" t="s">
        <v>10262</v>
      </c>
      <c r="AO1383" s="39" t="s">
        <v>10262</v>
      </c>
      <c r="AP1383" s="39" t="s">
        <v>10262</v>
      </c>
      <c r="AQ1383" s="39" t="s">
        <v>10262</v>
      </c>
      <c r="AR1383" s="39" t="s">
        <v>10262</v>
      </c>
      <c r="AS1383" s="39" t="s">
        <v>10262</v>
      </c>
      <c r="AT1383" s="39" t="s">
        <v>10262</v>
      </c>
      <c r="AU1383" s="39" t="s">
        <v>10262</v>
      </c>
      <c r="AV1383" s="39" t="s">
        <v>10262</v>
      </c>
      <c r="AW1383" s="39" t="s">
        <v>10262</v>
      </c>
      <c r="AX1383" s="39" t="s">
        <v>10262</v>
      </c>
      <c r="AY1383" s="39" t="s">
        <v>10262</v>
      </c>
      <c r="AZ1383" s="39" t="s">
        <v>10262</v>
      </c>
      <c r="BA1383" s="42" t="s">
        <v>4638</v>
      </c>
    </row>
    <row r="1384" spans="1:53" x14ac:dyDescent="0.2">
      <c r="A1384" s="5">
        <v>1304</v>
      </c>
      <c r="B1384" s="9">
        <v>1304</v>
      </c>
      <c r="C1384" s="9" t="s">
        <v>16068</v>
      </c>
      <c r="E1384" s="1" t="s">
        <v>4750</v>
      </c>
      <c r="F1384" s="1" t="s">
        <v>445</v>
      </c>
      <c r="G1384" s="1" t="s">
        <v>1006</v>
      </c>
      <c r="H1384" s="1" t="s">
        <v>21</v>
      </c>
      <c r="I1384" s="24" t="s">
        <v>7718</v>
      </c>
      <c r="J1384" s="24" t="s">
        <v>10262</v>
      </c>
      <c r="K1384" s="24" t="s">
        <v>10262</v>
      </c>
      <c r="L1384" s="24" t="s">
        <v>7718</v>
      </c>
      <c r="M1384" s="24" t="s">
        <v>10262</v>
      </c>
      <c r="O1384" s="24" t="s">
        <v>2545</v>
      </c>
      <c r="P1384" s="24" t="s">
        <v>7226</v>
      </c>
      <c r="R1384" s="18" t="s">
        <v>10262</v>
      </c>
      <c r="S1384" s="18" t="s">
        <v>10262</v>
      </c>
      <c r="T1384" s="83"/>
      <c r="U1384" s="83"/>
      <c r="V1384" s="18" t="s">
        <v>10262</v>
      </c>
      <c r="W1384" s="18" t="s">
        <v>10262</v>
      </c>
      <c r="X1384" s="18" t="s">
        <v>10262</v>
      </c>
      <c r="Y1384" s="24" t="s">
        <v>8589</v>
      </c>
      <c r="Z1384" s="24" t="s">
        <v>10262</v>
      </c>
      <c r="AA1384" s="1" t="s">
        <v>5595</v>
      </c>
      <c r="AB1384" s="14">
        <f t="shared" si="42"/>
        <v>26.8</v>
      </c>
      <c r="AC1384" s="13">
        <v>26</v>
      </c>
      <c r="AD1384" s="13">
        <v>48</v>
      </c>
      <c r="AE1384" s="13">
        <v>0</v>
      </c>
      <c r="AF1384" s="16" t="s">
        <v>823</v>
      </c>
      <c r="AG1384" s="14">
        <f t="shared" si="43"/>
        <v>-82.439166666666665</v>
      </c>
      <c r="AH1384" s="13">
        <v>82</v>
      </c>
      <c r="AI1384" s="13">
        <v>26</v>
      </c>
      <c r="AJ1384" s="13">
        <v>21</v>
      </c>
      <c r="AK1384" s="39" t="s">
        <v>10262</v>
      </c>
      <c r="AL1384" s="39" t="s">
        <v>10262</v>
      </c>
      <c r="AM1384" s="39" t="s">
        <v>10262</v>
      </c>
      <c r="AN1384" s="39" t="s">
        <v>10262</v>
      </c>
      <c r="AO1384" s="39" t="s">
        <v>10262</v>
      </c>
      <c r="AP1384" s="39" t="s">
        <v>10262</v>
      </c>
      <c r="AQ1384" s="39" t="s">
        <v>10262</v>
      </c>
      <c r="AR1384" s="39" t="s">
        <v>10262</v>
      </c>
      <c r="AS1384" s="39" t="s">
        <v>10262</v>
      </c>
      <c r="AT1384" s="39" t="s">
        <v>10262</v>
      </c>
      <c r="AU1384" s="39" t="s">
        <v>10262</v>
      </c>
      <c r="AV1384" s="39" t="s">
        <v>10262</v>
      </c>
      <c r="AW1384" s="39" t="s">
        <v>10262</v>
      </c>
      <c r="AX1384" s="39" t="s">
        <v>10262</v>
      </c>
      <c r="AY1384" s="39" t="s">
        <v>10262</v>
      </c>
      <c r="AZ1384" s="39" t="s">
        <v>10262</v>
      </c>
      <c r="BA1384" s="42" t="s">
        <v>4638</v>
      </c>
    </row>
    <row r="1385" spans="1:53" x14ac:dyDescent="0.2">
      <c r="A1385" s="5">
        <v>1305</v>
      </c>
      <c r="B1385" s="9">
        <v>1305</v>
      </c>
      <c r="C1385" s="9" t="s">
        <v>16069</v>
      </c>
      <c r="E1385" s="1" t="s">
        <v>10240</v>
      </c>
      <c r="F1385" s="1" t="s">
        <v>445</v>
      </c>
      <c r="G1385" s="1" t="s">
        <v>1006</v>
      </c>
      <c r="H1385" s="1" t="s">
        <v>22</v>
      </c>
      <c r="I1385" s="24" t="s">
        <v>7718</v>
      </c>
      <c r="J1385" s="24" t="s">
        <v>10262</v>
      </c>
      <c r="K1385" s="24" t="s">
        <v>10262</v>
      </c>
      <c r="L1385" s="24" t="s">
        <v>7718</v>
      </c>
      <c r="M1385" s="24" t="s">
        <v>10262</v>
      </c>
      <c r="O1385" s="24" t="s">
        <v>2545</v>
      </c>
      <c r="P1385" s="24" t="s">
        <v>7226</v>
      </c>
      <c r="R1385" s="18" t="s">
        <v>10262</v>
      </c>
      <c r="S1385" s="18" t="s">
        <v>10262</v>
      </c>
      <c r="T1385" s="83"/>
      <c r="U1385" s="83"/>
      <c r="V1385" s="18" t="s">
        <v>10262</v>
      </c>
      <c r="W1385" s="18" t="s">
        <v>10262</v>
      </c>
      <c r="X1385" s="18" t="s">
        <v>10262</v>
      </c>
      <c r="Y1385" s="24" t="s">
        <v>8589</v>
      </c>
      <c r="Z1385" s="24" t="s">
        <v>10262</v>
      </c>
      <c r="AA1385" s="1" t="s">
        <v>5596</v>
      </c>
      <c r="AB1385" s="14">
        <f t="shared" si="42"/>
        <v>26.761111111111113</v>
      </c>
      <c r="AC1385" s="13">
        <v>26</v>
      </c>
      <c r="AD1385" s="13">
        <v>45</v>
      </c>
      <c r="AE1385" s="13">
        <v>40</v>
      </c>
      <c r="AF1385" s="16" t="s">
        <v>824</v>
      </c>
      <c r="AG1385" s="14">
        <f t="shared" si="43"/>
        <v>-82.415555555555557</v>
      </c>
      <c r="AH1385" s="13">
        <v>82</v>
      </c>
      <c r="AI1385" s="13">
        <v>24</v>
      </c>
      <c r="AJ1385" s="13">
        <v>56</v>
      </c>
      <c r="AK1385" s="39" t="s">
        <v>10262</v>
      </c>
      <c r="AL1385" s="39" t="s">
        <v>10262</v>
      </c>
      <c r="AM1385" s="39" t="s">
        <v>10262</v>
      </c>
      <c r="AN1385" s="39" t="s">
        <v>10262</v>
      </c>
      <c r="AO1385" s="39" t="s">
        <v>10262</v>
      </c>
      <c r="AP1385" s="39" t="s">
        <v>10262</v>
      </c>
      <c r="AQ1385" s="39" t="s">
        <v>10262</v>
      </c>
      <c r="AR1385" s="39" t="s">
        <v>10262</v>
      </c>
      <c r="AS1385" s="39" t="s">
        <v>10262</v>
      </c>
      <c r="AT1385" s="39" t="s">
        <v>10262</v>
      </c>
      <c r="AU1385" s="39" t="s">
        <v>10262</v>
      </c>
      <c r="AV1385" s="39" t="s">
        <v>10262</v>
      </c>
      <c r="AW1385" s="39" t="s">
        <v>10262</v>
      </c>
      <c r="AX1385" s="39" t="s">
        <v>10262</v>
      </c>
      <c r="AY1385" s="39" t="s">
        <v>10262</v>
      </c>
      <c r="AZ1385" s="39" t="s">
        <v>10262</v>
      </c>
      <c r="BA1385" s="42" t="s">
        <v>4638</v>
      </c>
    </row>
    <row r="1386" spans="1:53" x14ac:dyDescent="0.2">
      <c r="A1386" s="5">
        <v>1306</v>
      </c>
      <c r="B1386" s="9">
        <v>1306</v>
      </c>
      <c r="C1386" s="9" t="s">
        <v>16070</v>
      </c>
      <c r="E1386" s="1" t="s">
        <v>10240</v>
      </c>
      <c r="F1386" s="1" t="s">
        <v>445</v>
      </c>
      <c r="G1386" s="1" t="s">
        <v>1006</v>
      </c>
      <c r="H1386" s="1" t="s">
        <v>23</v>
      </c>
      <c r="I1386" s="24" t="s">
        <v>7718</v>
      </c>
      <c r="J1386" s="24" t="s">
        <v>10262</v>
      </c>
      <c r="K1386" s="24" t="s">
        <v>10262</v>
      </c>
      <c r="L1386" s="24" t="s">
        <v>7718</v>
      </c>
      <c r="M1386" s="24" t="s">
        <v>10262</v>
      </c>
      <c r="O1386" s="24" t="s">
        <v>2545</v>
      </c>
      <c r="P1386" s="24" t="s">
        <v>7226</v>
      </c>
      <c r="R1386" s="18" t="s">
        <v>10262</v>
      </c>
      <c r="S1386" s="18" t="s">
        <v>10262</v>
      </c>
      <c r="T1386" s="83"/>
      <c r="U1386" s="83"/>
      <c r="V1386" s="18" t="s">
        <v>10262</v>
      </c>
      <c r="W1386" s="18" t="s">
        <v>10262</v>
      </c>
      <c r="X1386" s="18" t="s">
        <v>10262</v>
      </c>
      <c r="Y1386" s="24" t="s">
        <v>8589</v>
      </c>
      <c r="Z1386" s="24" t="s">
        <v>10262</v>
      </c>
      <c r="AA1386" s="1" t="s">
        <v>5597</v>
      </c>
      <c r="AB1386" s="14">
        <f t="shared" si="42"/>
        <v>26.466666666666665</v>
      </c>
      <c r="AC1386" s="13">
        <v>26</v>
      </c>
      <c r="AD1386" s="13">
        <v>28</v>
      </c>
      <c r="AE1386" s="13">
        <v>0</v>
      </c>
      <c r="AF1386" s="16" t="s">
        <v>825</v>
      </c>
      <c r="AG1386" s="14">
        <f t="shared" si="43"/>
        <v>-82.326111111111103</v>
      </c>
      <c r="AH1386" s="13">
        <v>82</v>
      </c>
      <c r="AI1386" s="13">
        <v>19</v>
      </c>
      <c r="AJ1386" s="13">
        <v>34</v>
      </c>
      <c r="AK1386" s="39" t="s">
        <v>10262</v>
      </c>
      <c r="AL1386" s="39" t="s">
        <v>10262</v>
      </c>
      <c r="AM1386" s="39" t="s">
        <v>10262</v>
      </c>
      <c r="AN1386" s="39" t="s">
        <v>10262</v>
      </c>
      <c r="AO1386" s="39" t="s">
        <v>10262</v>
      </c>
      <c r="AP1386" s="39" t="s">
        <v>10262</v>
      </c>
      <c r="AQ1386" s="39" t="s">
        <v>10262</v>
      </c>
      <c r="AR1386" s="39" t="s">
        <v>10262</v>
      </c>
      <c r="AS1386" s="39" t="s">
        <v>10262</v>
      </c>
      <c r="AT1386" s="39" t="s">
        <v>10262</v>
      </c>
      <c r="AU1386" s="39" t="s">
        <v>10262</v>
      </c>
      <c r="AV1386" s="39" t="s">
        <v>10262</v>
      </c>
      <c r="AW1386" s="39" t="s">
        <v>10262</v>
      </c>
      <c r="AX1386" s="39" t="s">
        <v>10262</v>
      </c>
      <c r="AY1386" s="39" t="s">
        <v>10262</v>
      </c>
      <c r="AZ1386" s="39" t="s">
        <v>10262</v>
      </c>
      <c r="BA1386" s="42" t="s">
        <v>4638</v>
      </c>
    </row>
    <row r="1387" spans="1:53" x14ac:dyDescent="0.2">
      <c r="A1387" s="5">
        <v>1307</v>
      </c>
      <c r="B1387" s="9">
        <v>1307</v>
      </c>
      <c r="C1387" s="9" t="s">
        <v>16071</v>
      </c>
      <c r="E1387" s="1" t="s">
        <v>1623</v>
      </c>
      <c r="F1387" s="1" t="s">
        <v>445</v>
      </c>
      <c r="G1387" s="1" t="s">
        <v>1006</v>
      </c>
      <c r="H1387" s="1" t="s">
        <v>24</v>
      </c>
      <c r="I1387" s="24" t="s">
        <v>7718</v>
      </c>
      <c r="J1387" s="24" t="s">
        <v>10262</v>
      </c>
      <c r="K1387" s="24" t="s">
        <v>10262</v>
      </c>
      <c r="L1387" s="24" t="s">
        <v>7718</v>
      </c>
      <c r="M1387" s="24" t="s">
        <v>10262</v>
      </c>
      <c r="O1387" s="24" t="s">
        <v>7701</v>
      </c>
      <c r="P1387" s="24" t="s">
        <v>7226</v>
      </c>
      <c r="R1387" s="18" t="s">
        <v>10262</v>
      </c>
      <c r="S1387" s="18" t="s">
        <v>10262</v>
      </c>
      <c r="T1387" s="83"/>
      <c r="U1387" s="83"/>
      <c r="V1387" s="18" t="s">
        <v>10262</v>
      </c>
      <c r="W1387" s="18" t="s">
        <v>10262</v>
      </c>
      <c r="X1387" s="18" t="s">
        <v>10262</v>
      </c>
      <c r="Y1387" s="24" t="s">
        <v>8589</v>
      </c>
      <c r="Z1387" s="24" t="s">
        <v>10262</v>
      </c>
      <c r="AA1387" s="1" t="s">
        <v>5598</v>
      </c>
      <c r="AB1387" s="14">
        <f t="shared" si="42"/>
        <v>26.033333333333335</v>
      </c>
      <c r="AC1387" s="13">
        <v>26</v>
      </c>
      <c r="AD1387" s="13">
        <v>2</v>
      </c>
      <c r="AE1387" s="13">
        <v>0</v>
      </c>
      <c r="AF1387" s="16" t="s">
        <v>826</v>
      </c>
      <c r="AG1387" s="14">
        <f t="shared" si="43"/>
        <v>-81.929166666666674</v>
      </c>
      <c r="AH1387" s="13">
        <v>81</v>
      </c>
      <c r="AI1387" s="13">
        <v>55</v>
      </c>
      <c r="AJ1387" s="13">
        <v>45</v>
      </c>
      <c r="AK1387" s="39" t="s">
        <v>10262</v>
      </c>
      <c r="AL1387" s="39" t="s">
        <v>10262</v>
      </c>
      <c r="AM1387" s="39" t="s">
        <v>10262</v>
      </c>
      <c r="AN1387" s="39" t="s">
        <v>10262</v>
      </c>
      <c r="AO1387" s="39" t="s">
        <v>10262</v>
      </c>
      <c r="AP1387" s="39" t="s">
        <v>10262</v>
      </c>
      <c r="AQ1387" s="39" t="s">
        <v>10262</v>
      </c>
      <c r="AR1387" s="39" t="s">
        <v>10262</v>
      </c>
      <c r="AS1387" s="39" t="s">
        <v>10262</v>
      </c>
      <c r="AT1387" s="39" t="s">
        <v>10262</v>
      </c>
      <c r="AU1387" s="39" t="s">
        <v>10262</v>
      </c>
      <c r="AV1387" s="39" t="s">
        <v>10262</v>
      </c>
      <c r="AW1387" s="39" t="s">
        <v>10262</v>
      </c>
      <c r="AX1387" s="39" t="s">
        <v>10262</v>
      </c>
      <c r="AY1387" s="39" t="s">
        <v>10262</v>
      </c>
      <c r="AZ1387" s="39" t="s">
        <v>10262</v>
      </c>
      <c r="BA1387" s="42" t="s">
        <v>4638</v>
      </c>
    </row>
    <row r="1388" spans="1:53" x14ac:dyDescent="0.2">
      <c r="A1388" s="5">
        <v>1308</v>
      </c>
      <c r="B1388" s="9" t="s">
        <v>4419</v>
      </c>
      <c r="C1388" s="9" t="s">
        <v>16072</v>
      </c>
      <c r="E1388" s="1" t="s">
        <v>1623</v>
      </c>
      <c r="F1388" s="1" t="s">
        <v>1624</v>
      </c>
      <c r="G1388" s="1" t="s">
        <v>8912</v>
      </c>
      <c r="H1388" s="1" t="s">
        <v>7256</v>
      </c>
      <c r="I1388" s="17">
        <v>35600</v>
      </c>
      <c r="J1388" s="24" t="s">
        <v>10262</v>
      </c>
      <c r="K1388" s="24" t="s">
        <v>10262</v>
      </c>
      <c r="L1388" s="24" t="s">
        <v>2730</v>
      </c>
      <c r="M1388" s="24" t="s">
        <v>10262</v>
      </c>
      <c r="O1388" s="24" t="s">
        <v>1626</v>
      </c>
      <c r="P1388" s="24" t="s">
        <v>7226</v>
      </c>
      <c r="Q1388" s="24" t="s">
        <v>5728</v>
      </c>
      <c r="R1388" s="18" t="s">
        <v>10262</v>
      </c>
      <c r="S1388" s="18" t="s">
        <v>10262</v>
      </c>
      <c r="T1388" s="83"/>
      <c r="U1388" s="83"/>
      <c r="V1388" s="18" t="s">
        <v>10262</v>
      </c>
      <c r="W1388" s="18" t="s">
        <v>10262</v>
      </c>
      <c r="X1388" s="18" t="s">
        <v>10262</v>
      </c>
      <c r="Y1388" s="24" t="s">
        <v>9452</v>
      </c>
      <c r="Z1388" s="24" t="s">
        <v>10262</v>
      </c>
      <c r="AA1388" s="1" t="s">
        <v>5599</v>
      </c>
      <c r="AB1388" s="14">
        <f t="shared" si="42"/>
        <v>26.291869583333334</v>
      </c>
      <c r="AC1388" s="13">
        <v>26</v>
      </c>
      <c r="AD1388" s="13">
        <v>17</v>
      </c>
      <c r="AE1388" s="13">
        <v>30.730499999999999</v>
      </c>
      <c r="AF1388" s="16" t="s">
        <v>827</v>
      </c>
      <c r="AG1388" s="14">
        <f t="shared" si="43"/>
        <v>-81.356073888888886</v>
      </c>
      <c r="AH1388" s="13">
        <v>81</v>
      </c>
      <c r="AI1388" s="13">
        <v>21</v>
      </c>
      <c r="AJ1388" s="13">
        <v>21.866</v>
      </c>
      <c r="AK1388" s="39" t="s">
        <v>10262</v>
      </c>
      <c r="AL1388" s="39" t="s">
        <v>10262</v>
      </c>
      <c r="AM1388" s="39" t="s">
        <v>10262</v>
      </c>
      <c r="AN1388" s="39" t="s">
        <v>10262</v>
      </c>
      <c r="AO1388" s="39" t="s">
        <v>10262</v>
      </c>
      <c r="AP1388" s="39" t="s">
        <v>10262</v>
      </c>
      <c r="AQ1388" s="39" t="s">
        <v>10262</v>
      </c>
      <c r="AR1388" s="39" t="s">
        <v>10262</v>
      </c>
      <c r="AS1388" s="39" t="s">
        <v>10262</v>
      </c>
      <c r="AT1388" s="39" t="s">
        <v>10262</v>
      </c>
      <c r="AU1388" s="39" t="s">
        <v>10262</v>
      </c>
      <c r="AV1388" s="39" t="s">
        <v>10262</v>
      </c>
      <c r="AW1388" s="39" t="s">
        <v>10262</v>
      </c>
      <c r="AX1388" s="39" t="s">
        <v>10262</v>
      </c>
      <c r="AY1388" s="39" t="s">
        <v>10262</v>
      </c>
      <c r="AZ1388" s="39" t="s">
        <v>10262</v>
      </c>
      <c r="BA1388" s="42" t="s">
        <v>4638</v>
      </c>
    </row>
    <row r="1389" spans="1:53" x14ac:dyDescent="0.2">
      <c r="A1389" s="5">
        <v>1309</v>
      </c>
      <c r="B1389" s="9">
        <v>1309</v>
      </c>
      <c r="C1389" s="9" t="s">
        <v>16073</v>
      </c>
      <c r="E1389" s="1" t="s">
        <v>9382</v>
      </c>
      <c r="F1389" s="1" t="s">
        <v>8535</v>
      </c>
      <c r="G1389" s="1" t="s">
        <v>8912</v>
      </c>
      <c r="H1389" s="1" t="s">
        <v>9704</v>
      </c>
      <c r="I1389" s="38">
        <v>35710</v>
      </c>
      <c r="J1389" s="24" t="s">
        <v>10262</v>
      </c>
      <c r="K1389" s="39" t="s">
        <v>10262</v>
      </c>
      <c r="L1389" s="24" t="s">
        <v>2730</v>
      </c>
      <c r="M1389" s="24" t="s">
        <v>10262</v>
      </c>
      <c r="O1389" s="24" t="s">
        <v>7226</v>
      </c>
      <c r="P1389" s="24" t="s">
        <v>7226</v>
      </c>
      <c r="Q1389" s="24" t="s">
        <v>10204</v>
      </c>
      <c r="R1389" s="18" t="s">
        <v>10262</v>
      </c>
      <c r="S1389" s="18" t="s">
        <v>10262</v>
      </c>
      <c r="T1389" s="83"/>
      <c r="U1389" s="83"/>
      <c r="V1389" s="18" t="s">
        <v>10262</v>
      </c>
      <c r="W1389" s="18" t="s">
        <v>10262</v>
      </c>
      <c r="X1389" s="18" t="s">
        <v>10262</v>
      </c>
      <c r="Y1389" s="24" t="s">
        <v>9453</v>
      </c>
      <c r="Z1389" s="24" t="s">
        <v>10262</v>
      </c>
      <c r="AA1389" s="1" t="s">
        <v>5600</v>
      </c>
      <c r="AB1389" s="14">
        <f t="shared" si="42"/>
        <v>26.530555555555555</v>
      </c>
      <c r="AC1389" s="13">
        <v>26</v>
      </c>
      <c r="AD1389" s="13">
        <v>31</v>
      </c>
      <c r="AE1389" s="13">
        <v>50</v>
      </c>
      <c r="AF1389" s="16" t="s">
        <v>828</v>
      </c>
      <c r="AG1389" s="14">
        <f t="shared" si="43"/>
        <v>-81.437372222222223</v>
      </c>
      <c r="AH1389" s="13">
        <v>81</v>
      </c>
      <c r="AI1389" s="13">
        <v>26</v>
      </c>
      <c r="AJ1389" s="13">
        <v>14.54</v>
      </c>
      <c r="AK1389" s="39" t="s">
        <v>10262</v>
      </c>
      <c r="AL1389" s="39" t="s">
        <v>10262</v>
      </c>
      <c r="AM1389" s="39" t="s">
        <v>10262</v>
      </c>
      <c r="AN1389" s="39" t="s">
        <v>10262</v>
      </c>
      <c r="AO1389" s="39" t="s">
        <v>10262</v>
      </c>
      <c r="AP1389" s="39" t="s">
        <v>10262</v>
      </c>
      <c r="AQ1389" s="39" t="s">
        <v>10262</v>
      </c>
      <c r="AR1389" s="39" t="s">
        <v>10262</v>
      </c>
      <c r="AS1389" s="39" t="s">
        <v>10262</v>
      </c>
      <c r="AT1389" s="39" t="s">
        <v>10262</v>
      </c>
      <c r="AU1389" s="39" t="s">
        <v>10262</v>
      </c>
      <c r="AV1389" s="39" t="s">
        <v>10262</v>
      </c>
      <c r="AW1389" s="39" t="s">
        <v>10262</v>
      </c>
      <c r="AX1389" s="39" t="s">
        <v>10262</v>
      </c>
      <c r="AY1389" s="39" t="s">
        <v>10262</v>
      </c>
      <c r="AZ1389" s="39" t="s">
        <v>10262</v>
      </c>
      <c r="BA1389" s="42" t="s">
        <v>4638</v>
      </c>
    </row>
    <row r="1390" spans="1:53" x14ac:dyDescent="0.2">
      <c r="A1390" s="5">
        <v>1310</v>
      </c>
      <c r="B1390" s="9">
        <v>1310</v>
      </c>
      <c r="C1390" s="9" t="s">
        <v>16074</v>
      </c>
      <c r="E1390" s="1" t="s">
        <v>7598</v>
      </c>
      <c r="F1390" s="1" t="s">
        <v>445</v>
      </c>
      <c r="G1390" s="1" t="s">
        <v>1006</v>
      </c>
      <c r="H1390" s="1" t="s">
        <v>9705</v>
      </c>
      <c r="I1390" s="24" t="s">
        <v>929</v>
      </c>
      <c r="J1390" s="24" t="s">
        <v>10262</v>
      </c>
      <c r="K1390" s="39" t="s">
        <v>10262</v>
      </c>
      <c r="L1390" s="24" t="s">
        <v>929</v>
      </c>
      <c r="M1390" s="24" t="s">
        <v>10262</v>
      </c>
      <c r="O1390" s="24" t="s">
        <v>2545</v>
      </c>
      <c r="P1390" s="24" t="s">
        <v>7226</v>
      </c>
      <c r="R1390" s="18" t="s">
        <v>10262</v>
      </c>
      <c r="S1390" s="18" t="s">
        <v>10262</v>
      </c>
      <c r="T1390" s="83"/>
      <c r="U1390" s="83"/>
      <c r="V1390" s="18" t="s">
        <v>10262</v>
      </c>
      <c r="W1390" s="18" t="s">
        <v>10262</v>
      </c>
      <c r="X1390" s="18" t="s">
        <v>10262</v>
      </c>
      <c r="Y1390" s="24" t="s">
        <v>8589</v>
      </c>
      <c r="Z1390" s="24" t="s">
        <v>10262</v>
      </c>
      <c r="AA1390" s="1" t="s">
        <v>5601</v>
      </c>
      <c r="AB1390" s="14">
        <f t="shared" si="42"/>
        <v>29.504166666666666</v>
      </c>
      <c r="AC1390" s="13">
        <v>29</v>
      </c>
      <c r="AD1390" s="13">
        <v>30</v>
      </c>
      <c r="AE1390" s="13">
        <v>15</v>
      </c>
      <c r="AF1390" s="16" t="s">
        <v>3461</v>
      </c>
      <c r="AG1390" s="14">
        <f t="shared" si="43"/>
        <v>-84.901944444444453</v>
      </c>
      <c r="AH1390" s="13">
        <v>84</v>
      </c>
      <c r="AI1390" s="13">
        <v>54</v>
      </c>
      <c r="AJ1390" s="13">
        <v>7</v>
      </c>
      <c r="AK1390" s="39" t="s">
        <v>10262</v>
      </c>
      <c r="AL1390" s="39" t="s">
        <v>10262</v>
      </c>
      <c r="AM1390" s="39" t="s">
        <v>10262</v>
      </c>
      <c r="AN1390" s="39" t="s">
        <v>10262</v>
      </c>
      <c r="AO1390" s="39" t="s">
        <v>10262</v>
      </c>
      <c r="AP1390" s="39" t="s">
        <v>10262</v>
      </c>
      <c r="AQ1390" s="39" t="s">
        <v>10262</v>
      </c>
      <c r="AR1390" s="39" t="s">
        <v>10262</v>
      </c>
      <c r="AS1390" s="39" t="s">
        <v>10262</v>
      </c>
      <c r="AT1390" s="39" t="s">
        <v>10262</v>
      </c>
      <c r="AU1390" s="39" t="s">
        <v>10262</v>
      </c>
      <c r="AV1390" s="39" t="s">
        <v>10262</v>
      </c>
      <c r="AW1390" s="39" t="s">
        <v>10262</v>
      </c>
      <c r="AX1390" s="39" t="s">
        <v>10262</v>
      </c>
      <c r="AY1390" s="39" t="s">
        <v>10262</v>
      </c>
      <c r="AZ1390" s="39" t="s">
        <v>10262</v>
      </c>
      <c r="BA1390" s="42" t="s">
        <v>4638</v>
      </c>
    </row>
    <row r="1391" spans="1:53" x14ac:dyDescent="0.2">
      <c r="A1391" s="5">
        <v>1311</v>
      </c>
      <c r="B1391" s="9">
        <v>1311</v>
      </c>
      <c r="C1391" s="9" t="s">
        <v>16075</v>
      </c>
      <c r="E1391" s="1" t="s">
        <v>7598</v>
      </c>
      <c r="F1391" s="1" t="s">
        <v>445</v>
      </c>
      <c r="G1391" s="1" t="s">
        <v>1006</v>
      </c>
      <c r="H1391" s="1" t="s">
        <v>4496</v>
      </c>
      <c r="I1391" s="24" t="s">
        <v>929</v>
      </c>
      <c r="J1391" s="24" t="s">
        <v>10262</v>
      </c>
      <c r="K1391" s="39" t="s">
        <v>10262</v>
      </c>
      <c r="L1391" s="24" t="s">
        <v>929</v>
      </c>
      <c r="M1391" s="24" t="s">
        <v>10262</v>
      </c>
      <c r="O1391" s="24" t="s">
        <v>7701</v>
      </c>
      <c r="P1391" s="24" t="s">
        <v>7226</v>
      </c>
      <c r="R1391" s="18" t="s">
        <v>10262</v>
      </c>
      <c r="S1391" s="18" t="s">
        <v>10262</v>
      </c>
      <c r="T1391" s="83"/>
      <c r="U1391" s="83"/>
      <c r="V1391" s="18" t="s">
        <v>10262</v>
      </c>
      <c r="W1391" s="18" t="s">
        <v>10262</v>
      </c>
      <c r="X1391" s="18" t="s">
        <v>10262</v>
      </c>
      <c r="Y1391" s="24" t="s">
        <v>8589</v>
      </c>
      <c r="Z1391" s="24" t="s">
        <v>10262</v>
      </c>
      <c r="AA1391" s="1" t="s">
        <v>5602</v>
      </c>
      <c r="AB1391" s="14">
        <f t="shared" si="42"/>
        <v>29.580555555555556</v>
      </c>
      <c r="AC1391" s="13">
        <v>29</v>
      </c>
      <c r="AD1391" s="13">
        <v>34</v>
      </c>
      <c r="AE1391" s="13">
        <v>50</v>
      </c>
      <c r="AF1391" s="16" t="s">
        <v>3462</v>
      </c>
      <c r="AG1391" s="14">
        <f t="shared" si="43"/>
        <v>-84.740555555555559</v>
      </c>
      <c r="AH1391" s="13">
        <v>84</v>
      </c>
      <c r="AI1391" s="13">
        <v>44</v>
      </c>
      <c r="AJ1391" s="13">
        <v>26</v>
      </c>
      <c r="AK1391" s="39" t="s">
        <v>10262</v>
      </c>
      <c r="AL1391" s="39" t="s">
        <v>10262</v>
      </c>
      <c r="AM1391" s="39" t="s">
        <v>10262</v>
      </c>
      <c r="AN1391" s="39" t="s">
        <v>10262</v>
      </c>
      <c r="AO1391" s="39" t="s">
        <v>10262</v>
      </c>
      <c r="AP1391" s="39" t="s">
        <v>10262</v>
      </c>
      <c r="AQ1391" s="39" t="s">
        <v>10262</v>
      </c>
      <c r="AR1391" s="39" t="s">
        <v>10262</v>
      </c>
      <c r="AS1391" s="39" t="s">
        <v>10262</v>
      </c>
      <c r="AT1391" s="39" t="s">
        <v>10262</v>
      </c>
      <c r="AU1391" s="39" t="s">
        <v>10262</v>
      </c>
      <c r="AV1391" s="39" t="s">
        <v>10262</v>
      </c>
      <c r="AW1391" s="39" t="s">
        <v>10262</v>
      </c>
      <c r="AX1391" s="39" t="s">
        <v>10262</v>
      </c>
      <c r="AY1391" s="39" t="s">
        <v>10262</v>
      </c>
      <c r="AZ1391" s="39" t="s">
        <v>10262</v>
      </c>
      <c r="BA1391" s="42" t="s">
        <v>4638</v>
      </c>
    </row>
    <row r="1392" spans="1:53" x14ac:dyDescent="0.2">
      <c r="A1392" s="5">
        <v>1312</v>
      </c>
      <c r="B1392" s="9">
        <v>1312</v>
      </c>
      <c r="C1392" s="9" t="s">
        <v>16076</v>
      </c>
      <c r="E1392" s="1" t="s">
        <v>7598</v>
      </c>
      <c r="F1392" s="1" t="s">
        <v>445</v>
      </c>
      <c r="G1392" s="1" t="s">
        <v>1006</v>
      </c>
      <c r="H1392" s="1" t="s">
        <v>4497</v>
      </c>
      <c r="I1392" s="24" t="s">
        <v>929</v>
      </c>
      <c r="J1392" s="24" t="s">
        <v>10262</v>
      </c>
      <c r="K1392" s="39" t="s">
        <v>10262</v>
      </c>
      <c r="L1392" s="24" t="s">
        <v>929</v>
      </c>
      <c r="M1392" s="24" t="s">
        <v>10262</v>
      </c>
      <c r="O1392" s="24" t="s">
        <v>7701</v>
      </c>
      <c r="P1392" s="24" t="s">
        <v>7226</v>
      </c>
      <c r="R1392" s="18" t="s">
        <v>10262</v>
      </c>
      <c r="S1392" s="18" t="s">
        <v>10262</v>
      </c>
      <c r="T1392" s="83"/>
      <c r="U1392" s="83"/>
      <c r="V1392" s="18" t="s">
        <v>10262</v>
      </c>
      <c r="W1392" s="18" t="s">
        <v>10262</v>
      </c>
      <c r="X1392" s="18" t="s">
        <v>10262</v>
      </c>
      <c r="Y1392" s="24" t="s">
        <v>8589</v>
      </c>
      <c r="Z1392" s="24" t="s">
        <v>10262</v>
      </c>
      <c r="AA1392" s="1" t="s">
        <v>5603</v>
      </c>
      <c r="AB1392" s="14">
        <f t="shared" si="42"/>
        <v>29.663888888888888</v>
      </c>
      <c r="AC1392" s="13">
        <v>29</v>
      </c>
      <c r="AD1392" s="13">
        <v>39</v>
      </c>
      <c r="AE1392" s="13">
        <v>50</v>
      </c>
      <c r="AF1392" s="16" t="s">
        <v>3463</v>
      </c>
      <c r="AG1392" s="14">
        <f t="shared" si="43"/>
        <v>-84.6</v>
      </c>
      <c r="AH1392" s="13">
        <v>84</v>
      </c>
      <c r="AI1392" s="13">
        <v>36</v>
      </c>
      <c r="AJ1392" s="13">
        <v>0</v>
      </c>
      <c r="AK1392" s="39" t="s">
        <v>10262</v>
      </c>
      <c r="AL1392" s="39" t="s">
        <v>10262</v>
      </c>
      <c r="AM1392" s="39" t="s">
        <v>10262</v>
      </c>
      <c r="AN1392" s="39" t="s">
        <v>10262</v>
      </c>
      <c r="AO1392" s="39" t="s">
        <v>10262</v>
      </c>
      <c r="AP1392" s="39" t="s">
        <v>10262</v>
      </c>
      <c r="AQ1392" s="39" t="s">
        <v>10262</v>
      </c>
      <c r="AR1392" s="39" t="s">
        <v>10262</v>
      </c>
      <c r="AS1392" s="39" t="s">
        <v>10262</v>
      </c>
      <c r="AT1392" s="39" t="s">
        <v>10262</v>
      </c>
      <c r="AU1392" s="39" t="s">
        <v>10262</v>
      </c>
      <c r="AV1392" s="39" t="s">
        <v>10262</v>
      </c>
      <c r="AW1392" s="39" t="s">
        <v>10262</v>
      </c>
      <c r="AX1392" s="39" t="s">
        <v>10262</v>
      </c>
      <c r="AY1392" s="39" t="s">
        <v>10262</v>
      </c>
      <c r="AZ1392" s="39" t="s">
        <v>10262</v>
      </c>
      <c r="BA1392" s="42" t="s">
        <v>4638</v>
      </c>
    </row>
    <row r="1393" spans="1:53" x14ac:dyDescent="0.2">
      <c r="A1393" s="5">
        <v>1313</v>
      </c>
      <c r="B1393" s="9">
        <v>1313</v>
      </c>
      <c r="C1393" s="9" t="s">
        <v>16077</v>
      </c>
      <c r="E1393" s="1" t="s">
        <v>7598</v>
      </c>
      <c r="F1393" s="1" t="s">
        <v>445</v>
      </c>
      <c r="G1393" s="1" t="s">
        <v>1006</v>
      </c>
      <c r="H1393" s="1" t="s">
        <v>4498</v>
      </c>
      <c r="I1393" s="24" t="s">
        <v>929</v>
      </c>
      <c r="J1393" s="24" t="s">
        <v>10262</v>
      </c>
      <c r="K1393" s="39" t="s">
        <v>10262</v>
      </c>
      <c r="L1393" s="24" t="s">
        <v>929</v>
      </c>
      <c r="M1393" s="24" t="s">
        <v>10262</v>
      </c>
      <c r="O1393" s="24" t="s">
        <v>7701</v>
      </c>
      <c r="P1393" s="24" t="s">
        <v>7226</v>
      </c>
      <c r="R1393" s="18" t="s">
        <v>10262</v>
      </c>
      <c r="S1393" s="18" t="s">
        <v>10262</v>
      </c>
      <c r="T1393" s="83"/>
      <c r="U1393" s="83"/>
      <c r="V1393" s="18" t="s">
        <v>10262</v>
      </c>
      <c r="W1393" s="18" t="s">
        <v>10262</v>
      </c>
      <c r="X1393" s="18" t="s">
        <v>10262</v>
      </c>
      <c r="Y1393" s="24" t="s">
        <v>8589</v>
      </c>
      <c r="Z1393" s="24" t="s">
        <v>10262</v>
      </c>
      <c r="AA1393" s="1" t="s">
        <v>5604</v>
      </c>
      <c r="AB1393" s="14">
        <f t="shared" si="42"/>
        <v>29.658888888888889</v>
      </c>
      <c r="AC1393" s="13">
        <v>29</v>
      </c>
      <c r="AD1393" s="13">
        <v>39</v>
      </c>
      <c r="AE1393" s="13">
        <v>32</v>
      </c>
      <c r="AF1393" s="16" t="s">
        <v>9710</v>
      </c>
      <c r="AG1393" s="14">
        <f t="shared" si="43"/>
        <v>-84.595833333333331</v>
      </c>
      <c r="AH1393" s="13">
        <v>84</v>
      </c>
      <c r="AI1393" s="13">
        <v>35</v>
      </c>
      <c r="AJ1393" s="13">
        <v>45</v>
      </c>
      <c r="AK1393" s="39" t="s">
        <v>10262</v>
      </c>
      <c r="AL1393" s="39" t="s">
        <v>10262</v>
      </c>
      <c r="AM1393" s="39" t="s">
        <v>10262</v>
      </c>
      <c r="AN1393" s="39" t="s">
        <v>10262</v>
      </c>
      <c r="AO1393" s="39" t="s">
        <v>10262</v>
      </c>
      <c r="AP1393" s="39" t="s">
        <v>10262</v>
      </c>
      <c r="AQ1393" s="39" t="s">
        <v>10262</v>
      </c>
      <c r="AR1393" s="39" t="s">
        <v>10262</v>
      </c>
      <c r="AS1393" s="39" t="s">
        <v>10262</v>
      </c>
      <c r="AT1393" s="39" t="s">
        <v>10262</v>
      </c>
      <c r="AU1393" s="39" t="s">
        <v>10262</v>
      </c>
      <c r="AV1393" s="39" t="s">
        <v>10262</v>
      </c>
      <c r="AW1393" s="39" t="s">
        <v>10262</v>
      </c>
      <c r="AX1393" s="39" t="s">
        <v>10262</v>
      </c>
      <c r="AY1393" s="39" t="s">
        <v>10262</v>
      </c>
      <c r="AZ1393" s="39" t="s">
        <v>10262</v>
      </c>
      <c r="BA1393" s="42" t="s">
        <v>4638</v>
      </c>
    </row>
    <row r="1394" spans="1:53" x14ac:dyDescent="0.2">
      <c r="A1394" s="5">
        <v>1314</v>
      </c>
      <c r="B1394" s="9" t="s">
        <v>4500</v>
      </c>
      <c r="C1394" s="9" t="s">
        <v>17930</v>
      </c>
      <c r="D1394" s="9" t="s">
        <v>16078</v>
      </c>
      <c r="E1394" s="1" t="s">
        <v>8696</v>
      </c>
      <c r="F1394" s="1" t="s">
        <v>4862</v>
      </c>
      <c r="G1394" s="1" t="s">
        <v>13898</v>
      </c>
      <c r="H1394" s="1" t="s">
        <v>4499</v>
      </c>
      <c r="I1394" s="17">
        <v>37033</v>
      </c>
      <c r="J1394" s="24" t="s">
        <v>10082</v>
      </c>
      <c r="L1394" s="24" t="s">
        <v>5915</v>
      </c>
      <c r="N1394" s="42" t="s">
        <v>1981</v>
      </c>
      <c r="O1394" s="24" t="s">
        <v>7226</v>
      </c>
      <c r="P1394" s="24" t="s">
        <v>7226</v>
      </c>
      <c r="Q1394" s="24" t="s">
        <v>17739</v>
      </c>
      <c r="R1394" s="17">
        <v>37306</v>
      </c>
      <c r="T1394" s="83">
        <v>15313</v>
      </c>
      <c r="U1394" s="83">
        <v>18806</v>
      </c>
      <c r="V1394" s="24">
        <v>18368</v>
      </c>
      <c r="W1394" s="24">
        <v>89.7</v>
      </c>
      <c r="X1394" s="24">
        <v>54</v>
      </c>
      <c r="Y1394" s="24" t="s">
        <v>8589</v>
      </c>
      <c r="Z1394" s="24" t="s">
        <v>9918</v>
      </c>
      <c r="AA1394" s="1" t="s">
        <v>5605</v>
      </c>
      <c r="AB1394" s="14">
        <f t="shared" si="42"/>
        <v>30.994871388888889</v>
      </c>
      <c r="AC1394" s="13">
        <v>30</v>
      </c>
      <c r="AD1394" s="13">
        <v>59</v>
      </c>
      <c r="AE1394" s="13">
        <v>41.536999999999999</v>
      </c>
      <c r="AF1394" s="16" t="s">
        <v>9711</v>
      </c>
      <c r="AG1394" s="14">
        <f t="shared" si="43"/>
        <v>-87.186370555555555</v>
      </c>
      <c r="AH1394" s="13">
        <v>87</v>
      </c>
      <c r="AI1394" s="13">
        <v>11</v>
      </c>
      <c r="AJ1394" s="13">
        <v>10.933999999999999</v>
      </c>
      <c r="AK1394" s="17">
        <v>37109</v>
      </c>
      <c r="AL1394" s="24" t="s">
        <v>10214</v>
      </c>
      <c r="AM1394" s="24" t="s">
        <v>10215</v>
      </c>
      <c r="AN1394" s="24" t="s">
        <v>7235</v>
      </c>
      <c r="AO1394" s="24" t="s">
        <v>8175</v>
      </c>
      <c r="AP1394" s="24" t="s">
        <v>8177</v>
      </c>
      <c r="AT1394" s="24" t="s">
        <v>7226</v>
      </c>
      <c r="AU1394" s="24" t="s">
        <v>8178</v>
      </c>
      <c r="AV1394" s="24" t="s">
        <v>8179</v>
      </c>
      <c r="AW1394" s="24" t="s">
        <v>8180</v>
      </c>
      <c r="AX1394" s="24" t="s">
        <v>8176</v>
      </c>
      <c r="AZ1394" s="24">
        <v>258</v>
      </c>
      <c r="BA1394" s="47" t="s">
        <v>5962</v>
      </c>
    </row>
    <row r="1395" spans="1:53" x14ac:dyDescent="0.2">
      <c r="A1395" s="5">
        <v>1315</v>
      </c>
      <c r="B1395" s="9">
        <v>1315</v>
      </c>
      <c r="C1395" s="9" t="s">
        <v>16079</v>
      </c>
      <c r="E1395" s="1" t="s">
        <v>4543</v>
      </c>
      <c r="F1395" s="1" t="s">
        <v>445</v>
      </c>
      <c r="G1395" s="1" t="s">
        <v>6348</v>
      </c>
      <c r="H1395" s="1" t="s">
        <v>6349</v>
      </c>
      <c r="I1395" s="17">
        <v>37736</v>
      </c>
      <c r="J1395" s="24" t="s">
        <v>4678</v>
      </c>
      <c r="L1395" s="24" t="s">
        <v>7224</v>
      </c>
      <c r="M1395" s="24" t="s">
        <v>785</v>
      </c>
      <c r="O1395" s="24" t="s">
        <v>7226</v>
      </c>
      <c r="P1395" s="24" t="s">
        <v>7226</v>
      </c>
      <c r="Q1395" s="24" t="s">
        <v>5959</v>
      </c>
      <c r="R1395" s="17">
        <v>37806</v>
      </c>
      <c r="S1395" s="17">
        <v>37811</v>
      </c>
      <c r="T1395" s="83">
        <v>14953</v>
      </c>
      <c r="U1395" s="83"/>
      <c r="V1395" s="24">
        <v>18525</v>
      </c>
      <c r="W1395" s="24">
        <v>135</v>
      </c>
      <c r="X1395" s="24">
        <v>106</v>
      </c>
      <c r="Y1395" s="24" t="s">
        <v>9455</v>
      </c>
      <c r="Z1395" s="24" t="s">
        <v>6350</v>
      </c>
      <c r="AA1395" s="1" t="s">
        <v>5606</v>
      </c>
      <c r="AB1395" s="14">
        <f t="shared" si="42"/>
        <v>30.711644444444445</v>
      </c>
      <c r="AC1395" s="13">
        <v>30</v>
      </c>
      <c r="AD1395" s="13">
        <v>42</v>
      </c>
      <c r="AE1395" s="13">
        <v>41.92</v>
      </c>
      <c r="AF1395" s="16" t="s">
        <v>9712</v>
      </c>
      <c r="AG1395" s="14">
        <f t="shared" si="43"/>
        <v>-86.631905555555548</v>
      </c>
      <c r="AH1395" s="13">
        <v>86</v>
      </c>
      <c r="AI1395" s="13">
        <v>37</v>
      </c>
      <c r="AJ1395" s="13">
        <v>54.86</v>
      </c>
      <c r="AK1395" s="17">
        <v>37756</v>
      </c>
      <c r="AL1395" s="24" t="s">
        <v>6351</v>
      </c>
      <c r="AM1395" s="24" t="s">
        <v>10675</v>
      </c>
      <c r="AQ1395" s="24" t="s">
        <v>7236</v>
      </c>
      <c r="AR1395" s="24" t="s">
        <v>7226</v>
      </c>
      <c r="AU1395" s="24" t="s">
        <v>4540</v>
      </c>
      <c r="AV1395" s="24" t="s">
        <v>4540</v>
      </c>
      <c r="AW1395" s="24" t="s">
        <v>4540</v>
      </c>
      <c r="AX1395" s="24" t="s">
        <v>6352</v>
      </c>
      <c r="AZ1395" s="24" t="s">
        <v>7776</v>
      </c>
      <c r="BA1395" s="47" t="s">
        <v>5963</v>
      </c>
    </row>
    <row r="1396" spans="1:53" x14ac:dyDescent="0.2">
      <c r="A1396" s="5">
        <v>1316</v>
      </c>
      <c r="B1396" s="9">
        <v>1316</v>
      </c>
      <c r="C1396" s="9" t="s">
        <v>16080</v>
      </c>
      <c r="E1396" s="1" t="s">
        <v>4543</v>
      </c>
      <c r="F1396" s="1" t="s">
        <v>445</v>
      </c>
      <c r="G1396" s="1" t="s">
        <v>6348</v>
      </c>
      <c r="H1396" s="1" t="s">
        <v>2940</v>
      </c>
      <c r="I1396" s="18" t="s">
        <v>16528</v>
      </c>
      <c r="J1396" s="24" t="s">
        <v>10262</v>
      </c>
      <c r="K1396" s="18" t="s">
        <v>10262</v>
      </c>
      <c r="L1396" s="24" t="s">
        <v>2730</v>
      </c>
      <c r="M1396" s="24" t="s">
        <v>10262</v>
      </c>
      <c r="O1396" s="24" t="s">
        <v>7226</v>
      </c>
      <c r="P1396" s="24" t="s">
        <v>7226</v>
      </c>
      <c r="Q1396" s="24" t="s">
        <v>5959</v>
      </c>
      <c r="R1396" s="24" t="s">
        <v>10262</v>
      </c>
      <c r="S1396" s="24" t="s">
        <v>10262</v>
      </c>
      <c r="T1396" s="83"/>
      <c r="U1396" s="83"/>
      <c r="V1396" s="24" t="s">
        <v>10262</v>
      </c>
      <c r="W1396" s="24" t="s">
        <v>10262</v>
      </c>
      <c r="X1396" s="24" t="s">
        <v>10262</v>
      </c>
      <c r="Y1396" s="24" t="s">
        <v>9456</v>
      </c>
      <c r="Z1396" s="34" t="s">
        <v>10262</v>
      </c>
      <c r="AA1396" s="1" t="s">
        <v>9457</v>
      </c>
      <c r="AB1396" s="14">
        <f t="shared" si="42"/>
        <v>30.711602777777777</v>
      </c>
      <c r="AC1396" s="13">
        <v>30</v>
      </c>
      <c r="AD1396" s="13">
        <v>42</v>
      </c>
      <c r="AE1396" s="13">
        <v>41.77</v>
      </c>
      <c r="AF1396" s="16" t="s">
        <v>9713</v>
      </c>
      <c r="AG1396" s="14">
        <f t="shared" si="43"/>
        <v>-86.631633444444432</v>
      </c>
      <c r="AH1396" s="13">
        <v>86</v>
      </c>
      <c r="AI1396" s="13">
        <v>37</v>
      </c>
      <c r="AJ1396" s="13">
        <v>53.880400000000002</v>
      </c>
      <c r="AK1396" s="18" t="s">
        <v>10262</v>
      </c>
      <c r="AL1396" s="18" t="s">
        <v>10262</v>
      </c>
      <c r="AM1396" s="18" t="s">
        <v>10262</v>
      </c>
      <c r="AN1396" s="18" t="s">
        <v>10262</v>
      </c>
      <c r="AO1396" s="18" t="s">
        <v>10262</v>
      </c>
      <c r="AP1396" s="18" t="s">
        <v>10262</v>
      </c>
      <c r="AQ1396" s="18" t="s">
        <v>10262</v>
      </c>
      <c r="AR1396" s="18" t="s">
        <v>10262</v>
      </c>
      <c r="AS1396" s="18" t="s">
        <v>10262</v>
      </c>
      <c r="AT1396" s="18" t="s">
        <v>10262</v>
      </c>
      <c r="AU1396" s="18" t="s">
        <v>10262</v>
      </c>
      <c r="AV1396" s="18" t="s">
        <v>10262</v>
      </c>
      <c r="AW1396" s="18" t="s">
        <v>10262</v>
      </c>
      <c r="AX1396" s="18" t="s">
        <v>10262</v>
      </c>
      <c r="AY1396" s="18" t="s">
        <v>10262</v>
      </c>
      <c r="AZ1396" s="24" t="s">
        <v>7776</v>
      </c>
      <c r="BA1396" s="42" t="s">
        <v>4638</v>
      </c>
    </row>
    <row r="1397" spans="1:53" x14ac:dyDescent="0.2">
      <c r="A1397" s="5">
        <v>1317</v>
      </c>
      <c r="B1397" s="9">
        <v>1317</v>
      </c>
      <c r="C1397" s="9" t="s">
        <v>16081</v>
      </c>
      <c r="E1397" s="1" t="s">
        <v>4543</v>
      </c>
      <c r="F1397" s="1" t="s">
        <v>445</v>
      </c>
      <c r="G1397" s="1" t="s">
        <v>6348</v>
      </c>
      <c r="H1397" s="1" t="s">
        <v>2939</v>
      </c>
      <c r="I1397" s="18" t="s">
        <v>16528</v>
      </c>
      <c r="J1397" s="24" t="s">
        <v>10262</v>
      </c>
      <c r="K1397" s="18" t="s">
        <v>10262</v>
      </c>
      <c r="L1397" s="24" t="s">
        <v>2730</v>
      </c>
      <c r="M1397" s="24" t="s">
        <v>10262</v>
      </c>
      <c r="O1397" s="24" t="s">
        <v>7226</v>
      </c>
      <c r="P1397" s="24" t="s">
        <v>7226</v>
      </c>
      <c r="Q1397" s="24" t="s">
        <v>5959</v>
      </c>
      <c r="R1397" s="24" t="s">
        <v>10262</v>
      </c>
      <c r="S1397" s="24" t="s">
        <v>10262</v>
      </c>
      <c r="T1397" s="83"/>
      <c r="U1397" s="83"/>
      <c r="V1397" s="24" t="s">
        <v>10262</v>
      </c>
      <c r="W1397" s="24" t="s">
        <v>10262</v>
      </c>
      <c r="X1397" s="24" t="s">
        <v>10262</v>
      </c>
      <c r="Y1397" s="24" t="s">
        <v>9458</v>
      </c>
      <c r="Z1397" s="34" t="s">
        <v>10262</v>
      </c>
      <c r="AA1397" s="1" t="s">
        <v>5607</v>
      </c>
      <c r="AB1397" s="14">
        <f t="shared" si="42"/>
        <v>30.711444444444442</v>
      </c>
      <c r="AC1397" s="13">
        <v>30</v>
      </c>
      <c r="AD1397" s="13">
        <v>42</v>
      </c>
      <c r="AE1397" s="13">
        <v>41.2</v>
      </c>
      <c r="AF1397" s="16" t="s">
        <v>9714</v>
      </c>
      <c r="AG1397" s="14">
        <f t="shared" si="43"/>
        <v>-86.631497222222222</v>
      </c>
      <c r="AH1397" s="13">
        <v>86</v>
      </c>
      <c r="AI1397" s="13">
        <v>37</v>
      </c>
      <c r="AJ1397" s="13">
        <v>53.39</v>
      </c>
      <c r="AK1397" s="18" t="s">
        <v>10262</v>
      </c>
      <c r="AL1397" s="18" t="s">
        <v>10262</v>
      </c>
      <c r="AM1397" s="18" t="s">
        <v>10262</v>
      </c>
      <c r="AN1397" s="18" t="s">
        <v>10262</v>
      </c>
      <c r="AO1397" s="18" t="s">
        <v>10262</v>
      </c>
      <c r="AP1397" s="18" t="s">
        <v>10262</v>
      </c>
      <c r="AQ1397" s="18" t="s">
        <v>10262</v>
      </c>
      <c r="AR1397" s="18" t="s">
        <v>10262</v>
      </c>
      <c r="AS1397" s="18" t="s">
        <v>10262</v>
      </c>
      <c r="AT1397" s="18" t="s">
        <v>10262</v>
      </c>
      <c r="AU1397" s="18" t="s">
        <v>10262</v>
      </c>
      <c r="AV1397" s="18" t="s">
        <v>10262</v>
      </c>
      <c r="AW1397" s="18" t="s">
        <v>10262</v>
      </c>
      <c r="AX1397" s="18" t="s">
        <v>10262</v>
      </c>
      <c r="AY1397" s="18" t="s">
        <v>10262</v>
      </c>
      <c r="AZ1397" s="24" t="s">
        <v>7776</v>
      </c>
      <c r="BA1397" s="42" t="s">
        <v>4638</v>
      </c>
    </row>
    <row r="1398" spans="1:53" x14ac:dyDescent="0.2">
      <c r="A1398" s="5">
        <v>1318</v>
      </c>
      <c r="B1398" s="9">
        <v>1318</v>
      </c>
      <c r="C1398" s="9" t="s">
        <v>16082</v>
      </c>
      <c r="E1398" s="1" t="s">
        <v>4543</v>
      </c>
      <c r="F1398" s="1" t="s">
        <v>445</v>
      </c>
      <c r="G1398" s="1" t="s">
        <v>6348</v>
      </c>
      <c r="H1398" s="1" t="s">
        <v>2941</v>
      </c>
      <c r="I1398" s="18" t="s">
        <v>16528</v>
      </c>
      <c r="J1398" s="24" t="s">
        <v>10262</v>
      </c>
      <c r="K1398" s="18" t="s">
        <v>10262</v>
      </c>
      <c r="L1398" s="24" t="s">
        <v>2730</v>
      </c>
      <c r="M1398" s="24" t="s">
        <v>10262</v>
      </c>
      <c r="O1398" s="24" t="s">
        <v>7226</v>
      </c>
      <c r="P1398" s="24" t="s">
        <v>7226</v>
      </c>
      <c r="Q1398" s="24" t="s">
        <v>5959</v>
      </c>
      <c r="R1398" s="24" t="s">
        <v>10262</v>
      </c>
      <c r="S1398" s="24" t="s">
        <v>10262</v>
      </c>
      <c r="T1398" s="83"/>
      <c r="U1398" s="83"/>
      <c r="V1398" s="24" t="s">
        <v>10262</v>
      </c>
      <c r="W1398" s="24" t="s">
        <v>10262</v>
      </c>
      <c r="X1398" s="24" t="s">
        <v>10262</v>
      </c>
      <c r="Y1398" s="24" t="s">
        <v>9459</v>
      </c>
      <c r="Z1398" s="34" t="s">
        <v>10262</v>
      </c>
      <c r="AA1398" s="1" t="s">
        <v>5608</v>
      </c>
      <c r="AB1398" s="14">
        <f t="shared" si="42"/>
        <v>30.711379333333333</v>
      </c>
      <c r="AC1398" s="13">
        <v>30</v>
      </c>
      <c r="AD1398" s="13">
        <v>42</v>
      </c>
      <c r="AE1398" s="13">
        <v>40.965600000000002</v>
      </c>
      <c r="AF1398" s="16" t="s">
        <v>9715</v>
      </c>
      <c r="AG1398" s="14">
        <f t="shared" si="43"/>
        <v>-86.6313605</v>
      </c>
      <c r="AH1398" s="13">
        <v>86</v>
      </c>
      <c r="AI1398" s="13">
        <v>37</v>
      </c>
      <c r="AJ1398" s="13">
        <v>52.897799999999997</v>
      </c>
      <c r="AK1398" s="18" t="s">
        <v>10262</v>
      </c>
      <c r="AL1398" s="18" t="s">
        <v>10262</v>
      </c>
      <c r="AM1398" s="18" t="s">
        <v>10262</v>
      </c>
      <c r="AN1398" s="18" t="s">
        <v>10262</v>
      </c>
      <c r="AO1398" s="18" t="s">
        <v>10262</v>
      </c>
      <c r="AP1398" s="18" t="s">
        <v>10262</v>
      </c>
      <c r="AQ1398" s="18" t="s">
        <v>10262</v>
      </c>
      <c r="AR1398" s="18" t="s">
        <v>10262</v>
      </c>
      <c r="AS1398" s="18" t="s">
        <v>10262</v>
      </c>
      <c r="AT1398" s="18" t="s">
        <v>10262</v>
      </c>
      <c r="AU1398" s="18" t="s">
        <v>10262</v>
      </c>
      <c r="AV1398" s="18" t="s">
        <v>10262</v>
      </c>
      <c r="AW1398" s="18" t="s">
        <v>10262</v>
      </c>
      <c r="AX1398" s="18" t="s">
        <v>10262</v>
      </c>
      <c r="AY1398" s="18" t="s">
        <v>10262</v>
      </c>
      <c r="AZ1398" s="24" t="s">
        <v>7776</v>
      </c>
      <c r="BA1398" s="42" t="s">
        <v>4638</v>
      </c>
    </row>
    <row r="1399" spans="1:53" x14ac:dyDescent="0.2">
      <c r="A1399" s="5">
        <v>1319</v>
      </c>
      <c r="B1399" s="9">
        <v>1319</v>
      </c>
      <c r="C1399" s="9" t="s">
        <v>16083</v>
      </c>
      <c r="E1399" s="1" t="s">
        <v>4621</v>
      </c>
      <c r="F1399" s="1" t="s">
        <v>4862</v>
      </c>
      <c r="G1399" s="1" t="s">
        <v>9777</v>
      </c>
      <c r="H1399" s="1" t="s">
        <v>7255</v>
      </c>
      <c r="I1399" s="17">
        <v>37993</v>
      </c>
      <c r="J1399" s="24" t="s">
        <v>10262</v>
      </c>
      <c r="K1399" s="18" t="s">
        <v>10262</v>
      </c>
      <c r="L1399" s="24" t="s">
        <v>2730</v>
      </c>
      <c r="M1399" s="24" t="s">
        <v>10262</v>
      </c>
      <c r="O1399" s="24" t="s">
        <v>7226</v>
      </c>
      <c r="P1399" s="24" t="s">
        <v>7226</v>
      </c>
      <c r="Q1399" s="24" t="s">
        <v>8036</v>
      </c>
      <c r="R1399" s="24" t="s">
        <v>10262</v>
      </c>
      <c r="S1399" s="24" t="s">
        <v>10262</v>
      </c>
      <c r="T1399" s="83"/>
      <c r="U1399" s="83"/>
      <c r="V1399" s="24" t="s">
        <v>10262</v>
      </c>
      <c r="W1399" s="24" t="s">
        <v>10262</v>
      </c>
      <c r="X1399" s="24" t="s">
        <v>10262</v>
      </c>
      <c r="Y1399" s="24" t="s">
        <v>9461</v>
      </c>
      <c r="Z1399" s="34" t="s">
        <v>10262</v>
      </c>
      <c r="AA1399" s="1" t="s">
        <v>5609</v>
      </c>
      <c r="AB1399" s="14">
        <f t="shared" si="42"/>
        <v>30.93336</v>
      </c>
      <c r="AC1399" s="13">
        <v>30</v>
      </c>
      <c r="AD1399" s="13">
        <v>56</v>
      </c>
      <c r="AE1399" s="13">
        <v>9.6000000000000002E-2</v>
      </c>
      <c r="AF1399" s="16" t="s">
        <v>7848</v>
      </c>
      <c r="AG1399" s="14">
        <f t="shared" si="43"/>
        <v>-87.148792500000013</v>
      </c>
      <c r="AH1399" s="13">
        <v>87</v>
      </c>
      <c r="AI1399" s="13">
        <v>8</v>
      </c>
      <c r="AJ1399" s="13">
        <v>55.652999999999999</v>
      </c>
      <c r="AK1399" s="18" t="s">
        <v>10262</v>
      </c>
      <c r="AL1399" s="18" t="s">
        <v>10262</v>
      </c>
      <c r="AM1399" s="18" t="s">
        <v>10262</v>
      </c>
      <c r="AN1399" s="18" t="s">
        <v>10262</v>
      </c>
      <c r="AO1399" s="18" t="s">
        <v>10262</v>
      </c>
      <c r="AP1399" s="18" t="s">
        <v>10262</v>
      </c>
      <c r="AQ1399" s="18" t="s">
        <v>10262</v>
      </c>
      <c r="AR1399" s="18" t="s">
        <v>10262</v>
      </c>
      <c r="AS1399" s="18" t="s">
        <v>10262</v>
      </c>
      <c r="AT1399" s="18" t="s">
        <v>10262</v>
      </c>
      <c r="AU1399" s="18" t="s">
        <v>10262</v>
      </c>
      <c r="AV1399" s="18" t="s">
        <v>10262</v>
      </c>
      <c r="AW1399" s="18" t="s">
        <v>10262</v>
      </c>
      <c r="AX1399" s="18" t="s">
        <v>10262</v>
      </c>
      <c r="AY1399" s="18" t="s">
        <v>10262</v>
      </c>
      <c r="AZ1399" s="28" t="s">
        <v>7776</v>
      </c>
      <c r="BA1399" s="42" t="s">
        <v>4638</v>
      </c>
    </row>
    <row r="1400" spans="1:53" x14ac:dyDescent="0.2">
      <c r="A1400" s="5">
        <v>1320</v>
      </c>
      <c r="B1400" s="9">
        <v>1320</v>
      </c>
      <c r="C1400" s="9" t="s">
        <v>17931</v>
      </c>
      <c r="D1400" s="9" t="s">
        <v>16084</v>
      </c>
      <c r="E1400" s="1" t="s">
        <v>4621</v>
      </c>
      <c r="F1400" s="1" t="s">
        <v>4862</v>
      </c>
      <c r="G1400" s="1" t="s">
        <v>13898</v>
      </c>
      <c r="H1400" s="1" t="s">
        <v>3387</v>
      </c>
      <c r="I1400" s="17">
        <v>38139</v>
      </c>
      <c r="J1400" s="34" t="s">
        <v>4298</v>
      </c>
      <c r="L1400" s="34" t="s">
        <v>3535</v>
      </c>
      <c r="N1400" s="42" t="s">
        <v>9645</v>
      </c>
      <c r="O1400" s="24" t="s">
        <v>7226</v>
      </c>
      <c r="P1400" s="24" t="s">
        <v>7226</v>
      </c>
      <c r="Q1400" s="24" t="s">
        <v>10281</v>
      </c>
      <c r="R1400" s="17">
        <v>38609</v>
      </c>
      <c r="T1400" s="83">
        <v>15787</v>
      </c>
      <c r="U1400" s="83"/>
      <c r="V1400" s="24">
        <v>18621</v>
      </c>
      <c r="W1400" s="24">
        <v>34</v>
      </c>
      <c r="X1400" s="24">
        <v>147</v>
      </c>
      <c r="Y1400" s="24" t="s">
        <v>9460</v>
      </c>
      <c r="AA1400" s="1" t="s">
        <v>5610</v>
      </c>
      <c r="AB1400" s="14">
        <f t="shared" si="42"/>
        <v>30.98008583333333</v>
      </c>
      <c r="AC1400" s="13">
        <v>30</v>
      </c>
      <c r="AD1400" s="13">
        <v>58</v>
      </c>
      <c r="AE1400" s="13">
        <v>48.308999999999997</v>
      </c>
      <c r="AF1400" s="16" t="s">
        <v>3228</v>
      </c>
      <c r="AG1400" s="14">
        <f t="shared" si="43"/>
        <v>-87.162216388888893</v>
      </c>
      <c r="AH1400" s="13">
        <v>87</v>
      </c>
      <c r="AI1400" s="13">
        <v>9</v>
      </c>
      <c r="AJ1400" s="13">
        <v>43.978999999999999</v>
      </c>
      <c r="AK1400" s="17">
        <v>38460</v>
      </c>
      <c r="AL1400" s="24" t="s">
        <v>3688</v>
      </c>
      <c r="AM1400" s="24" t="s">
        <v>3689</v>
      </c>
      <c r="AO1400" s="24" t="s">
        <v>3690</v>
      </c>
      <c r="AP1400" s="24" t="s">
        <v>3691</v>
      </c>
      <c r="AU1400" s="24" t="s">
        <v>3692</v>
      </c>
      <c r="AV1400" s="24" t="s">
        <v>3693</v>
      </c>
      <c r="AW1400" s="24" t="s">
        <v>6027</v>
      </c>
      <c r="AX1400" s="24" t="s">
        <v>3694</v>
      </c>
      <c r="AY1400" s="24" t="s">
        <v>3695</v>
      </c>
      <c r="BA1400" s="42" t="s">
        <v>5964</v>
      </c>
    </row>
    <row r="1401" spans="1:53" x14ac:dyDescent="0.2">
      <c r="A1401" s="5">
        <v>1321</v>
      </c>
      <c r="B1401" s="9">
        <v>1321</v>
      </c>
      <c r="C1401" s="9" t="s">
        <v>17932</v>
      </c>
      <c r="D1401" s="9" t="s">
        <v>16085</v>
      </c>
      <c r="E1401" s="1" t="s">
        <v>4621</v>
      </c>
      <c r="F1401" s="1" t="s">
        <v>4862</v>
      </c>
      <c r="G1401" s="1" t="s">
        <v>13898</v>
      </c>
      <c r="H1401" s="1" t="s">
        <v>3388</v>
      </c>
      <c r="I1401" s="17">
        <v>38139</v>
      </c>
      <c r="J1401" s="24" t="s">
        <v>10082</v>
      </c>
      <c r="L1401" s="34" t="s">
        <v>5915</v>
      </c>
      <c r="N1401" s="42" t="s">
        <v>9646</v>
      </c>
      <c r="O1401" s="24" t="s">
        <v>7226</v>
      </c>
      <c r="P1401" s="24" t="s">
        <v>7226</v>
      </c>
      <c r="Q1401" s="24" t="s">
        <v>876</v>
      </c>
      <c r="R1401" s="17">
        <v>38607</v>
      </c>
      <c r="T1401" s="83">
        <v>15839</v>
      </c>
      <c r="U1401" s="83"/>
      <c r="V1401" s="24">
        <v>18623</v>
      </c>
      <c r="W1401" s="24">
        <v>34</v>
      </c>
      <c r="X1401" s="24">
        <v>193</v>
      </c>
      <c r="Y1401" s="24" t="s">
        <v>9462</v>
      </c>
      <c r="AA1401" s="1" t="s">
        <v>5611</v>
      </c>
      <c r="AB1401" s="14">
        <f t="shared" si="42"/>
        <v>30.966978611111109</v>
      </c>
      <c r="AC1401" s="13">
        <v>30</v>
      </c>
      <c r="AD1401" s="13">
        <v>58</v>
      </c>
      <c r="AE1401" s="13">
        <v>1.123</v>
      </c>
      <c r="AF1401" s="16" t="s">
        <v>3229</v>
      </c>
      <c r="AG1401" s="14">
        <f t="shared" si="43"/>
        <v>-87.172165555555566</v>
      </c>
      <c r="AH1401" s="13">
        <v>87</v>
      </c>
      <c r="AI1401" s="13">
        <v>10</v>
      </c>
      <c r="AJ1401" s="13">
        <v>19.795999999999999</v>
      </c>
      <c r="AK1401" s="17">
        <v>38511</v>
      </c>
      <c r="AL1401" s="24" t="s">
        <v>6551</v>
      </c>
      <c r="AM1401" s="24" t="s">
        <v>3696</v>
      </c>
      <c r="AO1401" s="24" t="s">
        <v>3697</v>
      </c>
      <c r="AP1401" s="24" t="s">
        <v>3698</v>
      </c>
      <c r="AU1401" s="24" t="s">
        <v>6025</v>
      </c>
      <c r="AV1401" s="24" t="s">
        <v>6026</v>
      </c>
      <c r="AW1401" s="24" t="s">
        <v>6028</v>
      </c>
      <c r="AX1401" s="24" t="s">
        <v>6029</v>
      </c>
      <c r="BA1401" s="42" t="s">
        <v>5965</v>
      </c>
    </row>
    <row r="1402" spans="1:53" x14ac:dyDescent="0.2">
      <c r="A1402" s="5">
        <v>1322</v>
      </c>
      <c r="B1402" s="9">
        <v>1322</v>
      </c>
      <c r="C1402" s="9" t="s">
        <v>17933</v>
      </c>
      <c r="D1402" s="9" t="s">
        <v>16086</v>
      </c>
      <c r="E1402" s="1" t="s">
        <v>8696</v>
      </c>
      <c r="F1402" s="1" t="s">
        <v>4862</v>
      </c>
      <c r="G1402" s="1" t="s">
        <v>13898</v>
      </c>
      <c r="H1402" s="1" t="s">
        <v>3389</v>
      </c>
      <c r="I1402" s="17">
        <v>38286</v>
      </c>
      <c r="J1402" s="24" t="s">
        <v>10082</v>
      </c>
      <c r="L1402" s="24" t="s">
        <v>5915</v>
      </c>
      <c r="N1402" s="42" t="s">
        <v>9645</v>
      </c>
      <c r="O1402" s="24" t="s">
        <v>7226</v>
      </c>
      <c r="P1402" s="24" t="s">
        <v>7226</v>
      </c>
      <c r="Q1402" s="24" t="s">
        <v>9872</v>
      </c>
      <c r="R1402" s="17">
        <v>38666</v>
      </c>
      <c r="T1402" s="83">
        <v>15617</v>
      </c>
      <c r="U1402" s="83"/>
      <c r="V1402" s="24">
        <v>18729</v>
      </c>
      <c r="W1402" s="24">
        <v>34</v>
      </c>
      <c r="X1402" s="24">
        <v>55.9</v>
      </c>
      <c r="Y1402" s="24" t="s">
        <v>9463</v>
      </c>
      <c r="AA1402" s="1" t="s">
        <v>5612</v>
      </c>
      <c r="AB1402" s="14">
        <f t="shared" si="42"/>
        <v>30.994725000000003</v>
      </c>
      <c r="AC1402" s="13">
        <v>30</v>
      </c>
      <c r="AD1402" s="13">
        <v>59</v>
      </c>
      <c r="AE1402" s="13">
        <v>41.01</v>
      </c>
      <c r="AF1402" s="16" t="s">
        <v>3230</v>
      </c>
      <c r="AG1402" s="14">
        <f t="shared" si="43"/>
        <v>-87.178419444444444</v>
      </c>
      <c r="AH1402" s="13">
        <v>87</v>
      </c>
      <c r="AI1402" s="13">
        <v>10</v>
      </c>
      <c r="AJ1402" s="13">
        <v>42.31</v>
      </c>
      <c r="AK1402" s="17">
        <v>38554</v>
      </c>
      <c r="AL1402" s="24" t="s">
        <v>6551</v>
      </c>
      <c r="AM1402" s="24" t="s">
        <v>6030</v>
      </c>
      <c r="AO1402" s="24" t="s">
        <v>6031</v>
      </c>
      <c r="AP1402" s="24" t="s">
        <v>6032</v>
      </c>
      <c r="AU1402" s="24" t="s">
        <v>6352</v>
      </c>
      <c r="AV1402" s="24" t="s">
        <v>6033</v>
      </c>
      <c r="AW1402" s="24" t="s">
        <v>6034</v>
      </c>
      <c r="AX1402" s="24" t="s">
        <v>6035</v>
      </c>
      <c r="AY1402" s="24" t="s">
        <v>6036</v>
      </c>
      <c r="BA1402" s="42" t="s">
        <v>5966</v>
      </c>
    </row>
    <row r="1403" spans="1:53" x14ac:dyDescent="0.2">
      <c r="A1403" s="5">
        <v>1323</v>
      </c>
      <c r="B1403" s="9">
        <v>1323</v>
      </c>
      <c r="C1403" s="9" t="s">
        <v>16087</v>
      </c>
      <c r="E1403" s="1" t="s">
        <v>2756</v>
      </c>
      <c r="F1403" s="1" t="s">
        <v>445</v>
      </c>
      <c r="G1403" s="1" t="s">
        <v>7573</v>
      </c>
      <c r="H1403" s="1" t="s">
        <v>7574</v>
      </c>
      <c r="I1403" s="17">
        <v>38196</v>
      </c>
      <c r="J1403" s="24" t="s">
        <v>10524</v>
      </c>
      <c r="L1403" s="24" t="s">
        <v>1419</v>
      </c>
      <c r="N1403" s="42" t="s">
        <v>7226</v>
      </c>
      <c r="O1403" s="24" t="s">
        <v>7226</v>
      </c>
      <c r="P1403" s="24" t="s">
        <v>7226</v>
      </c>
      <c r="Q1403" s="24" t="s">
        <v>7575</v>
      </c>
      <c r="R1403" s="17">
        <v>38324</v>
      </c>
      <c r="S1403" s="17">
        <v>38324</v>
      </c>
      <c r="T1403" s="83">
        <v>1157</v>
      </c>
      <c r="U1403" s="83">
        <v>1157</v>
      </c>
      <c r="V1403" s="24" t="s">
        <v>7776</v>
      </c>
      <c r="W1403" s="24">
        <v>194</v>
      </c>
      <c r="X1403" s="24">
        <v>172.2</v>
      </c>
      <c r="Y1403" s="24" t="s">
        <v>9464</v>
      </c>
      <c r="AA1403" s="1" t="s">
        <v>6495</v>
      </c>
      <c r="AB1403" s="14">
        <f t="shared" si="42"/>
        <v>27.153849999999998</v>
      </c>
      <c r="AC1403" s="13">
        <v>27</v>
      </c>
      <c r="AD1403" s="13">
        <v>9</v>
      </c>
      <c r="AE1403" s="13">
        <v>13.86</v>
      </c>
      <c r="AF1403" s="16" t="s">
        <v>4397</v>
      </c>
      <c r="AG1403" s="14">
        <f t="shared" si="43"/>
        <v>-81.336733333333328</v>
      </c>
      <c r="AH1403" s="13">
        <v>81</v>
      </c>
      <c r="AI1403" s="13">
        <v>20</v>
      </c>
      <c r="AJ1403" s="13">
        <v>12.24</v>
      </c>
      <c r="AK1403" s="17">
        <v>38299</v>
      </c>
      <c r="AL1403" s="24" t="s">
        <v>7576</v>
      </c>
      <c r="AM1403" s="24" t="s">
        <v>7776</v>
      </c>
      <c r="AN1403" s="24" t="s">
        <v>7235</v>
      </c>
      <c r="AO1403" s="24" t="s">
        <v>7776</v>
      </c>
      <c r="AP1403" s="24" t="s">
        <v>7776</v>
      </c>
      <c r="AQ1403" s="24" t="s">
        <v>2655</v>
      </c>
      <c r="AR1403" s="24" t="s">
        <v>7226</v>
      </c>
      <c r="AS1403" s="24" t="s">
        <v>7776</v>
      </c>
      <c r="AT1403" s="24" t="s">
        <v>7776</v>
      </c>
      <c r="AU1403" s="24" t="s">
        <v>7776</v>
      </c>
      <c r="AV1403" s="24" t="s">
        <v>7776</v>
      </c>
      <c r="AW1403" s="24" t="s">
        <v>7776</v>
      </c>
      <c r="AX1403" s="24" t="s">
        <v>7776</v>
      </c>
      <c r="AY1403" s="24" t="s">
        <v>7776</v>
      </c>
      <c r="BA1403" s="42" t="s">
        <v>5967</v>
      </c>
    </row>
    <row r="1404" spans="1:53" x14ac:dyDescent="0.2">
      <c r="A1404" s="5">
        <v>1323.1</v>
      </c>
      <c r="B1404" s="9" t="s">
        <v>7577</v>
      </c>
      <c r="C1404" s="9" t="s">
        <v>16088</v>
      </c>
      <c r="E1404" s="1" t="s">
        <v>2756</v>
      </c>
      <c r="F1404" s="1" t="s">
        <v>445</v>
      </c>
      <c r="G1404" s="1" t="s">
        <v>7573</v>
      </c>
      <c r="H1404" s="1" t="s">
        <v>3049</v>
      </c>
      <c r="I1404" s="17">
        <v>38331</v>
      </c>
      <c r="J1404" s="24" t="s">
        <v>4678</v>
      </c>
      <c r="L1404" s="24" t="s">
        <v>7224</v>
      </c>
      <c r="M1404" s="24" t="s">
        <v>785</v>
      </c>
      <c r="N1404" s="42" t="s">
        <v>9647</v>
      </c>
      <c r="O1404" s="24" t="s">
        <v>7226</v>
      </c>
      <c r="P1404" s="24" t="s">
        <v>7226</v>
      </c>
      <c r="Q1404" s="24" t="s">
        <v>7575</v>
      </c>
      <c r="R1404" s="17">
        <v>38405</v>
      </c>
      <c r="S1404" s="17">
        <v>38700</v>
      </c>
      <c r="T1404" s="83">
        <v>12506</v>
      </c>
      <c r="U1404" s="83">
        <v>12506</v>
      </c>
      <c r="V1404" s="24">
        <v>18593</v>
      </c>
      <c r="W1404" s="24">
        <v>195</v>
      </c>
      <c r="X1404" s="24">
        <v>173</v>
      </c>
      <c r="Y1404" s="24" t="s">
        <v>9465</v>
      </c>
      <c r="AA1404" s="1" t="s">
        <v>6495</v>
      </c>
      <c r="AB1404" s="14">
        <f t="shared" si="42"/>
        <v>27.153849999999998</v>
      </c>
      <c r="AC1404" s="13">
        <v>27</v>
      </c>
      <c r="AD1404" s="13">
        <v>9</v>
      </c>
      <c r="AE1404" s="13">
        <v>13.86</v>
      </c>
      <c r="AF1404" s="16" t="s">
        <v>16527</v>
      </c>
      <c r="AG1404" s="14">
        <f t="shared" si="43"/>
        <v>-81.335633333333334</v>
      </c>
      <c r="AH1404" s="13">
        <v>81</v>
      </c>
      <c r="AI1404" s="13">
        <v>20</v>
      </c>
      <c r="AJ1404" s="13">
        <v>8.2799999999999994</v>
      </c>
      <c r="AK1404" s="17">
        <v>38331</v>
      </c>
      <c r="AL1404" s="24" t="s">
        <v>3050</v>
      </c>
      <c r="AM1404" s="24" t="s">
        <v>3051</v>
      </c>
      <c r="AN1404" s="24" t="s">
        <v>2653</v>
      </c>
      <c r="AO1404" s="24" t="s">
        <v>2654</v>
      </c>
      <c r="AZ1404" s="24">
        <v>198</v>
      </c>
      <c r="BA1404" s="42" t="s">
        <v>5968</v>
      </c>
    </row>
    <row r="1405" spans="1:53" x14ac:dyDescent="0.2">
      <c r="A1405" s="5">
        <v>1324</v>
      </c>
      <c r="B1405" s="9">
        <v>1324</v>
      </c>
      <c r="C1405" s="9" t="s">
        <v>16089</v>
      </c>
      <c r="E1405" s="1" t="s">
        <v>2756</v>
      </c>
      <c r="F1405" s="1" t="s">
        <v>445</v>
      </c>
      <c r="G1405" s="1" t="s">
        <v>7573</v>
      </c>
      <c r="H1405" s="1" t="s">
        <v>2657</v>
      </c>
      <c r="I1405" s="24" t="s">
        <v>929</v>
      </c>
      <c r="J1405" s="24" t="s">
        <v>10262</v>
      </c>
      <c r="K1405" s="24" t="s">
        <v>10262</v>
      </c>
      <c r="L1405" s="24" t="s">
        <v>929</v>
      </c>
      <c r="M1405" s="24" t="s">
        <v>10262</v>
      </c>
      <c r="N1405" s="42" t="s">
        <v>10262</v>
      </c>
      <c r="O1405" s="24" t="s">
        <v>7226</v>
      </c>
      <c r="P1405" s="24" t="s">
        <v>7226</v>
      </c>
      <c r="Q1405" s="24" t="s">
        <v>7575</v>
      </c>
      <c r="R1405" s="24" t="s">
        <v>10262</v>
      </c>
      <c r="S1405" s="24" t="s">
        <v>10262</v>
      </c>
      <c r="T1405" s="83"/>
      <c r="U1405" s="83"/>
      <c r="V1405" s="24" t="s">
        <v>10262</v>
      </c>
      <c r="W1405" s="24" t="s">
        <v>10262</v>
      </c>
      <c r="X1405" s="24">
        <v>172</v>
      </c>
      <c r="Y1405" s="24" t="s">
        <v>9466</v>
      </c>
      <c r="Z1405" s="24" t="s">
        <v>10262</v>
      </c>
      <c r="AA1405" s="1" t="s">
        <v>6496</v>
      </c>
      <c r="AB1405" s="14">
        <f t="shared" si="42"/>
        <v>27.153874999999999</v>
      </c>
      <c r="AC1405" s="13">
        <v>27</v>
      </c>
      <c r="AD1405" s="13">
        <v>9</v>
      </c>
      <c r="AE1405" s="13">
        <v>13.95</v>
      </c>
      <c r="AF1405" s="16" t="s">
        <v>4396</v>
      </c>
      <c r="AG1405" s="14">
        <f t="shared" si="43"/>
        <v>-81.336811111111103</v>
      </c>
      <c r="AH1405" s="13">
        <v>81</v>
      </c>
      <c r="AI1405" s="13">
        <v>20</v>
      </c>
      <c r="AJ1405" s="13">
        <v>12.52</v>
      </c>
      <c r="AK1405" s="18" t="s">
        <v>10262</v>
      </c>
      <c r="AL1405" s="18" t="s">
        <v>10262</v>
      </c>
      <c r="AM1405" s="18" t="s">
        <v>10262</v>
      </c>
      <c r="AN1405" s="18" t="s">
        <v>10262</v>
      </c>
      <c r="AO1405" s="18" t="s">
        <v>10262</v>
      </c>
      <c r="AP1405" s="18" t="s">
        <v>10262</v>
      </c>
      <c r="AQ1405" s="18" t="s">
        <v>10262</v>
      </c>
      <c r="AR1405" s="18" t="s">
        <v>10262</v>
      </c>
      <c r="AS1405" s="18" t="s">
        <v>10262</v>
      </c>
      <c r="AT1405" s="18" t="s">
        <v>10262</v>
      </c>
      <c r="AU1405" s="18" t="s">
        <v>10262</v>
      </c>
      <c r="AV1405" s="18" t="s">
        <v>10262</v>
      </c>
      <c r="AW1405" s="18" t="s">
        <v>10262</v>
      </c>
      <c r="AX1405" s="18" t="s">
        <v>10262</v>
      </c>
      <c r="AY1405" s="18" t="s">
        <v>10262</v>
      </c>
      <c r="AZ1405" s="18" t="s">
        <v>10262</v>
      </c>
      <c r="BA1405" s="42" t="s">
        <v>4638</v>
      </c>
    </row>
    <row r="1406" spans="1:53" x14ac:dyDescent="0.2">
      <c r="A1406" s="5">
        <v>1325</v>
      </c>
      <c r="B1406" s="9">
        <v>1325</v>
      </c>
      <c r="C1406" s="9" t="s">
        <v>16090</v>
      </c>
      <c r="E1406" s="1" t="s">
        <v>2756</v>
      </c>
      <c r="F1406" s="1" t="s">
        <v>445</v>
      </c>
      <c r="G1406" s="1" t="s">
        <v>7573</v>
      </c>
      <c r="H1406" s="1" t="s">
        <v>2656</v>
      </c>
      <c r="I1406" s="24" t="s">
        <v>929</v>
      </c>
      <c r="J1406" s="24" t="s">
        <v>10262</v>
      </c>
      <c r="K1406" s="24" t="s">
        <v>10262</v>
      </c>
      <c r="L1406" s="24" t="s">
        <v>929</v>
      </c>
      <c r="M1406" s="24" t="s">
        <v>10262</v>
      </c>
      <c r="N1406" s="42" t="s">
        <v>10262</v>
      </c>
      <c r="O1406" s="24" t="s">
        <v>7226</v>
      </c>
      <c r="P1406" s="24" t="s">
        <v>7226</v>
      </c>
      <c r="Q1406" s="24" t="s">
        <v>7575</v>
      </c>
      <c r="R1406" s="24" t="s">
        <v>10262</v>
      </c>
      <c r="S1406" s="24" t="s">
        <v>10262</v>
      </c>
      <c r="T1406" s="83"/>
      <c r="U1406" s="83"/>
      <c r="V1406" s="24" t="s">
        <v>10262</v>
      </c>
      <c r="W1406" s="24" t="s">
        <v>10262</v>
      </c>
      <c r="X1406" s="24">
        <v>172</v>
      </c>
      <c r="Y1406" s="24" t="s">
        <v>9467</v>
      </c>
      <c r="Z1406" s="24" t="s">
        <v>10262</v>
      </c>
      <c r="AA1406" s="1" t="s">
        <v>4074</v>
      </c>
      <c r="AB1406" s="14">
        <f t="shared" si="42"/>
        <v>27.153902777777777</v>
      </c>
      <c r="AC1406" s="13">
        <v>27</v>
      </c>
      <c r="AD1406" s="13">
        <v>9</v>
      </c>
      <c r="AE1406" s="13">
        <v>14.05</v>
      </c>
      <c r="AF1406" s="16" t="s">
        <v>4395</v>
      </c>
      <c r="AG1406" s="14">
        <f t="shared" si="43"/>
        <v>-81.336888888888879</v>
      </c>
      <c r="AH1406" s="13">
        <v>81</v>
      </c>
      <c r="AI1406" s="13">
        <v>20</v>
      </c>
      <c r="AJ1406" s="13">
        <v>12.8</v>
      </c>
      <c r="AK1406" s="18" t="s">
        <v>10262</v>
      </c>
      <c r="AL1406" s="18" t="s">
        <v>10262</v>
      </c>
      <c r="AM1406" s="18" t="s">
        <v>10262</v>
      </c>
      <c r="AN1406" s="18" t="s">
        <v>10262</v>
      </c>
      <c r="AO1406" s="18" t="s">
        <v>10262</v>
      </c>
      <c r="AP1406" s="18" t="s">
        <v>10262</v>
      </c>
      <c r="AQ1406" s="18" t="s">
        <v>10262</v>
      </c>
      <c r="AR1406" s="18" t="s">
        <v>10262</v>
      </c>
      <c r="AS1406" s="18" t="s">
        <v>10262</v>
      </c>
      <c r="AT1406" s="18" t="s">
        <v>10262</v>
      </c>
      <c r="AU1406" s="18" t="s">
        <v>10262</v>
      </c>
      <c r="AV1406" s="18" t="s">
        <v>10262</v>
      </c>
      <c r="AW1406" s="18" t="s">
        <v>10262</v>
      </c>
      <c r="AX1406" s="18" t="s">
        <v>10262</v>
      </c>
      <c r="AY1406" s="18" t="s">
        <v>10262</v>
      </c>
      <c r="AZ1406" s="18" t="s">
        <v>10262</v>
      </c>
      <c r="BA1406" s="42" t="s">
        <v>4638</v>
      </c>
    </row>
    <row r="1407" spans="1:53" x14ac:dyDescent="0.2">
      <c r="A1407" s="5">
        <v>1326</v>
      </c>
      <c r="B1407" s="9">
        <v>1326</v>
      </c>
      <c r="C1407" s="9" t="s">
        <v>16091</v>
      </c>
      <c r="E1407" s="1" t="s">
        <v>2756</v>
      </c>
      <c r="F1407" s="1" t="s">
        <v>445</v>
      </c>
      <c r="G1407" s="1" t="s">
        <v>7573</v>
      </c>
      <c r="H1407" s="1" t="s">
        <v>2658</v>
      </c>
      <c r="I1407" s="24" t="s">
        <v>929</v>
      </c>
      <c r="J1407" s="24" t="s">
        <v>10262</v>
      </c>
      <c r="K1407" s="24" t="s">
        <v>10262</v>
      </c>
      <c r="L1407" s="24" t="s">
        <v>929</v>
      </c>
      <c r="M1407" s="24" t="s">
        <v>10262</v>
      </c>
      <c r="N1407" s="42" t="s">
        <v>10262</v>
      </c>
      <c r="O1407" s="24" t="s">
        <v>7226</v>
      </c>
      <c r="P1407" s="24" t="s">
        <v>7226</v>
      </c>
      <c r="Q1407" s="24" t="s">
        <v>7575</v>
      </c>
      <c r="R1407" s="24" t="s">
        <v>10262</v>
      </c>
      <c r="S1407" s="24" t="s">
        <v>10262</v>
      </c>
      <c r="T1407" s="83"/>
      <c r="U1407" s="83"/>
      <c r="V1407" s="24" t="s">
        <v>10262</v>
      </c>
      <c r="W1407" s="24" t="s">
        <v>10262</v>
      </c>
      <c r="X1407" s="24">
        <v>172</v>
      </c>
      <c r="Y1407" s="24" t="s">
        <v>9468</v>
      </c>
      <c r="Z1407" s="24" t="s">
        <v>10262</v>
      </c>
      <c r="AA1407" s="1" t="s">
        <v>6494</v>
      </c>
      <c r="AB1407" s="14">
        <f t="shared" si="42"/>
        <v>27.153930555555554</v>
      </c>
      <c r="AC1407" s="13">
        <v>27</v>
      </c>
      <c r="AD1407" s="13">
        <v>9</v>
      </c>
      <c r="AE1407" s="13">
        <v>14.15</v>
      </c>
      <c r="AF1407" s="16" t="s">
        <v>4394</v>
      </c>
      <c r="AG1407" s="14">
        <f t="shared" si="43"/>
        <v>-81.336963888888889</v>
      </c>
      <c r="AH1407" s="13">
        <v>81</v>
      </c>
      <c r="AI1407" s="13">
        <v>20</v>
      </c>
      <c r="AJ1407" s="13">
        <v>13.07</v>
      </c>
      <c r="AK1407" s="18" t="s">
        <v>10262</v>
      </c>
      <c r="AL1407" s="18" t="s">
        <v>10262</v>
      </c>
      <c r="AM1407" s="18" t="s">
        <v>10262</v>
      </c>
      <c r="AN1407" s="18" t="s">
        <v>10262</v>
      </c>
      <c r="AO1407" s="18" t="s">
        <v>10262</v>
      </c>
      <c r="AP1407" s="18" t="s">
        <v>10262</v>
      </c>
      <c r="AQ1407" s="18" t="s">
        <v>10262</v>
      </c>
      <c r="AR1407" s="18" t="s">
        <v>10262</v>
      </c>
      <c r="AS1407" s="18" t="s">
        <v>10262</v>
      </c>
      <c r="AT1407" s="18" t="s">
        <v>10262</v>
      </c>
      <c r="AU1407" s="18" t="s">
        <v>10262</v>
      </c>
      <c r="AV1407" s="18" t="s">
        <v>10262</v>
      </c>
      <c r="AW1407" s="18" t="s">
        <v>10262</v>
      </c>
      <c r="AX1407" s="18" t="s">
        <v>10262</v>
      </c>
      <c r="AY1407" s="18" t="s">
        <v>10262</v>
      </c>
      <c r="AZ1407" s="18" t="s">
        <v>10262</v>
      </c>
      <c r="BA1407" s="42" t="s">
        <v>4638</v>
      </c>
    </row>
    <row r="1408" spans="1:53" x14ac:dyDescent="0.2">
      <c r="A1408" s="5">
        <v>1327</v>
      </c>
      <c r="B1408" s="9">
        <v>1327</v>
      </c>
      <c r="C1408" s="9" t="s">
        <v>16092</v>
      </c>
      <c r="E1408" s="1" t="s">
        <v>3272</v>
      </c>
      <c r="F1408" s="1" t="s">
        <v>445</v>
      </c>
      <c r="G1408" s="1" t="s">
        <v>390</v>
      </c>
      <c r="H1408" s="1" t="s">
        <v>7776</v>
      </c>
      <c r="I1408" s="24" t="s">
        <v>929</v>
      </c>
      <c r="J1408" s="24" t="s">
        <v>10262</v>
      </c>
      <c r="K1408" s="24" t="s">
        <v>10262</v>
      </c>
      <c r="L1408" s="24" t="s">
        <v>929</v>
      </c>
      <c r="M1408" s="24" t="s">
        <v>10262</v>
      </c>
      <c r="N1408" s="42" t="s">
        <v>10262</v>
      </c>
      <c r="O1408" s="24" t="s">
        <v>7226</v>
      </c>
      <c r="P1408" s="24" t="s">
        <v>7226</v>
      </c>
      <c r="Q1408" s="24" t="s">
        <v>3323</v>
      </c>
      <c r="R1408" s="24" t="s">
        <v>10262</v>
      </c>
      <c r="S1408" s="24" t="s">
        <v>10262</v>
      </c>
      <c r="T1408" s="83"/>
      <c r="U1408" s="83"/>
      <c r="V1408" s="24" t="s">
        <v>10262</v>
      </c>
      <c r="W1408" s="24" t="s">
        <v>10262</v>
      </c>
      <c r="Y1408" s="24" t="s">
        <v>9469</v>
      </c>
      <c r="Z1408" s="24" t="s">
        <v>10262</v>
      </c>
      <c r="AA1408" s="1" t="s">
        <v>9470</v>
      </c>
      <c r="AB1408" s="14">
        <f t="shared" si="42"/>
        <v>28.953055555555554</v>
      </c>
      <c r="AC1408" s="13">
        <v>28</v>
      </c>
      <c r="AD1408" s="13">
        <v>57</v>
      </c>
      <c r="AE1408" s="13">
        <v>11</v>
      </c>
      <c r="AF1408" s="16" t="s">
        <v>9471</v>
      </c>
      <c r="AG1408" s="14">
        <f t="shared" si="43"/>
        <v>-80.972499999999997</v>
      </c>
      <c r="AH1408" s="13">
        <v>80</v>
      </c>
      <c r="AI1408" s="13">
        <v>58</v>
      </c>
      <c r="AJ1408" s="13">
        <v>21</v>
      </c>
      <c r="AK1408" s="18" t="s">
        <v>10262</v>
      </c>
      <c r="AL1408" s="18" t="s">
        <v>10262</v>
      </c>
      <c r="AM1408" s="18" t="s">
        <v>10262</v>
      </c>
      <c r="AN1408" s="18" t="s">
        <v>10262</v>
      </c>
      <c r="AO1408" s="18" t="s">
        <v>10262</v>
      </c>
      <c r="AP1408" s="18" t="s">
        <v>10262</v>
      </c>
      <c r="AQ1408" s="18" t="s">
        <v>10262</v>
      </c>
      <c r="AR1408" s="18" t="s">
        <v>10262</v>
      </c>
      <c r="AS1408" s="18" t="s">
        <v>10262</v>
      </c>
      <c r="AT1408" s="18" t="s">
        <v>10262</v>
      </c>
      <c r="AU1408" s="18" t="s">
        <v>10262</v>
      </c>
      <c r="AV1408" s="18" t="s">
        <v>10262</v>
      </c>
      <c r="AW1408" s="18" t="s">
        <v>10262</v>
      </c>
      <c r="AX1408" s="18" t="s">
        <v>10262</v>
      </c>
      <c r="AY1408" s="18" t="s">
        <v>10262</v>
      </c>
      <c r="AZ1408" s="18" t="s">
        <v>10262</v>
      </c>
      <c r="BA1408" s="42" t="s">
        <v>4638</v>
      </c>
    </row>
    <row r="1409" spans="1:53" x14ac:dyDescent="0.2">
      <c r="A1409" s="5">
        <v>1328</v>
      </c>
      <c r="B1409" s="9">
        <v>1328</v>
      </c>
      <c r="C1409" s="9" t="s">
        <v>16093</v>
      </c>
      <c r="E1409" s="1" t="s">
        <v>4621</v>
      </c>
      <c r="F1409" s="1" t="s">
        <v>445</v>
      </c>
      <c r="G1409" s="1" t="s">
        <v>3044</v>
      </c>
      <c r="H1409" s="1" t="s">
        <v>7776</v>
      </c>
      <c r="I1409" s="24" t="s">
        <v>929</v>
      </c>
      <c r="J1409" s="24" t="s">
        <v>10262</v>
      </c>
      <c r="K1409" s="24" t="s">
        <v>10262</v>
      </c>
      <c r="L1409" s="24" t="s">
        <v>929</v>
      </c>
      <c r="M1409" s="24" t="s">
        <v>10262</v>
      </c>
      <c r="N1409" s="42" t="s">
        <v>10262</v>
      </c>
      <c r="O1409" s="24" t="s">
        <v>7226</v>
      </c>
      <c r="P1409" s="24" t="s">
        <v>7226</v>
      </c>
      <c r="Q1409" s="24" t="s">
        <v>3320</v>
      </c>
      <c r="R1409" s="24" t="s">
        <v>10262</v>
      </c>
      <c r="S1409" s="24" t="s">
        <v>10262</v>
      </c>
      <c r="T1409" s="83"/>
      <c r="U1409" s="83"/>
      <c r="V1409" s="24" t="s">
        <v>10262</v>
      </c>
      <c r="W1409" s="24" t="s">
        <v>10262</v>
      </c>
      <c r="Y1409" s="24" t="s">
        <v>7776</v>
      </c>
      <c r="Z1409" s="24" t="s">
        <v>10262</v>
      </c>
      <c r="AA1409" s="1" t="s">
        <v>10595</v>
      </c>
      <c r="AB1409" s="57">
        <f t="shared" si="42"/>
        <v>30.665649052777777</v>
      </c>
      <c r="AC1409" s="13">
        <v>30</v>
      </c>
      <c r="AD1409" s="13">
        <v>39</v>
      </c>
      <c r="AE1409" s="56">
        <v>56.336590000000001</v>
      </c>
      <c r="AF1409" s="16" t="s">
        <v>10596</v>
      </c>
      <c r="AG1409" s="57">
        <f t="shared" si="43"/>
        <v>-86.936890083333338</v>
      </c>
      <c r="AH1409" s="13">
        <v>86</v>
      </c>
      <c r="AI1409" s="13">
        <v>56</v>
      </c>
      <c r="AJ1409" s="13">
        <v>12.8043</v>
      </c>
      <c r="AK1409" s="18" t="s">
        <v>10262</v>
      </c>
      <c r="AL1409" s="18" t="s">
        <v>10262</v>
      </c>
      <c r="AM1409" s="18" t="s">
        <v>10262</v>
      </c>
      <c r="AN1409" s="18" t="s">
        <v>10262</v>
      </c>
      <c r="AO1409" s="18" t="s">
        <v>10262</v>
      </c>
      <c r="AP1409" s="18" t="s">
        <v>10262</v>
      </c>
      <c r="AQ1409" s="18" t="s">
        <v>10262</v>
      </c>
      <c r="AR1409" s="18" t="s">
        <v>10262</v>
      </c>
      <c r="AS1409" s="18" t="s">
        <v>10262</v>
      </c>
      <c r="AT1409" s="18" t="s">
        <v>10262</v>
      </c>
      <c r="AU1409" s="18" t="s">
        <v>10262</v>
      </c>
      <c r="AV1409" s="18" t="s">
        <v>10262</v>
      </c>
      <c r="AW1409" s="18" t="s">
        <v>10262</v>
      </c>
      <c r="AX1409" s="18" t="s">
        <v>10262</v>
      </c>
      <c r="AY1409" s="18" t="s">
        <v>10262</v>
      </c>
      <c r="AZ1409" s="18" t="s">
        <v>10262</v>
      </c>
      <c r="BA1409" s="42" t="s">
        <v>4638</v>
      </c>
    </row>
    <row r="1410" spans="1:53" x14ac:dyDescent="0.2">
      <c r="A1410" s="5">
        <v>1329</v>
      </c>
      <c r="B1410" s="9">
        <v>1329</v>
      </c>
      <c r="C1410" s="9" t="s">
        <v>16094</v>
      </c>
      <c r="E1410" s="1" t="s">
        <v>4543</v>
      </c>
      <c r="F1410" s="1" t="s">
        <v>445</v>
      </c>
      <c r="G1410" s="1" t="s">
        <v>8352</v>
      </c>
      <c r="H1410" s="1" t="s">
        <v>5339</v>
      </c>
      <c r="I1410" s="17">
        <v>39805</v>
      </c>
      <c r="J1410" s="24" t="s">
        <v>4678</v>
      </c>
      <c r="L1410" s="24" t="s">
        <v>7224</v>
      </c>
      <c r="M1410" s="24" t="s">
        <v>785</v>
      </c>
      <c r="O1410" s="24" t="s">
        <v>7226</v>
      </c>
      <c r="P1410" s="24" t="s">
        <v>7226</v>
      </c>
      <c r="Q1410" s="24" t="s">
        <v>3321</v>
      </c>
      <c r="R1410" s="17">
        <v>40076</v>
      </c>
      <c r="S1410" s="17">
        <v>40085</v>
      </c>
      <c r="T1410" s="83">
        <v>15000</v>
      </c>
      <c r="U1410" s="83"/>
      <c r="V1410" s="24">
        <v>19053</v>
      </c>
      <c r="W1410" s="24" t="s">
        <v>18079</v>
      </c>
      <c r="X1410" s="24">
        <v>154.91</v>
      </c>
      <c r="Y1410" s="24" t="s">
        <v>1905</v>
      </c>
      <c r="Z1410" s="24" t="s">
        <v>18085</v>
      </c>
      <c r="AA1410" s="1" t="s">
        <v>1910</v>
      </c>
      <c r="AB1410" s="14">
        <f>AC1410+(AD1410/60)+(AE1410/3600)</f>
        <v>30.714166199999998</v>
      </c>
      <c r="AC1410" s="13">
        <v>30</v>
      </c>
      <c r="AD1410" s="13">
        <v>42</v>
      </c>
      <c r="AE1410" s="13">
        <v>50.99832</v>
      </c>
      <c r="AF1410" s="16" t="s">
        <v>1909</v>
      </c>
      <c r="AG1410" s="14">
        <f>-1*((AH1410)+(AI1410/60)+(AJ1410/3600))</f>
        <v>-86.675016961111112</v>
      </c>
      <c r="AH1410" s="13">
        <v>86</v>
      </c>
      <c r="AI1410" s="13">
        <v>40</v>
      </c>
      <c r="AJ1410" s="13">
        <v>30.061060000000001</v>
      </c>
      <c r="AK1410" s="17">
        <v>40038</v>
      </c>
      <c r="AL1410" s="24" t="s">
        <v>10571</v>
      </c>
      <c r="AM1410" s="24" t="s">
        <v>10569</v>
      </c>
      <c r="AN1410" s="24" t="s">
        <v>10570</v>
      </c>
      <c r="AY1410" s="34" t="s">
        <v>10573</v>
      </c>
      <c r="BA1410" s="51" t="s">
        <v>10572</v>
      </c>
    </row>
    <row r="1411" spans="1:53" x14ac:dyDescent="0.2">
      <c r="A1411" s="5">
        <v>1330</v>
      </c>
      <c r="B1411" s="9" t="s">
        <v>10292</v>
      </c>
      <c r="C1411" s="9" t="s">
        <v>16526</v>
      </c>
      <c r="E1411" s="1" t="s">
        <v>8696</v>
      </c>
      <c r="F1411" s="1" t="s">
        <v>4862</v>
      </c>
      <c r="G1411" s="1" t="s">
        <v>10410</v>
      </c>
      <c r="H1411" s="35" t="s">
        <v>5180</v>
      </c>
      <c r="I1411" s="17">
        <v>39619</v>
      </c>
      <c r="J1411" s="24" t="s">
        <v>10524</v>
      </c>
      <c r="K1411" s="28"/>
      <c r="L1411" s="28" t="s">
        <v>1419</v>
      </c>
      <c r="M1411" s="28" t="s">
        <v>10262</v>
      </c>
      <c r="N1411" s="44" t="s">
        <v>10262</v>
      </c>
      <c r="O1411" s="24" t="s">
        <v>7226</v>
      </c>
      <c r="P1411" s="24" t="s">
        <v>7226</v>
      </c>
      <c r="Q1411" s="24" t="s">
        <v>3322</v>
      </c>
      <c r="R1411" s="29" t="s">
        <v>10262</v>
      </c>
      <c r="S1411" s="17">
        <v>39738</v>
      </c>
      <c r="T1411" s="83">
        <v>15489</v>
      </c>
      <c r="U1411" s="83">
        <v>15513</v>
      </c>
      <c r="V1411" s="28" t="s">
        <v>10262</v>
      </c>
      <c r="W1411" s="28" t="s">
        <v>10262</v>
      </c>
      <c r="X1411" s="24" t="s">
        <v>10309</v>
      </c>
      <c r="Y1411" s="24" t="s">
        <v>3008</v>
      </c>
      <c r="Z1411" s="24" t="s">
        <v>5181</v>
      </c>
      <c r="AA1411" s="37" t="s">
        <v>10597</v>
      </c>
      <c r="AB1411" s="14">
        <v>31.000202999999999</v>
      </c>
      <c r="AC1411" s="13">
        <v>31</v>
      </c>
      <c r="AD1411" s="13">
        <v>0</v>
      </c>
      <c r="AE1411" s="13">
        <v>0</v>
      </c>
      <c r="AF1411" s="58" t="s">
        <v>10598</v>
      </c>
      <c r="AG1411" s="14">
        <v>87.179406</v>
      </c>
      <c r="AH1411" s="13">
        <v>87</v>
      </c>
      <c r="AI1411" s="13">
        <v>1</v>
      </c>
      <c r="AJ1411" s="13">
        <v>0</v>
      </c>
      <c r="AK1411" s="33">
        <v>39628</v>
      </c>
      <c r="AL1411" s="28" t="s">
        <v>6551</v>
      </c>
      <c r="AM1411" s="28" t="s">
        <v>10341</v>
      </c>
      <c r="AN1411" s="24" t="s">
        <v>7235</v>
      </c>
      <c r="AO1411" s="28" t="s">
        <v>10342</v>
      </c>
      <c r="AP1411" s="28" t="s">
        <v>7776</v>
      </c>
      <c r="AQ1411" s="28" t="s">
        <v>7776</v>
      </c>
      <c r="AR1411" s="28" t="s">
        <v>7776</v>
      </c>
      <c r="AS1411" s="28" t="s">
        <v>7776</v>
      </c>
      <c r="AT1411" s="28" t="s">
        <v>7776</v>
      </c>
      <c r="AU1411" s="28" t="s">
        <v>7776</v>
      </c>
      <c r="AV1411" s="28" t="s">
        <v>7776</v>
      </c>
      <c r="AW1411" s="28" t="s">
        <v>7776</v>
      </c>
      <c r="AX1411" s="28" t="s">
        <v>10291</v>
      </c>
      <c r="AY1411" s="28" t="s">
        <v>10290</v>
      </c>
      <c r="BA1411" s="48" t="s">
        <v>10283</v>
      </c>
    </row>
    <row r="1412" spans="1:53" x14ac:dyDescent="0.2">
      <c r="A1412" s="5">
        <v>1331</v>
      </c>
      <c r="B1412" s="9" t="s">
        <v>10293</v>
      </c>
      <c r="C1412" s="9" t="s">
        <v>17934</v>
      </c>
      <c r="D1412" s="9" t="s">
        <v>16095</v>
      </c>
      <c r="E1412" s="1" t="s">
        <v>1623</v>
      </c>
      <c r="F1412" s="1" t="s">
        <v>4796</v>
      </c>
      <c r="G1412" s="1" t="s">
        <v>14331</v>
      </c>
      <c r="H1412" s="1" t="s">
        <v>1904</v>
      </c>
      <c r="I1412" s="17">
        <v>39701</v>
      </c>
      <c r="J1412" s="24" t="s">
        <v>18111</v>
      </c>
      <c r="K1412" s="28" t="s">
        <v>785</v>
      </c>
      <c r="L1412" s="24" t="s">
        <v>5915</v>
      </c>
      <c r="M1412" s="28" t="s">
        <v>785</v>
      </c>
      <c r="N1412" s="42" t="s">
        <v>10294</v>
      </c>
      <c r="O1412" s="24" t="s">
        <v>1626</v>
      </c>
      <c r="P1412" s="24" t="s">
        <v>1077</v>
      </c>
      <c r="Q1412" s="24" t="s">
        <v>6667</v>
      </c>
      <c r="R1412" s="17">
        <v>40306</v>
      </c>
      <c r="S1412" s="17">
        <v>42500</v>
      </c>
      <c r="T1412" s="83">
        <v>11379.1</v>
      </c>
      <c r="U1412" s="83">
        <v>13464</v>
      </c>
      <c r="V1412" s="24">
        <v>19204</v>
      </c>
      <c r="W1412" s="24" t="s">
        <v>10308</v>
      </c>
      <c r="X1412" s="24">
        <v>11</v>
      </c>
      <c r="Y1412" s="24" t="s">
        <v>1907</v>
      </c>
      <c r="Z1412" s="24" t="s">
        <v>1912</v>
      </c>
      <c r="AA1412" s="1" t="s">
        <v>1908</v>
      </c>
      <c r="AB1412" s="14">
        <f t="shared" ref="AB1412:AB1429" si="44">AC1412+(AD1412/60)+(AE1412/3600)</f>
        <v>26.00076111111111</v>
      </c>
      <c r="AC1412" s="13">
        <v>26</v>
      </c>
      <c r="AD1412" s="13">
        <v>0</v>
      </c>
      <c r="AE1412" s="13">
        <v>2.74</v>
      </c>
      <c r="AF1412" s="16" t="s">
        <v>1911</v>
      </c>
      <c r="AG1412" s="14">
        <f t="shared" ref="AG1412:AG1443" si="45">-1*((AH1412)+(AI1412/60)+(AJ1412/3600))</f>
        <v>-80.91149327777778</v>
      </c>
      <c r="AH1412" s="13">
        <v>80</v>
      </c>
      <c r="AI1412" s="13">
        <v>54</v>
      </c>
      <c r="AJ1412" s="25">
        <v>41.375799999999998</v>
      </c>
      <c r="AK1412" s="17">
        <v>40271</v>
      </c>
      <c r="AL1412" s="24" t="s">
        <v>10330</v>
      </c>
      <c r="AM1412" s="24" t="s">
        <v>10331</v>
      </c>
      <c r="AN1412" s="24" t="s">
        <v>10329</v>
      </c>
      <c r="AO1412" s="24" t="s">
        <v>10332</v>
      </c>
      <c r="AP1412" s="24" t="s">
        <v>7776</v>
      </c>
      <c r="AQ1412" s="24" t="s">
        <v>7236</v>
      </c>
      <c r="AR1412" s="24" t="s">
        <v>7236</v>
      </c>
      <c r="AS1412" s="24" t="s">
        <v>7236</v>
      </c>
      <c r="AT1412" s="24" t="s">
        <v>7776</v>
      </c>
      <c r="AU1412" s="24" t="s">
        <v>10295</v>
      </c>
      <c r="AV1412" s="24" t="s">
        <v>10296</v>
      </c>
      <c r="AW1412" s="24" t="s">
        <v>10297</v>
      </c>
      <c r="AX1412" s="24" t="s">
        <v>8176</v>
      </c>
      <c r="AY1412" s="24" t="s">
        <v>18116</v>
      </c>
      <c r="AZ1412" s="24">
        <v>163</v>
      </c>
      <c r="BA1412" s="48" t="s">
        <v>10284</v>
      </c>
    </row>
    <row r="1413" spans="1:53" x14ac:dyDescent="0.2">
      <c r="A1413" s="5">
        <v>1332</v>
      </c>
      <c r="B1413" s="9">
        <v>1332</v>
      </c>
      <c r="C1413" s="9" t="s">
        <v>17935</v>
      </c>
      <c r="D1413" s="9" t="s">
        <v>16096</v>
      </c>
      <c r="E1413" s="1" t="s">
        <v>1623</v>
      </c>
      <c r="F1413" s="1" t="s">
        <v>4796</v>
      </c>
      <c r="G1413" s="1" t="s">
        <v>1903</v>
      </c>
      <c r="H1413" s="27">
        <f>+I1413</f>
        <v>39773</v>
      </c>
      <c r="I1413" s="17">
        <v>39773</v>
      </c>
      <c r="J1413" s="24" t="s">
        <v>18045</v>
      </c>
      <c r="K1413" s="28"/>
      <c r="L1413" s="24" t="s">
        <v>10397</v>
      </c>
      <c r="M1413" s="28"/>
      <c r="O1413" s="24" t="s">
        <v>1626</v>
      </c>
      <c r="P1413" s="24" t="s">
        <v>1077</v>
      </c>
      <c r="Q1413" s="24" t="s">
        <v>6667</v>
      </c>
      <c r="R1413" s="17"/>
      <c r="S1413" s="17">
        <v>40583</v>
      </c>
      <c r="T1413" s="83">
        <v>11544</v>
      </c>
      <c r="U1413" s="83">
        <v>12195</v>
      </c>
      <c r="W1413" s="28" t="s">
        <v>10306</v>
      </c>
      <c r="X1413" s="28" t="s">
        <v>10307</v>
      </c>
      <c r="Y1413" s="28" t="s">
        <v>10302</v>
      </c>
      <c r="Z1413" s="24" t="s">
        <v>10399</v>
      </c>
      <c r="AA1413" s="27" t="s">
        <v>10270</v>
      </c>
      <c r="AB1413" s="14">
        <f t="shared" si="44"/>
        <v>26.001340638888887</v>
      </c>
      <c r="AC1413" s="13">
        <v>26</v>
      </c>
      <c r="AD1413" s="13">
        <v>0</v>
      </c>
      <c r="AE1413" s="13">
        <v>4.8262999999999998</v>
      </c>
      <c r="AF1413" s="30" t="s">
        <v>10304</v>
      </c>
      <c r="AG1413" s="14">
        <f t="shared" si="45"/>
        <v>-80.911533333333338</v>
      </c>
      <c r="AH1413" s="13">
        <v>80</v>
      </c>
      <c r="AI1413" s="13">
        <v>54</v>
      </c>
      <c r="AJ1413" s="25">
        <v>41.52</v>
      </c>
      <c r="AK1413" s="17">
        <v>40534</v>
      </c>
      <c r="AL1413" s="24" t="s">
        <v>10338</v>
      </c>
      <c r="AM1413" s="24" t="s">
        <v>10339</v>
      </c>
      <c r="AN1413" s="24" t="s">
        <v>10335</v>
      </c>
      <c r="AO1413" s="24" t="s">
        <v>10398</v>
      </c>
      <c r="AP1413" s="24" t="s">
        <v>7776</v>
      </c>
      <c r="BA1413" s="48" t="s">
        <v>10285</v>
      </c>
    </row>
    <row r="1414" spans="1:53" x14ac:dyDescent="0.2">
      <c r="A1414" s="5">
        <v>1332.1</v>
      </c>
      <c r="B1414" s="9" t="s">
        <v>10559</v>
      </c>
      <c r="C1414" s="9" t="s">
        <v>17936</v>
      </c>
      <c r="D1414" s="9" t="s">
        <v>16096</v>
      </c>
      <c r="E1414" s="35" t="s">
        <v>1623</v>
      </c>
      <c r="F1414" s="1" t="s">
        <v>4796</v>
      </c>
      <c r="G1414" s="1" t="s">
        <v>14331</v>
      </c>
      <c r="H1414" s="27" t="s">
        <v>10303</v>
      </c>
      <c r="I1414" s="17">
        <v>40330</v>
      </c>
      <c r="J1414" s="24" t="s">
        <v>10082</v>
      </c>
      <c r="L1414" s="24" t="s">
        <v>5915</v>
      </c>
      <c r="N1414" s="44" t="s">
        <v>10301</v>
      </c>
      <c r="O1414" s="24" t="s">
        <v>1626</v>
      </c>
      <c r="P1414" s="24" t="s">
        <v>1077</v>
      </c>
      <c r="Q1414" s="24" t="s">
        <v>6667</v>
      </c>
      <c r="R1414" s="17">
        <v>40644</v>
      </c>
      <c r="T1414" s="83">
        <v>11386</v>
      </c>
      <c r="U1414" s="83">
        <v>13880</v>
      </c>
      <c r="V1414" s="24">
        <v>19259</v>
      </c>
      <c r="W1414" s="28" t="s">
        <v>10306</v>
      </c>
      <c r="X1414" s="28" t="s">
        <v>10307</v>
      </c>
      <c r="Y1414" s="28" t="s">
        <v>10302</v>
      </c>
      <c r="Z1414" s="28" t="s">
        <v>10305</v>
      </c>
      <c r="AA1414" s="27" t="s">
        <v>10270</v>
      </c>
      <c r="AB1414" s="14">
        <f t="shared" si="44"/>
        <v>26.001340638888887</v>
      </c>
      <c r="AC1414" s="13">
        <v>26</v>
      </c>
      <c r="AD1414" s="13">
        <v>0</v>
      </c>
      <c r="AE1414" s="13">
        <v>4.8262999999999998</v>
      </c>
      <c r="AF1414" s="30" t="s">
        <v>10304</v>
      </c>
      <c r="AG1414" s="14">
        <f t="shared" si="45"/>
        <v>-80.911569833333346</v>
      </c>
      <c r="AH1414" s="13">
        <v>80</v>
      </c>
      <c r="AI1414" s="13">
        <v>54</v>
      </c>
      <c r="AJ1414" s="25">
        <v>41.651400000000002</v>
      </c>
      <c r="AK1414" s="17">
        <v>40534</v>
      </c>
      <c r="AL1414" s="24" t="s">
        <v>10338</v>
      </c>
      <c r="AM1414" s="24" t="s">
        <v>10339</v>
      </c>
      <c r="AN1414" s="24" t="s">
        <v>10335</v>
      </c>
      <c r="AO1414" s="24" t="s">
        <v>10398</v>
      </c>
      <c r="AP1414" s="28" t="s">
        <v>10340</v>
      </c>
      <c r="AQ1414" s="24" t="s">
        <v>7236</v>
      </c>
      <c r="AT1414" s="24" t="s">
        <v>7776</v>
      </c>
      <c r="AU1414" s="28" t="s">
        <v>7776</v>
      </c>
      <c r="AV1414" s="28" t="s">
        <v>7776</v>
      </c>
      <c r="AW1414" s="28" t="s">
        <v>7776</v>
      </c>
      <c r="AX1414" s="28" t="s">
        <v>10320</v>
      </c>
      <c r="AZ1414" s="24">
        <v>177</v>
      </c>
      <c r="BA1414" s="48" t="s">
        <v>10285</v>
      </c>
    </row>
    <row r="1415" spans="1:53" x14ac:dyDescent="0.2">
      <c r="A1415" s="5">
        <v>1333</v>
      </c>
      <c r="B1415" s="9" t="s">
        <v>10560</v>
      </c>
      <c r="C1415" s="9" t="s">
        <v>18035</v>
      </c>
      <c r="D1415" s="9" t="s">
        <v>17713</v>
      </c>
      <c r="E1415" s="1" t="s">
        <v>1623</v>
      </c>
      <c r="F1415" s="1" t="s">
        <v>4796</v>
      </c>
      <c r="G1415" s="1" t="s">
        <v>14331</v>
      </c>
      <c r="H1415" s="1" t="s">
        <v>1906</v>
      </c>
      <c r="I1415" s="17">
        <v>40275</v>
      </c>
      <c r="J1415" s="24" t="s">
        <v>10082</v>
      </c>
      <c r="L1415" s="24" t="s">
        <v>5915</v>
      </c>
      <c r="N1415" s="42" t="s">
        <v>10310</v>
      </c>
      <c r="O1415" s="24" t="s">
        <v>1626</v>
      </c>
      <c r="P1415" s="24" t="s">
        <v>1077</v>
      </c>
      <c r="Q1415" s="24" t="s">
        <v>6667</v>
      </c>
      <c r="R1415" s="17">
        <v>40549</v>
      </c>
      <c r="T1415" s="83">
        <v>11388</v>
      </c>
      <c r="U1415" s="83">
        <v>13405</v>
      </c>
      <c r="V1415" s="24">
        <v>19248</v>
      </c>
      <c r="W1415" s="24" t="s">
        <v>10312</v>
      </c>
      <c r="X1415" s="24" t="s">
        <v>10311</v>
      </c>
      <c r="Y1415" s="24" t="s">
        <v>10313</v>
      </c>
      <c r="Z1415" s="24" t="s">
        <v>10314</v>
      </c>
      <c r="AA1415" s="1" t="s">
        <v>10315</v>
      </c>
      <c r="AB1415" s="14">
        <f t="shared" si="44"/>
        <v>26.001236055555555</v>
      </c>
      <c r="AC1415" s="13">
        <v>26</v>
      </c>
      <c r="AD1415" s="13">
        <v>0</v>
      </c>
      <c r="AE1415" s="13">
        <v>4.4497999999999998</v>
      </c>
      <c r="AF1415" s="16" t="s">
        <v>10316</v>
      </c>
      <c r="AG1415" s="14">
        <f t="shared" si="45"/>
        <v>-80.911531472222222</v>
      </c>
      <c r="AH1415" s="13">
        <v>80</v>
      </c>
      <c r="AI1415" s="13">
        <v>54</v>
      </c>
      <c r="AJ1415" s="25">
        <v>41.513300000000001</v>
      </c>
      <c r="AK1415" s="17">
        <v>40453</v>
      </c>
      <c r="AL1415" s="24" t="s">
        <v>10334</v>
      </c>
      <c r="AM1415" s="24" t="s">
        <v>10333</v>
      </c>
      <c r="AN1415" s="28" t="s">
        <v>10335</v>
      </c>
      <c r="AO1415" s="24" t="s">
        <v>10337</v>
      </c>
      <c r="AP1415" s="28" t="s">
        <v>10336</v>
      </c>
      <c r="AQ1415" s="28" t="s">
        <v>7236</v>
      </c>
      <c r="AU1415" s="28" t="s">
        <v>10317</v>
      </c>
      <c r="AV1415" s="28" t="s">
        <v>7776</v>
      </c>
      <c r="AW1415" s="28" t="s">
        <v>10318</v>
      </c>
      <c r="AX1415" s="28" t="s">
        <v>10319</v>
      </c>
      <c r="AZ1415" s="24">
        <v>167</v>
      </c>
      <c r="BA1415" s="48" t="s">
        <v>10286</v>
      </c>
    </row>
    <row r="1416" spans="1:53" x14ac:dyDescent="0.2">
      <c r="A1416" s="5">
        <v>1334</v>
      </c>
      <c r="B1416" s="9">
        <v>1334</v>
      </c>
      <c r="C1416" s="9" t="s">
        <v>16097</v>
      </c>
      <c r="E1416" s="1" t="s">
        <v>4543</v>
      </c>
      <c r="F1416" s="1" t="s">
        <v>445</v>
      </c>
      <c r="G1416" s="1" t="s">
        <v>8352</v>
      </c>
      <c r="H1416" s="1" t="s">
        <v>7776</v>
      </c>
      <c r="I1416" s="31" t="s">
        <v>10262</v>
      </c>
      <c r="J1416" s="24" t="s">
        <v>10262</v>
      </c>
      <c r="L1416" s="24" t="s">
        <v>929</v>
      </c>
      <c r="M1416" s="24" t="s">
        <v>10262</v>
      </c>
      <c r="N1416" s="24" t="s">
        <v>10262</v>
      </c>
      <c r="O1416" s="24" t="s">
        <v>7226</v>
      </c>
      <c r="P1416" s="24" t="s">
        <v>7226</v>
      </c>
      <c r="Q1416" s="28" t="s">
        <v>10321</v>
      </c>
      <c r="R1416" s="39" t="s">
        <v>10262</v>
      </c>
      <c r="S1416" s="39" t="s">
        <v>10262</v>
      </c>
      <c r="T1416" s="83"/>
      <c r="U1416" s="83"/>
      <c r="V1416" s="39" t="s">
        <v>10262</v>
      </c>
      <c r="W1416" s="39" t="s">
        <v>10262</v>
      </c>
      <c r="X1416" s="39" t="s">
        <v>10262</v>
      </c>
      <c r="Y1416" s="28" t="s">
        <v>929</v>
      </c>
      <c r="Z1416" s="24" t="s">
        <v>10262</v>
      </c>
      <c r="AA1416" s="1" t="s">
        <v>1910</v>
      </c>
      <c r="AB1416" s="14">
        <f t="shared" si="44"/>
        <v>30.714166199999998</v>
      </c>
      <c r="AC1416" s="13">
        <v>30</v>
      </c>
      <c r="AD1416" s="13">
        <v>42</v>
      </c>
      <c r="AE1416" s="54">
        <v>50.99832</v>
      </c>
      <c r="AF1416" s="16" t="s">
        <v>1909</v>
      </c>
      <c r="AG1416" s="55">
        <f t="shared" si="45"/>
        <v>-86.675016961111112</v>
      </c>
      <c r="AH1416" s="13">
        <v>86</v>
      </c>
      <c r="AI1416" s="13">
        <v>40</v>
      </c>
      <c r="AJ1416" s="25">
        <v>30.061060000000001</v>
      </c>
      <c r="AK1416" s="31" t="s">
        <v>10262</v>
      </c>
      <c r="AL1416" s="31" t="s">
        <v>10262</v>
      </c>
      <c r="AM1416" s="31" t="s">
        <v>10262</v>
      </c>
      <c r="AN1416" s="31" t="s">
        <v>10262</v>
      </c>
      <c r="AO1416" s="31" t="s">
        <v>10262</v>
      </c>
      <c r="AP1416" s="31" t="s">
        <v>10262</v>
      </c>
      <c r="AQ1416" s="31" t="s">
        <v>10262</v>
      </c>
      <c r="AR1416" s="31" t="s">
        <v>10262</v>
      </c>
      <c r="AS1416" s="31" t="s">
        <v>10262</v>
      </c>
      <c r="AT1416" s="31" t="s">
        <v>10262</v>
      </c>
      <c r="AU1416" s="31" t="s">
        <v>10262</v>
      </c>
      <c r="AV1416" s="31" t="s">
        <v>10262</v>
      </c>
      <c r="AW1416" s="31" t="s">
        <v>10262</v>
      </c>
      <c r="AX1416" s="31" t="s">
        <v>10262</v>
      </c>
      <c r="AY1416" s="31" t="s">
        <v>10262</v>
      </c>
      <c r="AZ1416" s="31" t="s">
        <v>10262</v>
      </c>
      <c r="BA1416" s="42" t="s">
        <v>4638</v>
      </c>
    </row>
    <row r="1417" spans="1:53" x14ac:dyDescent="0.2">
      <c r="A1417" s="5">
        <v>1335</v>
      </c>
      <c r="B1417" s="9">
        <v>1335</v>
      </c>
      <c r="C1417" s="9" t="s">
        <v>17937</v>
      </c>
      <c r="D1417" s="9" t="s">
        <v>17980</v>
      </c>
      <c r="E1417" s="1" t="s">
        <v>1623</v>
      </c>
      <c r="F1417" s="1" t="s">
        <v>445</v>
      </c>
      <c r="G1417" s="35" t="s">
        <v>10586</v>
      </c>
      <c r="H1417" s="35" t="s">
        <v>10265</v>
      </c>
      <c r="I1417" s="17">
        <v>40049</v>
      </c>
      <c r="J1417" s="24" t="s">
        <v>10262</v>
      </c>
      <c r="L1417" s="34" t="s">
        <v>10587</v>
      </c>
      <c r="M1417" s="24" t="s">
        <v>10262</v>
      </c>
      <c r="N1417" s="24" t="s">
        <v>10262</v>
      </c>
      <c r="O1417" s="24" t="s">
        <v>7226</v>
      </c>
      <c r="P1417" s="24" t="s">
        <v>7226</v>
      </c>
      <c r="Q1417" s="24" t="s">
        <v>5408</v>
      </c>
      <c r="R1417" s="39" t="s">
        <v>10262</v>
      </c>
      <c r="S1417" s="39" t="s">
        <v>10262</v>
      </c>
      <c r="T1417" s="83"/>
      <c r="U1417" s="83"/>
      <c r="V1417" s="39" t="s">
        <v>10262</v>
      </c>
      <c r="W1417" s="39" t="s">
        <v>10262</v>
      </c>
      <c r="X1417" s="39" t="s">
        <v>10262</v>
      </c>
      <c r="Y1417" s="24" t="s">
        <v>10275</v>
      </c>
      <c r="Z1417" s="39" t="s">
        <v>10262</v>
      </c>
      <c r="AA1417" s="1" t="s">
        <v>17748</v>
      </c>
      <c r="AB1417" s="14">
        <f t="shared" si="44"/>
        <v>26.447500000000002</v>
      </c>
      <c r="AC1417" s="13">
        <v>26</v>
      </c>
      <c r="AD1417" s="13">
        <v>26</v>
      </c>
      <c r="AE1417" s="13">
        <v>51</v>
      </c>
      <c r="AF1417" s="16" t="s">
        <v>17749</v>
      </c>
      <c r="AG1417" s="14">
        <f t="shared" si="45"/>
        <v>-81.557974999999999</v>
      </c>
      <c r="AH1417" s="13">
        <v>81</v>
      </c>
      <c r="AI1417" s="13">
        <v>33</v>
      </c>
      <c r="AJ1417" s="13">
        <v>28.71</v>
      </c>
      <c r="AK1417" s="31" t="s">
        <v>10262</v>
      </c>
      <c r="AL1417" s="31" t="s">
        <v>10262</v>
      </c>
      <c r="AM1417" s="31" t="s">
        <v>10262</v>
      </c>
      <c r="AN1417" s="31" t="s">
        <v>10262</v>
      </c>
      <c r="AO1417" s="31" t="s">
        <v>10262</v>
      </c>
      <c r="AP1417" s="31" t="s">
        <v>10262</v>
      </c>
      <c r="AQ1417" s="31" t="s">
        <v>10262</v>
      </c>
      <c r="AR1417" s="31" t="s">
        <v>10262</v>
      </c>
      <c r="AS1417" s="31" t="s">
        <v>10262</v>
      </c>
      <c r="AT1417" s="31" t="s">
        <v>10262</v>
      </c>
      <c r="AU1417" s="31" t="s">
        <v>10262</v>
      </c>
      <c r="AV1417" s="31" t="s">
        <v>10262</v>
      </c>
      <c r="AW1417" s="31" t="s">
        <v>10262</v>
      </c>
      <c r="AX1417" s="31" t="s">
        <v>10262</v>
      </c>
      <c r="AY1417" s="31" t="s">
        <v>10262</v>
      </c>
      <c r="AZ1417" s="31" t="s">
        <v>10262</v>
      </c>
      <c r="BA1417" s="42" t="s">
        <v>4638</v>
      </c>
    </row>
    <row r="1418" spans="1:53" x14ac:dyDescent="0.2">
      <c r="A1418" s="5">
        <v>1335</v>
      </c>
      <c r="B1418" s="9">
        <v>1335</v>
      </c>
      <c r="C1418" s="9" t="s">
        <v>17937</v>
      </c>
      <c r="D1418" s="9" t="s">
        <v>17980</v>
      </c>
      <c r="E1418" s="1" t="s">
        <v>1623</v>
      </c>
      <c r="F1418" s="1" t="s">
        <v>445</v>
      </c>
      <c r="G1418" s="35" t="s">
        <v>10264</v>
      </c>
      <c r="H1418" s="1" t="s">
        <v>10265</v>
      </c>
      <c r="I1418" s="17">
        <v>40744</v>
      </c>
      <c r="J1418" s="34" t="s">
        <v>18111</v>
      </c>
      <c r="L1418" s="34" t="s">
        <v>7224</v>
      </c>
      <c r="N1418" s="42" t="s">
        <v>10324</v>
      </c>
      <c r="O1418" s="24" t="s">
        <v>7226</v>
      </c>
      <c r="P1418" s="24" t="s">
        <v>7226</v>
      </c>
      <c r="Q1418" s="24" t="s">
        <v>5408</v>
      </c>
      <c r="R1418" s="17">
        <v>40979</v>
      </c>
      <c r="T1418" s="83">
        <v>11909.97</v>
      </c>
      <c r="U1418" s="83">
        <v>11910</v>
      </c>
      <c r="V1418" s="24">
        <v>19339</v>
      </c>
      <c r="W1418" s="24">
        <v>41.31</v>
      </c>
      <c r="X1418" s="24">
        <v>21.82</v>
      </c>
      <c r="Y1418" s="24" t="s">
        <v>10275</v>
      </c>
      <c r="Z1418" s="24" t="s">
        <v>10322</v>
      </c>
      <c r="AA1418" s="1" t="s">
        <v>17748</v>
      </c>
      <c r="AB1418" s="14">
        <f t="shared" si="44"/>
        <v>26.447500000000002</v>
      </c>
      <c r="AC1418" s="13">
        <v>26</v>
      </c>
      <c r="AD1418" s="13">
        <v>26</v>
      </c>
      <c r="AE1418" s="13">
        <v>51</v>
      </c>
      <c r="AF1418" s="16" t="s">
        <v>17749</v>
      </c>
      <c r="AG1418" s="14">
        <f t="shared" si="45"/>
        <v>-81.557974999999999</v>
      </c>
      <c r="AH1418" s="13">
        <v>81</v>
      </c>
      <c r="AI1418" s="13">
        <v>33</v>
      </c>
      <c r="AJ1418" s="13">
        <v>28.71</v>
      </c>
      <c r="AK1418" s="17">
        <v>40922</v>
      </c>
      <c r="AL1418" s="24" t="s">
        <v>12277</v>
      </c>
      <c r="AM1418" s="24" t="s">
        <v>10344</v>
      </c>
      <c r="AN1418" s="24" t="s">
        <v>10345</v>
      </c>
      <c r="AO1418" s="24" t="s">
        <v>12279</v>
      </c>
      <c r="AP1418" s="31"/>
      <c r="AQ1418" s="31"/>
      <c r="AR1418" s="31"/>
      <c r="AS1418" s="31"/>
      <c r="AT1418" s="31"/>
      <c r="AU1418" s="31"/>
      <c r="AV1418" s="31"/>
      <c r="AW1418" s="31"/>
      <c r="AX1418" s="39" t="s">
        <v>12280</v>
      </c>
      <c r="AY1418" s="31"/>
      <c r="AZ1418" s="31"/>
      <c r="BA1418" s="48" t="s">
        <v>10287</v>
      </c>
    </row>
    <row r="1419" spans="1:53" x14ac:dyDescent="0.2">
      <c r="A1419" s="5">
        <v>1335.1</v>
      </c>
      <c r="B1419" s="9" t="s">
        <v>10580</v>
      </c>
      <c r="C1419" s="9" t="s">
        <v>17962</v>
      </c>
      <c r="D1419" s="9" t="s">
        <v>16098</v>
      </c>
      <c r="E1419" s="1" t="s">
        <v>1623</v>
      </c>
      <c r="F1419" s="1" t="s">
        <v>445</v>
      </c>
      <c r="G1419" s="35" t="s">
        <v>10264</v>
      </c>
      <c r="H1419" s="35" t="s">
        <v>10581</v>
      </c>
      <c r="I1419" s="17">
        <v>41201</v>
      </c>
      <c r="J1419" s="24" t="s">
        <v>4678</v>
      </c>
      <c r="L1419" s="34" t="s">
        <v>7224</v>
      </c>
      <c r="O1419" s="24" t="s">
        <v>7226</v>
      </c>
      <c r="P1419" s="24" t="s">
        <v>7226</v>
      </c>
      <c r="Q1419" s="24" t="s">
        <v>5408</v>
      </c>
      <c r="R1419" s="17"/>
      <c r="S1419" s="17">
        <v>41237</v>
      </c>
      <c r="T1419" s="83">
        <v>11714</v>
      </c>
      <c r="U1419" s="83">
        <v>12573</v>
      </c>
      <c r="X1419" s="24" t="s">
        <v>10323</v>
      </c>
      <c r="Y1419" s="24" t="s">
        <v>10275</v>
      </c>
      <c r="Z1419" s="34" t="s">
        <v>10582</v>
      </c>
      <c r="AA1419" s="1" t="s">
        <v>17748</v>
      </c>
      <c r="AB1419" s="14">
        <f t="shared" si="44"/>
        <v>26.447500000000002</v>
      </c>
      <c r="AC1419" s="13">
        <v>26</v>
      </c>
      <c r="AD1419" s="13">
        <v>26</v>
      </c>
      <c r="AE1419" s="13">
        <v>51</v>
      </c>
      <c r="AF1419" s="16" t="s">
        <v>17749</v>
      </c>
      <c r="AG1419" s="14">
        <f t="shared" si="45"/>
        <v>-81.557974999999999</v>
      </c>
      <c r="AH1419" s="13">
        <v>81</v>
      </c>
      <c r="AI1419" s="13">
        <v>33</v>
      </c>
      <c r="AJ1419" s="13">
        <v>28.71</v>
      </c>
      <c r="AK1419" s="17">
        <v>41204</v>
      </c>
      <c r="AL1419" s="24" t="s">
        <v>12277</v>
      </c>
      <c r="AM1419" s="34" t="s">
        <v>10344</v>
      </c>
      <c r="AN1419" s="34" t="s">
        <v>10345</v>
      </c>
      <c r="BA1419" s="49" t="s">
        <v>10588</v>
      </c>
    </row>
    <row r="1420" spans="1:53" x14ac:dyDescent="0.2">
      <c r="A1420" s="5">
        <v>1335.2</v>
      </c>
      <c r="B1420" s="9" t="s">
        <v>10585</v>
      </c>
      <c r="C1420" s="9" t="s">
        <v>17963</v>
      </c>
      <c r="D1420" s="9" t="s">
        <v>16098</v>
      </c>
      <c r="E1420" s="1" t="s">
        <v>1623</v>
      </c>
      <c r="F1420" s="1" t="s">
        <v>445</v>
      </c>
      <c r="G1420" s="35" t="s">
        <v>10583</v>
      </c>
      <c r="H1420" s="35" t="s">
        <v>10584</v>
      </c>
      <c r="I1420" s="34" t="s">
        <v>10455</v>
      </c>
      <c r="J1420" s="24" t="s">
        <v>10262</v>
      </c>
      <c r="K1420" s="24" t="s">
        <v>10262</v>
      </c>
      <c r="L1420" s="24" t="s">
        <v>10262</v>
      </c>
      <c r="M1420" s="24" t="s">
        <v>10262</v>
      </c>
      <c r="N1420" s="24" t="s">
        <v>10262</v>
      </c>
      <c r="O1420" s="24" t="s">
        <v>7226</v>
      </c>
      <c r="P1420" s="24" t="s">
        <v>7226</v>
      </c>
      <c r="Q1420" s="24" t="s">
        <v>5408</v>
      </c>
      <c r="R1420" s="17" t="s">
        <v>10262</v>
      </c>
      <c r="S1420" s="17" t="s">
        <v>10262</v>
      </c>
      <c r="T1420" s="83"/>
      <c r="U1420" s="83"/>
      <c r="V1420" s="17" t="s">
        <v>10262</v>
      </c>
      <c r="W1420" s="17" t="s">
        <v>10262</v>
      </c>
      <c r="X1420" s="17" t="s">
        <v>10262</v>
      </c>
      <c r="Y1420" s="24" t="s">
        <v>10275</v>
      </c>
      <c r="AA1420" s="1" t="s">
        <v>17748</v>
      </c>
      <c r="AB1420" s="14">
        <f t="shared" si="44"/>
        <v>26.447500000000002</v>
      </c>
      <c r="AC1420" s="13">
        <v>26</v>
      </c>
      <c r="AD1420" s="13">
        <v>26</v>
      </c>
      <c r="AE1420" s="13">
        <v>51</v>
      </c>
      <c r="AF1420" s="16" t="s">
        <v>17749</v>
      </c>
      <c r="AG1420" s="14">
        <f t="shared" si="45"/>
        <v>-81.557974999999999</v>
      </c>
      <c r="AH1420" s="13">
        <v>81</v>
      </c>
      <c r="AI1420" s="13">
        <v>33</v>
      </c>
      <c r="AJ1420" s="13">
        <v>28.71</v>
      </c>
      <c r="AK1420" s="17" t="s">
        <v>10262</v>
      </c>
      <c r="AL1420" s="17" t="s">
        <v>10262</v>
      </c>
      <c r="AM1420" s="17" t="s">
        <v>10262</v>
      </c>
      <c r="AN1420" s="17" t="s">
        <v>10262</v>
      </c>
      <c r="AO1420" s="17" t="s">
        <v>10262</v>
      </c>
      <c r="AP1420" s="17" t="s">
        <v>10262</v>
      </c>
      <c r="AQ1420" s="17" t="s">
        <v>10262</v>
      </c>
      <c r="AR1420" s="17" t="s">
        <v>10262</v>
      </c>
      <c r="AS1420" s="17" t="s">
        <v>10262</v>
      </c>
      <c r="AT1420" s="17" t="s">
        <v>10262</v>
      </c>
      <c r="AU1420" s="17" t="s">
        <v>10262</v>
      </c>
      <c r="AV1420" s="17" t="s">
        <v>10262</v>
      </c>
      <c r="AW1420" s="17" t="s">
        <v>10262</v>
      </c>
      <c r="AX1420" s="17" t="s">
        <v>10262</v>
      </c>
      <c r="AY1420" s="17" t="s">
        <v>10262</v>
      </c>
      <c r="AZ1420" s="17" t="s">
        <v>10262</v>
      </c>
      <c r="BA1420" s="17" t="s">
        <v>10262</v>
      </c>
    </row>
    <row r="1421" spans="1:53" x14ac:dyDescent="0.2">
      <c r="A1421" s="5">
        <v>1335.3</v>
      </c>
      <c r="B1421" s="9" t="s">
        <v>12274</v>
      </c>
      <c r="C1421" s="9" t="s">
        <v>17964</v>
      </c>
      <c r="D1421" s="9" t="s">
        <v>16098</v>
      </c>
      <c r="E1421" s="1" t="s">
        <v>1623</v>
      </c>
      <c r="F1421" s="1" t="s">
        <v>445</v>
      </c>
      <c r="G1421" s="35" t="s">
        <v>10264</v>
      </c>
      <c r="H1421" s="35" t="s">
        <v>12275</v>
      </c>
      <c r="I1421" s="17">
        <v>42185</v>
      </c>
      <c r="J1421" s="34" t="s">
        <v>4678</v>
      </c>
      <c r="L1421" s="34" t="s">
        <v>18108</v>
      </c>
      <c r="O1421" s="24" t="s">
        <v>7226</v>
      </c>
      <c r="P1421" s="24" t="s">
        <v>7226</v>
      </c>
      <c r="Q1421" s="24" t="s">
        <v>5408</v>
      </c>
      <c r="R1421" s="17"/>
      <c r="S1421" s="17">
        <v>42284</v>
      </c>
      <c r="T1421" s="83">
        <v>11500</v>
      </c>
      <c r="U1421" s="83">
        <v>12619.03</v>
      </c>
      <c r="Y1421" s="24" t="s">
        <v>10275</v>
      </c>
      <c r="Z1421" s="24" t="s">
        <v>12276</v>
      </c>
      <c r="AA1421" s="1" t="s">
        <v>17748</v>
      </c>
      <c r="AB1421" s="14">
        <f t="shared" si="44"/>
        <v>26.447500000000002</v>
      </c>
      <c r="AC1421" s="13">
        <v>26</v>
      </c>
      <c r="AD1421" s="13">
        <v>26</v>
      </c>
      <c r="AE1421" s="13">
        <v>51</v>
      </c>
      <c r="AF1421" s="16" t="s">
        <v>17749</v>
      </c>
      <c r="AG1421" s="14">
        <f t="shared" si="45"/>
        <v>-81.557974999999999</v>
      </c>
      <c r="AH1421" s="13">
        <v>81</v>
      </c>
      <c r="AI1421" s="13">
        <v>33</v>
      </c>
      <c r="AJ1421" s="13">
        <v>28.71</v>
      </c>
      <c r="AK1421" s="17"/>
      <c r="AL1421" s="24" t="s">
        <v>10343</v>
      </c>
      <c r="AM1421" s="34" t="s">
        <v>10344</v>
      </c>
      <c r="AN1421" s="34" t="s">
        <v>10345</v>
      </c>
      <c r="BA1421" s="49" t="s">
        <v>14344</v>
      </c>
    </row>
    <row r="1422" spans="1:53" x14ac:dyDescent="0.2">
      <c r="A1422" s="5">
        <v>1336</v>
      </c>
      <c r="B1422" s="9">
        <v>1336</v>
      </c>
      <c r="C1422" s="9" t="s">
        <v>17938</v>
      </c>
      <c r="D1422" s="9" t="s">
        <v>16099</v>
      </c>
      <c r="E1422" s="1" t="s">
        <v>1623</v>
      </c>
      <c r="F1422" s="1" t="s">
        <v>4796</v>
      </c>
      <c r="G1422" s="1" t="s">
        <v>14331</v>
      </c>
      <c r="H1422" s="1" t="s">
        <v>10266</v>
      </c>
      <c r="I1422" s="17">
        <v>40170</v>
      </c>
      <c r="J1422" s="24" t="s">
        <v>10300</v>
      </c>
      <c r="L1422" s="28" t="s">
        <v>10300</v>
      </c>
      <c r="N1422" s="42" t="s">
        <v>3084</v>
      </c>
      <c r="O1422" s="24" t="s">
        <v>1626</v>
      </c>
      <c r="P1422" s="24" t="s">
        <v>1077</v>
      </c>
      <c r="Q1422" s="24" t="s">
        <v>6667</v>
      </c>
      <c r="R1422" s="17">
        <v>40933</v>
      </c>
      <c r="T1422" s="83">
        <v>3800</v>
      </c>
      <c r="U1422" s="83">
        <v>3800</v>
      </c>
      <c r="X1422" s="24">
        <v>10</v>
      </c>
      <c r="Y1422" s="24" t="s">
        <v>10274</v>
      </c>
      <c r="Z1422" s="24" t="s">
        <v>7231</v>
      </c>
      <c r="AA1422" s="1" t="s">
        <v>10325</v>
      </c>
      <c r="AB1422" s="14">
        <f t="shared" si="44"/>
        <v>26.001322222222221</v>
      </c>
      <c r="AC1422" s="13">
        <v>26</v>
      </c>
      <c r="AD1422" s="13">
        <v>0</v>
      </c>
      <c r="AE1422" s="13">
        <v>4.76</v>
      </c>
      <c r="AF1422" s="16" t="s">
        <v>10276</v>
      </c>
      <c r="AG1422" s="14">
        <f t="shared" si="45"/>
        <v>-80.911230555555562</v>
      </c>
      <c r="AH1422" s="13">
        <v>80</v>
      </c>
      <c r="AI1422" s="13">
        <v>54</v>
      </c>
      <c r="AJ1422" s="13">
        <v>40.43</v>
      </c>
      <c r="AK1422" s="17">
        <v>40895</v>
      </c>
      <c r="AL1422" s="24" t="s">
        <v>10326</v>
      </c>
      <c r="AN1422" s="24" t="s">
        <v>10327</v>
      </c>
      <c r="AP1422" s="24" t="s">
        <v>10328</v>
      </c>
      <c r="AQ1422" s="24" t="s">
        <v>7776</v>
      </c>
      <c r="AR1422" s="24" t="s">
        <v>7776</v>
      </c>
      <c r="AS1422" s="24" t="s">
        <v>7776</v>
      </c>
      <c r="AT1422" s="24" t="s">
        <v>7776</v>
      </c>
      <c r="AU1422" s="24" t="s">
        <v>7776</v>
      </c>
      <c r="AV1422" s="24" t="s">
        <v>7776</v>
      </c>
      <c r="AW1422" s="24" t="s">
        <v>7776</v>
      </c>
      <c r="AX1422" s="24" t="s">
        <v>7776</v>
      </c>
      <c r="AY1422" s="24" t="s">
        <v>7776</v>
      </c>
      <c r="AZ1422" s="24" t="s">
        <v>7776</v>
      </c>
      <c r="BA1422" s="44" t="s">
        <v>10299</v>
      </c>
    </row>
    <row r="1423" spans="1:53" x14ac:dyDescent="0.2">
      <c r="A1423" s="5">
        <v>1337</v>
      </c>
      <c r="B1423" s="9">
        <v>1337</v>
      </c>
      <c r="C1423" s="9" t="s">
        <v>17939</v>
      </c>
      <c r="D1423" s="9" t="s">
        <v>17708</v>
      </c>
      <c r="E1423" s="1" t="s">
        <v>1623</v>
      </c>
      <c r="F1423" s="1" t="s">
        <v>4796</v>
      </c>
      <c r="G1423" s="1" t="s">
        <v>1903</v>
      </c>
      <c r="H1423" s="1" t="s">
        <v>10267</v>
      </c>
      <c r="I1423" s="17">
        <v>40564</v>
      </c>
      <c r="J1423" s="24" t="s">
        <v>10262</v>
      </c>
      <c r="L1423" s="24" t="s">
        <v>10262</v>
      </c>
      <c r="N1423" s="42" t="s">
        <v>10262</v>
      </c>
      <c r="O1423" s="24" t="s">
        <v>1626</v>
      </c>
      <c r="P1423" s="24" t="s">
        <v>1077</v>
      </c>
      <c r="Q1423" s="24" t="s">
        <v>6667</v>
      </c>
      <c r="R1423" s="24" t="s">
        <v>10262</v>
      </c>
      <c r="S1423" s="24" t="s">
        <v>10262</v>
      </c>
      <c r="T1423" s="83"/>
      <c r="U1423" s="83"/>
      <c r="V1423" s="24" t="s">
        <v>10262</v>
      </c>
      <c r="W1423" s="24" t="s">
        <v>10262</v>
      </c>
      <c r="X1423" s="24">
        <v>11</v>
      </c>
      <c r="Y1423" s="24" t="s">
        <v>10268</v>
      </c>
      <c r="Z1423" s="24" t="s">
        <v>10269</v>
      </c>
      <c r="AA1423" s="1" t="s">
        <v>10270</v>
      </c>
      <c r="AB1423" s="14">
        <f t="shared" si="44"/>
        <v>26.001474999999999</v>
      </c>
      <c r="AC1423" s="13">
        <v>26</v>
      </c>
      <c r="AD1423" s="13">
        <v>0</v>
      </c>
      <c r="AE1423" s="13">
        <v>5.31</v>
      </c>
      <c r="AF1423" s="16" t="s">
        <v>10271</v>
      </c>
      <c r="AG1423" s="14">
        <f t="shared" si="45"/>
        <v>-80.911505555555564</v>
      </c>
      <c r="AH1423" s="13">
        <v>80</v>
      </c>
      <c r="AI1423" s="13">
        <v>54</v>
      </c>
      <c r="AJ1423" s="13">
        <v>41.42</v>
      </c>
      <c r="AK1423" s="34" t="s">
        <v>10262</v>
      </c>
      <c r="AL1423" s="34" t="s">
        <v>10262</v>
      </c>
      <c r="AM1423" s="34" t="s">
        <v>10262</v>
      </c>
      <c r="AN1423" s="34" t="s">
        <v>10262</v>
      </c>
      <c r="AO1423" s="34" t="s">
        <v>10262</v>
      </c>
      <c r="AP1423" s="34" t="s">
        <v>10262</v>
      </c>
      <c r="AQ1423" s="34" t="s">
        <v>10262</v>
      </c>
      <c r="AR1423" s="34" t="s">
        <v>10262</v>
      </c>
      <c r="AS1423" s="34" t="s">
        <v>10262</v>
      </c>
      <c r="AT1423" s="34" t="s">
        <v>10262</v>
      </c>
      <c r="AU1423" s="34" t="s">
        <v>10262</v>
      </c>
      <c r="AV1423" s="34" t="s">
        <v>10262</v>
      </c>
      <c r="AW1423" s="34" t="s">
        <v>10262</v>
      </c>
      <c r="AX1423" s="34" t="s">
        <v>10262</v>
      </c>
      <c r="AY1423" s="34" t="s">
        <v>10262</v>
      </c>
      <c r="AZ1423" s="34" t="s">
        <v>10262</v>
      </c>
      <c r="BA1423" s="45" t="s">
        <v>10262</v>
      </c>
    </row>
    <row r="1424" spans="1:53" x14ac:dyDescent="0.2">
      <c r="A1424" s="5">
        <v>1338</v>
      </c>
      <c r="B1424" s="9" t="s">
        <v>18001</v>
      </c>
      <c r="C1424" s="9" t="s">
        <v>17977</v>
      </c>
      <c r="D1424" s="9" t="s">
        <v>16100</v>
      </c>
      <c r="E1424" s="1" t="s">
        <v>1623</v>
      </c>
      <c r="F1424" s="1" t="s">
        <v>4796</v>
      </c>
      <c r="G1424" s="1" t="s">
        <v>14331</v>
      </c>
      <c r="H1424" s="1" t="s">
        <v>10272</v>
      </c>
      <c r="I1424" s="17">
        <v>40624</v>
      </c>
      <c r="J1424" s="24" t="s">
        <v>10082</v>
      </c>
      <c r="L1424" s="24" t="s">
        <v>5915</v>
      </c>
      <c r="N1424" s="42" t="s">
        <v>10357</v>
      </c>
      <c r="O1424" s="24" t="s">
        <v>1626</v>
      </c>
      <c r="P1424" s="24" t="s">
        <v>1077</v>
      </c>
      <c r="Q1424" s="24" t="s">
        <v>6667</v>
      </c>
      <c r="R1424" s="17">
        <v>40814</v>
      </c>
      <c r="T1424" s="83">
        <v>11390.1</v>
      </c>
      <c r="U1424" s="83">
        <v>14300</v>
      </c>
      <c r="V1424" s="24">
        <v>19313</v>
      </c>
      <c r="X1424" s="24">
        <v>10</v>
      </c>
      <c r="Y1424" s="24" t="s">
        <v>10273</v>
      </c>
      <c r="Z1424" s="24" t="s">
        <v>10531</v>
      </c>
      <c r="AA1424" s="1" t="s">
        <v>10347</v>
      </c>
      <c r="AB1424" s="14">
        <f t="shared" si="44"/>
        <v>26.001236111111112</v>
      </c>
      <c r="AC1424" s="13">
        <v>26</v>
      </c>
      <c r="AD1424" s="13">
        <v>0</v>
      </c>
      <c r="AE1424" s="13">
        <v>4.45</v>
      </c>
      <c r="AF1424" s="16" t="s">
        <v>10348</v>
      </c>
      <c r="AG1424" s="14">
        <f t="shared" si="45"/>
        <v>-80.911530555555558</v>
      </c>
      <c r="AH1424" s="13">
        <v>80</v>
      </c>
      <c r="AI1424" s="13">
        <v>54</v>
      </c>
      <c r="AJ1424" s="13">
        <v>41.51</v>
      </c>
      <c r="AK1424" s="17">
        <v>40717</v>
      </c>
      <c r="AL1424" s="24" t="s">
        <v>10349</v>
      </c>
      <c r="AM1424" s="24" t="s">
        <v>10350</v>
      </c>
      <c r="AN1424" s="24" t="s">
        <v>10351</v>
      </c>
      <c r="AO1424" s="24" t="s">
        <v>10352</v>
      </c>
      <c r="AP1424" s="28" t="s">
        <v>10353</v>
      </c>
      <c r="AQ1424" s="24" t="s">
        <v>7236</v>
      </c>
      <c r="AU1424" s="24" t="s">
        <v>10354</v>
      </c>
      <c r="AV1424" s="24" t="s">
        <v>7776</v>
      </c>
      <c r="AW1424" s="24" t="s">
        <v>10355</v>
      </c>
      <c r="AX1424" s="24" t="s">
        <v>10356</v>
      </c>
      <c r="AZ1424" s="24">
        <v>188</v>
      </c>
      <c r="BA1424" s="48" t="s">
        <v>10288</v>
      </c>
    </row>
    <row r="1425" spans="1:53" x14ac:dyDescent="0.2">
      <c r="A1425" s="5">
        <v>1339</v>
      </c>
      <c r="B1425" s="9" t="s">
        <v>18002</v>
      </c>
      <c r="C1425" s="9" t="s">
        <v>18069</v>
      </c>
      <c r="D1425" s="9" t="s">
        <v>17627</v>
      </c>
      <c r="E1425" s="1" t="s">
        <v>1623</v>
      </c>
      <c r="F1425" s="1" t="s">
        <v>4796</v>
      </c>
      <c r="G1425" s="1" t="s">
        <v>1903</v>
      </c>
      <c r="H1425" s="1" t="s">
        <v>10277</v>
      </c>
      <c r="I1425" s="17">
        <v>40624</v>
      </c>
      <c r="J1425" s="24" t="s">
        <v>10262</v>
      </c>
      <c r="L1425" s="24" t="s">
        <v>10262</v>
      </c>
      <c r="N1425" s="42" t="s">
        <v>10262</v>
      </c>
      <c r="O1425" s="24" t="s">
        <v>1626</v>
      </c>
      <c r="P1425" s="24" t="s">
        <v>1077</v>
      </c>
      <c r="Q1425" s="24" t="s">
        <v>6667</v>
      </c>
      <c r="R1425" s="24" t="s">
        <v>10262</v>
      </c>
      <c r="S1425" s="24" t="s">
        <v>10262</v>
      </c>
      <c r="T1425" s="83"/>
      <c r="U1425" s="81"/>
      <c r="V1425" s="24" t="s">
        <v>10262</v>
      </c>
      <c r="W1425" s="24" t="s">
        <v>10262</v>
      </c>
      <c r="X1425" s="24" t="s">
        <v>10262</v>
      </c>
      <c r="Y1425" s="24" t="s">
        <v>10268</v>
      </c>
      <c r="AA1425" s="1" t="s">
        <v>10278</v>
      </c>
      <c r="AB1425" s="14">
        <f t="shared" si="44"/>
        <v>26.001266666666666</v>
      </c>
      <c r="AC1425" s="13">
        <v>26</v>
      </c>
      <c r="AD1425" s="13">
        <v>0</v>
      </c>
      <c r="AE1425" s="13">
        <v>4.5599999999999996</v>
      </c>
      <c r="AF1425" s="16" t="s">
        <v>10279</v>
      </c>
      <c r="AG1425" s="14">
        <f t="shared" si="45"/>
        <v>-80.911430555555555</v>
      </c>
      <c r="AH1425" s="13">
        <v>80</v>
      </c>
      <c r="AI1425" s="13">
        <v>54</v>
      </c>
      <c r="AJ1425" s="13">
        <v>41.15</v>
      </c>
      <c r="AK1425" s="39" t="s">
        <v>10262</v>
      </c>
      <c r="AL1425" s="39" t="s">
        <v>10262</v>
      </c>
      <c r="AM1425" s="39" t="s">
        <v>10262</v>
      </c>
      <c r="AN1425" s="39" t="s">
        <v>10262</v>
      </c>
      <c r="AO1425" s="39" t="s">
        <v>10262</v>
      </c>
      <c r="AP1425" s="39" t="s">
        <v>10262</v>
      </c>
      <c r="AQ1425" s="39" t="s">
        <v>10262</v>
      </c>
      <c r="AR1425" s="39" t="s">
        <v>10262</v>
      </c>
      <c r="AS1425" s="39" t="s">
        <v>10262</v>
      </c>
      <c r="AT1425" s="39" t="s">
        <v>10262</v>
      </c>
      <c r="AU1425" s="39" t="s">
        <v>10262</v>
      </c>
      <c r="AV1425" s="39" t="s">
        <v>10262</v>
      </c>
      <c r="AW1425" s="39" t="s">
        <v>10262</v>
      </c>
      <c r="AX1425" s="39" t="s">
        <v>10262</v>
      </c>
      <c r="AY1425" s="39" t="s">
        <v>10262</v>
      </c>
      <c r="AZ1425" s="39" t="s">
        <v>10262</v>
      </c>
      <c r="BA1425" s="42" t="s">
        <v>10262</v>
      </c>
    </row>
    <row r="1426" spans="1:53" x14ac:dyDescent="0.2">
      <c r="A1426" s="5">
        <v>1340.1</v>
      </c>
      <c r="B1426" s="9" t="s">
        <v>10561</v>
      </c>
      <c r="C1426" s="9" t="s">
        <v>18133</v>
      </c>
      <c r="D1426" s="63" t="s">
        <v>16101</v>
      </c>
      <c r="E1426" s="1" t="s">
        <v>9382</v>
      </c>
      <c r="F1426" s="1" t="s">
        <v>8082</v>
      </c>
      <c r="G1426" s="1" t="s">
        <v>14331</v>
      </c>
      <c r="H1426" s="1" t="s">
        <v>10280</v>
      </c>
      <c r="I1426" s="17">
        <v>40939</v>
      </c>
      <c r="J1426" s="24" t="s">
        <v>10082</v>
      </c>
      <c r="L1426" s="24" t="s">
        <v>5915</v>
      </c>
      <c r="N1426" s="42" t="s">
        <v>10346</v>
      </c>
      <c r="O1426" s="24" t="s">
        <v>7226</v>
      </c>
      <c r="P1426" s="24" t="s">
        <v>7226</v>
      </c>
      <c r="Q1426" s="24" t="s">
        <v>4851</v>
      </c>
      <c r="R1426" s="17">
        <v>41058</v>
      </c>
      <c r="T1426" s="83">
        <v>11423</v>
      </c>
      <c r="U1426" s="81">
        <v>13997</v>
      </c>
      <c r="V1426" s="24">
        <v>19426</v>
      </c>
      <c r="W1426" s="24" t="s">
        <v>10308</v>
      </c>
      <c r="X1426" s="24" t="s">
        <v>10441</v>
      </c>
      <c r="Y1426" s="24" t="s">
        <v>10282</v>
      </c>
      <c r="Z1426" s="24" t="s">
        <v>10530</v>
      </c>
      <c r="AA1426" s="1" t="s">
        <v>10442</v>
      </c>
      <c r="AB1426" s="14">
        <f t="shared" si="44"/>
        <v>26.527162499999999</v>
      </c>
      <c r="AC1426" s="13">
        <v>26</v>
      </c>
      <c r="AD1426" s="13">
        <v>31</v>
      </c>
      <c r="AE1426" s="13">
        <v>37.784999999999997</v>
      </c>
      <c r="AF1426" s="16" t="s">
        <v>10443</v>
      </c>
      <c r="AG1426" s="14">
        <f t="shared" si="45"/>
        <v>-81.546977222222225</v>
      </c>
      <c r="AH1426" s="13">
        <v>81</v>
      </c>
      <c r="AI1426" s="13">
        <v>32</v>
      </c>
      <c r="AJ1426" s="13">
        <v>49.118000000000002</v>
      </c>
      <c r="AK1426" s="17">
        <v>40942</v>
      </c>
      <c r="AL1426" s="24" t="s">
        <v>10358</v>
      </c>
      <c r="AM1426" s="24" t="s">
        <v>10359</v>
      </c>
      <c r="AN1426" s="24" t="s">
        <v>10360</v>
      </c>
      <c r="AO1426" s="24" t="s">
        <v>10361</v>
      </c>
      <c r="AZ1426" s="24">
        <v>214</v>
      </c>
      <c r="BA1426" s="48" t="s">
        <v>10298</v>
      </c>
    </row>
    <row r="1427" spans="1:53" x14ac:dyDescent="0.2">
      <c r="A1427" s="5">
        <v>1341</v>
      </c>
      <c r="B1427" s="9">
        <v>1341</v>
      </c>
      <c r="C1427" s="9" t="s">
        <v>17940</v>
      </c>
      <c r="D1427" s="63" t="s">
        <v>16102</v>
      </c>
      <c r="E1427" s="1" t="s">
        <v>9382</v>
      </c>
      <c r="F1427" s="1" t="s">
        <v>8082</v>
      </c>
      <c r="G1427" s="1" t="s">
        <v>14331</v>
      </c>
      <c r="H1427" s="1" t="s">
        <v>10438</v>
      </c>
      <c r="I1427" s="17">
        <v>40991</v>
      </c>
      <c r="J1427" s="24" t="s">
        <v>3455</v>
      </c>
      <c r="L1427" s="24" t="s">
        <v>3455</v>
      </c>
      <c r="N1427" s="42" t="s">
        <v>10527</v>
      </c>
      <c r="O1427" s="24" t="s">
        <v>7226</v>
      </c>
      <c r="P1427" s="24" t="s">
        <v>7226</v>
      </c>
      <c r="Q1427" s="24" t="s">
        <v>4851</v>
      </c>
      <c r="R1427" s="17">
        <v>41514</v>
      </c>
      <c r="T1427" s="83">
        <v>2600</v>
      </c>
      <c r="U1427" s="83">
        <v>2600</v>
      </c>
      <c r="W1427" s="34" t="s">
        <v>16170</v>
      </c>
      <c r="X1427" s="24" t="s">
        <v>10528</v>
      </c>
      <c r="Y1427" s="24" t="s">
        <v>10515</v>
      </c>
      <c r="Z1427" s="24" t="s">
        <v>7231</v>
      </c>
      <c r="AA1427" s="1" t="s">
        <v>10516</v>
      </c>
      <c r="AB1427" s="14">
        <f t="shared" si="44"/>
        <v>26.527035555555553</v>
      </c>
      <c r="AC1427" s="13">
        <v>26</v>
      </c>
      <c r="AD1427" s="13">
        <v>31</v>
      </c>
      <c r="AE1427" s="13">
        <v>37.328000000000003</v>
      </c>
      <c r="AF1427" s="16" t="s">
        <v>10517</v>
      </c>
      <c r="AG1427" s="14">
        <f t="shared" si="45"/>
        <v>-81.710646944444449</v>
      </c>
      <c r="AH1427" s="13">
        <v>81</v>
      </c>
      <c r="AI1427" s="13">
        <v>42</v>
      </c>
      <c r="AJ1427" s="13">
        <v>38.329000000000001</v>
      </c>
      <c r="AK1427" s="17">
        <v>41296</v>
      </c>
      <c r="AL1427" s="34" t="s">
        <v>10330</v>
      </c>
      <c r="AM1427" s="24" t="s">
        <v>10529</v>
      </c>
      <c r="AN1427" s="34" t="s">
        <v>10589</v>
      </c>
      <c r="AO1427" s="34" t="s">
        <v>7776</v>
      </c>
      <c r="AP1427" s="34" t="s">
        <v>7776</v>
      </c>
      <c r="AR1427" s="34" t="s">
        <v>7776</v>
      </c>
      <c r="AS1427" s="34" t="s">
        <v>7776</v>
      </c>
      <c r="AT1427" s="34" t="s">
        <v>7776</v>
      </c>
      <c r="AU1427" s="34" t="s">
        <v>7776</v>
      </c>
      <c r="AV1427" s="34" t="s">
        <v>7776</v>
      </c>
      <c r="AW1427" s="34" t="s">
        <v>7776</v>
      </c>
      <c r="AX1427" s="34" t="s">
        <v>7776</v>
      </c>
      <c r="BA1427" s="49" t="s">
        <v>17769</v>
      </c>
    </row>
    <row r="1428" spans="1:53" x14ac:dyDescent="0.2">
      <c r="A1428" s="5">
        <v>1342</v>
      </c>
      <c r="B1428" s="9">
        <v>1342</v>
      </c>
      <c r="C1428" s="9" t="s">
        <v>17941</v>
      </c>
      <c r="D1428" s="63" t="s">
        <v>16103</v>
      </c>
      <c r="E1428" s="1" t="s">
        <v>1623</v>
      </c>
      <c r="F1428" s="1" t="s">
        <v>3213</v>
      </c>
      <c r="G1428" s="1" t="s">
        <v>14331</v>
      </c>
      <c r="H1428" s="1" t="s">
        <v>10437</v>
      </c>
      <c r="I1428" s="17">
        <v>41484</v>
      </c>
      <c r="J1428" s="24" t="s">
        <v>3455</v>
      </c>
      <c r="L1428" s="24" t="s">
        <v>3455</v>
      </c>
      <c r="N1428" s="42" t="s">
        <v>10527</v>
      </c>
      <c r="O1428" s="24" t="s">
        <v>1626</v>
      </c>
      <c r="P1428" s="24" t="s">
        <v>7226</v>
      </c>
      <c r="Q1428" s="24" t="s">
        <v>4521</v>
      </c>
      <c r="R1428" s="17">
        <v>41801</v>
      </c>
      <c r="T1428" s="83">
        <v>2607</v>
      </c>
      <c r="U1428" s="84">
        <v>2607</v>
      </c>
      <c r="X1428" s="34">
        <v>15.35</v>
      </c>
      <c r="Y1428" s="34" t="s">
        <v>17772</v>
      </c>
      <c r="Z1428" s="24" t="s">
        <v>7231</v>
      </c>
      <c r="AA1428" s="1" t="s">
        <v>10459</v>
      </c>
      <c r="AB1428" s="14">
        <f t="shared" si="44"/>
        <v>26.258272222222221</v>
      </c>
      <c r="AC1428" s="13">
        <v>26</v>
      </c>
      <c r="AD1428" s="13">
        <v>15</v>
      </c>
      <c r="AE1428" s="13">
        <v>29.78</v>
      </c>
      <c r="AF1428" s="16" t="s">
        <v>10460</v>
      </c>
      <c r="AG1428" s="14">
        <f t="shared" si="45"/>
        <v>-81.304394444444441</v>
      </c>
      <c r="AH1428" s="13">
        <v>81</v>
      </c>
      <c r="AI1428" s="13">
        <v>18</v>
      </c>
      <c r="AJ1428" s="13">
        <v>15.82</v>
      </c>
      <c r="AK1428" s="17">
        <v>41554</v>
      </c>
      <c r="AL1428" s="34" t="s">
        <v>17770</v>
      </c>
      <c r="AM1428" s="34" t="s">
        <v>17771</v>
      </c>
      <c r="AN1428" s="34" t="s">
        <v>17775</v>
      </c>
      <c r="AO1428" s="34" t="s">
        <v>7776</v>
      </c>
      <c r="AP1428" s="34" t="s">
        <v>7776</v>
      </c>
      <c r="AR1428" s="34" t="s">
        <v>7776</v>
      </c>
      <c r="AS1428" s="34" t="s">
        <v>7776</v>
      </c>
      <c r="AT1428" s="34" t="s">
        <v>7776</v>
      </c>
      <c r="AU1428" s="34" t="s">
        <v>7776</v>
      </c>
      <c r="AV1428" s="34" t="s">
        <v>7776</v>
      </c>
      <c r="AW1428" s="34" t="s">
        <v>7776</v>
      </c>
      <c r="AX1428" s="34" t="s">
        <v>7776</v>
      </c>
      <c r="BA1428" s="49" t="s">
        <v>10518</v>
      </c>
    </row>
    <row r="1429" spans="1:53" x14ac:dyDescent="0.2">
      <c r="A1429" s="5">
        <v>1343</v>
      </c>
      <c r="B1429" s="9">
        <v>1343</v>
      </c>
      <c r="C1429" s="9" t="s">
        <v>17942</v>
      </c>
      <c r="D1429" s="63" t="s">
        <v>16104</v>
      </c>
      <c r="E1429" s="1" t="s">
        <v>1623</v>
      </c>
      <c r="F1429" s="1" t="s">
        <v>4796</v>
      </c>
      <c r="G1429" s="1" t="s">
        <v>14331</v>
      </c>
      <c r="H1429" s="1" t="s">
        <v>10436</v>
      </c>
      <c r="I1429" s="17">
        <v>41481</v>
      </c>
      <c r="J1429" s="24" t="s">
        <v>3455</v>
      </c>
      <c r="L1429" s="24" t="s">
        <v>3455</v>
      </c>
      <c r="N1429" s="45" t="s">
        <v>17777</v>
      </c>
      <c r="O1429" s="24" t="s">
        <v>1626</v>
      </c>
      <c r="P1429" s="24" t="s">
        <v>1077</v>
      </c>
      <c r="Q1429" s="24" t="s">
        <v>10461</v>
      </c>
      <c r="R1429" s="17">
        <v>42034</v>
      </c>
      <c r="T1429" s="83">
        <v>3500</v>
      </c>
      <c r="U1429" s="84">
        <v>3500</v>
      </c>
      <c r="X1429" s="34">
        <v>15.35</v>
      </c>
      <c r="Y1429" s="34" t="s">
        <v>10472</v>
      </c>
      <c r="Z1429" s="24" t="s">
        <v>7231</v>
      </c>
      <c r="AA1429" s="1" t="s">
        <v>10462</v>
      </c>
      <c r="AB1429" s="14">
        <f t="shared" si="44"/>
        <v>25.983055555555556</v>
      </c>
      <c r="AC1429" s="13">
        <v>25</v>
      </c>
      <c r="AD1429" s="13">
        <v>58</v>
      </c>
      <c r="AE1429" s="13">
        <v>59</v>
      </c>
      <c r="AF1429" s="16" t="s">
        <v>10463</v>
      </c>
      <c r="AG1429" s="14">
        <f t="shared" si="45"/>
        <v>-80.900833333333338</v>
      </c>
      <c r="AH1429" s="13">
        <v>80</v>
      </c>
      <c r="AI1429" s="13">
        <v>54</v>
      </c>
      <c r="AJ1429" s="13">
        <v>3</v>
      </c>
      <c r="AK1429" s="17">
        <v>41841</v>
      </c>
      <c r="AL1429" s="34" t="s">
        <v>17773</v>
      </c>
      <c r="AM1429" s="34" t="s">
        <v>17774</v>
      </c>
      <c r="AN1429" s="34" t="s">
        <v>17776</v>
      </c>
      <c r="AO1429" s="34" t="s">
        <v>7776</v>
      </c>
      <c r="AP1429" s="34" t="s">
        <v>7776</v>
      </c>
      <c r="AR1429" s="34" t="s">
        <v>7776</v>
      </c>
      <c r="AS1429" s="34" t="s">
        <v>7776</v>
      </c>
      <c r="AT1429" s="34" t="s">
        <v>7776</v>
      </c>
      <c r="AU1429" s="34" t="s">
        <v>7776</v>
      </c>
      <c r="AV1429" s="34" t="s">
        <v>7776</v>
      </c>
      <c r="AW1429" s="34" t="s">
        <v>7776</v>
      </c>
      <c r="AX1429" s="34" t="s">
        <v>7776</v>
      </c>
      <c r="BA1429" s="49" t="s">
        <v>10519</v>
      </c>
    </row>
    <row r="1430" spans="1:53" x14ac:dyDescent="0.2">
      <c r="A1430" s="5">
        <v>1344</v>
      </c>
      <c r="B1430" s="9" t="s">
        <v>10562</v>
      </c>
      <c r="C1430" s="9" t="s">
        <v>17978</v>
      </c>
      <c r="D1430" s="63" t="s">
        <v>16105</v>
      </c>
      <c r="E1430" s="1" t="s">
        <v>1623</v>
      </c>
      <c r="F1430" s="1" t="s">
        <v>4796</v>
      </c>
      <c r="G1430" s="1" t="s">
        <v>14331</v>
      </c>
      <c r="H1430" s="1" t="s">
        <v>10435</v>
      </c>
      <c r="I1430" s="17">
        <v>40955</v>
      </c>
      <c r="J1430" s="34" t="s">
        <v>10082</v>
      </c>
      <c r="L1430" s="34" t="s">
        <v>5915</v>
      </c>
      <c r="N1430" s="42" t="s">
        <v>10533</v>
      </c>
      <c r="O1430" s="24" t="s">
        <v>1626</v>
      </c>
      <c r="P1430" s="24" t="s">
        <v>1077</v>
      </c>
      <c r="Q1430" s="24" t="s">
        <v>10464</v>
      </c>
      <c r="R1430" s="17">
        <v>41156</v>
      </c>
      <c r="T1430" s="83">
        <v>11425.5</v>
      </c>
      <c r="U1430" s="81">
        <v>15166</v>
      </c>
      <c r="V1430" s="24">
        <v>19441</v>
      </c>
      <c r="W1430" s="24">
        <v>25.6</v>
      </c>
      <c r="X1430" s="24">
        <v>11</v>
      </c>
      <c r="Y1430" s="24" t="s">
        <v>10465</v>
      </c>
      <c r="Z1430" s="24" t="s">
        <v>10532</v>
      </c>
      <c r="AA1430" s="1" t="s">
        <v>10466</v>
      </c>
      <c r="AB1430" s="14">
        <v>0</v>
      </c>
      <c r="AC1430" s="13">
        <v>25</v>
      </c>
      <c r="AD1430" s="13">
        <v>59</v>
      </c>
      <c r="AE1430" s="13">
        <v>57.670999999999999</v>
      </c>
      <c r="AF1430" s="16" t="s">
        <v>10467</v>
      </c>
      <c r="AG1430" s="14">
        <f t="shared" si="45"/>
        <v>-80.924670000000006</v>
      </c>
      <c r="AH1430" s="13">
        <v>80</v>
      </c>
      <c r="AI1430" s="13">
        <v>55</v>
      </c>
      <c r="AJ1430" s="13">
        <v>28.812000000000001</v>
      </c>
      <c r="AK1430" s="17">
        <v>41124</v>
      </c>
      <c r="AL1430" s="24" t="s">
        <v>17985</v>
      </c>
      <c r="AM1430" s="24" t="s">
        <v>17982</v>
      </c>
      <c r="AN1430" s="24" t="s">
        <v>17983</v>
      </c>
      <c r="AO1430" s="24" t="s">
        <v>17984</v>
      </c>
      <c r="AP1430" s="34" t="s">
        <v>7776</v>
      </c>
      <c r="AQ1430" s="24" t="s">
        <v>7236</v>
      </c>
      <c r="AX1430" s="24" t="s">
        <v>8446</v>
      </c>
      <c r="BA1430" s="48" t="s">
        <v>10289</v>
      </c>
    </row>
    <row r="1431" spans="1:53" x14ac:dyDescent="0.2">
      <c r="A1431" s="5">
        <v>1345</v>
      </c>
      <c r="B1431" s="9" t="s">
        <v>10558</v>
      </c>
      <c r="C1431" s="9" t="s">
        <v>18134</v>
      </c>
      <c r="D1431" s="63" t="s">
        <v>16106</v>
      </c>
      <c r="E1431" s="1" t="s">
        <v>1623</v>
      </c>
      <c r="F1431" s="1" t="s">
        <v>3213</v>
      </c>
      <c r="G1431" s="1" t="s">
        <v>14331</v>
      </c>
      <c r="H1431" s="1" t="s">
        <v>10563</v>
      </c>
      <c r="I1431" s="17">
        <v>41044</v>
      </c>
      <c r="J1431" s="24" t="s">
        <v>10082</v>
      </c>
      <c r="L1431" s="24" t="s">
        <v>10439</v>
      </c>
      <c r="N1431" s="42" t="s">
        <v>10535</v>
      </c>
      <c r="O1431" s="24" t="s">
        <v>1626</v>
      </c>
      <c r="P1431" s="24" t="s">
        <v>1077</v>
      </c>
      <c r="Q1431" s="34" t="s">
        <v>10471</v>
      </c>
      <c r="R1431" s="17">
        <v>41311</v>
      </c>
      <c r="T1431" s="83">
        <v>11572</v>
      </c>
      <c r="U1431" s="81">
        <v>13815</v>
      </c>
      <c r="V1431" s="24">
        <v>19438</v>
      </c>
      <c r="W1431" s="24">
        <v>25.5</v>
      </c>
      <c r="X1431" s="24">
        <v>15.6</v>
      </c>
      <c r="Y1431" s="34" t="s">
        <v>10468</v>
      </c>
      <c r="Z1431" s="24" t="s">
        <v>10534</v>
      </c>
      <c r="AA1431" s="35" t="s">
        <v>10469</v>
      </c>
      <c r="AB1431" s="14">
        <f t="shared" ref="AB1431:AB1462" si="46">AC1431+(AD1431/60)+(AE1431/3600)</f>
        <v>26.248073055555558</v>
      </c>
      <c r="AC1431" s="13">
        <v>26</v>
      </c>
      <c r="AD1431" s="13">
        <v>14</v>
      </c>
      <c r="AE1431" s="13">
        <v>53.063000000000002</v>
      </c>
      <c r="AF1431" s="36" t="s">
        <v>10470</v>
      </c>
      <c r="AG1431" s="14">
        <f t="shared" si="45"/>
        <v>-81.295876111111113</v>
      </c>
      <c r="AH1431" s="13">
        <v>81</v>
      </c>
      <c r="AI1431" s="13">
        <v>17</v>
      </c>
      <c r="AJ1431" s="13">
        <v>45.154000000000003</v>
      </c>
      <c r="AK1431" s="17">
        <v>41239</v>
      </c>
      <c r="AM1431" s="24" t="s">
        <v>17986</v>
      </c>
      <c r="AN1431" s="24" t="s">
        <v>17987</v>
      </c>
      <c r="AO1431" s="24" t="s">
        <v>17988</v>
      </c>
      <c r="AQ1431" s="24" t="s">
        <v>7236</v>
      </c>
      <c r="BA1431" s="49" t="s">
        <v>10450</v>
      </c>
    </row>
    <row r="1432" spans="1:53" x14ac:dyDescent="0.2">
      <c r="A1432" s="5">
        <v>1346</v>
      </c>
      <c r="B1432" s="9" t="s">
        <v>18132</v>
      </c>
      <c r="C1432" s="9" t="s">
        <v>18135</v>
      </c>
      <c r="D1432" s="64" t="s">
        <v>16107</v>
      </c>
      <c r="E1432" s="1" t="s">
        <v>1623</v>
      </c>
      <c r="F1432" s="1" t="s">
        <v>3213</v>
      </c>
      <c r="G1432" s="1" t="s">
        <v>14331</v>
      </c>
      <c r="H1432" s="1" t="s">
        <v>10564</v>
      </c>
      <c r="I1432" s="17">
        <v>41116</v>
      </c>
      <c r="J1432" s="24" t="s">
        <v>10082</v>
      </c>
      <c r="L1432" s="24" t="s">
        <v>10439</v>
      </c>
      <c r="N1432" s="42" t="s">
        <v>10542</v>
      </c>
      <c r="O1432" s="24" t="s">
        <v>1626</v>
      </c>
      <c r="P1432" s="24" t="s">
        <v>1077</v>
      </c>
      <c r="Q1432" s="34" t="s">
        <v>10471</v>
      </c>
      <c r="R1432" s="17">
        <v>41247</v>
      </c>
      <c r="T1432" s="83">
        <v>11619</v>
      </c>
      <c r="U1432" s="81">
        <v>15450</v>
      </c>
      <c r="V1432" s="24">
        <v>19432</v>
      </c>
      <c r="W1432" s="24">
        <v>25.5</v>
      </c>
      <c r="X1432" s="24">
        <v>15.55</v>
      </c>
      <c r="Y1432" s="34" t="s">
        <v>10536</v>
      </c>
      <c r="Z1432" s="24" t="s">
        <v>10537</v>
      </c>
      <c r="AA1432" s="35" t="s">
        <v>10473</v>
      </c>
      <c r="AB1432" s="14">
        <f t="shared" si="46"/>
        <v>26.248283888888889</v>
      </c>
      <c r="AC1432" s="13">
        <v>26</v>
      </c>
      <c r="AD1432" s="13">
        <v>14</v>
      </c>
      <c r="AE1432" s="13">
        <v>53.822000000000003</v>
      </c>
      <c r="AF1432" s="36" t="s">
        <v>10474</v>
      </c>
      <c r="AG1432" s="14">
        <f t="shared" si="45"/>
        <v>-81.297343055555558</v>
      </c>
      <c r="AH1432" s="13">
        <v>81</v>
      </c>
      <c r="AI1432" s="13">
        <v>17</v>
      </c>
      <c r="AJ1432" s="13">
        <v>50.435000000000002</v>
      </c>
      <c r="AK1432" s="17">
        <v>41153</v>
      </c>
      <c r="AL1432" s="24" t="s">
        <v>10538</v>
      </c>
      <c r="AM1432" s="24" t="s">
        <v>10539</v>
      </c>
      <c r="AN1432" s="24" t="s">
        <v>10540</v>
      </c>
      <c r="AO1432" s="24" t="s">
        <v>10541</v>
      </c>
      <c r="AQ1432" s="24" t="s">
        <v>7236</v>
      </c>
      <c r="BA1432" s="49" t="s">
        <v>10451</v>
      </c>
    </row>
    <row r="1433" spans="1:53" x14ac:dyDescent="0.2">
      <c r="A1433" s="5">
        <v>1347</v>
      </c>
      <c r="B1433" s="9" t="s">
        <v>10416</v>
      </c>
      <c r="C1433" s="9" t="s">
        <v>17965</v>
      </c>
      <c r="E1433" s="1" t="s">
        <v>9382</v>
      </c>
      <c r="F1433" s="1" t="s">
        <v>8082</v>
      </c>
      <c r="G1433" s="1" t="s">
        <v>1903</v>
      </c>
      <c r="H1433" s="1" t="s">
        <v>10434</v>
      </c>
      <c r="I1433" s="24" t="s">
        <v>10455</v>
      </c>
      <c r="J1433" s="24" t="s">
        <v>10262</v>
      </c>
      <c r="L1433" s="24" t="s">
        <v>929</v>
      </c>
      <c r="O1433" s="24" t="s">
        <v>7226</v>
      </c>
      <c r="P1433" s="24" t="s">
        <v>7226</v>
      </c>
      <c r="Q1433" s="24" t="s">
        <v>10262</v>
      </c>
      <c r="R1433" s="41" t="s">
        <v>10262</v>
      </c>
      <c r="S1433" s="41" t="s">
        <v>10262</v>
      </c>
      <c r="T1433" s="83"/>
      <c r="U1433" s="81"/>
      <c r="V1433" s="24" t="s">
        <v>10262</v>
      </c>
      <c r="W1433" s="24" t="s">
        <v>10262</v>
      </c>
      <c r="X1433" s="24" t="s">
        <v>10262</v>
      </c>
      <c r="Y1433" s="24" t="s">
        <v>10262</v>
      </c>
      <c r="Z1433" s="24" t="s">
        <v>10262</v>
      </c>
      <c r="AA1433" s="35" t="s">
        <v>10510</v>
      </c>
      <c r="AB1433" s="14">
        <f t="shared" si="46"/>
        <v>26.530833333333334</v>
      </c>
      <c r="AC1433" s="13">
        <v>26</v>
      </c>
      <c r="AD1433" s="13">
        <v>31</v>
      </c>
      <c r="AE1433" s="13">
        <v>51</v>
      </c>
      <c r="AF1433" s="36" t="s">
        <v>10511</v>
      </c>
      <c r="AG1433" s="14">
        <f t="shared" si="45"/>
        <v>-81.551944444444445</v>
      </c>
      <c r="AH1433" s="13">
        <v>81</v>
      </c>
      <c r="AI1433" s="13">
        <v>33</v>
      </c>
      <c r="AJ1433" s="13">
        <v>7</v>
      </c>
      <c r="AK1433" s="18" t="s">
        <v>10262</v>
      </c>
      <c r="AL1433" s="18" t="s">
        <v>10262</v>
      </c>
      <c r="AM1433" s="18" t="s">
        <v>10262</v>
      </c>
      <c r="AN1433" s="18" t="s">
        <v>10262</v>
      </c>
      <c r="AO1433" s="18" t="s">
        <v>10262</v>
      </c>
      <c r="AP1433" s="18" t="s">
        <v>10262</v>
      </c>
      <c r="AQ1433" s="18" t="s">
        <v>10262</v>
      </c>
      <c r="AR1433" s="18" t="s">
        <v>10262</v>
      </c>
      <c r="AS1433" s="18" t="s">
        <v>10262</v>
      </c>
      <c r="AT1433" s="18" t="s">
        <v>10262</v>
      </c>
      <c r="AU1433" s="18" t="s">
        <v>10262</v>
      </c>
      <c r="AV1433" s="18" t="s">
        <v>10262</v>
      </c>
      <c r="AW1433" s="18" t="s">
        <v>10262</v>
      </c>
      <c r="AX1433" s="18" t="s">
        <v>10262</v>
      </c>
      <c r="AY1433" s="18" t="s">
        <v>10262</v>
      </c>
      <c r="AZ1433" s="18" t="s">
        <v>10262</v>
      </c>
      <c r="BA1433" s="49" t="s">
        <v>929</v>
      </c>
    </row>
    <row r="1434" spans="1:53" x14ac:dyDescent="0.2">
      <c r="A1434" s="5">
        <v>1347.1</v>
      </c>
      <c r="B1434" s="9" t="s">
        <v>10415</v>
      </c>
      <c r="C1434" s="9" t="s">
        <v>17966</v>
      </c>
      <c r="D1434" s="64" t="s">
        <v>16108</v>
      </c>
      <c r="E1434" s="1" t="s">
        <v>9382</v>
      </c>
      <c r="F1434" s="1" t="s">
        <v>8082</v>
      </c>
      <c r="G1434" s="1" t="s">
        <v>14331</v>
      </c>
      <c r="H1434" s="1" t="s">
        <v>10433</v>
      </c>
      <c r="I1434" s="17">
        <v>41486</v>
      </c>
      <c r="J1434" s="24" t="s">
        <v>10082</v>
      </c>
      <c r="L1434" s="34" t="s">
        <v>5915</v>
      </c>
      <c r="N1434" s="42" t="s">
        <v>10543</v>
      </c>
      <c r="O1434" s="24" t="s">
        <v>7226</v>
      </c>
      <c r="P1434" s="24" t="s">
        <v>7226</v>
      </c>
      <c r="Q1434" s="34" t="s">
        <v>10509</v>
      </c>
      <c r="R1434" s="17">
        <v>41657</v>
      </c>
      <c r="T1434" s="83">
        <v>11474.07</v>
      </c>
      <c r="U1434" s="24">
        <v>14526</v>
      </c>
      <c r="W1434" s="24">
        <v>25.5</v>
      </c>
      <c r="X1434" s="24">
        <v>30.2</v>
      </c>
      <c r="Y1434" s="34" t="s">
        <v>10544</v>
      </c>
      <c r="Z1434" s="34" t="s">
        <v>10545</v>
      </c>
      <c r="AA1434" s="35" t="s">
        <v>10510</v>
      </c>
      <c r="AB1434" s="14">
        <f t="shared" si="46"/>
        <v>26.530833333333334</v>
      </c>
      <c r="AC1434" s="13">
        <v>26</v>
      </c>
      <c r="AD1434" s="13">
        <v>31</v>
      </c>
      <c r="AE1434" s="13">
        <v>51</v>
      </c>
      <c r="AF1434" s="36" t="s">
        <v>10511</v>
      </c>
      <c r="AG1434" s="14">
        <f t="shared" si="45"/>
        <v>-81.551944444444445</v>
      </c>
      <c r="AH1434" s="13">
        <v>81</v>
      </c>
      <c r="AI1434" s="13">
        <v>33</v>
      </c>
      <c r="AJ1434" s="13">
        <v>7</v>
      </c>
      <c r="AK1434" s="17">
        <v>41562</v>
      </c>
      <c r="AL1434" s="24" t="s">
        <v>17981</v>
      </c>
      <c r="AM1434" s="24" t="s">
        <v>10546</v>
      </c>
      <c r="AN1434" s="24" t="s">
        <v>10547</v>
      </c>
      <c r="AO1434" s="24" t="s">
        <v>10548</v>
      </c>
      <c r="BA1434" s="49" t="s">
        <v>10520</v>
      </c>
    </row>
    <row r="1435" spans="1:53" x14ac:dyDescent="0.2">
      <c r="A1435" s="5">
        <v>1348</v>
      </c>
      <c r="B1435" s="9">
        <v>1348</v>
      </c>
      <c r="C1435" s="9" t="s">
        <v>17943</v>
      </c>
      <c r="D1435" s="64" t="s">
        <v>17717</v>
      </c>
      <c r="E1435" s="1" t="s">
        <v>8696</v>
      </c>
      <c r="F1435" s="1" t="s">
        <v>445</v>
      </c>
      <c r="G1435" s="1" t="s">
        <v>10419</v>
      </c>
      <c r="H1435" s="1" t="s">
        <v>10420</v>
      </c>
      <c r="I1435" s="17">
        <v>41173</v>
      </c>
      <c r="J1435" s="24" t="s">
        <v>4678</v>
      </c>
      <c r="L1435" s="24" t="s">
        <v>7224</v>
      </c>
      <c r="N1435" s="42" t="s">
        <v>10549</v>
      </c>
      <c r="O1435" s="24" t="s">
        <v>7226</v>
      </c>
      <c r="P1435" s="24" t="s">
        <v>7226</v>
      </c>
      <c r="Q1435" s="24" t="s">
        <v>10444</v>
      </c>
      <c r="R1435" s="17">
        <v>41294</v>
      </c>
      <c r="S1435" s="17">
        <v>41310</v>
      </c>
      <c r="T1435" s="83">
        <v>16235</v>
      </c>
      <c r="U1435" s="83">
        <v>16235</v>
      </c>
      <c r="V1435" s="24">
        <v>19439</v>
      </c>
      <c r="W1435" s="24">
        <v>26.2</v>
      </c>
      <c r="X1435" s="24">
        <v>24.2</v>
      </c>
      <c r="Y1435" s="24" t="s">
        <v>10445</v>
      </c>
      <c r="Z1435" s="24" t="s">
        <v>7231</v>
      </c>
      <c r="AA1435" s="1" t="s">
        <v>17747</v>
      </c>
      <c r="AB1435" s="14">
        <f t="shared" si="46"/>
        <v>30.989092250000002</v>
      </c>
      <c r="AC1435" s="13">
        <v>30</v>
      </c>
      <c r="AD1435" s="13">
        <v>59</v>
      </c>
      <c r="AE1435" s="13">
        <v>20.732099999999999</v>
      </c>
      <c r="AF1435" s="16" t="s">
        <v>10446</v>
      </c>
      <c r="AG1435" s="14">
        <f t="shared" si="45"/>
        <v>-87.312800388888888</v>
      </c>
      <c r="AH1435" s="13">
        <v>87</v>
      </c>
      <c r="AI1435" s="13">
        <v>18</v>
      </c>
      <c r="AJ1435" s="13">
        <v>46.081400000000002</v>
      </c>
      <c r="AK1435" s="17">
        <v>41266</v>
      </c>
      <c r="AL1435" s="24" t="s">
        <v>10447</v>
      </c>
      <c r="AM1435" s="24" t="s">
        <v>10448</v>
      </c>
      <c r="AQ1435" s="24" t="s">
        <v>7236</v>
      </c>
      <c r="AY1435" s="24" t="s">
        <v>10449</v>
      </c>
      <c r="BA1435" s="49" t="s">
        <v>10452</v>
      </c>
    </row>
    <row r="1436" spans="1:53" x14ac:dyDescent="0.2">
      <c r="A1436" s="5">
        <v>1349</v>
      </c>
      <c r="B1436" s="9">
        <v>1349</v>
      </c>
      <c r="C1436" s="9" t="s">
        <v>17944</v>
      </c>
      <c r="D1436" s="64" t="s">
        <v>16109</v>
      </c>
      <c r="E1436" s="1" t="s">
        <v>1623</v>
      </c>
      <c r="F1436" s="1" t="s">
        <v>445</v>
      </c>
      <c r="G1436" s="1" t="s">
        <v>10417</v>
      </c>
      <c r="H1436" s="1" t="s">
        <v>10431</v>
      </c>
      <c r="I1436" s="17">
        <v>41261</v>
      </c>
      <c r="J1436" s="24" t="s">
        <v>18045</v>
      </c>
      <c r="L1436" s="24" t="s">
        <v>18006</v>
      </c>
      <c r="N1436" s="42" t="s">
        <v>17991</v>
      </c>
      <c r="O1436" s="34" t="s">
        <v>10475</v>
      </c>
      <c r="P1436" s="34" t="s">
        <v>7226</v>
      </c>
      <c r="Q1436" s="34" t="s">
        <v>10480</v>
      </c>
      <c r="R1436" s="17">
        <v>41404</v>
      </c>
      <c r="S1436" s="17">
        <v>42467</v>
      </c>
      <c r="T1436" s="83">
        <v>11948.34</v>
      </c>
      <c r="U1436" s="81">
        <v>16215</v>
      </c>
      <c r="V1436" s="24">
        <v>19455</v>
      </c>
      <c r="W1436" s="24">
        <v>25.5</v>
      </c>
      <c r="X1436" s="24">
        <v>20.6</v>
      </c>
      <c r="Y1436" s="34" t="s">
        <v>10476</v>
      </c>
      <c r="Z1436" s="34" t="s">
        <v>10477</v>
      </c>
      <c r="AA1436" s="35" t="s">
        <v>10478</v>
      </c>
      <c r="AB1436" s="14">
        <f t="shared" si="46"/>
        <v>26.372097777777778</v>
      </c>
      <c r="AC1436" s="13">
        <v>26</v>
      </c>
      <c r="AD1436" s="13">
        <v>22</v>
      </c>
      <c r="AE1436" s="13">
        <v>19.552</v>
      </c>
      <c r="AF1436" s="36" t="s">
        <v>10479</v>
      </c>
      <c r="AG1436" s="14">
        <f t="shared" si="45"/>
        <v>-81.539607222222216</v>
      </c>
      <c r="AH1436" s="13">
        <v>81</v>
      </c>
      <c r="AI1436" s="13">
        <v>32</v>
      </c>
      <c r="AJ1436" s="13">
        <v>22.585999999999999</v>
      </c>
      <c r="AK1436" s="17">
        <v>41294</v>
      </c>
      <c r="AL1436" s="24" t="s">
        <v>10550</v>
      </c>
      <c r="AM1436" s="24" t="s">
        <v>10551</v>
      </c>
      <c r="AN1436" s="24" t="s">
        <v>10552</v>
      </c>
      <c r="AO1436" s="24" t="s">
        <v>10553</v>
      </c>
      <c r="AP1436" s="34" t="s">
        <v>10554</v>
      </c>
      <c r="AS1436" s="41" t="s">
        <v>7236</v>
      </c>
      <c r="BA1436" s="49" t="s">
        <v>10453</v>
      </c>
    </row>
    <row r="1437" spans="1:53" x14ac:dyDescent="0.2">
      <c r="A1437" s="5">
        <v>1350</v>
      </c>
      <c r="B1437" s="9">
        <v>1350</v>
      </c>
      <c r="C1437" s="9" t="s">
        <v>17945</v>
      </c>
      <c r="D1437" s="64" t="s">
        <v>16110</v>
      </c>
      <c r="E1437" s="1" t="s">
        <v>1623</v>
      </c>
      <c r="F1437" s="1" t="s">
        <v>445</v>
      </c>
      <c r="G1437" s="1" t="s">
        <v>10417</v>
      </c>
      <c r="H1437" s="1" t="s">
        <v>10432</v>
      </c>
      <c r="I1437" s="17">
        <v>41288</v>
      </c>
      <c r="J1437" s="24" t="s">
        <v>10262</v>
      </c>
      <c r="L1437" s="34" t="s">
        <v>10262</v>
      </c>
      <c r="M1437" s="34" t="s">
        <v>10262</v>
      </c>
      <c r="N1437" s="34" t="s">
        <v>10262</v>
      </c>
      <c r="O1437" s="34" t="s">
        <v>10475</v>
      </c>
      <c r="P1437" s="34" t="s">
        <v>7226</v>
      </c>
      <c r="Q1437" s="34" t="s">
        <v>10480</v>
      </c>
      <c r="R1437" s="18" t="s">
        <v>10262</v>
      </c>
      <c r="S1437" s="18" t="s">
        <v>10262</v>
      </c>
      <c r="T1437" s="83"/>
      <c r="U1437" s="81"/>
      <c r="V1437" s="18" t="s">
        <v>10262</v>
      </c>
      <c r="W1437" s="18" t="s">
        <v>10262</v>
      </c>
      <c r="X1437" s="18" t="s">
        <v>10262</v>
      </c>
      <c r="Y1437" s="34" t="s">
        <v>10481</v>
      </c>
      <c r="AA1437" s="35" t="s">
        <v>10482</v>
      </c>
      <c r="AB1437" s="14">
        <f t="shared" si="46"/>
        <v>26.371979722222221</v>
      </c>
      <c r="AC1437" s="13">
        <v>26</v>
      </c>
      <c r="AD1437" s="13">
        <v>22</v>
      </c>
      <c r="AE1437" s="13">
        <v>19.126999999999999</v>
      </c>
      <c r="AF1437" s="36" t="s">
        <v>10483</v>
      </c>
      <c r="AG1437" s="14">
        <f t="shared" si="45"/>
        <v>-81.541158055555556</v>
      </c>
      <c r="AH1437" s="13">
        <v>81</v>
      </c>
      <c r="AI1437" s="13">
        <v>32</v>
      </c>
      <c r="AJ1437" s="13">
        <v>28.169</v>
      </c>
      <c r="AK1437" s="40" t="s">
        <v>10262</v>
      </c>
      <c r="AL1437" s="40" t="s">
        <v>10262</v>
      </c>
      <c r="AM1437" s="40" t="s">
        <v>10262</v>
      </c>
      <c r="AN1437" s="40" t="s">
        <v>10262</v>
      </c>
      <c r="AO1437" s="40" t="s">
        <v>10262</v>
      </c>
      <c r="AP1437" s="40" t="s">
        <v>10262</v>
      </c>
      <c r="AQ1437" s="40" t="s">
        <v>10262</v>
      </c>
      <c r="AR1437" s="40" t="s">
        <v>10262</v>
      </c>
      <c r="AS1437" s="40" t="s">
        <v>10262</v>
      </c>
      <c r="AT1437" s="40" t="s">
        <v>10262</v>
      </c>
      <c r="AU1437" s="40" t="s">
        <v>10262</v>
      </c>
      <c r="AV1437" s="40" t="s">
        <v>10262</v>
      </c>
      <c r="AW1437" s="40" t="s">
        <v>10262</v>
      </c>
      <c r="AX1437" s="40" t="s">
        <v>10262</v>
      </c>
      <c r="AY1437" s="40" t="s">
        <v>10262</v>
      </c>
      <c r="AZ1437" s="40" t="s">
        <v>10262</v>
      </c>
      <c r="BA1437" s="40" t="s">
        <v>10262</v>
      </c>
    </row>
    <row r="1438" spans="1:53" x14ac:dyDescent="0.2">
      <c r="A1438" s="5">
        <v>1351</v>
      </c>
      <c r="B1438" s="9" t="s">
        <v>18003</v>
      </c>
      <c r="C1438" s="9" t="s">
        <v>17946</v>
      </c>
      <c r="D1438" s="64" t="s">
        <v>16111</v>
      </c>
      <c r="E1438" s="1" t="s">
        <v>1623</v>
      </c>
      <c r="F1438" s="1" t="s">
        <v>4796</v>
      </c>
      <c r="G1438" s="1" t="s">
        <v>1903</v>
      </c>
      <c r="H1438" s="1" t="s">
        <v>10421</v>
      </c>
      <c r="I1438" s="17">
        <v>41358</v>
      </c>
      <c r="J1438" s="24" t="s">
        <v>10262</v>
      </c>
      <c r="L1438" s="34" t="s">
        <v>10262</v>
      </c>
      <c r="M1438" s="34" t="s">
        <v>10262</v>
      </c>
      <c r="N1438" s="34" t="s">
        <v>10262</v>
      </c>
      <c r="O1438" s="34" t="s">
        <v>10475</v>
      </c>
      <c r="P1438" s="34" t="s">
        <v>1077</v>
      </c>
      <c r="Q1438" s="34" t="s">
        <v>5872</v>
      </c>
      <c r="R1438" s="18" t="s">
        <v>10262</v>
      </c>
      <c r="S1438" s="18" t="s">
        <v>10262</v>
      </c>
      <c r="T1438" s="83"/>
      <c r="U1438" s="81"/>
      <c r="V1438" s="18" t="s">
        <v>10262</v>
      </c>
      <c r="W1438" s="18" t="s">
        <v>10262</v>
      </c>
      <c r="X1438" s="18" t="s">
        <v>10262</v>
      </c>
      <c r="Y1438" s="34" t="s">
        <v>10484</v>
      </c>
      <c r="Z1438" s="34" t="s">
        <v>10487</v>
      </c>
      <c r="AA1438" s="35" t="s">
        <v>10485</v>
      </c>
      <c r="AB1438" s="14">
        <f t="shared" si="46"/>
        <v>25.999258611111113</v>
      </c>
      <c r="AC1438" s="13">
        <v>25</v>
      </c>
      <c r="AD1438" s="13">
        <v>59</v>
      </c>
      <c r="AE1438" s="13">
        <v>57.331000000000003</v>
      </c>
      <c r="AF1438" s="36" t="s">
        <v>10486</v>
      </c>
      <c r="AG1438" s="14">
        <f t="shared" si="45"/>
        <v>-80.924691388888888</v>
      </c>
      <c r="AH1438" s="13">
        <v>80</v>
      </c>
      <c r="AI1438" s="13">
        <v>55</v>
      </c>
      <c r="AJ1438" s="13">
        <v>28.888999999999999</v>
      </c>
      <c r="AK1438" s="40" t="s">
        <v>10262</v>
      </c>
      <c r="AL1438" s="40" t="s">
        <v>10262</v>
      </c>
      <c r="AM1438" s="40" t="s">
        <v>10262</v>
      </c>
      <c r="AN1438" s="40" t="s">
        <v>10262</v>
      </c>
      <c r="AO1438" s="40" t="s">
        <v>10262</v>
      </c>
      <c r="AP1438" s="40" t="s">
        <v>10262</v>
      </c>
      <c r="AQ1438" s="40" t="s">
        <v>10262</v>
      </c>
      <c r="AR1438" s="40" t="s">
        <v>10262</v>
      </c>
      <c r="AS1438" s="40" t="s">
        <v>10262</v>
      </c>
      <c r="AT1438" s="40" t="s">
        <v>10262</v>
      </c>
      <c r="AU1438" s="40" t="s">
        <v>10262</v>
      </c>
      <c r="AV1438" s="40" t="s">
        <v>10262</v>
      </c>
      <c r="AW1438" s="40" t="s">
        <v>10262</v>
      </c>
      <c r="AX1438" s="40" t="s">
        <v>10262</v>
      </c>
      <c r="AY1438" s="40" t="s">
        <v>10262</v>
      </c>
      <c r="AZ1438" s="40" t="s">
        <v>10262</v>
      </c>
      <c r="BA1438" s="40" t="s">
        <v>10262</v>
      </c>
    </row>
    <row r="1439" spans="1:53" x14ac:dyDescent="0.2">
      <c r="A1439" s="5">
        <v>1352</v>
      </c>
      <c r="B1439" s="9">
        <v>1352</v>
      </c>
      <c r="C1439" s="9" t="s">
        <v>17947</v>
      </c>
      <c r="D1439" s="64" t="s">
        <v>16112</v>
      </c>
      <c r="E1439" s="1" t="s">
        <v>1623</v>
      </c>
      <c r="F1439" s="1" t="s">
        <v>3213</v>
      </c>
      <c r="G1439" s="1" t="s">
        <v>1903</v>
      </c>
      <c r="H1439" s="1" t="s">
        <v>10422</v>
      </c>
      <c r="I1439" s="17">
        <v>41356</v>
      </c>
      <c r="J1439" s="24" t="s">
        <v>10524</v>
      </c>
      <c r="K1439" s="34"/>
      <c r="L1439" s="34" t="s">
        <v>10524</v>
      </c>
      <c r="M1439" s="34" t="s">
        <v>10524</v>
      </c>
      <c r="N1439" s="34" t="s">
        <v>10524</v>
      </c>
      <c r="O1439" s="34" t="s">
        <v>10475</v>
      </c>
      <c r="P1439" s="34" t="s">
        <v>1077</v>
      </c>
      <c r="Q1439" s="34" t="s">
        <v>29</v>
      </c>
      <c r="R1439" s="18" t="s">
        <v>10524</v>
      </c>
      <c r="S1439" s="17">
        <v>41436</v>
      </c>
      <c r="T1439" s="83">
        <v>3815</v>
      </c>
      <c r="U1439" s="83">
        <v>3815</v>
      </c>
      <c r="V1439" s="18" t="s">
        <v>7776</v>
      </c>
      <c r="W1439" s="18">
        <v>41.9</v>
      </c>
      <c r="X1439" s="18">
        <v>16.399999999999999</v>
      </c>
      <c r="Y1439" s="24" t="s">
        <v>10525</v>
      </c>
      <c r="Z1439" s="24" t="s">
        <v>10526</v>
      </c>
      <c r="AA1439" s="1" t="s">
        <v>10513</v>
      </c>
      <c r="AB1439" s="14">
        <f t="shared" si="46"/>
        <v>26.247271666666666</v>
      </c>
      <c r="AC1439" s="13">
        <v>26</v>
      </c>
      <c r="AD1439" s="13">
        <v>14</v>
      </c>
      <c r="AE1439" s="13">
        <v>50.177999999999997</v>
      </c>
      <c r="AF1439" s="16" t="s">
        <v>10514</v>
      </c>
      <c r="AG1439" s="14">
        <f t="shared" si="45"/>
        <v>-81.305275277777781</v>
      </c>
      <c r="AH1439" s="13">
        <v>81</v>
      </c>
      <c r="AI1439" s="13">
        <v>18</v>
      </c>
      <c r="AJ1439" s="13">
        <v>18.991</v>
      </c>
      <c r="AK1439" s="17">
        <v>41415</v>
      </c>
      <c r="AL1439" s="34" t="s">
        <v>10576</v>
      </c>
      <c r="AM1439" s="34" t="s">
        <v>10577</v>
      </c>
      <c r="AN1439" s="24" t="s">
        <v>7235</v>
      </c>
      <c r="AO1439" s="24" t="s">
        <v>7776</v>
      </c>
      <c r="AP1439" s="24" t="s">
        <v>7776</v>
      </c>
      <c r="AQ1439" s="24" t="s">
        <v>7776</v>
      </c>
      <c r="AR1439" s="24" t="s">
        <v>7776</v>
      </c>
      <c r="AS1439" s="24" t="s">
        <v>7776</v>
      </c>
      <c r="AT1439" s="24" t="s">
        <v>7776</v>
      </c>
      <c r="AU1439" s="24" t="s">
        <v>7776</v>
      </c>
      <c r="AV1439" s="24" t="s">
        <v>7776</v>
      </c>
      <c r="AW1439" s="24" t="s">
        <v>7776</v>
      </c>
      <c r="AX1439" s="24" t="s">
        <v>7776</v>
      </c>
      <c r="AY1439" s="24" t="s">
        <v>18004</v>
      </c>
      <c r="AZ1439" s="24" t="s">
        <v>7776</v>
      </c>
      <c r="BA1439" s="49" t="s">
        <v>10454</v>
      </c>
    </row>
    <row r="1440" spans="1:53" x14ac:dyDescent="0.2">
      <c r="A1440" s="5">
        <v>1352.1</v>
      </c>
      <c r="B1440" s="9" t="s">
        <v>10522</v>
      </c>
      <c r="C1440" s="9" t="s">
        <v>17967</v>
      </c>
      <c r="D1440" s="64" t="s">
        <v>16112</v>
      </c>
      <c r="E1440" s="1" t="s">
        <v>1623</v>
      </c>
      <c r="F1440" s="1" t="s">
        <v>3213</v>
      </c>
      <c r="G1440" s="1" t="s">
        <v>14331</v>
      </c>
      <c r="H1440" s="1" t="s">
        <v>10688</v>
      </c>
      <c r="I1440" s="17">
        <v>41356</v>
      </c>
      <c r="J1440" s="24" t="s">
        <v>10082</v>
      </c>
      <c r="L1440" s="24" t="s">
        <v>5915</v>
      </c>
      <c r="N1440" s="24" t="s">
        <v>10557</v>
      </c>
      <c r="O1440" s="34" t="s">
        <v>10475</v>
      </c>
      <c r="P1440" s="34" t="s">
        <v>1077</v>
      </c>
      <c r="Q1440" s="34" t="s">
        <v>29</v>
      </c>
      <c r="R1440" s="17">
        <v>41554</v>
      </c>
      <c r="T1440" s="83">
        <v>11619.52</v>
      </c>
      <c r="U1440" s="81">
        <v>14692</v>
      </c>
      <c r="V1440" s="18">
        <v>19454</v>
      </c>
      <c r="W1440" s="18">
        <v>41.9</v>
      </c>
      <c r="X1440" s="18">
        <v>16.399999999999999</v>
      </c>
      <c r="Y1440" s="18" t="s">
        <v>10555</v>
      </c>
      <c r="Z1440" s="18" t="s">
        <v>10556</v>
      </c>
      <c r="AA1440" s="1" t="s">
        <v>10513</v>
      </c>
      <c r="AB1440" s="14">
        <f t="shared" si="46"/>
        <v>26.247271666666666</v>
      </c>
      <c r="AC1440" s="13">
        <v>26</v>
      </c>
      <c r="AD1440" s="13">
        <v>14</v>
      </c>
      <c r="AE1440" s="13">
        <v>50.177999999999997</v>
      </c>
      <c r="AF1440" s="16" t="s">
        <v>10514</v>
      </c>
      <c r="AG1440" s="14">
        <f t="shared" si="45"/>
        <v>-81.305275277777781</v>
      </c>
      <c r="AH1440" s="13">
        <v>81</v>
      </c>
      <c r="AI1440" s="13">
        <v>18</v>
      </c>
      <c r="AJ1440" s="13">
        <v>18.991</v>
      </c>
      <c r="AK1440" s="17">
        <v>41448</v>
      </c>
      <c r="AL1440" s="34" t="s">
        <v>10578</v>
      </c>
      <c r="AM1440" s="34" t="s">
        <v>17990</v>
      </c>
      <c r="AN1440" s="34" t="s">
        <v>10579</v>
      </c>
      <c r="AO1440" s="34" t="s">
        <v>10575</v>
      </c>
      <c r="AP1440" s="34" t="s">
        <v>10574</v>
      </c>
      <c r="AQ1440" s="24" t="s">
        <v>7236</v>
      </c>
      <c r="AX1440" s="24" t="s">
        <v>8446</v>
      </c>
      <c r="BA1440" s="49" t="s">
        <v>10523</v>
      </c>
    </row>
    <row r="1441" spans="1:53" x14ac:dyDescent="0.2">
      <c r="A1441" s="5">
        <v>1353</v>
      </c>
      <c r="B1441" s="9" t="s">
        <v>10424</v>
      </c>
      <c r="C1441" s="9" t="s">
        <v>17968</v>
      </c>
      <c r="D1441" s="64" t="s">
        <v>16113</v>
      </c>
      <c r="E1441" s="1" t="s">
        <v>1623</v>
      </c>
      <c r="F1441" s="1" t="s">
        <v>445</v>
      </c>
      <c r="G1441" s="1" t="s">
        <v>10417</v>
      </c>
      <c r="H1441" s="1" t="s">
        <v>10423</v>
      </c>
      <c r="I1441" s="17">
        <v>41537</v>
      </c>
      <c r="J1441" s="24" t="s">
        <v>10262</v>
      </c>
      <c r="L1441" s="34" t="s">
        <v>10262</v>
      </c>
      <c r="M1441" s="34" t="s">
        <v>10262</v>
      </c>
      <c r="N1441" s="34" t="s">
        <v>10262</v>
      </c>
      <c r="O1441" s="34" t="s">
        <v>10475</v>
      </c>
      <c r="P1441" s="34" t="s">
        <v>7226</v>
      </c>
      <c r="Q1441" s="34" t="s">
        <v>10488</v>
      </c>
      <c r="R1441" s="18" t="s">
        <v>10262</v>
      </c>
      <c r="S1441" s="18" t="s">
        <v>10262</v>
      </c>
      <c r="T1441" s="83"/>
      <c r="U1441" s="81"/>
      <c r="V1441" s="18" t="s">
        <v>10262</v>
      </c>
      <c r="W1441" s="18" t="s">
        <v>10262</v>
      </c>
      <c r="X1441" s="18" t="s">
        <v>10262</v>
      </c>
      <c r="Y1441" s="34" t="s">
        <v>10489</v>
      </c>
      <c r="Z1441" s="34" t="s">
        <v>10491</v>
      </c>
      <c r="AA1441" s="35" t="s">
        <v>10601</v>
      </c>
      <c r="AB1441" s="14">
        <f t="shared" si="46"/>
        <v>26.186955277777777</v>
      </c>
      <c r="AC1441" s="13">
        <v>26</v>
      </c>
      <c r="AD1441" s="13">
        <v>11</v>
      </c>
      <c r="AE1441" s="13">
        <v>13.039</v>
      </c>
      <c r="AF1441" s="36" t="s">
        <v>10602</v>
      </c>
      <c r="AG1441" s="14">
        <f t="shared" si="45"/>
        <v>-81.503794166666665</v>
      </c>
      <c r="AH1441" s="13">
        <v>81</v>
      </c>
      <c r="AI1441" s="13">
        <v>30</v>
      </c>
      <c r="AJ1441" s="13">
        <v>13.659000000000001</v>
      </c>
      <c r="AK1441" s="18" t="s">
        <v>10262</v>
      </c>
      <c r="AL1441" s="18" t="s">
        <v>10262</v>
      </c>
      <c r="AM1441" s="18" t="s">
        <v>10262</v>
      </c>
      <c r="AN1441" s="18" t="s">
        <v>10262</v>
      </c>
      <c r="AO1441" s="18" t="s">
        <v>10262</v>
      </c>
      <c r="AP1441" s="18" t="s">
        <v>10262</v>
      </c>
      <c r="AQ1441" s="18" t="s">
        <v>10262</v>
      </c>
      <c r="AR1441" s="18" t="s">
        <v>10262</v>
      </c>
      <c r="AS1441" s="18" t="s">
        <v>10262</v>
      </c>
      <c r="AT1441" s="18" t="s">
        <v>10262</v>
      </c>
      <c r="AU1441" s="18" t="s">
        <v>10262</v>
      </c>
      <c r="AV1441" s="18" t="s">
        <v>10262</v>
      </c>
      <c r="AW1441" s="18" t="s">
        <v>10262</v>
      </c>
      <c r="AX1441" s="18" t="s">
        <v>10262</v>
      </c>
      <c r="AY1441" s="18" t="s">
        <v>10262</v>
      </c>
      <c r="AZ1441" s="18" t="s">
        <v>10262</v>
      </c>
      <c r="BA1441" s="18" t="s">
        <v>10262</v>
      </c>
    </row>
    <row r="1442" spans="1:53" x14ac:dyDescent="0.2">
      <c r="A1442" s="5">
        <v>1354</v>
      </c>
      <c r="B1442" s="9">
        <v>1354</v>
      </c>
      <c r="C1442" s="9" t="s">
        <v>17948</v>
      </c>
      <c r="D1442" s="64" t="s">
        <v>16114</v>
      </c>
      <c r="E1442" s="1" t="s">
        <v>1623</v>
      </c>
      <c r="F1442" s="1" t="s">
        <v>445</v>
      </c>
      <c r="G1442" s="1" t="s">
        <v>10417</v>
      </c>
      <c r="H1442" s="1" t="s">
        <v>10428</v>
      </c>
      <c r="I1442" s="38">
        <v>41537</v>
      </c>
      <c r="J1442" s="24" t="s">
        <v>10262</v>
      </c>
      <c r="L1442" s="34" t="s">
        <v>10262</v>
      </c>
      <c r="M1442" s="34" t="s">
        <v>10262</v>
      </c>
      <c r="N1442" s="34" t="s">
        <v>10262</v>
      </c>
      <c r="O1442" s="34" t="s">
        <v>10475</v>
      </c>
      <c r="P1442" s="34" t="s">
        <v>7226</v>
      </c>
      <c r="Q1442" s="34" t="s">
        <v>10488</v>
      </c>
      <c r="R1442" s="18" t="s">
        <v>10262</v>
      </c>
      <c r="S1442" s="18" t="s">
        <v>10262</v>
      </c>
      <c r="T1442" s="83"/>
      <c r="U1442" s="81"/>
      <c r="V1442" s="18" t="s">
        <v>10262</v>
      </c>
      <c r="W1442" s="18" t="s">
        <v>10262</v>
      </c>
      <c r="X1442" s="18" t="s">
        <v>10262</v>
      </c>
      <c r="Y1442" s="34" t="s">
        <v>10490</v>
      </c>
      <c r="Z1442" s="34" t="s">
        <v>7231</v>
      </c>
      <c r="AA1442" s="35" t="s">
        <v>10600</v>
      </c>
      <c r="AB1442" s="14">
        <f t="shared" si="46"/>
        <v>26.188128333333335</v>
      </c>
      <c r="AC1442" s="13">
        <v>26</v>
      </c>
      <c r="AD1442" s="13">
        <v>11</v>
      </c>
      <c r="AE1442" s="13">
        <v>17.262</v>
      </c>
      <c r="AF1442" s="36" t="s">
        <v>10599</v>
      </c>
      <c r="AG1442" s="14">
        <f t="shared" si="45"/>
        <v>-81.50342055555555</v>
      </c>
      <c r="AH1442" s="13">
        <v>81</v>
      </c>
      <c r="AI1442" s="13">
        <v>30</v>
      </c>
      <c r="AJ1442" s="13">
        <v>12.314</v>
      </c>
      <c r="AK1442" s="18" t="s">
        <v>10262</v>
      </c>
      <c r="AL1442" s="18" t="s">
        <v>10262</v>
      </c>
      <c r="AM1442" s="18" t="s">
        <v>10262</v>
      </c>
      <c r="AN1442" s="18" t="s">
        <v>10262</v>
      </c>
      <c r="AO1442" s="18" t="s">
        <v>10262</v>
      </c>
      <c r="AP1442" s="18" t="s">
        <v>10262</v>
      </c>
      <c r="AQ1442" s="18" t="s">
        <v>10262</v>
      </c>
      <c r="AR1442" s="18" t="s">
        <v>10262</v>
      </c>
      <c r="AS1442" s="18" t="s">
        <v>10262</v>
      </c>
      <c r="AT1442" s="18" t="s">
        <v>10262</v>
      </c>
      <c r="AU1442" s="18" t="s">
        <v>10262</v>
      </c>
      <c r="AV1442" s="18" t="s">
        <v>10262</v>
      </c>
      <c r="AW1442" s="18" t="s">
        <v>10262</v>
      </c>
      <c r="AX1442" s="18" t="s">
        <v>10262</v>
      </c>
      <c r="AY1442" s="18" t="s">
        <v>10262</v>
      </c>
      <c r="AZ1442" s="18" t="s">
        <v>10262</v>
      </c>
      <c r="BA1442" s="18" t="s">
        <v>10262</v>
      </c>
    </row>
    <row r="1443" spans="1:53" x14ac:dyDescent="0.2">
      <c r="A1443" s="5">
        <v>1355</v>
      </c>
      <c r="B1443" s="9" t="s">
        <v>10425</v>
      </c>
      <c r="C1443" s="9" t="s">
        <v>17969</v>
      </c>
      <c r="D1443" s="64" t="s">
        <v>16115</v>
      </c>
      <c r="E1443" s="1" t="s">
        <v>1623</v>
      </c>
      <c r="F1443" s="1" t="s">
        <v>445</v>
      </c>
      <c r="G1443" s="1" t="s">
        <v>10417</v>
      </c>
      <c r="H1443" s="1" t="s">
        <v>10426</v>
      </c>
      <c r="I1443" s="17">
        <v>41502</v>
      </c>
      <c r="J1443" s="24" t="s">
        <v>10262</v>
      </c>
      <c r="L1443" s="34" t="s">
        <v>10262</v>
      </c>
      <c r="M1443" s="34" t="s">
        <v>10262</v>
      </c>
      <c r="N1443" s="34" t="s">
        <v>10262</v>
      </c>
      <c r="O1443" s="34" t="s">
        <v>10475</v>
      </c>
      <c r="Q1443" s="34" t="s">
        <v>10492</v>
      </c>
      <c r="R1443" s="18" t="s">
        <v>10262</v>
      </c>
      <c r="S1443" s="18" t="s">
        <v>10262</v>
      </c>
      <c r="T1443" s="83"/>
      <c r="U1443" s="81"/>
      <c r="V1443" s="18" t="s">
        <v>10262</v>
      </c>
      <c r="W1443" s="18" t="s">
        <v>10262</v>
      </c>
      <c r="X1443" s="18" t="s">
        <v>10262</v>
      </c>
      <c r="Y1443" s="34" t="s">
        <v>10493</v>
      </c>
      <c r="Z1443" s="34" t="s">
        <v>10496</v>
      </c>
      <c r="AA1443" s="35" t="s">
        <v>10494</v>
      </c>
      <c r="AB1443" s="14">
        <f t="shared" si="46"/>
        <v>26.404094722222222</v>
      </c>
      <c r="AC1443" s="13">
        <v>26</v>
      </c>
      <c r="AD1443" s="13">
        <v>24</v>
      </c>
      <c r="AE1443" s="13">
        <v>14.741</v>
      </c>
      <c r="AF1443" s="36" t="s">
        <v>10495</v>
      </c>
      <c r="AG1443" s="14">
        <f t="shared" si="45"/>
        <v>-81.461949722222229</v>
      </c>
      <c r="AH1443" s="13">
        <v>81</v>
      </c>
      <c r="AI1443" s="13">
        <v>27</v>
      </c>
      <c r="AJ1443" s="13">
        <v>43.018999999999998</v>
      </c>
      <c r="AK1443" s="18" t="s">
        <v>10262</v>
      </c>
      <c r="AL1443" s="18" t="s">
        <v>10262</v>
      </c>
      <c r="AM1443" s="18" t="s">
        <v>10262</v>
      </c>
      <c r="AN1443" s="18" t="s">
        <v>10262</v>
      </c>
      <c r="AO1443" s="18" t="s">
        <v>10262</v>
      </c>
      <c r="AP1443" s="18" t="s">
        <v>10262</v>
      </c>
      <c r="AQ1443" s="18" t="s">
        <v>10262</v>
      </c>
      <c r="AR1443" s="18" t="s">
        <v>10262</v>
      </c>
      <c r="AS1443" s="18" t="s">
        <v>10262</v>
      </c>
      <c r="AT1443" s="18" t="s">
        <v>10262</v>
      </c>
      <c r="AU1443" s="18" t="s">
        <v>10262</v>
      </c>
      <c r="AV1443" s="18" t="s">
        <v>10262</v>
      </c>
      <c r="AW1443" s="18" t="s">
        <v>10262</v>
      </c>
      <c r="AX1443" s="18" t="s">
        <v>10262</v>
      </c>
      <c r="AY1443" s="18" t="s">
        <v>10262</v>
      </c>
      <c r="AZ1443" s="18" t="s">
        <v>10262</v>
      </c>
      <c r="BA1443" s="18" t="s">
        <v>10262</v>
      </c>
    </row>
    <row r="1444" spans="1:53" x14ac:dyDescent="0.2">
      <c r="A1444" s="5">
        <v>1356</v>
      </c>
      <c r="B1444" s="9">
        <v>1356</v>
      </c>
      <c r="C1444" s="9" t="s">
        <v>17949</v>
      </c>
      <c r="D1444" s="64" t="s">
        <v>16116</v>
      </c>
      <c r="E1444" s="1" t="s">
        <v>1623</v>
      </c>
      <c r="F1444" s="1" t="s">
        <v>445</v>
      </c>
      <c r="G1444" s="1" t="s">
        <v>10417</v>
      </c>
      <c r="H1444" s="1" t="s">
        <v>10427</v>
      </c>
      <c r="I1444" s="17">
        <v>41502</v>
      </c>
      <c r="J1444" s="24" t="s">
        <v>10262</v>
      </c>
      <c r="L1444" s="34" t="s">
        <v>10262</v>
      </c>
      <c r="M1444" s="34" t="s">
        <v>10262</v>
      </c>
      <c r="N1444" s="34" t="s">
        <v>10262</v>
      </c>
      <c r="O1444" s="34" t="s">
        <v>10475</v>
      </c>
      <c r="Q1444" s="34" t="s">
        <v>10492</v>
      </c>
      <c r="R1444" s="18" t="s">
        <v>10262</v>
      </c>
      <c r="S1444" s="18" t="s">
        <v>10262</v>
      </c>
      <c r="T1444" s="83"/>
      <c r="U1444" s="81"/>
      <c r="V1444" s="18" t="s">
        <v>10262</v>
      </c>
      <c r="W1444" s="18" t="s">
        <v>10262</v>
      </c>
      <c r="X1444" s="18" t="s">
        <v>10262</v>
      </c>
      <c r="Y1444" s="34" t="s">
        <v>10497</v>
      </c>
      <c r="Z1444" s="34" t="s">
        <v>7231</v>
      </c>
      <c r="AA1444" s="35" t="s">
        <v>10498</v>
      </c>
      <c r="AB1444" s="14">
        <f t="shared" si="46"/>
        <v>26.403961666666664</v>
      </c>
      <c r="AC1444" s="13">
        <v>26</v>
      </c>
      <c r="AD1444" s="13">
        <v>24</v>
      </c>
      <c r="AE1444" s="13">
        <v>14.262</v>
      </c>
      <c r="AF1444" s="36" t="s">
        <v>10499</v>
      </c>
      <c r="AG1444" s="14">
        <f t="shared" ref="AG1444:AG1475" si="47">-1*((AH1444)+(AI1444/60)+(AJ1444/3600))</f>
        <v>-81.464051666666663</v>
      </c>
      <c r="AH1444" s="13">
        <v>81</v>
      </c>
      <c r="AI1444" s="13">
        <v>27</v>
      </c>
      <c r="AJ1444" s="13">
        <v>50.585999999999999</v>
      </c>
      <c r="AK1444" s="18" t="s">
        <v>10262</v>
      </c>
      <c r="AL1444" s="18" t="s">
        <v>10262</v>
      </c>
      <c r="AM1444" s="18" t="s">
        <v>10262</v>
      </c>
      <c r="AN1444" s="18" t="s">
        <v>10262</v>
      </c>
      <c r="AO1444" s="18" t="s">
        <v>10262</v>
      </c>
      <c r="AP1444" s="18" t="s">
        <v>10262</v>
      </c>
      <c r="AQ1444" s="18" t="s">
        <v>10262</v>
      </c>
      <c r="AR1444" s="18" t="s">
        <v>10262</v>
      </c>
      <c r="AS1444" s="18" t="s">
        <v>10262</v>
      </c>
      <c r="AT1444" s="18" t="s">
        <v>10262</v>
      </c>
      <c r="AU1444" s="18" t="s">
        <v>10262</v>
      </c>
      <c r="AV1444" s="18" t="s">
        <v>10262</v>
      </c>
      <c r="AW1444" s="18" t="s">
        <v>10262</v>
      </c>
      <c r="AX1444" s="18" t="s">
        <v>10262</v>
      </c>
      <c r="AY1444" s="18" t="s">
        <v>10262</v>
      </c>
      <c r="AZ1444" s="18" t="s">
        <v>10262</v>
      </c>
      <c r="BA1444" s="18" t="s">
        <v>10262</v>
      </c>
    </row>
    <row r="1445" spans="1:53" x14ac:dyDescent="0.2">
      <c r="A1445" s="5">
        <v>1357</v>
      </c>
      <c r="B1445" s="9">
        <v>1357</v>
      </c>
      <c r="C1445" s="9" t="s">
        <v>17950</v>
      </c>
      <c r="D1445" s="64" t="s">
        <v>16117</v>
      </c>
      <c r="E1445" s="1" t="s">
        <v>9382</v>
      </c>
      <c r="F1445" s="1" t="s">
        <v>445</v>
      </c>
      <c r="G1445" s="1" t="s">
        <v>10418</v>
      </c>
      <c r="H1445" s="1" t="s">
        <v>10429</v>
      </c>
      <c r="I1445" s="34" t="s">
        <v>10455</v>
      </c>
      <c r="J1445" s="24" t="s">
        <v>10262</v>
      </c>
      <c r="L1445" s="34" t="s">
        <v>10455</v>
      </c>
      <c r="N1445" s="34" t="s">
        <v>10455</v>
      </c>
      <c r="O1445" s="34" t="s">
        <v>10455</v>
      </c>
      <c r="P1445" s="34" t="s">
        <v>10455</v>
      </c>
      <c r="Q1445" s="34" t="s">
        <v>17744</v>
      </c>
      <c r="R1445" s="34" t="s">
        <v>10455</v>
      </c>
      <c r="S1445" s="34" t="s">
        <v>10455</v>
      </c>
      <c r="T1445" s="83"/>
      <c r="U1445" s="82"/>
      <c r="V1445" s="34" t="s">
        <v>10455</v>
      </c>
      <c r="W1445" s="34" t="s">
        <v>10455</v>
      </c>
      <c r="X1445" s="34">
        <v>26</v>
      </c>
      <c r="Y1445" s="18" t="s">
        <v>17743</v>
      </c>
      <c r="Z1445" s="34" t="s">
        <v>10455</v>
      </c>
      <c r="AA1445" s="1" t="s">
        <v>17745</v>
      </c>
      <c r="AB1445" s="14">
        <f t="shared" si="46"/>
        <v>26.981111111111108</v>
      </c>
      <c r="AC1445" s="13">
        <v>26</v>
      </c>
      <c r="AD1445" s="13">
        <v>58</v>
      </c>
      <c r="AE1445" s="13">
        <v>52</v>
      </c>
      <c r="AF1445" s="16" t="s">
        <v>17746</v>
      </c>
      <c r="AG1445" s="14">
        <f t="shared" si="47"/>
        <v>-81.147500000000008</v>
      </c>
      <c r="AH1445" s="13">
        <v>81</v>
      </c>
      <c r="AI1445" s="13">
        <v>8</v>
      </c>
      <c r="AJ1445" s="13">
        <v>51</v>
      </c>
      <c r="AK1445" s="34" t="s">
        <v>10455</v>
      </c>
      <c r="AL1445" s="34" t="s">
        <v>10455</v>
      </c>
      <c r="AM1445" s="34" t="s">
        <v>10455</v>
      </c>
      <c r="AN1445" s="34" t="s">
        <v>10455</v>
      </c>
      <c r="AO1445" s="34" t="s">
        <v>10455</v>
      </c>
      <c r="AP1445" s="34" t="s">
        <v>10455</v>
      </c>
      <c r="AQ1445" s="34" t="s">
        <v>10455</v>
      </c>
      <c r="AR1445" s="34" t="s">
        <v>10455</v>
      </c>
      <c r="AS1445" s="34" t="s">
        <v>10455</v>
      </c>
      <c r="AT1445" s="34" t="s">
        <v>10455</v>
      </c>
      <c r="AU1445" s="34" t="s">
        <v>10455</v>
      </c>
      <c r="AV1445" s="34" t="s">
        <v>10455</v>
      </c>
      <c r="AW1445" s="34" t="s">
        <v>10455</v>
      </c>
      <c r="AX1445" s="34" t="s">
        <v>10455</v>
      </c>
      <c r="AY1445" s="34" t="s">
        <v>10455</v>
      </c>
      <c r="AZ1445" s="34" t="s">
        <v>10455</v>
      </c>
      <c r="BA1445" s="45" t="s">
        <v>10455</v>
      </c>
    </row>
    <row r="1446" spans="1:53" x14ac:dyDescent="0.2">
      <c r="A1446" s="5">
        <v>1358</v>
      </c>
      <c r="B1446" s="9">
        <v>1358</v>
      </c>
      <c r="D1446" s="64"/>
      <c r="E1446" s="1" t="s">
        <v>9382</v>
      </c>
      <c r="F1446" s="1" t="s">
        <v>445</v>
      </c>
      <c r="G1446" s="1" t="s">
        <v>10418</v>
      </c>
      <c r="I1446" s="34" t="s">
        <v>10455</v>
      </c>
      <c r="J1446" s="34"/>
      <c r="L1446" s="34"/>
      <c r="N1446" s="45"/>
      <c r="O1446" s="34"/>
      <c r="P1446" s="34"/>
      <c r="T1446" s="83"/>
      <c r="U1446" s="81"/>
      <c r="Y1446" s="34"/>
      <c r="AA1446" s="34"/>
      <c r="AB1446" s="14">
        <f t="shared" si="46"/>
        <v>0</v>
      </c>
      <c r="AF1446" s="52"/>
      <c r="AG1446" s="14">
        <f t="shared" si="47"/>
        <v>0</v>
      </c>
      <c r="BA1446" s="45"/>
    </row>
    <row r="1447" spans="1:53" x14ac:dyDescent="0.2">
      <c r="A1447" s="5">
        <v>1359</v>
      </c>
      <c r="B1447" s="9">
        <v>1359</v>
      </c>
      <c r="C1447" s="9" t="s">
        <v>17951</v>
      </c>
      <c r="D1447" s="64" t="s">
        <v>16118</v>
      </c>
      <c r="E1447" s="1" t="s">
        <v>4549</v>
      </c>
      <c r="F1447" s="1" t="s">
        <v>445</v>
      </c>
      <c r="G1447" s="1" t="s">
        <v>10456</v>
      </c>
      <c r="H1447" s="1" t="s">
        <v>10457</v>
      </c>
      <c r="I1447" s="38">
        <v>41705</v>
      </c>
      <c r="J1447" s="24" t="s">
        <v>4678</v>
      </c>
      <c r="L1447" s="34" t="s">
        <v>7224</v>
      </c>
      <c r="N1447" s="45"/>
      <c r="O1447" s="34" t="s">
        <v>7226</v>
      </c>
      <c r="P1447" s="34" t="s">
        <v>7226</v>
      </c>
      <c r="Q1447" s="34" t="s">
        <v>10501</v>
      </c>
      <c r="S1447" s="17">
        <v>41848</v>
      </c>
      <c r="T1447" s="83">
        <v>2004</v>
      </c>
      <c r="U1447" s="83">
        <v>2004</v>
      </c>
      <c r="W1447" s="24">
        <v>124</v>
      </c>
      <c r="X1447" s="24">
        <v>121</v>
      </c>
      <c r="Y1447" s="34" t="s">
        <v>10502</v>
      </c>
      <c r="Z1447" s="24" t="s">
        <v>7231</v>
      </c>
      <c r="AA1447" s="37" t="s">
        <v>11326</v>
      </c>
      <c r="AB1447" s="14">
        <f t="shared" si="46"/>
        <v>30.935297222222221</v>
      </c>
      <c r="AC1447" s="13">
        <v>30</v>
      </c>
      <c r="AD1447" s="13">
        <v>56</v>
      </c>
      <c r="AE1447" s="13">
        <v>7.07</v>
      </c>
      <c r="AF1447" s="60" t="s">
        <v>10500</v>
      </c>
      <c r="AG1447" s="14">
        <f t="shared" si="47"/>
        <v>-85.960183333333333</v>
      </c>
      <c r="AH1447" s="13">
        <v>85</v>
      </c>
      <c r="AI1447" s="13">
        <v>57</v>
      </c>
      <c r="AJ1447" s="13">
        <v>36.659999999999997</v>
      </c>
      <c r="AK1447" s="17">
        <v>41804</v>
      </c>
      <c r="AL1447" s="34" t="s">
        <v>10590</v>
      </c>
      <c r="AM1447" s="34" t="s">
        <v>17989</v>
      </c>
      <c r="AN1447" s="24" t="s">
        <v>7235</v>
      </c>
      <c r="AO1447" s="24" t="s">
        <v>7235</v>
      </c>
      <c r="AP1447" s="24" t="s">
        <v>7235</v>
      </c>
      <c r="AR1447" s="24" t="s">
        <v>7235</v>
      </c>
      <c r="AS1447" s="24" t="s">
        <v>7235</v>
      </c>
      <c r="AT1447" s="24" t="s">
        <v>7235</v>
      </c>
      <c r="AU1447" s="24" t="s">
        <v>7235</v>
      </c>
      <c r="AV1447" s="24" t="s">
        <v>7235</v>
      </c>
      <c r="AW1447" s="24" t="s">
        <v>7235</v>
      </c>
      <c r="AX1447" s="24" t="s">
        <v>7235</v>
      </c>
      <c r="AY1447" s="24" t="s">
        <v>12272</v>
      </c>
      <c r="BA1447" s="49" t="s">
        <v>10521</v>
      </c>
    </row>
    <row r="1448" spans="1:53" x14ac:dyDescent="0.2">
      <c r="A1448" s="5">
        <v>1360</v>
      </c>
      <c r="B1448" s="9">
        <v>1360</v>
      </c>
      <c r="C1448" s="9" t="s">
        <v>17952</v>
      </c>
      <c r="D1448" s="64" t="s">
        <v>17707</v>
      </c>
      <c r="E1448" s="1" t="s">
        <v>10240</v>
      </c>
      <c r="F1448" s="1" t="s">
        <v>5625</v>
      </c>
      <c r="G1448" s="1" t="s">
        <v>10456</v>
      </c>
      <c r="H1448" s="1" t="s">
        <v>10458</v>
      </c>
      <c r="I1448" s="34" t="s">
        <v>10455</v>
      </c>
      <c r="J1448" s="34" t="s">
        <v>10262</v>
      </c>
      <c r="K1448" s="34"/>
      <c r="L1448" s="34" t="s">
        <v>10455</v>
      </c>
      <c r="M1448" s="34"/>
      <c r="N1448" s="34" t="s">
        <v>10455</v>
      </c>
      <c r="O1448" s="34" t="s">
        <v>10455</v>
      </c>
      <c r="P1448" s="34" t="s">
        <v>10455</v>
      </c>
      <c r="Q1448" s="34" t="s">
        <v>10503</v>
      </c>
      <c r="T1448" s="83"/>
      <c r="U1448" s="81"/>
      <c r="Y1448" s="34" t="s">
        <v>10508</v>
      </c>
      <c r="Z1448" s="34" t="s">
        <v>7231</v>
      </c>
      <c r="AA1448" s="37" t="s">
        <v>10504</v>
      </c>
      <c r="AB1448" s="14">
        <f t="shared" si="46"/>
        <v>26.44103611111111</v>
      </c>
      <c r="AC1448" s="13">
        <v>26</v>
      </c>
      <c r="AD1448" s="13">
        <v>26</v>
      </c>
      <c r="AE1448" s="13">
        <v>27.73</v>
      </c>
      <c r="AF1448" s="60" t="s">
        <v>10505</v>
      </c>
      <c r="AG1448" s="14">
        <f t="shared" si="47"/>
        <v>-81.566922222222217</v>
      </c>
      <c r="AH1448" s="13">
        <v>81</v>
      </c>
      <c r="AI1448" s="13">
        <v>34</v>
      </c>
      <c r="AJ1448" s="13">
        <v>0.92</v>
      </c>
      <c r="AK1448" s="18" t="s">
        <v>10262</v>
      </c>
      <c r="AL1448" s="18" t="s">
        <v>10262</v>
      </c>
      <c r="AM1448" s="18" t="s">
        <v>10262</v>
      </c>
      <c r="AN1448" s="18" t="s">
        <v>10262</v>
      </c>
      <c r="AO1448" s="18" t="s">
        <v>10262</v>
      </c>
      <c r="AP1448" s="18" t="s">
        <v>10262</v>
      </c>
      <c r="AQ1448" s="18" t="s">
        <v>10262</v>
      </c>
      <c r="AR1448" s="18" t="s">
        <v>10262</v>
      </c>
      <c r="AS1448" s="18" t="s">
        <v>10262</v>
      </c>
      <c r="AT1448" s="18" t="s">
        <v>10262</v>
      </c>
      <c r="AU1448" s="18" t="s">
        <v>10262</v>
      </c>
      <c r="AV1448" s="18" t="s">
        <v>10262</v>
      </c>
      <c r="AW1448" s="18" t="s">
        <v>10262</v>
      </c>
      <c r="AX1448" s="18" t="s">
        <v>10262</v>
      </c>
      <c r="AY1448" s="18" t="s">
        <v>10262</v>
      </c>
      <c r="AZ1448" s="18" t="s">
        <v>10262</v>
      </c>
      <c r="BA1448" s="45"/>
    </row>
    <row r="1449" spans="1:53" x14ac:dyDescent="0.2">
      <c r="A1449" s="5">
        <v>1361</v>
      </c>
      <c r="B1449" s="9">
        <v>1361</v>
      </c>
      <c r="C1449" s="9" t="s">
        <v>17953</v>
      </c>
      <c r="D1449" s="64" t="s">
        <v>16119</v>
      </c>
      <c r="E1449" s="1" t="s">
        <v>4621</v>
      </c>
      <c r="F1449" s="1" t="s">
        <v>445</v>
      </c>
      <c r="G1449" s="1" t="s">
        <v>1635</v>
      </c>
      <c r="H1449" s="1" t="s">
        <v>10430</v>
      </c>
      <c r="I1449" s="17">
        <v>41572</v>
      </c>
      <c r="J1449" s="34" t="s">
        <v>10262</v>
      </c>
      <c r="L1449" s="24" t="s">
        <v>16528</v>
      </c>
      <c r="N1449" s="34" t="s">
        <v>10262</v>
      </c>
      <c r="O1449" s="24" t="s">
        <v>7226</v>
      </c>
      <c r="P1449" s="24" t="s">
        <v>7226</v>
      </c>
      <c r="Q1449" s="34" t="s">
        <v>10506</v>
      </c>
      <c r="R1449" s="39" t="s">
        <v>10262</v>
      </c>
      <c r="S1449" s="39" t="s">
        <v>10262</v>
      </c>
      <c r="T1449" s="83"/>
      <c r="U1449" s="82"/>
      <c r="V1449" s="39" t="s">
        <v>10262</v>
      </c>
      <c r="W1449" s="39" t="s">
        <v>10262</v>
      </c>
      <c r="X1449" s="39" t="s">
        <v>10262</v>
      </c>
      <c r="Y1449" s="34" t="s">
        <v>10507</v>
      </c>
      <c r="AA1449" s="37" t="s">
        <v>12273</v>
      </c>
      <c r="AB1449" s="14">
        <f t="shared" si="46"/>
        <v>30.929722222222225</v>
      </c>
      <c r="AC1449" s="13">
        <v>30</v>
      </c>
      <c r="AD1449" s="13">
        <v>55</v>
      </c>
      <c r="AE1449" s="13">
        <v>47</v>
      </c>
      <c r="AF1449" s="61" t="s">
        <v>10512</v>
      </c>
      <c r="AG1449" s="14">
        <f t="shared" si="47"/>
        <v>-81.10180027777777</v>
      </c>
      <c r="AH1449" s="13">
        <v>81</v>
      </c>
      <c r="AI1449" s="13">
        <v>6</v>
      </c>
      <c r="AJ1449" s="13">
        <v>6.4809999999999999</v>
      </c>
      <c r="AK1449" s="18" t="s">
        <v>10262</v>
      </c>
      <c r="AL1449" s="18" t="s">
        <v>10262</v>
      </c>
      <c r="AM1449" s="18" t="s">
        <v>10262</v>
      </c>
      <c r="AN1449" s="18" t="s">
        <v>10262</v>
      </c>
      <c r="AO1449" s="18" t="s">
        <v>10262</v>
      </c>
      <c r="AP1449" s="18" t="s">
        <v>10262</v>
      </c>
      <c r="AQ1449" s="18" t="s">
        <v>10262</v>
      </c>
      <c r="AR1449" s="18" t="s">
        <v>10262</v>
      </c>
      <c r="AS1449" s="18" t="s">
        <v>10262</v>
      </c>
      <c r="AT1449" s="18" t="s">
        <v>10262</v>
      </c>
      <c r="AU1449" s="18" t="s">
        <v>10262</v>
      </c>
      <c r="AV1449" s="18" t="s">
        <v>10262</v>
      </c>
      <c r="AW1449" s="18" t="s">
        <v>10262</v>
      </c>
      <c r="AX1449" s="18" t="s">
        <v>10262</v>
      </c>
      <c r="AY1449" s="18" t="s">
        <v>10262</v>
      </c>
      <c r="AZ1449" s="18" t="s">
        <v>10262</v>
      </c>
    </row>
    <row r="1450" spans="1:53" x14ac:dyDescent="0.2">
      <c r="A1450" s="5">
        <v>1362</v>
      </c>
      <c r="B1450" s="9">
        <v>1362</v>
      </c>
      <c r="C1450" s="9" t="s">
        <v>17954</v>
      </c>
      <c r="D1450" s="64" t="s">
        <v>16120</v>
      </c>
      <c r="E1450" s="1" t="s">
        <v>4621</v>
      </c>
      <c r="F1450" s="1" t="s">
        <v>4862</v>
      </c>
      <c r="G1450" s="1" t="s">
        <v>13898</v>
      </c>
      <c r="H1450" s="1" t="s">
        <v>12263</v>
      </c>
      <c r="I1450" s="17">
        <v>41953</v>
      </c>
      <c r="J1450" s="24" t="s">
        <v>10082</v>
      </c>
      <c r="L1450" s="24" t="s">
        <v>5915</v>
      </c>
      <c r="N1450" s="45" t="s">
        <v>17778</v>
      </c>
      <c r="O1450" s="24" t="s">
        <v>7226</v>
      </c>
      <c r="P1450" s="24" t="s">
        <v>7226</v>
      </c>
      <c r="Q1450" s="24" t="s">
        <v>12260</v>
      </c>
      <c r="T1450" s="83">
        <v>15875</v>
      </c>
      <c r="U1450" s="83">
        <v>15875</v>
      </c>
      <c r="W1450" s="34" t="s">
        <v>17762</v>
      </c>
      <c r="X1450" s="34" t="s">
        <v>17763</v>
      </c>
      <c r="Y1450" s="24" t="s">
        <v>12264</v>
      </c>
      <c r="Z1450" s="24" t="s">
        <v>7231</v>
      </c>
      <c r="AA1450" s="1" t="s">
        <v>12270</v>
      </c>
      <c r="AB1450" s="14">
        <f t="shared" si="46"/>
        <v>30.956328611111111</v>
      </c>
      <c r="AC1450" s="13">
        <v>30</v>
      </c>
      <c r="AD1450" s="13">
        <v>57</v>
      </c>
      <c r="AE1450" s="13">
        <v>22.783000000000001</v>
      </c>
      <c r="AF1450" s="16" t="s">
        <v>12271</v>
      </c>
      <c r="AG1450" s="14">
        <f t="shared" si="47"/>
        <v>-87.158477222222231</v>
      </c>
      <c r="AH1450" s="13">
        <v>87</v>
      </c>
      <c r="AI1450" s="13">
        <v>9</v>
      </c>
      <c r="AJ1450" s="13">
        <v>30.518000000000001</v>
      </c>
      <c r="AK1450" s="17">
        <v>42090</v>
      </c>
      <c r="AL1450" s="34" t="s">
        <v>17764</v>
      </c>
      <c r="AM1450" s="34" t="s">
        <v>17765</v>
      </c>
      <c r="AN1450" s="34" t="s">
        <v>7235</v>
      </c>
      <c r="AO1450" s="34" t="s">
        <v>17766</v>
      </c>
      <c r="AP1450" s="34" t="s">
        <v>17767</v>
      </c>
      <c r="AX1450" s="34" t="s">
        <v>17768</v>
      </c>
      <c r="BA1450" s="49" t="s">
        <v>13433</v>
      </c>
    </row>
    <row r="1451" spans="1:53" x14ac:dyDescent="0.2">
      <c r="A1451" s="5">
        <v>1363</v>
      </c>
      <c r="B1451" s="9">
        <v>1363</v>
      </c>
      <c r="C1451" s="9" t="s">
        <v>17955</v>
      </c>
      <c r="D1451" s="64" t="s">
        <v>16121</v>
      </c>
      <c r="E1451" s="1" t="s">
        <v>4621</v>
      </c>
      <c r="F1451" s="1" t="s">
        <v>4862</v>
      </c>
      <c r="G1451" s="1" t="s">
        <v>13898</v>
      </c>
      <c r="H1451" s="1" t="s">
        <v>12262</v>
      </c>
      <c r="I1451" s="17">
        <v>41953</v>
      </c>
      <c r="J1451" s="34"/>
      <c r="N1451" s="42" t="s">
        <v>5101</v>
      </c>
      <c r="O1451" s="24" t="s">
        <v>7226</v>
      </c>
      <c r="P1451" s="24" t="s">
        <v>7226</v>
      </c>
      <c r="Q1451" s="24" t="s">
        <v>12261</v>
      </c>
      <c r="R1451" s="17">
        <v>42884</v>
      </c>
      <c r="T1451" s="24">
        <v>15685.32</v>
      </c>
      <c r="U1451" s="81">
        <v>15689</v>
      </c>
      <c r="W1451" s="24">
        <v>25</v>
      </c>
      <c r="X1451" s="24">
        <v>78</v>
      </c>
      <c r="Y1451" s="24" t="s">
        <v>12265</v>
      </c>
      <c r="AA1451" s="1" t="s">
        <v>12268</v>
      </c>
      <c r="AB1451" s="14">
        <f t="shared" si="46"/>
        <v>30.980296388888888</v>
      </c>
      <c r="AC1451" s="13">
        <v>30</v>
      </c>
      <c r="AD1451" s="13">
        <v>58</v>
      </c>
      <c r="AE1451" s="13">
        <v>49.067</v>
      </c>
      <c r="AF1451" s="16" t="s">
        <v>12269</v>
      </c>
      <c r="AG1451" s="14">
        <f t="shared" si="47"/>
        <v>-87.178393333333332</v>
      </c>
      <c r="AH1451" s="13">
        <v>87</v>
      </c>
      <c r="AI1451" s="13">
        <v>10</v>
      </c>
      <c r="AJ1451" s="13">
        <v>42.216000000000001</v>
      </c>
      <c r="AK1451" s="17">
        <v>42130</v>
      </c>
      <c r="AL1451" s="24" t="s">
        <v>18118</v>
      </c>
      <c r="AM1451" s="24" t="s">
        <v>18119</v>
      </c>
      <c r="AN1451" s="24" t="s">
        <v>7235</v>
      </c>
      <c r="AO1451" s="24" t="s">
        <v>18120</v>
      </c>
      <c r="AP1451" s="24" t="s">
        <v>18121</v>
      </c>
      <c r="AU1451" s="24" t="s">
        <v>18127</v>
      </c>
      <c r="AV1451" s="24" t="s">
        <v>18128</v>
      </c>
      <c r="AW1451" s="24" t="s">
        <v>18129</v>
      </c>
      <c r="AX1451" s="24" t="s">
        <v>18122</v>
      </c>
      <c r="AZ1451" s="24">
        <v>270</v>
      </c>
      <c r="BA1451" s="49" t="s">
        <v>18123</v>
      </c>
    </row>
    <row r="1452" spans="1:53" x14ac:dyDescent="0.2">
      <c r="A1452" s="5">
        <v>1364</v>
      </c>
      <c r="B1452" s="9">
        <v>1364</v>
      </c>
      <c r="C1452" s="9" t="s">
        <v>17956</v>
      </c>
      <c r="D1452" s="64" t="s">
        <v>16122</v>
      </c>
      <c r="E1452" s="1" t="s">
        <v>4621</v>
      </c>
      <c r="F1452" s="1" t="s">
        <v>4862</v>
      </c>
      <c r="G1452" s="1" t="s">
        <v>13898</v>
      </c>
      <c r="H1452" s="1" t="s">
        <v>12259</v>
      </c>
      <c r="I1452" s="17">
        <v>41947</v>
      </c>
      <c r="J1452" s="24" t="s">
        <v>10082</v>
      </c>
      <c r="L1452" s="24" t="s">
        <v>5915</v>
      </c>
      <c r="N1452" s="45" t="s">
        <v>17779</v>
      </c>
      <c r="O1452" s="24" t="s">
        <v>7226</v>
      </c>
      <c r="P1452" s="24" t="s">
        <v>7226</v>
      </c>
      <c r="Q1452" s="24" t="s">
        <v>2011</v>
      </c>
      <c r="R1452" s="17">
        <v>42144</v>
      </c>
      <c r="T1452" s="83">
        <v>15933</v>
      </c>
      <c r="U1452" s="83">
        <v>15933</v>
      </c>
      <c r="W1452" s="24">
        <v>286.39999999999998</v>
      </c>
      <c r="X1452" s="24">
        <v>261.39999999999998</v>
      </c>
      <c r="Y1452" s="24" t="s">
        <v>12154</v>
      </c>
      <c r="Z1452" s="24" t="s">
        <v>7231</v>
      </c>
      <c r="AA1452" s="1" t="s">
        <v>12267</v>
      </c>
      <c r="AB1452" s="14">
        <f t="shared" si="46"/>
        <v>30.94186638888889</v>
      </c>
      <c r="AC1452" s="13">
        <v>30</v>
      </c>
      <c r="AD1452" s="13">
        <v>56</v>
      </c>
      <c r="AE1452" s="13">
        <v>30.719000000000001</v>
      </c>
      <c r="AF1452" s="16" t="s">
        <v>12266</v>
      </c>
      <c r="AG1452" s="14">
        <f t="shared" si="47"/>
        <v>-87.172159166666674</v>
      </c>
      <c r="AH1452" s="13">
        <v>87</v>
      </c>
      <c r="AI1452" s="13">
        <v>10</v>
      </c>
      <c r="AJ1452" s="13">
        <v>19.773</v>
      </c>
      <c r="AK1452" s="17">
        <v>42019</v>
      </c>
      <c r="AL1452" s="34" t="s">
        <v>17754</v>
      </c>
      <c r="AM1452" s="34" t="s">
        <v>17755</v>
      </c>
      <c r="AN1452" s="34" t="s">
        <v>7235</v>
      </c>
      <c r="AO1452" s="34" t="s">
        <v>17756</v>
      </c>
      <c r="AP1452" s="34" t="s">
        <v>17757</v>
      </c>
      <c r="AT1452" s="34" t="s">
        <v>7235</v>
      </c>
      <c r="AU1452" s="34" t="s">
        <v>17758</v>
      </c>
      <c r="AV1452" s="34" t="s">
        <v>17760</v>
      </c>
      <c r="AW1452" s="34" t="s">
        <v>17759</v>
      </c>
      <c r="AX1452" s="34" t="s">
        <v>17761</v>
      </c>
      <c r="BA1452" s="49" t="s">
        <v>13129</v>
      </c>
    </row>
    <row r="1453" spans="1:53" x14ac:dyDescent="0.2">
      <c r="A1453" s="5">
        <v>1365</v>
      </c>
      <c r="B1453" s="9">
        <v>1365</v>
      </c>
      <c r="C1453" s="9" t="s">
        <v>17957</v>
      </c>
      <c r="D1453" s="9" t="s">
        <v>16198</v>
      </c>
      <c r="E1453" s="1" t="s">
        <v>4621</v>
      </c>
      <c r="F1453" s="1" t="s">
        <v>4862</v>
      </c>
      <c r="G1453" s="1" t="s">
        <v>10410</v>
      </c>
      <c r="H1453" s="1" t="s">
        <v>13899</v>
      </c>
      <c r="I1453" s="17">
        <v>42185</v>
      </c>
      <c r="O1453" s="24" t="s">
        <v>7226</v>
      </c>
      <c r="P1453" s="24" t="s">
        <v>7226</v>
      </c>
      <c r="Q1453" s="24" t="s">
        <v>12260</v>
      </c>
      <c r="T1453" s="83"/>
      <c r="U1453" s="81"/>
      <c r="X1453" s="24">
        <v>194.6</v>
      </c>
      <c r="Y1453" s="34" t="s">
        <v>17753</v>
      </c>
      <c r="Z1453" s="24" t="s">
        <v>7231</v>
      </c>
      <c r="AA1453" s="1" t="s">
        <v>17740</v>
      </c>
      <c r="AB1453" s="14">
        <f t="shared" si="46"/>
        <v>30.962569444444444</v>
      </c>
      <c r="AC1453" s="13">
        <v>30</v>
      </c>
      <c r="AD1453" s="13">
        <v>57</v>
      </c>
      <c r="AE1453" s="13">
        <v>45.25</v>
      </c>
      <c r="AF1453" s="16" t="s">
        <v>17741</v>
      </c>
      <c r="AG1453" s="14">
        <f t="shared" si="47"/>
        <v>-87.172005555555558</v>
      </c>
      <c r="AH1453" s="13">
        <v>87</v>
      </c>
      <c r="AI1453" s="13">
        <v>10</v>
      </c>
      <c r="AJ1453" s="13">
        <v>19.22</v>
      </c>
    </row>
    <row r="1454" spans="1:53" x14ac:dyDescent="0.2">
      <c r="A1454" s="5">
        <v>1366</v>
      </c>
      <c r="B1454" s="9">
        <v>1366</v>
      </c>
      <c r="C1454" s="9" t="s">
        <v>17958</v>
      </c>
      <c r="D1454" s="9" t="s">
        <v>16197</v>
      </c>
      <c r="E1454" s="35" t="s">
        <v>258</v>
      </c>
      <c r="F1454" s="1" t="s">
        <v>445</v>
      </c>
      <c r="G1454" s="35" t="s">
        <v>13999</v>
      </c>
      <c r="H1454" s="1" t="s">
        <v>18000</v>
      </c>
      <c r="O1454" s="24" t="s">
        <v>7226</v>
      </c>
      <c r="P1454" s="24" t="s">
        <v>7226</v>
      </c>
      <c r="Q1454" s="24" t="s">
        <v>17732</v>
      </c>
      <c r="T1454" s="83"/>
      <c r="U1454" s="81"/>
      <c r="Y1454" s="34" t="s">
        <v>17731</v>
      </c>
      <c r="Z1454" s="24" t="s">
        <v>7231</v>
      </c>
      <c r="AA1454" s="35" t="s">
        <v>17729</v>
      </c>
      <c r="AB1454" s="14">
        <f t="shared" si="46"/>
        <v>25.998611111111114</v>
      </c>
      <c r="AC1454" s="13">
        <v>25</v>
      </c>
      <c r="AD1454" s="13">
        <v>59</v>
      </c>
      <c r="AE1454" s="13">
        <v>55</v>
      </c>
      <c r="AF1454" s="16" t="s">
        <v>17730</v>
      </c>
      <c r="AG1454" s="14">
        <f t="shared" si="47"/>
        <v>-80.518611111111113</v>
      </c>
      <c r="AH1454" s="13">
        <v>80</v>
      </c>
      <c r="AI1454" s="13">
        <v>31</v>
      </c>
      <c r="AJ1454" s="13">
        <v>7</v>
      </c>
    </row>
    <row r="1455" spans="1:53" x14ac:dyDescent="0.2">
      <c r="A1455" s="5">
        <v>1367</v>
      </c>
      <c r="B1455" s="9">
        <v>1367</v>
      </c>
      <c r="C1455" s="9" t="s">
        <v>17959</v>
      </c>
      <c r="D1455" s="9" t="s">
        <v>16194</v>
      </c>
      <c r="E1455" s="35" t="s">
        <v>4621</v>
      </c>
      <c r="F1455" s="35" t="s">
        <v>4862</v>
      </c>
      <c r="G1455" s="35" t="s">
        <v>13898</v>
      </c>
      <c r="H1455" s="1" t="s">
        <v>13996</v>
      </c>
      <c r="I1455" s="17">
        <v>42534</v>
      </c>
      <c r="Q1455" s="24" t="s">
        <v>17739</v>
      </c>
      <c r="T1455" s="83"/>
      <c r="U1455" s="81"/>
      <c r="AA1455" s="1" t="s">
        <v>17733</v>
      </c>
      <c r="AB1455" s="14">
        <f t="shared" si="46"/>
        <v>30.992777777777778</v>
      </c>
      <c r="AC1455" s="13">
        <v>30</v>
      </c>
      <c r="AD1455" s="13">
        <v>59</v>
      </c>
      <c r="AE1455" s="13">
        <v>34</v>
      </c>
      <c r="AF1455" s="16" t="s">
        <v>17734</v>
      </c>
      <c r="AG1455" s="14">
        <f t="shared" si="47"/>
        <v>-87.192452777777788</v>
      </c>
      <c r="AH1455" s="13">
        <v>87</v>
      </c>
      <c r="AI1455" s="13">
        <v>11</v>
      </c>
      <c r="AJ1455" s="13">
        <v>32.83</v>
      </c>
    </row>
    <row r="1456" spans="1:53" x14ac:dyDescent="0.2">
      <c r="A1456" s="5">
        <v>1368</v>
      </c>
      <c r="B1456" s="9">
        <v>1368</v>
      </c>
      <c r="C1456" s="9" t="s">
        <v>17960</v>
      </c>
      <c r="D1456" s="9" t="s">
        <v>16195</v>
      </c>
      <c r="E1456" s="35" t="s">
        <v>4621</v>
      </c>
      <c r="F1456" s="35" t="s">
        <v>4862</v>
      </c>
      <c r="G1456" s="35" t="s">
        <v>13898</v>
      </c>
      <c r="H1456" s="1" t="s">
        <v>13997</v>
      </c>
      <c r="I1456" s="17">
        <v>42534</v>
      </c>
      <c r="Q1456" s="24" t="s">
        <v>12261</v>
      </c>
      <c r="T1456" s="83"/>
      <c r="U1456" s="81"/>
      <c r="AA1456" s="1" t="s">
        <v>17742</v>
      </c>
      <c r="AB1456" s="14">
        <f t="shared" si="46"/>
        <v>30.980444444444444</v>
      </c>
      <c r="AC1456" s="13">
        <v>30</v>
      </c>
      <c r="AD1456" s="13">
        <v>58</v>
      </c>
      <c r="AE1456" s="13">
        <v>49.6</v>
      </c>
      <c r="AF1456" s="16" t="s">
        <v>17735</v>
      </c>
      <c r="AG1456" s="14">
        <f t="shared" si="47"/>
        <v>-87.170016666666669</v>
      </c>
      <c r="AH1456" s="13">
        <v>87</v>
      </c>
      <c r="AI1456" s="13">
        <v>10</v>
      </c>
      <c r="AJ1456" s="13">
        <v>12.06</v>
      </c>
    </row>
    <row r="1457" spans="1:36" x14ac:dyDescent="0.2">
      <c r="A1457" s="5">
        <v>1369</v>
      </c>
      <c r="B1457" s="9">
        <v>1369</v>
      </c>
      <c r="C1457" s="9" t="s">
        <v>17961</v>
      </c>
      <c r="D1457" s="9" t="s">
        <v>16196</v>
      </c>
      <c r="E1457" s="35" t="s">
        <v>4621</v>
      </c>
      <c r="F1457" s="35" t="s">
        <v>4862</v>
      </c>
      <c r="G1457" s="35" t="s">
        <v>13898</v>
      </c>
      <c r="H1457" s="1" t="s">
        <v>13998</v>
      </c>
      <c r="I1457" s="17">
        <v>42534</v>
      </c>
      <c r="Q1457" s="24" t="s">
        <v>17738</v>
      </c>
      <c r="T1457" s="83"/>
      <c r="U1457" s="81"/>
      <c r="AA1457" s="1" t="s">
        <v>17736</v>
      </c>
      <c r="AB1457" s="14">
        <f t="shared" si="46"/>
        <v>30.964186111111111</v>
      </c>
      <c r="AC1457" s="13">
        <v>30</v>
      </c>
      <c r="AD1457" s="13">
        <v>57</v>
      </c>
      <c r="AE1457" s="13">
        <v>51.07</v>
      </c>
      <c r="AF1457" s="16" t="s">
        <v>17737</v>
      </c>
      <c r="AG1457" s="14">
        <f t="shared" si="47"/>
        <v>-87.196538888888895</v>
      </c>
      <c r="AH1457" s="13">
        <v>87</v>
      </c>
      <c r="AI1457" s="13">
        <v>11</v>
      </c>
      <c r="AJ1457" s="13">
        <v>47.54</v>
      </c>
    </row>
    <row r="1458" spans="1:36" x14ac:dyDescent="0.2">
      <c r="A1458" s="5">
        <v>1370</v>
      </c>
      <c r="B1458" s="9">
        <v>1370</v>
      </c>
      <c r="C1458" s="9" t="s">
        <v>18005</v>
      </c>
      <c r="D1458" s="9" t="s">
        <v>18109</v>
      </c>
      <c r="E1458" s="1" t="s">
        <v>5252</v>
      </c>
      <c r="F1458" s="1" t="s">
        <v>445</v>
      </c>
      <c r="G1458" s="1" t="s">
        <v>7875</v>
      </c>
      <c r="H1458" s="1" t="s">
        <v>18124</v>
      </c>
      <c r="T1458" s="83"/>
      <c r="U1458" s="81"/>
      <c r="AB1458" s="14">
        <f t="shared" si="46"/>
        <v>0</v>
      </c>
      <c r="AG1458" s="14">
        <f t="shared" si="47"/>
        <v>0</v>
      </c>
    </row>
    <row r="1459" spans="1:36" x14ac:dyDescent="0.2">
      <c r="A1459" s="5">
        <v>1371</v>
      </c>
      <c r="B1459" s="9">
        <v>1371</v>
      </c>
      <c r="T1459" s="83"/>
      <c r="U1459" s="81"/>
      <c r="AB1459" s="14">
        <f t="shared" si="46"/>
        <v>0</v>
      </c>
      <c r="AG1459" s="14">
        <f t="shared" si="47"/>
        <v>0</v>
      </c>
    </row>
    <row r="1460" spans="1:36" x14ac:dyDescent="0.2">
      <c r="A1460" s="5">
        <v>1372</v>
      </c>
      <c r="B1460" s="9">
        <v>1372</v>
      </c>
      <c r="C1460" s="9" t="s">
        <v>18029</v>
      </c>
      <c r="D1460" s="9" t="s">
        <v>18036</v>
      </c>
      <c r="E1460" s="35" t="s">
        <v>4621</v>
      </c>
      <c r="F1460" s="1" t="s">
        <v>4862</v>
      </c>
      <c r="G1460" s="35" t="s">
        <v>13898</v>
      </c>
      <c r="H1460" s="1" t="s">
        <v>18031</v>
      </c>
      <c r="Q1460" s="24" t="s">
        <v>12260</v>
      </c>
      <c r="T1460" s="83"/>
      <c r="U1460" s="81"/>
      <c r="AA1460" s="1" t="s">
        <v>18041</v>
      </c>
      <c r="AB1460" s="14">
        <f t="shared" si="46"/>
        <v>30.956208333333333</v>
      </c>
      <c r="AC1460" s="13">
        <v>30</v>
      </c>
      <c r="AD1460" s="13">
        <v>57</v>
      </c>
      <c r="AE1460" s="13">
        <v>22.35</v>
      </c>
      <c r="AF1460" s="16" t="s">
        <v>18040</v>
      </c>
      <c r="AG1460" s="14">
        <f t="shared" si="47"/>
        <v>-87.159266666666667</v>
      </c>
      <c r="AH1460" s="13">
        <v>87</v>
      </c>
      <c r="AI1460" s="13">
        <v>9</v>
      </c>
      <c r="AJ1460" s="13">
        <v>33.36</v>
      </c>
    </row>
    <row r="1461" spans="1:36" x14ac:dyDescent="0.2">
      <c r="A1461" s="5">
        <v>1373</v>
      </c>
      <c r="B1461" s="9">
        <v>1373</v>
      </c>
      <c r="C1461" s="9" t="s">
        <v>18030</v>
      </c>
      <c r="D1461" s="9" t="s">
        <v>18037</v>
      </c>
      <c r="E1461" s="35" t="s">
        <v>4621</v>
      </c>
      <c r="F1461" s="1" t="s">
        <v>4862</v>
      </c>
      <c r="G1461" s="35" t="s">
        <v>13898</v>
      </c>
      <c r="H1461" s="1" t="s">
        <v>18032</v>
      </c>
      <c r="Q1461" s="24" t="s">
        <v>18098</v>
      </c>
      <c r="T1461" s="83"/>
      <c r="U1461" s="81"/>
      <c r="AA1461" s="1" t="s">
        <v>18038</v>
      </c>
      <c r="AB1461" s="14">
        <f t="shared" si="46"/>
        <v>30.940708333333333</v>
      </c>
      <c r="AC1461" s="13">
        <v>30</v>
      </c>
      <c r="AD1461" s="13">
        <v>56</v>
      </c>
      <c r="AE1461" s="13">
        <v>26.55</v>
      </c>
      <c r="AF1461" s="16" t="s">
        <v>18039</v>
      </c>
      <c r="AG1461" s="14">
        <f t="shared" si="47"/>
        <v>-87.172083333333333</v>
      </c>
      <c r="AH1461" s="13">
        <v>87</v>
      </c>
      <c r="AI1461" s="13">
        <v>10</v>
      </c>
      <c r="AJ1461" s="13">
        <v>19.5</v>
      </c>
    </row>
    <row r="1462" spans="1:36" x14ac:dyDescent="0.2">
      <c r="AB1462" s="14">
        <f t="shared" si="46"/>
        <v>0</v>
      </c>
      <c r="AG1462" s="14">
        <f t="shared" si="47"/>
        <v>0</v>
      </c>
    </row>
    <row r="1463" spans="1:36" x14ac:dyDescent="0.2">
      <c r="AG1463" s="14">
        <f t="shared" si="47"/>
        <v>0</v>
      </c>
    </row>
    <row r="1464" spans="1:36" x14ac:dyDescent="0.2">
      <c r="AG1464" s="14">
        <f t="shared" si="47"/>
        <v>0</v>
      </c>
    </row>
    <row r="1465" spans="1:36" x14ac:dyDescent="0.2">
      <c r="AG1465" s="14">
        <f t="shared" si="47"/>
        <v>0</v>
      </c>
    </row>
    <row r="1466" spans="1:36" x14ac:dyDescent="0.2">
      <c r="AG1466" s="14">
        <f t="shared" si="47"/>
        <v>0</v>
      </c>
    </row>
    <row r="1467" spans="1:36" x14ac:dyDescent="0.2">
      <c r="AG1467" s="14">
        <f t="shared" si="47"/>
        <v>0</v>
      </c>
    </row>
    <row r="1468" spans="1:36" x14ac:dyDescent="0.2">
      <c r="AG1468" s="14">
        <f t="shared" si="47"/>
        <v>0</v>
      </c>
    </row>
    <row r="1469" spans="1:36" x14ac:dyDescent="0.2">
      <c r="AG1469" s="14">
        <f t="shared" si="47"/>
        <v>0</v>
      </c>
    </row>
    <row r="1470" spans="1:36" x14ac:dyDescent="0.2">
      <c r="AG1470" s="14">
        <f t="shared" si="47"/>
        <v>0</v>
      </c>
    </row>
    <row r="1471" spans="1:36" x14ac:dyDescent="0.2">
      <c r="AG1471" s="14">
        <f t="shared" si="47"/>
        <v>0</v>
      </c>
    </row>
    <row r="1472" spans="1:36" x14ac:dyDescent="0.2">
      <c r="AG1472" s="14">
        <f t="shared" si="47"/>
        <v>0</v>
      </c>
    </row>
    <row r="1473" spans="20:33" x14ac:dyDescent="0.2">
      <c r="AG1473" s="14">
        <f t="shared" si="47"/>
        <v>0</v>
      </c>
    </row>
    <row r="1474" spans="20:33" x14ac:dyDescent="0.2">
      <c r="AG1474" s="14">
        <f t="shared" si="47"/>
        <v>0</v>
      </c>
    </row>
    <row r="1475" spans="20:33" x14ac:dyDescent="0.2">
      <c r="AG1475" s="14">
        <f t="shared" si="47"/>
        <v>0</v>
      </c>
    </row>
    <row r="1476" spans="20:33" x14ac:dyDescent="0.2">
      <c r="AG1476" s="14">
        <f t="shared" ref="AG1476:AG1487" si="48">-1*((AH1476)+(AI1476/60)+(AJ1476/3600))</f>
        <v>0</v>
      </c>
    </row>
    <row r="1477" spans="20:33" x14ac:dyDescent="0.2">
      <c r="AG1477" s="14">
        <f t="shared" si="48"/>
        <v>0</v>
      </c>
    </row>
    <row r="1478" spans="20:33" x14ac:dyDescent="0.2">
      <c r="AG1478" s="14">
        <f t="shared" si="48"/>
        <v>0</v>
      </c>
    </row>
    <row r="1479" spans="20:33" x14ac:dyDescent="0.2">
      <c r="AG1479" s="14">
        <f t="shared" si="48"/>
        <v>0</v>
      </c>
    </row>
    <row r="1480" spans="20:33" x14ac:dyDescent="0.2">
      <c r="AG1480" s="14">
        <f t="shared" si="48"/>
        <v>0</v>
      </c>
    </row>
    <row r="1481" spans="20:33" x14ac:dyDescent="0.2">
      <c r="AG1481" s="14">
        <f t="shared" si="48"/>
        <v>0</v>
      </c>
    </row>
    <row r="1482" spans="20:33" x14ac:dyDescent="0.2">
      <c r="AG1482" s="14">
        <f t="shared" si="48"/>
        <v>0</v>
      </c>
    </row>
    <row r="1483" spans="20:33" x14ac:dyDescent="0.2">
      <c r="AG1483" s="14">
        <f t="shared" si="48"/>
        <v>0</v>
      </c>
    </row>
    <row r="1484" spans="20:33" x14ac:dyDescent="0.2">
      <c r="AG1484" s="14">
        <f t="shared" si="48"/>
        <v>0</v>
      </c>
    </row>
    <row r="1485" spans="20:33" x14ac:dyDescent="0.2">
      <c r="AG1485" s="14">
        <f t="shared" si="48"/>
        <v>0</v>
      </c>
    </row>
    <row r="1486" spans="20:33" x14ac:dyDescent="0.2">
      <c r="AG1486" s="14">
        <f t="shared" si="48"/>
        <v>0</v>
      </c>
    </row>
    <row r="1487" spans="20:33" x14ac:dyDescent="0.2">
      <c r="AG1487" s="14">
        <f t="shared" si="48"/>
        <v>0</v>
      </c>
    </row>
    <row r="1488" spans="20:33" x14ac:dyDescent="0.2">
      <c r="T1488" s="100"/>
      <c r="U1488" s="81"/>
    </row>
    <row r="1489" spans="21:21" x14ac:dyDescent="0.2">
      <c r="U1489" s="81"/>
    </row>
    <row r="1490" spans="21:21" x14ac:dyDescent="0.2">
      <c r="U1490" s="81"/>
    </row>
  </sheetData>
  <autoFilter ref="A1:BA1487"/>
  <phoneticPr fontId="0" type="noConversion"/>
  <conditionalFormatting sqref="J1278:J1452 J1454:J65536 J1:J1276">
    <cfRule type="cellIs" dxfId="7" priority="2" stopIfTrue="1" operator="equal">
      <formula>"INJ"</formula>
    </cfRule>
    <cfRule type="cellIs" dxfId="6" priority="3" stopIfTrue="1" operator="equal">
      <formula>"SWD"</formula>
    </cfRule>
    <cfRule type="cellIs" dxfId="5" priority="4" stopIfTrue="1" operator="equal">
      <formula>"PROD"</formula>
    </cfRule>
  </conditionalFormatting>
  <conditionalFormatting sqref="J1454:J65536 J1:J1452">
    <cfRule type="cellIs" dxfId="4" priority="1" stopIfTrue="1" operator="equal">
      <formula>"TA"</formula>
    </cfRule>
  </conditionalFormatting>
  <hyperlinks>
    <hyperlink ref="AM74" r:id="rId1"/>
    <hyperlink ref="AL71" r:id="rId2"/>
  </hyperlinks>
  <pageMargins left="0.75" right="0.75" top="1.35" bottom="1" header="0.5" footer="0.5"/>
  <pageSetup paperSize="131" scale="80" orientation="landscape" r:id="rId3"/>
  <headerFooter alignWithMargins="0">
    <oddHeader>&amp;L&amp;"Arial,Bold Italic"&amp;24Wells in Excel !!!</oddHeader>
    <oddFooter>&amp;L&amp;8&amp;D  &amp;T  &amp;F&amp;C&amp;"Arial,Bold Italic"&amp;18Page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R68"/>
  <sheetViews>
    <sheetView workbookViewId="0">
      <selection activeCell="J5" sqref="J5:J7"/>
    </sheetView>
  </sheetViews>
  <sheetFormatPr defaultRowHeight="12.75" x14ac:dyDescent="0.2"/>
  <cols>
    <col min="1" max="1" width="15.5703125" bestFit="1" customWidth="1"/>
    <col min="2" max="2" width="16.5703125" bestFit="1" customWidth="1"/>
    <col min="4" max="4" width="21.85546875" bestFit="1" customWidth="1"/>
    <col min="5" max="5" width="16.5703125" bestFit="1" customWidth="1"/>
    <col min="7" max="7" width="15" bestFit="1" customWidth="1"/>
    <col min="8" max="8" width="16.5703125" bestFit="1" customWidth="1"/>
    <col min="9" max="9" width="9.85546875" customWidth="1"/>
  </cols>
  <sheetData>
    <row r="1" spans="1:18" ht="12.75" customHeight="1" x14ac:dyDescent="0.2">
      <c r="A1" s="78" t="s">
        <v>6309</v>
      </c>
      <c r="B1" s="72" t="s">
        <v>18047</v>
      </c>
      <c r="D1" s="79" t="s">
        <v>6310</v>
      </c>
      <c r="E1" s="75" t="s">
        <v>18047</v>
      </c>
      <c r="G1" s="78" t="s">
        <v>10081</v>
      </c>
      <c r="H1" s="72" t="s">
        <v>18047</v>
      </c>
      <c r="K1" s="77"/>
      <c r="M1" s="77"/>
      <c r="N1" s="77"/>
      <c r="O1" s="77"/>
      <c r="P1" s="77"/>
      <c r="Q1" s="77"/>
      <c r="R1" s="77"/>
    </row>
    <row r="2" spans="1:18" x14ac:dyDescent="0.2">
      <c r="A2" s="73" t="s">
        <v>7460</v>
      </c>
      <c r="B2" s="72">
        <f>COUNTIF(WELLS!E:E,TOTALS!A2)</f>
        <v>6</v>
      </c>
      <c r="D2" s="76" t="s">
        <v>9967</v>
      </c>
      <c r="E2" s="72">
        <f>COUNTIF(WELLS!F:F,TOTALS!D2)</f>
        <v>3</v>
      </c>
      <c r="G2" s="73" t="s">
        <v>10082</v>
      </c>
      <c r="H2" s="72">
        <f>COUNTIF(WELLS!J:J,TOTALS!G2)</f>
        <v>90</v>
      </c>
      <c r="I2" s="102" t="s">
        <v>18049</v>
      </c>
      <c r="J2" s="103">
        <f>SUM(H2:H5)</f>
        <v>163</v>
      </c>
      <c r="K2" s="77"/>
      <c r="L2" s="77"/>
      <c r="M2" s="77"/>
      <c r="N2" s="77"/>
      <c r="O2" s="77"/>
      <c r="P2" s="77"/>
      <c r="Q2" s="77"/>
      <c r="R2" s="77"/>
    </row>
    <row r="3" spans="1:18" x14ac:dyDescent="0.2">
      <c r="A3" s="73" t="s">
        <v>1860</v>
      </c>
      <c r="B3" s="72">
        <f>COUNTIF(WELLS!E:E,TOTALS!A3)</f>
        <v>3</v>
      </c>
      <c r="D3" s="76" t="s">
        <v>3213</v>
      </c>
      <c r="E3" s="72">
        <f>COUNTIF(WELLS!F:F,TOTALS!D3)</f>
        <v>60</v>
      </c>
      <c r="G3" s="73" t="s">
        <v>4298</v>
      </c>
      <c r="H3" s="72">
        <f>COUNTIF(WELLS!J:J,TOTALS!G3)</f>
        <v>36</v>
      </c>
      <c r="I3" s="102"/>
      <c r="J3" s="103"/>
      <c r="K3" s="77"/>
      <c r="L3" s="77"/>
      <c r="M3" s="77"/>
      <c r="N3" s="77"/>
      <c r="O3" s="77"/>
      <c r="P3" s="77"/>
      <c r="Q3" s="77"/>
      <c r="R3" s="77"/>
    </row>
    <row r="4" spans="1:18" x14ac:dyDescent="0.2">
      <c r="A4" s="73" t="s">
        <v>1604</v>
      </c>
      <c r="B4" s="72">
        <f>COUNTIF(WELLS!E:E,TOTALS!A4)</f>
        <v>13</v>
      </c>
      <c r="D4" s="76" t="s">
        <v>894</v>
      </c>
      <c r="E4" s="72">
        <f>COUNTIF(WELLS!F:F,TOTALS!D4)</f>
        <v>39</v>
      </c>
      <c r="G4" s="73" t="s">
        <v>3455</v>
      </c>
      <c r="H4" s="72">
        <f>COUNTIF(WELLS!J:J,TOTALS!G4)</f>
        <v>22</v>
      </c>
      <c r="I4" s="102"/>
      <c r="J4" s="103"/>
      <c r="K4" s="77"/>
      <c r="L4" s="77"/>
      <c r="M4" s="77"/>
      <c r="N4" s="77"/>
      <c r="O4" s="77"/>
      <c r="P4" s="77"/>
      <c r="Q4" s="77"/>
      <c r="R4" s="77"/>
    </row>
    <row r="5" spans="1:18" x14ac:dyDescent="0.2">
      <c r="A5" s="73" t="s">
        <v>2708</v>
      </c>
      <c r="B5" s="72">
        <f>COUNTIF(WELLS!E:E,TOTALS!A5)</f>
        <v>3</v>
      </c>
      <c r="D5" s="76" t="s">
        <v>2403</v>
      </c>
      <c r="E5" s="72">
        <f>COUNTIF(WELLS!F:F,TOTALS!D5)</f>
        <v>3</v>
      </c>
      <c r="G5" s="73" t="s">
        <v>18111</v>
      </c>
      <c r="H5" s="72">
        <f>COUNTIF(WELLS!J:J,TOTALS!G5)</f>
        <v>15</v>
      </c>
      <c r="I5" s="104" t="s">
        <v>18107</v>
      </c>
      <c r="J5" s="103">
        <f>SUM(H6:H8)</f>
        <v>985</v>
      </c>
      <c r="K5" s="77"/>
      <c r="L5" s="77"/>
      <c r="M5" s="77"/>
      <c r="N5" s="77"/>
      <c r="O5" s="77"/>
      <c r="P5" s="77"/>
      <c r="Q5" s="77"/>
      <c r="R5" s="77"/>
    </row>
    <row r="6" spans="1:18" x14ac:dyDescent="0.2">
      <c r="A6" s="74" t="s">
        <v>18044</v>
      </c>
      <c r="B6" s="72">
        <f>COUNTIF(WELLS!E:E,TOTALS!A6)</f>
        <v>0</v>
      </c>
      <c r="D6" s="76" t="s">
        <v>3133</v>
      </c>
      <c r="E6" s="72">
        <f>COUNTIF(WELLS!F:F,TOTALS!D6)</f>
        <v>10</v>
      </c>
      <c r="G6" s="73" t="s">
        <v>18045</v>
      </c>
      <c r="H6" s="72">
        <f>COUNTIF(WELLS!J:J,TOTALS!G6)</f>
        <v>249</v>
      </c>
      <c r="I6" s="104"/>
      <c r="J6" s="103"/>
      <c r="L6" s="77"/>
      <c r="M6" s="77"/>
      <c r="N6" s="77"/>
      <c r="O6" s="77"/>
      <c r="P6" s="77"/>
      <c r="Q6" s="77"/>
      <c r="R6" s="77"/>
    </row>
    <row r="7" spans="1:18" ht="13.5" thickBot="1" x14ac:dyDescent="0.25">
      <c r="A7" s="73" t="s">
        <v>258</v>
      </c>
      <c r="B7" s="72">
        <f>COUNTIF(WELLS!E:E,TOTALS!A7)</f>
        <v>2</v>
      </c>
      <c r="D7" s="76" t="s">
        <v>7847</v>
      </c>
      <c r="E7" s="72">
        <f>COUNTIF(WELLS!F:F,TOTALS!D7)</f>
        <v>9</v>
      </c>
      <c r="G7" s="73" t="s">
        <v>4678</v>
      </c>
      <c r="H7" s="72">
        <f>COUNTIF(WELLS!J:J,TOTALS!G7)</f>
        <v>722</v>
      </c>
      <c r="I7" s="104"/>
      <c r="J7" s="103"/>
    </row>
    <row r="8" spans="1:18" x14ac:dyDescent="0.2">
      <c r="A8" s="73" t="s">
        <v>5252</v>
      </c>
      <c r="B8" s="72">
        <f>COUNTIF(WELLS!E:E,TOTALS!A8)</f>
        <v>16</v>
      </c>
      <c r="D8" s="76" t="s">
        <v>5625</v>
      </c>
      <c r="E8" s="72">
        <f>COUNTIF(WELLS!F:F,TOTALS!D8)</f>
        <v>19</v>
      </c>
      <c r="G8" s="73" t="s">
        <v>10524</v>
      </c>
      <c r="H8" s="101">
        <f>COUNTIF(WELLS!J:J,TOTALS!G8)</f>
        <v>14</v>
      </c>
      <c r="I8" s="114" t="s">
        <v>18110</v>
      </c>
      <c r="J8" s="117">
        <f>SUM(H2:H8)</f>
        <v>1148</v>
      </c>
    </row>
    <row r="9" spans="1:18" x14ac:dyDescent="0.2">
      <c r="A9" s="73" t="s">
        <v>4750</v>
      </c>
      <c r="B9" s="72">
        <f>COUNTIF(WELLS!E:E,TOTALS!A9)</f>
        <v>12</v>
      </c>
      <c r="D9" s="76" t="s">
        <v>4862</v>
      </c>
      <c r="E9" s="72">
        <f>COUNTIF(WELLS!F:F,TOTALS!D9)</f>
        <v>177</v>
      </c>
      <c r="G9" s="73" t="s">
        <v>10262</v>
      </c>
      <c r="H9" s="101">
        <f>COUNTIF(WELLS!J:J,TOTALS!G9)</f>
        <v>298</v>
      </c>
      <c r="I9" s="115"/>
      <c r="J9" s="118"/>
    </row>
    <row r="10" spans="1:18" ht="13.5" thickBot="1" x14ac:dyDescent="0.25">
      <c r="A10" s="73" t="s">
        <v>8474</v>
      </c>
      <c r="B10" s="72">
        <f>COUNTIF(WELLS!E:E,TOTALS!A10)</f>
        <v>4</v>
      </c>
      <c r="D10" s="76" t="s">
        <v>10017</v>
      </c>
      <c r="E10" s="72">
        <f>COUNTIF(WELLS!F:F,TOTALS!D10)</f>
        <v>4</v>
      </c>
      <c r="I10" s="116"/>
      <c r="J10" s="119"/>
    </row>
    <row r="11" spans="1:18" x14ac:dyDescent="0.2">
      <c r="A11" s="73" t="s">
        <v>6718</v>
      </c>
      <c r="B11" s="72">
        <f>COUNTIF(WELLS!E:E,TOTALS!A11)</f>
        <v>2</v>
      </c>
      <c r="D11" s="76" t="s">
        <v>1926</v>
      </c>
      <c r="E11" s="72">
        <f>COUNTIF(WELLS!F:F,TOTALS!D11)</f>
        <v>23</v>
      </c>
    </row>
    <row r="12" spans="1:18" x14ac:dyDescent="0.2">
      <c r="A12" s="73" t="s">
        <v>1623</v>
      </c>
      <c r="B12" s="72">
        <f>COUNTIF(WELLS!E:E,TOTALS!A12)</f>
        <v>337</v>
      </c>
      <c r="D12" s="76" t="s">
        <v>4213</v>
      </c>
      <c r="E12" s="72">
        <f>COUNTIF(WELLS!F:F,TOTALS!D12)</f>
        <v>3</v>
      </c>
    </row>
    <row r="13" spans="1:18" x14ac:dyDescent="0.2">
      <c r="A13" s="73" t="s">
        <v>8392</v>
      </c>
      <c r="B13" s="72">
        <f>COUNTIF(WELLS!E:E,TOTALS!A13)</f>
        <v>24</v>
      </c>
      <c r="D13" s="76" t="s">
        <v>7979</v>
      </c>
      <c r="E13" s="72">
        <f>COUNTIF(WELLS!F:F,TOTALS!D13)</f>
        <v>5</v>
      </c>
    </row>
    <row r="14" spans="1:18" x14ac:dyDescent="0.2">
      <c r="A14" s="73" t="s">
        <v>2727</v>
      </c>
      <c r="B14" s="72">
        <f>COUNTIF(WELLS!E:E,TOTALS!A14)</f>
        <v>14</v>
      </c>
      <c r="D14" s="76" t="s">
        <v>9746</v>
      </c>
      <c r="E14" s="72">
        <f>COUNTIF(WELLS!F:F,TOTALS!D14)</f>
        <v>13</v>
      </c>
    </row>
    <row r="15" spans="1:18" x14ac:dyDescent="0.2">
      <c r="A15" s="73" t="s">
        <v>9800</v>
      </c>
      <c r="B15" s="72">
        <f>COUNTIF(WELLS!E:E,TOTALS!A15)</f>
        <v>3</v>
      </c>
      <c r="D15" s="76" t="s">
        <v>3446</v>
      </c>
      <c r="E15" s="72">
        <f>COUNTIF(WELLS!F:F,TOTALS!D15)</f>
        <v>25</v>
      </c>
    </row>
    <row r="16" spans="1:18" x14ac:dyDescent="0.2">
      <c r="A16" s="73" t="s">
        <v>2735</v>
      </c>
      <c r="B16" s="72">
        <f>COUNTIF(WELLS!E:E,TOTALS!A16)</f>
        <v>5</v>
      </c>
      <c r="D16" s="76" t="s">
        <v>6850</v>
      </c>
      <c r="E16" s="72">
        <f>COUNTIF(WELLS!F:F,TOTALS!D16)</f>
        <v>3</v>
      </c>
    </row>
    <row r="17" spans="1:18" x14ac:dyDescent="0.2">
      <c r="A17" s="73" t="s">
        <v>10026</v>
      </c>
      <c r="B17" s="72">
        <f>COUNTIF(WELLS!E:E,TOTALS!A17)</f>
        <v>3</v>
      </c>
      <c r="D17" s="76" t="s">
        <v>4796</v>
      </c>
      <c r="E17" s="72">
        <f>COUNTIF(WELLS!F:F,TOTALS!D17)</f>
        <v>47</v>
      </c>
    </row>
    <row r="18" spans="1:18" x14ac:dyDescent="0.2">
      <c r="A18" s="73" t="s">
        <v>8696</v>
      </c>
      <c r="B18" s="72">
        <f>COUNTIF(WELLS!E:E,TOTALS!A18)</f>
        <v>77</v>
      </c>
      <c r="D18" s="76" t="s">
        <v>3997</v>
      </c>
      <c r="E18" s="72">
        <f>COUNTIF(WELLS!F:F,TOTALS!D18)</f>
        <v>9</v>
      </c>
    </row>
    <row r="19" spans="1:18" x14ac:dyDescent="0.2">
      <c r="A19" s="73" t="s">
        <v>3355</v>
      </c>
      <c r="B19" s="72">
        <f>COUNTIF(WELLS!E:E,TOTALS!A19)</f>
        <v>2</v>
      </c>
      <c r="D19" s="76" t="s">
        <v>1624</v>
      </c>
      <c r="E19" s="72">
        <f>COUNTIF(WELLS!F:F,TOTALS!D19)</f>
        <v>37</v>
      </c>
    </row>
    <row r="20" spans="1:18" x14ac:dyDescent="0.2">
      <c r="A20" s="73" t="s">
        <v>7598</v>
      </c>
      <c r="B20" s="72">
        <f>COUNTIF(WELLS!E:E,TOTALS!A20)</f>
        <v>22</v>
      </c>
      <c r="D20" s="76" t="s">
        <v>8535</v>
      </c>
      <c r="E20" s="72">
        <f>COUNTIF(WELLS!F:F,TOTALS!D20)</f>
        <v>50</v>
      </c>
    </row>
    <row r="21" spans="1:18" ht="13.5" thickBot="1" x14ac:dyDescent="0.25">
      <c r="A21" s="73" t="s">
        <v>339</v>
      </c>
      <c r="B21" s="72">
        <f>COUNTIF(WELLS!E:E,TOTALS!A21)</f>
        <v>8</v>
      </c>
      <c r="D21" s="76" t="s">
        <v>1160</v>
      </c>
      <c r="E21" s="72">
        <f>COUNTIF(WELLS!F:F,TOTALS!D21)</f>
        <v>7</v>
      </c>
    </row>
    <row r="22" spans="1:18" x14ac:dyDescent="0.2">
      <c r="A22" s="73" t="s">
        <v>4526</v>
      </c>
      <c r="B22" s="72">
        <f>COUNTIF(WELLS!E:E,TOTALS!A22)</f>
        <v>2</v>
      </c>
      <c r="D22" s="76" t="s">
        <v>5786</v>
      </c>
      <c r="E22" s="72">
        <f>COUNTIF(WELLS!F:F,TOTALS!D22)</f>
        <v>11</v>
      </c>
      <c r="L22" s="105" t="s">
        <v>18046</v>
      </c>
      <c r="M22" s="106"/>
      <c r="N22" s="106"/>
      <c r="O22" s="106"/>
      <c r="P22" s="106"/>
      <c r="Q22" s="106"/>
      <c r="R22" s="107"/>
    </row>
    <row r="23" spans="1:18" x14ac:dyDescent="0.2">
      <c r="A23" s="73" t="s">
        <v>4643</v>
      </c>
      <c r="B23" s="72">
        <f>COUNTIF(WELLS!E:E,TOTALS!A23)</f>
        <v>5</v>
      </c>
      <c r="D23" s="76" t="s">
        <v>8082</v>
      </c>
      <c r="E23" s="72">
        <f>COUNTIF(WELLS!F:F,TOTALS!D23)</f>
        <v>98</v>
      </c>
      <c r="L23" s="108"/>
      <c r="M23" s="109"/>
      <c r="N23" s="109"/>
      <c r="O23" s="109"/>
      <c r="P23" s="109"/>
      <c r="Q23" s="109"/>
      <c r="R23" s="110"/>
    </row>
    <row r="24" spans="1:18" x14ac:dyDescent="0.2">
      <c r="A24" s="73" t="s">
        <v>1695</v>
      </c>
      <c r="B24" s="72">
        <f>COUNTIF(WELLS!E:E,TOTALS!A24)</f>
        <v>9</v>
      </c>
      <c r="D24" s="76" t="s">
        <v>445</v>
      </c>
      <c r="E24" s="72">
        <f>COUNTIF(WELLS!F:F,TOTALS!D24)</f>
        <v>804</v>
      </c>
      <c r="L24" s="108"/>
      <c r="M24" s="109"/>
      <c r="N24" s="109"/>
      <c r="O24" s="109"/>
      <c r="P24" s="109"/>
      <c r="Q24" s="109"/>
      <c r="R24" s="110"/>
    </row>
    <row r="25" spans="1:18" x14ac:dyDescent="0.2">
      <c r="A25" s="74" t="s">
        <v>18043</v>
      </c>
      <c r="B25" s="72">
        <f>COUNTIF(WELLS!E:E,TOTALS!A25)</f>
        <v>0</v>
      </c>
      <c r="L25" s="108"/>
      <c r="M25" s="109"/>
      <c r="N25" s="109"/>
      <c r="O25" s="109"/>
      <c r="P25" s="109"/>
      <c r="Q25" s="109"/>
      <c r="R25" s="110"/>
    </row>
    <row r="26" spans="1:18" x14ac:dyDescent="0.2">
      <c r="A26" s="73" t="s">
        <v>4555</v>
      </c>
      <c r="B26" s="72">
        <f>COUNTIF(WELLS!E:E,TOTALS!A26)</f>
        <v>1</v>
      </c>
      <c r="L26" s="108"/>
      <c r="M26" s="109"/>
      <c r="N26" s="109"/>
      <c r="O26" s="109"/>
      <c r="P26" s="109"/>
      <c r="Q26" s="109"/>
      <c r="R26" s="110"/>
    </row>
    <row r="27" spans="1:18" x14ac:dyDescent="0.2">
      <c r="A27" s="73" t="s">
        <v>9382</v>
      </c>
      <c r="B27" s="72">
        <f>COUNTIF(WELLS!E:E,TOTALS!A27)</f>
        <v>185</v>
      </c>
      <c r="L27" s="108"/>
      <c r="M27" s="109"/>
      <c r="N27" s="109"/>
      <c r="O27" s="109"/>
      <c r="P27" s="109"/>
      <c r="Q27" s="109"/>
      <c r="R27" s="110"/>
    </row>
    <row r="28" spans="1:18" x14ac:dyDescent="0.2">
      <c r="A28" s="73" t="s">
        <v>444</v>
      </c>
      <c r="B28" s="72">
        <f>COUNTIF(WELLS!E:E,TOTALS!A28)</f>
        <v>4</v>
      </c>
      <c r="L28" s="108"/>
      <c r="M28" s="109"/>
      <c r="N28" s="109"/>
      <c r="O28" s="109"/>
      <c r="P28" s="109"/>
      <c r="Q28" s="109"/>
      <c r="R28" s="110"/>
    </row>
    <row r="29" spans="1:18" x14ac:dyDescent="0.2">
      <c r="A29" s="73" t="s">
        <v>2756</v>
      </c>
      <c r="B29" s="72">
        <f>COUNTIF(WELLS!E:E,TOTALS!A29)</f>
        <v>8</v>
      </c>
      <c r="L29" s="108"/>
      <c r="M29" s="109"/>
      <c r="N29" s="109"/>
      <c r="O29" s="109"/>
      <c r="P29" s="109"/>
      <c r="Q29" s="109"/>
      <c r="R29" s="110"/>
    </row>
    <row r="30" spans="1:18" x14ac:dyDescent="0.2">
      <c r="A30" s="73" t="s">
        <v>5931</v>
      </c>
      <c r="B30" s="72">
        <f>COUNTIF(WELLS!E:E,TOTALS!A30)</f>
        <v>2</v>
      </c>
      <c r="L30" s="108"/>
      <c r="M30" s="109"/>
      <c r="N30" s="109"/>
      <c r="O30" s="109"/>
      <c r="P30" s="109"/>
      <c r="Q30" s="109"/>
      <c r="R30" s="110"/>
    </row>
    <row r="31" spans="1:18" x14ac:dyDescent="0.2">
      <c r="A31" s="73" t="s">
        <v>4549</v>
      </c>
      <c r="B31" s="72">
        <f>COUNTIF(WELLS!E:E,TOTALS!A31)</f>
        <v>14</v>
      </c>
      <c r="L31" s="108"/>
      <c r="M31" s="109"/>
      <c r="N31" s="109"/>
      <c r="O31" s="109"/>
      <c r="P31" s="109"/>
      <c r="Q31" s="109"/>
      <c r="R31" s="110"/>
    </row>
    <row r="32" spans="1:18" ht="13.5" thickBot="1" x14ac:dyDescent="0.25">
      <c r="A32" s="73" t="s">
        <v>5666</v>
      </c>
      <c r="B32" s="72">
        <f>COUNTIF(WELLS!E:E,TOTALS!A32)</f>
        <v>1</v>
      </c>
      <c r="L32" s="111"/>
      <c r="M32" s="112"/>
      <c r="N32" s="112"/>
      <c r="O32" s="112"/>
      <c r="P32" s="112"/>
      <c r="Q32" s="112"/>
      <c r="R32" s="113"/>
    </row>
    <row r="33" spans="1:2" x14ac:dyDescent="0.2">
      <c r="A33" s="73" t="s">
        <v>3871</v>
      </c>
      <c r="B33" s="72">
        <f>COUNTIF(WELLS!E:E,TOTALS!A33)</f>
        <v>7</v>
      </c>
    </row>
    <row r="34" spans="1:2" x14ac:dyDescent="0.2">
      <c r="A34" s="73" t="s">
        <v>3877</v>
      </c>
      <c r="B34" s="72">
        <f>COUNTIF(WELLS!E:E,TOTALS!A34)</f>
        <v>3</v>
      </c>
    </row>
    <row r="35" spans="1:2" x14ac:dyDescent="0.2">
      <c r="A35" s="73" t="s">
        <v>9883</v>
      </c>
      <c r="B35" s="72">
        <f>COUNTIF(WELLS!E:E,TOTALS!A35)</f>
        <v>8</v>
      </c>
    </row>
    <row r="36" spans="1:2" x14ac:dyDescent="0.2">
      <c r="A36" s="73" t="s">
        <v>9929</v>
      </c>
      <c r="B36" s="72">
        <f>COUNTIF(WELLS!E:E,TOTALS!A36)</f>
        <v>3</v>
      </c>
    </row>
    <row r="37" spans="1:2" x14ac:dyDescent="0.2">
      <c r="A37" s="73" t="s">
        <v>10240</v>
      </c>
      <c r="B37" s="72">
        <f>COUNTIF(WELLS!E:E,TOTALS!A37)</f>
        <v>98</v>
      </c>
    </row>
    <row r="38" spans="1:2" x14ac:dyDescent="0.2">
      <c r="A38" s="73" t="s">
        <v>54</v>
      </c>
      <c r="B38" s="72">
        <f>COUNTIF(WELLS!E:E,TOTALS!A38)</f>
        <v>1</v>
      </c>
    </row>
    <row r="39" spans="1:2" x14ac:dyDescent="0.2">
      <c r="A39" s="73" t="s">
        <v>708</v>
      </c>
      <c r="B39" s="72">
        <f>COUNTIF(WELLS!E:E,TOTALS!A39)</f>
        <v>9</v>
      </c>
    </row>
    <row r="40" spans="1:2" x14ac:dyDescent="0.2">
      <c r="A40" s="73" t="s">
        <v>4676</v>
      </c>
      <c r="B40" s="72">
        <f>COUNTIF(WELLS!E:E,TOTALS!A40)</f>
        <v>8</v>
      </c>
    </row>
    <row r="41" spans="1:2" x14ac:dyDescent="0.2">
      <c r="A41" s="73" t="s">
        <v>271</v>
      </c>
      <c r="B41" s="72">
        <f>COUNTIF(WELLS!E:E,TOTALS!A41)</f>
        <v>1</v>
      </c>
    </row>
    <row r="42" spans="1:2" x14ac:dyDescent="0.2">
      <c r="A42" s="73" t="s">
        <v>4290</v>
      </c>
      <c r="B42" s="72">
        <f>COUNTIF(WELLS!E:E,TOTALS!A42)</f>
        <v>2</v>
      </c>
    </row>
    <row r="43" spans="1:2" x14ac:dyDescent="0.2">
      <c r="A43" s="73" t="s">
        <v>5073</v>
      </c>
      <c r="B43" s="72">
        <f>COUNTIF(WELLS!E:E,TOTALS!A43)</f>
        <v>3</v>
      </c>
    </row>
    <row r="44" spans="1:2" x14ac:dyDescent="0.2">
      <c r="A44" s="73" t="s">
        <v>9951</v>
      </c>
      <c r="B44" s="72">
        <f>COUNTIF(WELLS!E:E,TOTALS!A44)</f>
        <v>1</v>
      </c>
    </row>
    <row r="45" spans="1:2" x14ac:dyDescent="0.2">
      <c r="A45" s="73" t="s">
        <v>4157</v>
      </c>
      <c r="B45" s="72">
        <f>COUNTIF(WELLS!E:E,TOTALS!A45)</f>
        <v>20</v>
      </c>
    </row>
    <row r="46" spans="1:2" x14ac:dyDescent="0.2">
      <c r="A46" s="73" t="s">
        <v>2668</v>
      </c>
      <c r="B46" s="72">
        <f>COUNTIF(WELLS!E:E,TOTALS!A46)</f>
        <v>2</v>
      </c>
    </row>
    <row r="47" spans="1:2" x14ac:dyDescent="0.2">
      <c r="A47" s="73" t="s">
        <v>4543</v>
      </c>
      <c r="B47" s="72">
        <f>COUNTIF(WELLS!E:E,TOTALS!A47)</f>
        <v>27</v>
      </c>
    </row>
    <row r="48" spans="1:2" x14ac:dyDescent="0.2">
      <c r="A48" s="73" t="s">
        <v>2759</v>
      </c>
      <c r="B48" s="72">
        <f>COUNTIF(WELLS!E:E,TOTALS!A48)</f>
        <v>5</v>
      </c>
    </row>
    <row r="49" spans="1:2" x14ac:dyDescent="0.2">
      <c r="A49" s="73" t="s">
        <v>5837</v>
      </c>
      <c r="B49" s="72">
        <f>COUNTIF(WELLS!E:E,TOTALS!A49)</f>
        <v>3</v>
      </c>
    </row>
    <row r="50" spans="1:2" x14ac:dyDescent="0.2">
      <c r="A50" s="73" t="s">
        <v>7216</v>
      </c>
      <c r="B50" s="72">
        <f>COUNTIF(WELLS!E:E,TOTALS!A50)</f>
        <v>6</v>
      </c>
    </row>
    <row r="51" spans="1:2" x14ac:dyDescent="0.2">
      <c r="A51" s="73" t="s">
        <v>2338</v>
      </c>
      <c r="B51" s="72">
        <f>COUNTIF(WELLS!E:E,TOTALS!A51)</f>
        <v>6</v>
      </c>
    </row>
    <row r="52" spans="1:2" x14ac:dyDescent="0.2">
      <c r="A52" s="73" t="s">
        <v>8488</v>
      </c>
      <c r="B52" s="72">
        <f>COUNTIF(WELLS!E:E,TOTALS!A52)</f>
        <v>9</v>
      </c>
    </row>
    <row r="53" spans="1:2" x14ac:dyDescent="0.2">
      <c r="A53" s="73" t="s">
        <v>5365</v>
      </c>
      <c r="B53" s="72">
        <f>COUNTIF(WELLS!E:E,TOTALS!A53)</f>
        <v>5</v>
      </c>
    </row>
    <row r="54" spans="1:2" x14ac:dyDescent="0.2">
      <c r="A54" s="73" t="s">
        <v>3930</v>
      </c>
      <c r="B54" s="72">
        <f>COUNTIF(WELLS!E:E,TOTALS!A54)</f>
        <v>4</v>
      </c>
    </row>
    <row r="55" spans="1:2" x14ac:dyDescent="0.2">
      <c r="A55" s="73" t="s">
        <v>7525</v>
      </c>
      <c r="B55" s="72">
        <f>COUNTIF(WELLS!E:E,TOTALS!A55)</f>
        <v>3</v>
      </c>
    </row>
    <row r="56" spans="1:2" x14ac:dyDescent="0.2">
      <c r="A56" s="73" t="s">
        <v>4621</v>
      </c>
      <c r="B56" s="72">
        <f>COUNTIF(WELLS!E:E,TOTALS!A56)</f>
        <v>354</v>
      </c>
    </row>
    <row r="57" spans="1:2" x14ac:dyDescent="0.2">
      <c r="A57" s="73" t="s">
        <v>2640</v>
      </c>
      <c r="B57" s="72">
        <f>COUNTIF(WELLS!E:E,TOTALS!A57)</f>
        <v>2</v>
      </c>
    </row>
    <row r="58" spans="1:2" x14ac:dyDescent="0.2">
      <c r="A58" s="74" t="s">
        <v>3997</v>
      </c>
      <c r="B58" s="72">
        <f>COUNTIF(WELLS!E:E,TOTALS!A58)</f>
        <v>0</v>
      </c>
    </row>
    <row r="59" spans="1:2" x14ac:dyDescent="0.2">
      <c r="A59" s="73" t="s">
        <v>6618</v>
      </c>
      <c r="B59" s="72">
        <f>COUNTIF(WELLS!E:E,TOTALS!A59)</f>
        <v>2</v>
      </c>
    </row>
    <row r="60" spans="1:2" x14ac:dyDescent="0.2">
      <c r="A60" s="73" t="s">
        <v>1886</v>
      </c>
      <c r="B60" s="72">
        <f>COUNTIF(WELLS!E:E,TOTALS!A60)</f>
        <v>5</v>
      </c>
    </row>
    <row r="61" spans="1:2" x14ac:dyDescent="0.2">
      <c r="A61" s="74" t="s">
        <v>18042</v>
      </c>
      <c r="B61" s="72">
        <f>COUNTIF(WELLS!E:E,TOTALS!A61)</f>
        <v>0</v>
      </c>
    </row>
    <row r="62" spans="1:2" x14ac:dyDescent="0.2">
      <c r="A62" s="73" t="s">
        <v>3684</v>
      </c>
      <c r="B62" s="72">
        <f>COUNTIF(WELLS!E:E,TOTALS!A62)</f>
        <v>11</v>
      </c>
    </row>
    <row r="63" spans="1:2" x14ac:dyDescent="0.2">
      <c r="A63" s="73" t="s">
        <v>1217</v>
      </c>
      <c r="B63" s="72">
        <f>COUNTIF(WELLS!E:E,TOTALS!A63)</f>
        <v>15</v>
      </c>
    </row>
    <row r="64" spans="1:2" x14ac:dyDescent="0.2">
      <c r="A64" s="73" t="s">
        <v>6773</v>
      </c>
      <c r="B64" s="72">
        <f>COUNTIF(WELLS!E:E,TOTALS!A64)</f>
        <v>3</v>
      </c>
    </row>
    <row r="65" spans="1:2" x14ac:dyDescent="0.2">
      <c r="A65" s="73" t="s">
        <v>3272</v>
      </c>
      <c r="B65" s="72">
        <f>COUNTIF(WELLS!E:E,TOTALS!A65)</f>
        <v>5</v>
      </c>
    </row>
    <row r="66" spans="1:2" x14ac:dyDescent="0.2">
      <c r="A66" s="73" t="s">
        <v>7425</v>
      </c>
      <c r="B66" s="72">
        <f>COUNTIF(WELLS!E:E,TOTALS!A66)</f>
        <v>1</v>
      </c>
    </row>
    <row r="67" spans="1:2" x14ac:dyDescent="0.2">
      <c r="A67" s="73" t="s">
        <v>5026</v>
      </c>
      <c r="B67" s="72">
        <f>COUNTIF(WELLS!E:E,TOTALS!A67)</f>
        <v>30</v>
      </c>
    </row>
    <row r="68" spans="1:2" x14ac:dyDescent="0.2">
      <c r="A68" s="73" t="s">
        <v>5347</v>
      </c>
      <c r="B68" s="72">
        <f>COUNTIF(WELLS!E:E,TOTALS!A68)</f>
        <v>10</v>
      </c>
    </row>
  </sheetData>
  <sheetCalcPr fullCalcOnLoad="1"/>
  <mergeCells count="7">
    <mergeCell ref="I2:I4"/>
    <mergeCell ref="J2:J4"/>
    <mergeCell ref="I5:I7"/>
    <mergeCell ref="J5:J7"/>
    <mergeCell ref="L22:R32"/>
    <mergeCell ref="I8:I10"/>
    <mergeCell ref="J8:J10"/>
  </mergeCells>
  <conditionalFormatting sqref="G2:G5">
    <cfRule type="cellIs" dxfId="3" priority="2" stopIfTrue="1" operator="equal">
      <formula>"INJ"</formula>
    </cfRule>
    <cfRule type="cellIs" dxfId="2" priority="3" stopIfTrue="1" operator="equal">
      <formula>"SWD"</formula>
    </cfRule>
    <cfRule type="cellIs" dxfId="1" priority="4" stopIfTrue="1" operator="equal">
      <formula>"PROD"</formula>
    </cfRule>
  </conditionalFormatting>
  <conditionalFormatting sqref="G2:G5">
    <cfRule type="cellIs" dxfId="0" priority="1" stopIfTrue="1" operator="equal">
      <formula>"TA"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58"/>
  <sheetViews>
    <sheetView showGridLines="0" topLeftCell="A16" workbookViewId="0">
      <selection activeCell="B8" sqref="B8"/>
    </sheetView>
  </sheetViews>
  <sheetFormatPr defaultRowHeight="12.75" x14ac:dyDescent="0.2"/>
  <cols>
    <col min="1" max="1" width="24.7109375" customWidth="1"/>
    <col min="2" max="2" width="55.5703125" bestFit="1" customWidth="1"/>
  </cols>
  <sheetData>
    <row r="1" spans="1:3" ht="33.75" x14ac:dyDescent="0.65">
      <c r="A1" s="120" t="s">
        <v>4237</v>
      </c>
      <c r="B1" s="120"/>
      <c r="C1" s="120"/>
    </row>
    <row r="2" spans="1:3" ht="18.75" x14ac:dyDescent="0.3">
      <c r="A2" s="6" t="s">
        <v>4238</v>
      </c>
      <c r="B2" s="7" t="s">
        <v>7631</v>
      </c>
      <c r="C2" s="6"/>
    </row>
    <row r="3" spans="1:3" x14ac:dyDescent="0.2">
      <c r="A3" s="8" t="s">
        <v>7632</v>
      </c>
      <c r="B3" s="8" t="s">
        <v>3924</v>
      </c>
      <c r="C3" s="8"/>
    </row>
    <row r="4" spans="1:3" x14ac:dyDescent="0.2">
      <c r="A4" s="8" t="s">
        <v>7633</v>
      </c>
      <c r="B4" s="8" t="s">
        <v>7634</v>
      </c>
      <c r="C4" s="8"/>
    </row>
    <row r="5" spans="1:3" x14ac:dyDescent="0.2">
      <c r="A5" s="8" t="s">
        <v>7635</v>
      </c>
      <c r="B5" s="8" t="s">
        <v>7636</v>
      </c>
      <c r="C5" s="8"/>
    </row>
    <row r="6" spans="1:3" x14ac:dyDescent="0.2">
      <c r="A6" s="8" t="s">
        <v>7637</v>
      </c>
      <c r="B6" s="8" t="s">
        <v>7638</v>
      </c>
      <c r="C6" s="8"/>
    </row>
    <row r="7" spans="1:3" x14ac:dyDescent="0.2">
      <c r="A7" s="8" t="s">
        <v>1943</v>
      </c>
      <c r="B7" s="8" t="s">
        <v>7639</v>
      </c>
      <c r="C7" s="8"/>
    </row>
    <row r="8" spans="1:3" x14ac:dyDescent="0.2">
      <c r="A8" s="8" t="s">
        <v>7640</v>
      </c>
      <c r="B8" s="8" t="s">
        <v>7641</v>
      </c>
      <c r="C8" s="8"/>
    </row>
    <row r="9" spans="1:3" x14ac:dyDescent="0.2">
      <c r="A9" s="8" t="s">
        <v>7642</v>
      </c>
      <c r="B9" s="8" t="s">
        <v>7643</v>
      </c>
      <c r="C9" s="8"/>
    </row>
    <row r="10" spans="1:3" x14ac:dyDescent="0.2">
      <c r="A10" s="8" t="s">
        <v>7644</v>
      </c>
      <c r="B10" s="8" t="s">
        <v>7645</v>
      </c>
      <c r="C10" s="8"/>
    </row>
    <row r="11" spans="1:3" x14ac:dyDescent="0.2">
      <c r="A11" s="8" t="s">
        <v>2919</v>
      </c>
      <c r="B11" s="8" t="s">
        <v>7646</v>
      </c>
      <c r="C11" s="8"/>
    </row>
    <row r="12" spans="1:3" x14ac:dyDescent="0.2">
      <c r="A12" s="8" t="s">
        <v>7647</v>
      </c>
      <c r="B12" s="8" t="s">
        <v>7648</v>
      </c>
      <c r="C12" s="8"/>
    </row>
    <row r="13" spans="1:3" x14ac:dyDescent="0.2">
      <c r="A13" s="8" t="s">
        <v>7649</v>
      </c>
      <c r="B13" s="8" t="s">
        <v>7650</v>
      </c>
      <c r="C13" s="8"/>
    </row>
    <row r="14" spans="1:3" x14ac:dyDescent="0.2">
      <c r="A14" s="8" t="s">
        <v>7651</v>
      </c>
      <c r="B14" s="8" t="s">
        <v>7652</v>
      </c>
      <c r="C14" s="8"/>
    </row>
    <row r="15" spans="1:3" x14ac:dyDescent="0.2">
      <c r="A15" s="8" t="s">
        <v>7653</v>
      </c>
      <c r="B15" s="8" t="s">
        <v>8336</v>
      </c>
      <c r="C15" s="8"/>
    </row>
    <row r="16" spans="1:3" x14ac:dyDescent="0.2">
      <c r="A16" s="8" t="s">
        <v>7654</v>
      </c>
      <c r="B16" s="8" t="s">
        <v>6891</v>
      </c>
      <c r="C16" s="8"/>
    </row>
    <row r="17" spans="1:3" x14ac:dyDescent="0.2">
      <c r="A17" s="8" t="s">
        <v>6888</v>
      </c>
      <c r="B17" s="8" t="s">
        <v>6889</v>
      </c>
      <c r="C17" s="8"/>
    </row>
    <row r="18" spans="1:3" x14ac:dyDescent="0.2">
      <c r="A18" s="8" t="s">
        <v>6890</v>
      </c>
      <c r="B18" s="8" t="s">
        <v>6891</v>
      </c>
      <c r="C18" s="8"/>
    </row>
    <row r="19" spans="1:3" x14ac:dyDescent="0.2">
      <c r="A19" s="8" t="s">
        <v>6892</v>
      </c>
      <c r="B19" s="8" t="s">
        <v>6893</v>
      </c>
      <c r="C19" s="8"/>
    </row>
    <row r="20" spans="1:3" x14ac:dyDescent="0.2">
      <c r="A20" s="8" t="s">
        <v>6894</v>
      </c>
      <c r="B20" s="8" t="s">
        <v>6895</v>
      </c>
      <c r="C20" s="8"/>
    </row>
    <row r="21" spans="1:3" x14ac:dyDescent="0.2">
      <c r="A21" s="8" t="s">
        <v>6896</v>
      </c>
      <c r="B21" s="8" t="s">
        <v>6897</v>
      </c>
      <c r="C21" s="8"/>
    </row>
    <row r="22" spans="1:3" x14ac:dyDescent="0.2">
      <c r="A22" s="8" t="s">
        <v>10248</v>
      </c>
      <c r="B22" s="8" t="s">
        <v>6898</v>
      </c>
      <c r="C22" s="8"/>
    </row>
    <row r="23" spans="1:3" x14ac:dyDescent="0.2">
      <c r="A23" s="8" t="s">
        <v>6899</v>
      </c>
      <c r="B23" s="8" t="s">
        <v>6900</v>
      </c>
      <c r="C23" s="8"/>
    </row>
    <row r="24" spans="1:3" x14ac:dyDescent="0.2">
      <c r="A24" s="8" t="s">
        <v>6901</v>
      </c>
      <c r="B24" s="8" t="s">
        <v>6902</v>
      </c>
      <c r="C24" s="8"/>
    </row>
    <row r="25" spans="1:3" x14ac:dyDescent="0.2">
      <c r="A25" s="8" t="s">
        <v>6903</v>
      </c>
      <c r="B25" s="8" t="s">
        <v>9281</v>
      </c>
      <c r="C25" s="8"/>
    </row>
    <row r="26" spans="1:3" x14ac:dyDescent="0.2">
      <c r="A26" s="8" t="s">
        <v>9282</v>
      </c>
      <c r="B26" s="8" t="s">
        <v>9283</v>
      </c>
      <c r="C26" s="8"/>
    </row>
    <row r="27" spans="1:3" x14ac:dyDescent="0.2">
      <c r="A27" s="8" t="s">
        <v>9284</v>
      </c>
      <c r="B27" s="8" t="s">
        <v>9285</v>
      </c>
      <c r="C27" s="8"/>
    </row>
    <row r="28" spans="1:3" x14ac:dyDescent="0.2">
      <c r="A28" s="8" t="s">
        <v>9286</v>
      </c>
      <c r="B28" s="8" t="s">
        <v>9287</v>
      </c>
      <c r="C28" s="8"/>
    </row>
    <row r="29" spans="1:3" x14ac:dyDescent="0.2">
      <c r="A29" s="8" t="s">
        <v>9288</v>
      </c>
      <c r="B29" s="8" t="s">
        <v>9289</v>
      </c>
      <c r="C29" s="8"/>
    </row>
    <row r="30" spans="1:3" x14ac:dyDescent="0.2">
      <c r="A30" s="8" t="s">
        <v>9290</v>
      </c>
      <c r="B30" s="8" t="s">
        <v>9291</v>
      </c>
      <c r="C30" s="8"/>
    </row>
    <row r="31" spans="1:3" x14ac:dyDescent="0.2">
      <c r="A31" s="8" t="s">
        <v>9292</v>
      </c>
      <c r="B31" s="8" t="s">
        <v>9293</v>
      </c>
      <c r="C31" s="8"/>
    </row>
    <row r="32" spans="1:3" x14ac:dyDescent="0.2">
      <c r="A32" s="8" t="s">
        <v>9294</v>
      </c>
      <c r="B32" s="8" t="s">
        <v>3127</v>
      </c>
      <c r="C32" s="8"/>
    </row>
    <row r="33" spans="1:3" x14ac:dyDescent="0.2">
      <c r="A33" s="8" t="s">
        <v>9295</v>
      </c>
      <c r="B33" s="8" t="s">
        <v>9296</v>
      </c>
      <c r="C33" s="8"/>
    </row>
    <row r="34" spans="1:3" x14ac:dyDescent="0.2">
      <c r="A34" s="8" t="s">
        <v>9297</v>
      </c>
      <c r="B34" s="8" t="s">
        <v>6123</v>
      </c>
      <c r="C34" s="8"/>
    </row>
    <row r="35" spans="1:3" x14ac:dyDescent="0.2">
      <c r="A35" s="8" t="s">
        <v>6124</v>
      </c>
      <c r="B35" s="8" t="s">
        <v>6125</v>
      </c>
      <c r="C35" s="8"/>
    </row>
    <row r="36" spans="1:3" x14ac:dyDescent="0.2">
      <c r="A36" s="8" t="s">
        <v>8407</v>
      </c>
      <c r="B36" s="8" t="s">
        <v>6126</v>
      </c>
      <c r="C36" s="8"/>
    </row>
    <row r="37" spans="1:3" x14ac:dyDescent="0.2">
      <c r="A37" s="8" t="s">
        <v>1881</v>
      </c>
      <c r="B37" s="8" t="s">
        <v>6127</v>
      </c>
      <c r="C37" s="8"/>
    </row>
    <row r="38" spans="1:3" x14ac:dyDescent="0.2">
      <c r="A38" s="8" t="s">
        <v>2446</v>
      </c>
      <c r="B38" s="8" t="s">
        <v>6128</v>
      </c>
      <c r="C38" s="8"/>
    </row>
    <row r="39" spans="1:3" x14ac:dyDescent="0.2">
      <c r="A39" s="8" t="s">
        <v>6129</v>
      </c>
      <c r="B39" s="8" t="s">
        <v>6130</v>
      </c>
      <c r="C39" s="8"/>
    </row>
    <row r="40" spans="1:3" x14ac:dyDescent="0.2">
      <c r="A40" s="8" t="s">
        <v>6131</v>
      </c>
      <c r="B40" s="8" t="s">
        <v>6132</v>
      </c>
      <c r="C40" s="8"/>
    </row>
    <row r="41" spans="1:3" x14ac:dyDescent="0.2">
      <c r="A41" s="8" t="s">
        <v>6133</v>
      </c>
      <c r="B41" s="8" t="s">
        <v>6132</v>
      </c>
      <c r="C41" s="8"/>
    </row>
    <row r="42" spans="1:3" x14ac:dyDescent="0.2">
      <c r="A42" s="8" t="s">
        <v>3032</v>
      </c>
      <c r="B42" s="8" t="s">
        <v>3082</v>
      </c>
      <c r="C42" s="8"/>
    </row>
    <row r="43" spans="1:3" x14ac:dyDescent="0.2">
      <c r="A43" s="8" t="s">
        <v>4012</v>
      </c>
      <c r="B43" s="8" t="s">
        <v>4013</v>
      </c>
      <c r="C43" s="8"/>
    </row>
    <row r="44" spans="1:3" x14ac:dyDescent="0.2">
      <c r="A44" s="8" t="s">
        <v>4014</v>
      </c>
      <c r="B44" s="8" t="s">
        <v>1442</v>
      </c>
      <c r="C44" s="8"/>
    </row>
    <row r="45" spans="1:3" x14ac:dyDescent="0.2">
      <c r="A45" s="8" t="s">
        <v>1443</v>
      </c>
      <c r="B45" s="8" t="s">
        <v>1444</v>
      </c>
      <c r="C45" s="8"/>
    </row>
    <row r="46" spans="1:3" x14ac:dyDescent="0.2">
      <c r="A46" s="8" t="s">
        <v>1445</v>
      </c>
      <c r="B46" s="8" t="s">
        <v>1446</v>
      </c>
      <c r="C46" s="8"/>
    </row>
    <row r="47" spans="1:3" x14ac:dyDescent="0.2">
      <c r="A47" s="8" t="s">
        <v>1447</v>
      </c>
      <c r="B47" s="8" t="s">
        <v>1448</v>
      </c>
      <c r="C47" s="8"/>
    </row>
    <row r="48" spans="1:3" x14ac:dyDescent="0.2">
      <c r="A48" s="8" t="s">
        <v>1449</v>
      </c>
      <c r="B48" s="8" t="s">
        <v>1450</v>
      </c>
      <c r="C48" s="8"/>
    </row>
    <row r="49" spans="1:3" x14ac:dyDescent="0.2">
      <c r="A49" s="8" t="s">
        <v>1451</v>
      </c>
      <c r="B49" s="8" t="s">
        <v>1452</v>
      </c>
      <c r="C49" s="8"/>
    </row>
    <row r="50" spans="1:3" x14ac:dyDescent="0.2">
      <c r="A50" s="8" t="s">
        <v>1453</v>
      </c>
      <c r="B50" s="8" t="s">
        <v>1454</v>
      </c>
      <c r="C50" s="8"/>
    </row>
    <row r="51" spans="1:3" x14ac:dyDescent="0.2">
      <c r="A51" s="8" t="s">
        <v>7600</v>
      </c>
      <c r="B51" s="8" t="s">
        <v>2894</v>
      </c>
      <c r="C51" s="8"/>
    </row>
    <row r="52" spans="1:3" x14ac:dyDescent="0.2">
      <c r="A52" s="8" t="s">
        <v>2895</v>
      </c>
      <c r="B52" s="8" t="s">
        <v>2896</v>
      </c>
      <c r="C52" s="8"/>
    </row>
    <row r="53" spans="1:3" x14ac:dyDescent="0.2">
      <c r="A53" s="8" t="s">
        <v>2897</v>
      </c>
      <c r="B53" s="8" t="s">
        <v>9336</v>
      </c>
      <c r="C53" s="8"/>
    </row>
    <row r="54" spans="1:3" x14ac:dyDescent="0.2">
      <c r="A54" s="8" t="s">
        <v>9337</v>
      </c>
      <c r="B54" s="8" t="s">
        <v>3083</v>
      </c>
      <c r="C54" s="8"/>
    </row>
    <row r="55" spans="1:3" x14ac:dyDescent="0.2">
      <c r="A55" s="8" t="s">
        <v>3084</v>
      </c>
      <c r="B55" s="8" t="s">
        <v>7645</v>
      </c>
      <c r="C55" s="8"/>
    </row>
    <row r="56" spans="1:3" x14ac:dyDescent="0.2">
      <c r="A56" s="8" t="s">
        <v>3085</v>
      </c>
      <c r="B56" s="8" t="s">
        <v>3086</v>
      </c>
      <c r="C56" s="8"/>
    </row>
    <row r="57" spans="1:3" x14ac:dyDescent="0.2">
      <c r="A57" s="8" t="s">
        <v>3087</v>
      </c>
      <c r="B57" s="8"/>
      <c r="C57" s="8"/>
    </row>
    <row r="58" spans="1:3" x14ac:dyDescent="0.2">
      <c r="A58" s="8" t="s">
        <v>3088</v>
      </c>
      <c r="B58" s="8"/>
      <c r="C58" s="8"/>
    </row>
  </sheetData>
  <mergeCells count="1">
    <mergeCell ref="A1:C1"/>
  </mergeCells>
  <phoneticPr fontId="8" type="noConversion"/>
  <pageMargins left="0.75" right="0.75" top="0.27" bottom="0.32" header="0.24" footer="0.26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73"/>
  <sheetViews>
    <sheetView showGridLines="0" workbookViewId="0">
      <selection activeCell="C13" sqref="C13"/>
    </sheetView>
  </sheetViews>
  <sheetFormatPr defaultRowHeight="12.75" x14ac:dyDescent="0.2"/>
  <cols>
    <col min="1" max="1" width="11.85546875" customWidth="1"/>
    <col min="2" max="2" width="20.85546875" customWidth="1"/>
    <col min="3" max="3" width="42.28515625" customWidth="1"/>
  </cols>
  <sheetData>
    <row r="1" spans="1:60" ht="20.25" thickBot="1" x14ac:dyDescent="0.25">
      <c r="A1" s="95" t="s">
        <v>760</v>
      </c>
      <c r="B1" s="96" t="s">
        <v>2199</v>
      </c>
      <c r="C1" s="97" t="s">
        <v>2200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</row>
    <row r="2" spans="1:60" ht="66.75" thickBot="1" x14ac:dyDescent="0.25">
      <c r="A2" s="98" t="s">
        <v>761</v>
      </c>
      <c r="B2" s="23" t="s">
        <v>6307</v>
      </c>
      <c r="C2" s="99" t="s">
        <v>1914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</row>
    <row r="3" spans="1:60" ht="50.25" thickBot="1" x14ac:dyDescent="0.25">
      <c r="A3" s="98" t="s">
        <v>762</v>
      </c>
      <c r="B3" s="23" t="s">
        <v>6308</v>
      </c>
      <c r="C3" s="99" t="s">
        <v>1915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</row>
    <row r="4" spans="1:60" ht="17.25" thickBot="1" x14ac:dyDescent="0.25">
      <c r="A4" s="98" t="s">
        <v>763</v>
      </c>
      <c r="B4" s="23" t="s">
        <v>17850</v>
      </c>
      <c r="C4" s="99" t="s">
        <v>18053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17.25" thickBot="1" x14ac:dyDescent="0.25">
      <c r="A5" s="98" t="s">
        <v>764</v>
      </c>
      <c r="B5" s="23" t="s">
        <v>17849</v>
      </c>
      <c r="C5" s="99" t="s">
        <v>18054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</row>
    <row r="6" spans="1:60" ht="17.25" thickBot="1" x14ac:dyDescent="0.25">
      <c r="A6" s="98" t="s">
        <v>765</v>
      </c>
      <c r="B6" s="23" t="s">
        <v>6309</v>
      </c>
      <c r="C6" s="99" t="s">
        <v>1916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</row>
    <row r="7" spans="1:60" ht="33.75" thickBot="1" x14ac:dyDescent="0.25">
      <c r="A7" s="98" t="s">
        <v>766</v>
      </c>
      <c r="B7" s="23" t="s">
        <v>6310</v>
      </c>
      <c r="C7" s="99" t="s">
        <v>1917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0" ht="17.25" thickBot="1" x14ac:dyDescent="0.25">
      <c r="A8" s="98" t="s">
        <v>767</v>
      </c>
      <c r="B8" s="23" t="s">
        <v>6311</v>
      </c>
      <c r="C8" s="99" t="s">
        <v>1918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</row>
    <row r="9" spans="1:60" ht="83.25" thickBot="1" x14ac:dyDescent="0.25">
      <c r="A9" s="98" t="s">
        <v>769</v>
      </c>
      <c r="B9" s="23" t="s">
        <v>6312</v>
      </c>
      <c r="C9" s="99" t="s">
        <v>1919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</row>
    <row r="10" spans="1:60" ht="33.75" thickBot="1" x14ac:dyDescent="0.25">
      <c r="A10" s="98" t="s">
        <v>770</v>
      </c>
      <c r="B10" s="23" t="s">
        <v>2694</v>
      </c>
      <c r="C10" s="99" t="s">
        <v>2979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</row>
    <row r="11" spans="1:60" ht="17.25" thickBot="1" x14ac:dyDescent="0.25">
      <c r="A11" s="98" t="s">
        <v>771</v>
      </c>
      <c r="B11" s="23" t="s">
        <v>10081</v>
      </c>
      <c r="C11" s="99" t="s">
        <v>768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</row>
    <row r="12" spans="1:60" ht="33.75" thickBot="1" x14ac:dyDescent="0.25">
      <c r="A12" s="98" t="s">
        <v>772</v>
      </c>
      <c r="B12" s="23" t="s">
        <v>7332</v>
      </c>
      <c r="C12" s="99" t="s">
        <v>18060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</row>
    <row r="13" spans="1:60" ht="33.75" thickBot="1" x14ac:dyDescent="0.25">
      <c r="A13" s="98" t="s">
        <v>773</v>
      </c>
      <c r="B13" s="23" t="s">
        <v>6313</v>
      </c>
      <c r="C13" s="99" t="s">
        <v>1920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</row>
    <row r="14" spans="1:60" ht="17.25" thickBot="1" x14ac:dyDescent="0.25">
      <c r="A14" s="98" t="s">
        <v>774</v>
      </c>
      <c r="B14" s="23" t="s">
        <v>4442</v>
      </c>
      <c r="C14" s="99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</row>
    <row r="15" spans="1:60" ht="33.75" thickBot="1" x14ac:dyDescent="0.25">
      <c r="A15" s="98" t="s">
        <v>775</v>
      </c>
      <c r="B15" s="23" t="s">
        <v>6314</v>
      </c>
      <c r="C15" s="99" t="s">
        <v>1921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</row>
    <row r="16" spans="1:60" ht="50.25" thickBot="1" x14ac:dyDescent="0.25">
      <c r="A16" s="98" t="s">
        <v>3116</v>
      </c>
      <c r="B16" s="23" t="s">
        <v>6315</v>
      </c>
      <c r="C16" s="99" t="s">
        <v>1922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</row>
    <row r="17" spans="1:60" ht="33.75" thickBot="1" x14ac:dyDescent="0.25">
      <c r="A17" s="98" t="s">
        <v>776</v>
      </c>
      <c r="B17" s="23" t="s">
        <v>4108</v>
      </c>
      <c r="C17" s="99" t="s">
        <v>1923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</row>
    <row r="18" spans="1:60" ht="50.25" thickBot="1" x14ac:dyDescent="0.25">
      <c r="A18" s="98" t="s">
        <v>777</v>
      </c>
      <c r="B18" s="23" t="s">
        <v>4109</v>
      </c>
      <c r="C18" s="99" t="s">
        <v>1924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</row>
    <row r="19" spans="1:60" ht="50.25" thickBot="1" x14ac:dyDescent="0.25">
      <c r="A19" s="98" t="s">
        <v>778</v>
      </c>
      <c r="B19" s="23" t="s">
        <v>4110</v>
      </c>
      <c r="C19" s="99" t="s">
        <v>1964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</row>
    <row r="20" spans="1:60" ht="33.75" thickBot="1" x14ac:dyDescent="0.25">
      <c r="A20" s="98" t="s">
        <v>779</v>
      </c>
      <c r="B20" s="23" t="s">
        <v>4111</v>
      </c>
      <c r="C20" s="99" t="s">
        <v>372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</row>
    <row r="21" spans="1:60" ht="17.25" thickBot="1" x14ac:dyDescent="0.25">
      <c r="A21" s="98" t="s">
        <v>780</v>
      </c>
      <c r="B21" s="23" t="s">
        <v>9337</v>
      </c>
      <c r="C21" s="99" t="s">
        <v>18051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</row>
    <row r="22" spans="1:60" ht="17.25" thickBot="1" x14ac:dyDescent="0.25">
      <c r="A22" s="98" t="s">
        <v>781</v>
      </c>
      <c r="B22" s="23" t="s">
        <v>18050</v>
      </c>
      <c r="C22" s="99" t="s">
        <v>18052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</row>
    <row r="23" spans="1:60" ht="50.25" thickBot="1" x14ac:dyDescent="0.25">
      <c r="A23" s="98" t="s">
        <v>782</v>
      </c>
      <c r="B23" s="23" t="s">
        <v>4112</v>
      </c>
      <c r="C23" s="99" t="s">
        <v>373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</row>
    <row r="24" spans="1:60" ht="33.75" thickBot="1" x14ac:dyDescent="0.25">
      <c r="A24" s="98" t="s">
        <v>783</v>
      </c>
      <c r="B24" s="23" t="s">
        <v>4113</v>
      </c>
      <c r="C24" s="99" t="s">
        <v>2975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</row>
    <row r="25" spans="1:60" ht="33.75" thickBot="1" x14ac:dyDescent="0.25">
      <c r="A25" s="98" t="s">
        <v>784</v>
      </c>
      <c r="B25" s="23" t="s">
        <v>2691</v>
      </c>
      <c r="C25" s="99" t="s">
        <v>2976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</row>
    <row r="26" spans="1:60" ht="33.75" thickBot="1" x14ac:dyDescent="0.25">
      <c r="A26" s="98" t="s">
        <v>785</v>
      </c>
      <c r="B26" s="23" t="s">
        <v>2692</v>
      </c>
      <c r="C26" s="99" t="s">
        <v>2977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</row>
    <row r="27" spans="1:60" ht="33.75" thickBot="1" x14ac:dyDescent="0.25">
      <c r="A27" s="98" t="s">
        <v>786</v>
      </c>
      <c r="B27" s="23" t="s">
        <v>2693</v>
      </c>
      <c r="C27" s="99" t="s">
        <v>2978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</row>
    <row r="28" spans="1:60" ht="33.75" thickBot="1" x14ac:dyDescent="0.25">
      <c r="A28" s="98" t="s">
        <v>830</v>
      </c>
      <c r="B28" s="23" t="s">
        <v>2820</v>
      </c>
      <c r="C28" s="99" t="s">
        <v>834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</row>
    <row r="29" spans="1:60" ht="17.25" thickBot="1" x14ac:dyDescent="0.25">
      <c r="A29" s="98" t="s">
        <v>831</v>
      </c>
      <c r="B29" s="23" t="s">
        <v>7072</v>
      </c>
      <c r="C29" s="99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</row>
    <row r="30" spans="1:60" ht="17.25" thickBot="1" x14ac:dyDescent="0.25">
      <c r="A30" s="98" t="s">
        <v>832</v>
      </c>
      <c r="B30" s="23" t="s">
        <v>2823</v>
      </c>
      <c r="C30" s="99" t="s">
        <v>835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</row>
    <row r="31" spans="1:60" ht="17.25" thickBot="1" x14ac:dyDescent="0.25">
      <c r="A31" s="98" t="s">
        <v>833</v>
      </c>
      <c r="B31" s="23" t="s">
        <v>2821</v>
      </c>
      <c r="C31" s="99" t="s">
        <v>837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</row>
    <row r="32" spans="1:60" ht="20.25" customHeight="1" thickBot="1" x14ac:dyDescent="0.25">
      <c r="A32" s="98" t="s">
        <v>787</v>
      </c>
      <c r="B32" s="23" t="s">
        <v>2822</v>
      </c>
      <c r="C32" s="99" t="s">
        <v>836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</row>
    <row r="33" spans="1:60" ht="15.75" customHeight="1" thickBot="1" x14ac:dyDescent="0.25">
      <c r="A33" s="98" t="s">
        <v>788</v>
      </c>
      <c r="B33" s="23" t="s">
        <v>2824</v>
      </c>
      <c r="C33" s="99" t="s">
        <v>841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</row>
    <row r="34" spans="1:60" ht="17.25" thickBot="1" x14ac:dyDescent="0.25">
      <c r="A34" s="98" t="s">
        <v>789</v>
      </c>
      <c r="B34" s="23" t="s">
        <v>7073</v>
      </c>
      <c r="C34" s="99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</row>
    <row r="35" spans="1:60" ht="17.25" thickBot="1" x14ac:dyDescent="0.25">
      <c r="A35" s="98" t="s">
        <v>790</v>
      </c>
      <c r="B35" s="23" t="s">
        <v>2825</v>
      </c>
      <c r="C35" s="99" t="s">
        <v>838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</row>
    <row r="36" spans="1:60" ht="17.25" thickBot="1" x14ac:dyDescent="0.25">
      <c r="A36" s="98" t="s">
        <v>791</v>
      </c>
      <c r="B36" s="23" t="s">
        <v>2826</v>
      </c>
      <c r="C36" s="99" t="s">
        <v>839</v>
      </c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</row>
    <row r="37" spans="1:60" ht="17.25" thickBot="1" x14ac:dyDescent="0.25">
      <c r="A37" s="98" t="s">
        <v>792</v>
      </c>
      <c r="B37" s="23" t="s">
        <v>2827</v>
      </c>
      <c r="C37" s="99" t="s">
        <v>840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</row>
    <row r="38" spans="1:60" ht="17.25" thickBot="1" x14ac:dyDescent="0.25">
      <c r="A38" s="98" t="s">
        <v>793</v>
      </c>
      <c r="B38" s="23" t="s">
        <v>2695</v>
      </c>
      <c r="C38" s="99" t="s">
        <v>2980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</row>
    <row r="39" spans="1:60" ht="33.75" thickBot="1" x14ac:dyDescent="0.25">
      <c r="A39" s="98" t="s">
        <v>794</v>
      </c>
      <c r="B39" s="23" t="s">
        <v>2696</v>
      </c>
      <c r="C39" s="99" t="s">
        <v>2981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</row>
    <row r="40" spans="1:60" ht="33.75" thickBot="1" x14ac:dyDescent="0.25">
      <c r="A40" s="98" t="s">
        <v>795</v>
      </c>
      <c r="B40" s="23" t="s">
        <v>2697</v>
      </c>
      <c r="C40" s="99" t="s">
        <v>2982</v>
      </c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</row>
    <row r="41" spans="1:60" ht="33.75" thickBot="1" x14ac:dyDescent="0.25">
      <c r="A41" s="98" t="s">
        <v>7265</v>
      </c>
      <c r="B41" s="23" t="s">
        <v>2698</v>
      </c>
      <c r="C41" s="99" t="s">
        <v>2983</v>
      </c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</row>
    <row r="42" spans="1:60" ht="33.75" thickBot="1" x14ac:dyDescent="0.25">
      <c r="A42" s="98" t="s">
        <v>796</v>
      </c>
      <c r="B42" s="23" t="s">
        <v>2699</v>
      </c>
      <c r="C42" s="99" t="s">
        <v>2984</v>
      </c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</row>
    <row r="43" spans="1:60" ht="17.25" thickBot="1" x14ac:dyDescent="0.25">
      <c r="A43" s="98" t="s">
        <v>797</v>
      </c>
      <c r="B43" s="23" t="s">
        <v>431</v>
      </c>
      <c r="C43" s="99" t="s">
        <v>2985</v>
      </c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</row>
    <row r="44" spans="1:60" ht="17.25" thickBot="1" x14ac:dyDescent="0.25">
      <c r="A44" s="98" t="s">
        <v>798</v>
      </c>
      <c r="B44" s="23" t="s">
        <v>432</v>
      </c>
      <c r="C44" s="99" t="s">
        <v>2986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</row>
    <row r="45" spans="1:60" ht="17.25" thickBot="1" x14ac:dyDescent="0.25">
      <c r="A45" s="98" t="s">
        <v>799</v>
      </c>
      <c r="B45" s="23" t="s">
        <v>433</v>
      </c>
      <c r="C45" s="99" t="s">
        <v>748</v>
      </c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</row>
    <row r="46" spans="1:60" ht="17.25" thickBot="1" x14ac:dyDescent="0.25">
      <c r="A46" s="98" t="s">
        <v>800</v>
      </c>
      <c r="B46" s="23" t="s">
        <v>434</v>
      </c>
      <c r="C46" s="99" t="s">
        <v>749</v>
      </c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</row>
    <row r="47" spans="1:60" ht="17.25" thickBot="1" x14ac:dyDescent="0.25">
      <c r="A47" s="98" t="s">
        <v>801</v>
      </c>
      <c r="B47" s="23" t="s">
        <v>435</v>
      </c>
      <c r="C47" s="99" t="s">
        <v>750</v>
      </c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</row>
    <row r="48" spans="1:60" ht="17.25" thickBot="1" x14ac:dyDescent="0.25">
      <c r="A48" s="98" t="s">
        <v>802</v>
      </c>
      <c r="B48" s="23" t="s">
        <v>436</v>
      </c>
      <c r="C48" s="99" t="s">
        <v>751</v>
      </c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</row>
    <row r="49" spans="1:60" ht="17.25" thickBot="1" x14ac:dyDescent="0.25">
      <c r="A49" s="98" t="s">
        <v>803</v>
      </c>
      <c r="B49" s="23" t="s">
        <v>437</v>
      </c>
      <c r="C49" s="99" t="s">
        <v>752</v>
      </c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</row>
    <row r="50" spans="1:60" ht="17.25" thickBot="1" x14ac:dyDescent="0.25">
      <c r="A50" s="98" t="s">
        <v>804</v>
      </c>
      <c r="B50" s="23" t="s">
        <v>438</v>
      </c>
      <c r="C50" s="99" t="s">
        <v>753</v>
      </c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</row>
    <row r="51" spans="1:60" ht="17.25" thickBot="1" x14ac:dyDescent="0.25">
      <c r="A51" s="98" t="s">
        <v>829</v>
      </c>
      <c r="B51" s="23" t="s">
        <v>5805</v>
      </c>
      <c r="C51" s="99" t="s">
        <v>754</v>
      </c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</row>
    <row r="52" spans="1:60" ht="17.25" thickBot="1" x14ac:dyDescent="0.25">
      <c r="A52" s="98" t="s">
        <v>18055</v>
      </c>
      <c r="B52" s="23" t="s">
        <v>439</v>
      </c>
      <c r="C52" s="99" t="s">
        <v>755</v>
      </c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</row>
    <row r="53" spans="1:60" ht="33.75" thickBot="1" x14ac:dyDescent="0.25">
      <c r="A53" s="98" t="s">
        <v>18056</v>
      </c>
      <c r="B53" s="23" t="s">
        <v>440</v>
      </c>
      <c r="C53" s="99" t="s">
        <v>756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</row>
    <row r="54" spans="1:60" ht="50.25" thickBot="1" x14ac:dyDescent="0.25">
      <c r="A54" s="98" t="s">
        <v>18057</v>
      </c>
      <c r="B54" s="23" t="s">
        <v>441</v>
      </c>
      <c r="C54" s="99" t="s">
        <v>757</v>
      </c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</row>
    <row r="55" spans="1:60" ht="17.25" thickBot="1" x14ac:dyDescent="0.25">
      <c r="A55" s="98" t="s">
        <v>18058</v>
      </c>
      <c r="B55" s="23" t="s">
        <v>442</v>
      </c>
      <c r="C55" s="99" t="s">
        <v>758</v>
      </c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</row>
    <row r="56" spans="1:60" ht="33.75" thickBot="1" x14ac:dyDescent="0.25">
      <c r="A56" s="98" t="s">
        <v>18059</v>
      </c>
      <c r="B56" s="23" t="s">
        <v>443</v>
      </c>
      <c r="C56" s="99" t="s">
        <v>759</v>
      </c>
    </row>
    <row r="57" spans="1:60" x14ac:dyDescent="0.2">
      <c r="A57" s="80"/>
      <c r="B57" s="80"/>
      <c r="C57" s="80"/>
    </row>
    <row r="58" spans="1:60" x14ac:dyDescent="0.2">
      <c r="A58" s="80"/>
      <c r="B58" s="80"/>
      <c r="C58" s="80"/>
    </row>
    <row r="59" spans="1:60" x14ac:dyDescent="0.2">
      <c r="A59" s="80"/>
      <c r="B59" s="80"/>
      <c r="C59" s="80"/>
    </row>
    <row r="60" spans="1:60" x14ac:dyDescent="0.2">
      <c r="A60" s="80"/>
      <c r="B60" s="80"/>
      <c r="C60" s="80"/>
    </row>
    <row r="61" spans="1:60" x14ac:dyDescent="0.2">
      <c r="A61" s="80"/>
      <c r="B61" s="80"/>
      <c r="C61" s="80"/>
    </row>
    <row r="62" spans="1:60" x14ac:dyDescent="0.2">
      <c r="A62" s="80"/>
      <c r="B62" s="80"/>
      <c r="C62" s="80"/>
    </row>
    <row r="63" spans="1:60" x14ac:dyDescent="0.2">
      <c r="A63" s="80"/>
      <c r="B63" s="80"/>
      <c r="C63" s="80"/>
    </row>
    <row r="64" spans="1:60" x14ac:dyDescent="0.2">
      <c r="A64" s="80"/>
      <c r="B64" s="80"/>
      <c r="C64" s="80"/>
    </row>
    <row r="65" spans="1:3" x14ac:dyDescent="0.2">
      <c r="A65" s="80"/>
      <c r="B65" s="80"/>
      <c r="C65" s="80"/>
    </row>
    <row r="66" spans="1:3" x14ac:dyDescent="0.2">
      <c r="A66" s="80"/>
      <c r="B66" s="80"/>
      <c r="C66" s="80"/>
    </row>
    <row r="67" spans="1:3" x14ac:dyDescent="0.2">
      <c r="A67" s="80"/>
      <c r="B67" s="80"/>
      <c r="C67" s="80"/>
    </row>
    <row r="68" spans="1:3" x14ac:dyDescent="0.2">
      <c r="A68" s="80"/>
      <c r="B68" s="80"/>
      <c r="C68" s="80"/>
    </row>
    <row r="69" spans="1:3" x14ac:dyDescent="0.2">
      <c r="A69" s="80"/>
      <c r="B69" s="80"/>
      <c r="C69" s="80"/>
    </row>
    <row r="70" spans="1:3" x14ac:dyDescent="0.2">
      <c r="A70" s="80"/>
      <c r="B70" s="80"/>
      <c r="C70" s="80"/>
    </row>
    <row r="71" spans="1:3" x14ac:dyDescent="0.2">
      <c r="A71" s="80"/>
      <c r="B71" s="80"/>
      <c r="C71" s="80"/>
    </row>
    <row r="72" spans="1:3" x14ac:dyDescent="0.2">
      <c r="C72" s="80"/>
    </row>
    <row r="73" spans="1:3" x14ac:dyDescent="0.2">
      <c r="C73" s="80"/>
    </row>
  </sheetData>
  <phoneticPr fontId="8" type="noConversion"/>
  <pageMargins left="0.75" right="0.75" top="0.27" bottom="0.32" header="0.24" footer="0.26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51</vt:i4>
      </vt:variant>
    </vt:vector>
  </HeadingPairs>
  <TitlesOfParts>
    <vt:vector size="55" baseType="lpstr">
      <vt:lpstr>WELLS</vt:lpstr>
      <vt:lpstr>TOTALS</vt:lpstr>
      <vt:lpstr>LEGEND</vt:lpstr>
      <vt:lpstr>Heading definitions</vt:lpstr>
      <vt:lpstr>API_NO</vt:lpstr>
      <vt:lpstr>BHL</vt:lpstr>
      <vt:lpstr>BHT_DEG_F</vt:lpstr>
      <vt:lpstr>C.STATUS</vt:lpstr>
      <vt:lpstr>COMPANY</vt:lpstr>
      <vt:lpstr>COMPLETION</vt:lpstr>
      <vt:lpstr>COND_CSG</vt:lpstr>
      <vt:lpstr>CORE_ANALY</vt:lpstr>
      <vt:lpstr>CORES</vt:lpstr>
      <vt:lpstr>COUNTY</vt:lpstr>
      <vt:lpstr>Database</vt:lpstr>
      <vt:lpstr>DERRICK_FL</vt:lpstr>
      <vt:lpstr>DR_STM_TST</vt:lpstr>
      <vt:lpstr>FEDLANDS</vt:lpstr>
      <vt:lpstr>GRND_ELEV</vt:lpstr>
      <vt:lpstr>INT_CSG</vt:lpstr>
      <vt:lpstr>LATITUDE</vt:lpstr>
      <vt:lpstr>LOCALE</vt:lpstr>
      <vt:lpstr>LONGITUDE</vt:lpstr>
      <vt:lpstr>OIL_SHOW</vt:lpstr>
      <vt:lpstr>OILFIELD</vt:lpstr>
      <vt:lpstr>Original_SHL_LAT</vt:lpstr>
      <vt:lpstr>Original_SHL_LONG</vt:lpstr>
      <vt:lpstr>PERFORATIONS</vt:lpstr>
      <vt:lpstr>PERMIT</vt:lpstr>
      <vt:lpstr>PERMITNO</vt:lpstr>
      <vt:lpstr>PLUGDATE</vt:lpstr>
      <vt:lpstr>PLUGS</vt:lpstr>
      <vt:lpstr>WELLS!Print_Titles</vt:lpstr>
      <vt:lpstr>PROD_CSG</vt:lpstr>
      <vt:lpstr>QSECTR</vt:lpstr>
      <vt:lpstr>SAMPLES</vt:lpstr>
      <vt:lpstr>SCAN</vt:lpstr>
      <vt:lpstr>SHL</vt:lpstr>
      <vt:lpstr>SHL_LAT_DEG</vt:lpstr>
      <vt:lpstr>SHL_LAT_MIN</vt:lpstr>
      <vt:lpstr>SHL_LAT_SEC</vt:lpstr>
      <vt:lpstr>SHL_LONG_DEG</vt:lpstr>
      <vt:lpstr>SHL_LONG_MIN</vt:lpstr>
      <vt:lpstr>SHL_LONG_SEC</vt:lpstr>
      <vt:lpstr>SPUD_DATE</vt:lpstr>
      <vt:lpstr>STATUS</vt:lpstr>
      <vt:lpstr>SURF_CSG</vt:lpstr>
      <vt:lpstr>TEST_GAS</vt:lpstr>
      <vt:lpstr>TEST_OIL</vt:lpstr>
      <vt:lpstr>TEST_WATER</vt:lpstr>
      <vt:lpstr>TOTALDEPTH</vt:lpstr>
      <vt:lpstr>TUBING</vt:lpstr>
      <vt:lpstr>WELLLOGS</vt:lpstr>
      <vt:lpstr>WELLNAME</vt:lpstr>
      <vt:lpstr>WNUMBER</vt:lpstr>
    </vt:vector>
  </TitlesOfParts>
  <Company>FLORIDA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LAMARR HARGROVE</dc:creator>
  <cp:lastModifiedBy>Reeves, Daniel</cp:lastModifiedBy>
  <cp:lastPrinted>2005-11-08T13:20:47Z</cp:lastPrinted>
  <dcterms:created xsi:type="dcterms:W3CDTF">2000-10-12T13:41:18Z</dcterms:created>
  <dcterms:modified xsi:type="dcterms:W3CDTF">2017-07-14T18:17:10Z</dcterms:modified>
</cp:coreProperties>
</file>