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floridadep-my.sharepoint.com/personal/roger_ruiz_floridadep_gov/Documents/Documents/2024 - 25 Storage Tanks Management/"/>
    </mc:Choice>
  </mc:AlternateContent>
  <xr:revisionPtr revIDLastSave="0" documentId="8_{1D904AB0-0F89-4B6B-8FC3-9D5ED62A29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actual Svc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Y21" i="1"/>
  <c r="Y22" i="1"/>
  <c r="Y23" i="1"/>
  <c r="Y24" i="1"/>
  <c r="Y25" i="1"/>
  <c r="Y26" i="1"/>
  <c r="Y27" i="1"/>
  <c r="Y28" i="1"/>
  <c r="Y29" i="1"/>
  <c r="Y30" i="1"/>
  <c r="Y31" i="1"/>
  <c r="Y32" i="1"/>
  <c r="AA22" i="1" l="1"/>
  <c r="AA23" i="1"/>
  <c r="AA24" i="1"/>
  <c r="AA25" i="1"/>
  <c r="AA26" i="1"/>
  <c r="AA27" i="1"/>
  <c r="AA28" i="1"/>
  <c r="AA29" i="1"/>
  <c r="AA30" i="1"/>
  <c r="AA31" i="1"/>
  <c r="AA32" i="1"/>
  <c r="J34" i="1" l="1"/>
</calcChain>
</file>

<file path=xl/sharedStrings.xml><?xml version="1.0" encoding="utf-8"?>
<sst xmlns="http://schemas.openxmlformats.org/spreadsheetml/2006/main" count="48" uniqueCount="43">
  <si>
    <t>CONTRACTUAL SERVICES INVOICE</t>
  </si>
  <si>
    <t xml:space="preserve">   Invoice No.</t>
  </si>
  <si>
    <t>Contract No.</t>
  </si>
  <si>
    <t>Task  No.</t>
  </si>
  <si>
    <t>to</t>
  </si>
  <si>
    <t xml:space="preserve"> </t>
  </si>
  <si>
    <t>Vendor:</t>
  </si>
  <si>
    <t>Bill To:</t>
  </si>
  <si>
    <t>Florida Department of Environmental Protection</t>
  </si>
  <si>
    <t>Permitting and Compliance Assistance Program</t>
  </si>
  <si>
    <t>Tallahassee, Florida  32399-2400</t>
  </si>
  <si>
    <t>FEID No.:</t>
  </si>
  <si>
    <t>Telephone:</t>
  </si>
  <si>
    <t>Agent:</t>
  </si>
  <si>
    <t xml:space="preserve">  Contractor Use:</t>
  </si>
  <si>
    <t>Fixed Price:</t>
  </si>
  <si>
    <t>Contract/Task Amount</t>
  </si>
  <si>
    <t>Less Previously Invoiced</t>
  </si>
  <si>
    <t>Invoice Total</t>
  </si>
  <si>
    <t xml:space="preserve">TOTAL AMOUNT OF INVOICE: </t>
  </si>
  <si>
    <t xml:space="preserve">  Date</t>
  </si>
  <si>
    <t xml:space="preserve">    Period of Service</t>
  </si>
  <si>
    <t>Total Previously Invoiced</t>
  </si>
  <si>
    <t>Month/Yr.</t>
  </si>
  <si>
    <t>Attn.:  Tanks Compliance Assistance Accounting</t>
  </si>
  <si>
    <t>Routine Inspection Amount</t>
  </si>
  <si>
    <t>Routine Inspection Invoiced</t>
  </si>
  <si>
    <t>Variable Invoiced</t>
  </si>
  <si>
    <t>Training Travel</t>
  </si>
  <si>
    <t>GUIDANCE DOCUMENT E</t>
  </si>
  <si>
    <t>Cost Reimbursement (Travel):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</si>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</sst>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dd\-mmm\-yy_)"/>
  </numFmts>
  <fonts count="18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8"/>
      <name val="Arial"/>
      <family val="2"/>
    </font>
    <font>
      <sz val="12"/>
      <name val="Tms Rmn"/>
    </font>
    <font>
      <sz val="12"/>
      <name val="Arial"/>
      <family val="2"/>
    </font>
    <font>
      <sz val="11"/>
      <name val="Arial"/>
      <family val="2"/>
    </font>
    <font>
      <u/>
      <sz val="12"/>
      <name val="Tms Rmn"/>
    </font>
    <font>
      <u/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0"/>
      <name val="Tms Rmn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/>
    <xf numFmtId="0" fontId="4" fillId="0" borderId="0">
      <alignment vertical="top"/>
    </xf>
  </cellStyleXfs>
  <cellXfs count="99">
    <xf numFmtId="0" fontId="0" fillId="0" borderId="0" xfId="0"/>
    <xf numFmtId="164" fontId="1" fillId="0" borderId="0" xfId="1"/>
    <xf numFmtId="164" fontId="3" fillId="0" borderId="1" xfId="1" applyFont="1" applyBorder="1"/>
    <xf numFmtId="164" fontId="3" fillId="0" borderId="2" xfId="1" applyFont="1" applyBorder="1"/>
    <xf numFmtId="164" fontId="3" fillId="0" borderId="3" xfId="1" applyFont="1" applyBorder="1"/>
    <xf numFmtId="164" fontId="3" fillId="0" borderId="4" xfId="1" applyFont="1" applyBorder="1" applyAlignment="1" applyProtection="1">
      <alignment horizontal="left"/>
      <protection locked="0"/>
    </xf>
    <xf numFmtId="164" fontId="4" fillId="0" borderId="0" xfId="1" applyFont="1" applyAlignment="1">
      <alignment horizontal="left"/>
    </xf>
    <xf numFmtId="164" fontId="4" fillId="0" borderId="0" xfId="1" applyFont="1"/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centerContinuous"/>
    </xf>
    <xf numFmtId="164" fontId="3" fillId="0" borderId="5" xfId="1" applyFont="1" applyBorder="1" applyAlignment="1">
      <alignment horizontal="centerContinuous"/>
    </xf>
    <xf numFmtId="164" fontId="3" fillId="0" borderId="4" xfId="1" applyFont="1" applyBorder="1" applyAlignment="1">
      <alignment horizontal="center"/>
    </xf>
    <xf numFmtId="164" fontId="3" fillId="0" borderId="0" xfId="1" applyFont="1"/>
    <xf numFmtId="0" fontId="5" fillId="2" borderId="7" xfId="1" applyNumberFormat="1" applyFont="1" applyFill="1" applyBorder="1" applyAlignment="1">
      <alignment horizontal="center"/>
    </xf>
    <xf numFmtId="0" fontId="3" fillId="0" borderId="0" xfId="1" applyNumberFormat="1" applyFont="1"/>
    <xf numFmtId="14" fontId="5" fillId="2" borderId="7" xfId="1" applyNumberFormat="1" applyFont="1" applyFill="1" applyBorder="1" applyAlignment="1">
      <alignment horizontal="center"/>
    </xf>
    <xf numFmtId="14" fontId="5" fillId="2" borderId="7" xfId="1" applyNumberFormat="1" applyFont="1" applyFill="1" applyBorder="1" applyAlignment="1">
      <alignment horizontal="right"/>
    </xf>
    <xf numFmtId="0" fontId="4" fillId="0" borderId="0" xfId="1" applyNumberFormat="1" applyFont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4" fontId="3" fillId="0" borderId="4" xfId="1" applyFont="1" applyBorder="1"/>
    <xf numFmtId="164" fontId="3" fillId="0" borderId="5" xfId="1" applyFont="1" applyBorder="1"/>
    <xf numFmtId="164" fontId="3" fillId="0" borderId="4" xfId="1" applyFont="1" applyBorder="1" applyAlignment="1">
      <alignment horizontal="left"/>
    </xf>
    <xf numFmtId="164" fontId="3" fillId="0" borderId="0" xfId="1" applyFont="1" applyAlignment="1">
      <alignment horizontal="left"/>
    </xf>
    <xf numFmtId="164" fontId="3" fillId="0" borderId="8" xfId="1" applyFont="1" applyBorder="1"/>
    <xf numFmtId="164" fontId="3" fillId="0" borderId="9" xfId="1" applyFont="1" applyBorder="1"/>
    <xf numFmtId="164" fontId="3" fillId="0" borderId="10" xfId="1" applyFont="1" applyBorder="1"/>
    <xf numFmtId="164" fontId="3" fillId="0" borderId="0" xfId="1" applyFont="1" applyProtection="1">
      <protection locked="0"/>
    </xf>
    <xf numFmtId="164" fontId="6" fillId="0" borderId="4" xfId="1" applyFont="1" applyBorder="1" applyAlignment="1">
      <alignment horizontal="left"/>
    </xf>
    <xf numFmtId="164" fontId="7" fillId="0" borderId="0" xfId="1" applyFont="1" applyAlignment="1">
      <alignment horizontal="left"/>
    </xf>
    <xf numFmtId="164" fontId="3" fillId="0" borderId="11" xfId="1" applyFont="1" applyBorder="1" applyProtection="1">
      <protection locked="0"/>
    </xf>
    <xf numFmtId="164" fontId="7" fillId="0" borderId="0" xfId="1" applyFont="1" applyAlignment="1" applyProtection="1">
      <alignment horizontal="left"/>
      <protection locked="0"/>
    </xf>
    <xf numFmtId="164" fontId="4" fillId="0" borderId="12" xfId="1" applyFont="1" applyBorder="1" applyAlignment="1" applyProtection="1">
      <alignment horizontal="left"/>
      <protection locked="0"/>
    </xf>
    <xf numFmtId="164" fontId="4" fillId="0" borderId="12" xfId="1" applyFont="1" applyBorder="1" applyAlignment="1" applyProtection="1">
      <alignment horizontal="centerContinuous"/>
      <protection locked="0"/>
    </xf>
    <xf numFmtId="164" fontId="4" fillId="0" borderId="12" xfId="1" applyFont="1" applyBorder="1" applyProtection="1">
      <protection locked="0"/>
    </xf>
    <xf numFmtId="164" fontId="4" fillId="0" borderId="0" xfId="1" applyFont="1" applyProtection="1">
      <protection locked="0"/>
    </xf>
    <xf numFmtId="164" fontId="3" fillId="0" borderId="0" xfId="1" applyFont="1" applyAlignment="1" applyProtection="1">
      <alignment horizontal="left"/>
      <protection locked="0"/>
    </xf>
    <xf numFmtId="164" fontId="3" fillId="0" borderId="13" xfId="1" applyFont="1" applyBorder="1" applyAlignment="1">
      <alignment horizontal="left"/>
    </xf>
    <xf numFmtId="164" fontId="3" fillId="0" borderId="14" xfId="1" applyFont="1" applyBorder="1" applyAlignment="1" applyProtection="1">
      <alignment horizontal="left"/>
      <protection locked="0"/>
    </xf>
    <xf numFmtId="164" fontId="3" fillId="0" borderId="14" xfId="1" applyFont="1" applyBorder="1" applyAlignment="1">
      <alignment horizontal="left"/>
    </xf>
    <xf numFmtId="164" fontId="3" fillId="0" borderId="14" xfId="1" applyFont="1" applyBorder="1"/>
    <xf numFmtId="164" fontId="3" fillId="0" borderId="15" xfId="1" applyFont="1" applyBorder="1" applyProtection="1">
      <protection locked="0"/>
    </xf>
    <xf numFmtId="164" fontId="3" fillId="0" borderId="14" xfId="1" applyFont="1" applyBorder="1" applyProtection="1">
      <protection locked="0"/>
    </xf>
    <xf numFmtId="164" fontId="3" fillId="0" borderId="16" xfId="1" applyFont="1" applyBorder="1"/>
    <xf numFmtId="164" fontId="3" fillId="0" borderId="17" xfId="1" applyFont="1" applyBorder="1" applyAlignment="1">
      <alignment horizontal="left"/>
    </xf>
    <xf numFmtId="164" fontId="3" fillId="0" borderId="17" xfId="1" applyFont="1" applyBorder="1"/>
    <xf numFmtId="164" fontId="3" fillId="0" borderId="18" xfId="1" applyFont="1" applyBorder="1"/>
    <xf numFmtId="164" fontId="3" fillId="0" borderId="19" xfId="1" applyFont="1" applyBorder="1"/>
    <xf numFmtId="164" fontId="10" fillId="0" borderId="0" xfId="1" applyFont="1" applyAlignment="1">
      <alignment horizontal="left"/>
    </xf>
    <xf numFmtId="164" fontId="3" fillId="0" borderId="11" xfId="1" applyFont="1" applyBorder="1"/>
    <xf numFmtId="164" fontId="5" fillId="0" borderId="0" xfId="1" applyFont="1" applyAlignment="1">
      <alignment horizontal="left"/>
    </xf>
    <xf numFmtId="164" fontId="11" fillId="0" borderId="0" xfId="1" applyFont="1" applyAlignment="1">
      <alignment horizontal="left"/>
    </xf>
    <xf numFmtId="164" fontId="11" fillId="0" borderId="0" xfId="1" applyFont="1"/>
    <xf numFmtId="164" fontId="11" fillId="0" borderId="11" xfId="1" applyFont="1" applyBorder="1"/>
    <xf numFmtId="164" fontId="3" fillId="0" borderId="21" xfId="1" applyFont="1" applyBorder="1" applyAlignment="1">
      <alignment horizontal="left"/>
    </xf>
    <xf numFmtId="164" fontId="3" fillId="0" borderId="6" xfId="1" applyFont="1" applyBorder="1" applyAlignment="1">
      <alignment horizontal="left"/>
    </xf>
    <xf numFmtId="164" fontId="3" fillId="0" borderId="6" xfId="1" applyFont="1" applyBorder="1"/>
    <xf numFmtId="7" fontId="3" fillId="0" borderId="6" xfId="1" applyNumberFormat="1" applyFont="1" applyBorder="1"/>
    <xf numFmtId="164" fontId="3" fillId="0" borderId="22" xfId="1" applyFont="1" applyBorder="1"/>
    <xf numFmtId="164" fontId="3" fillId="0" borderId="6" xfId="1" applyFont="1" applyBorder="1" applyAlignment="1" applyProtection="1">
      <alignment horizontal="left"/>
      <protection locked="0"/>
    </xf>
    <xf numFmtId="164" fontId="3" fillId="0" borderId="6" xfId="1" applyFont="1" applyBorder="1" applyProtection="1">
      <protection locked="0"/>
    </xf>
    <xf numFmtId="164" fontId="3" fillId="0" borderId="23" xfId="1" applyFont="1" applyBorder="1"/>
    <xf numFmtId="7" fontId="3" fillId="0" borderId="0" xfId="1" applyNumberFormat="1" applyFont="1"/>
    <xf numFmtId="164" fontId="8" fillId="0" borderId="4" xfId="1" applyFont="1" applyBorder="1" applyAlignment="1">
      <alignment horizontal="right"/>
    </xf>
    <xf numFmtId="8" fontId="8" fillId="0" borderId="0" xfId="1" applyNumberFormat="1" applyFont="1" applyAlignment="1">
      <alignment horizontal="center"/>
    </xf>
    <xf numFmtId="164" fontId="4" fillId="0" borderId="0" xfId="1" quotePrefix="1" applyFont="1" applyAlignment="1">
      <alignment horizontal="left"/>
    </xf>
    <xf numFmtId="164" fontId="3" fillId="0" borderId="0" xfId="1" quotePrefix="1" applyFont="1" applyAlignment="1">
      <alignment horizontal="left"/>
    </xf>
    <xf numFmtId="0" fontId="10" fillId="0" borderId="0" xfId="2" applyFont="1" applyAlignment="1"/>
    <xf numFmtId="17" fontId="4" fillId="0" borderId="25" xfId="0" quotePrefix="1" applyNumberFormat="1" applyFont="1" applyBorder="1" applyAlignment="1">
      <alignment horizontal="left" vertical="center"/>
    </xf>
    <xf numFmtId="7" fontId="8" fillId="0" borderId="25" xfId="0" applyNumberFormat="1" applyFont="1" applyBorder="1" applyAlignment="1">
      <alignment horizontal="center" vertical="center"/>
    </xf>
    <xf numFmtId="7" fontId="8" fillId="0" borderId="25" xfId="0" applyNumberFormat="1" applyFont="1" applyBorder="1" applyAlignment="1">
      <alignment horizontal="center" vertical="center" wrapText="1"/>
    </xf>
    <xf numFmtId="44" fontId="4" fillId="0" borderId="25" xfId="0" quotePrefix="1" applyNumberFormat="1" applyFont="1" applyBorder="1" applyAlignment="1">
      <alignment horizontal="left" vertical="center"/>
    </xf>
    <xf numFmtId="164" fontId="5" fillId="0" borderId="0" xfId="1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/>
    <xf numFmtId="164" fontId="3" fillId="0" borderId="26" xfId="1" applyFont="1" applyBorder="1" applyAlignment="1">
      <alignment horizontal="left"/>
    </xf>
    <xf numFmtId="164" fontId="9" fillId="0" borderId="4" xfId="1" applyFont="1" applyBorder="1" applyAlignment="1" applyProtection="1">
      <alignment horizontal="left" vertical="top"/>
      <protection locked="0"/>
    </xf>
    <xf numFmtId="164" fontId="16" fillId="0" borderId="4" xfId="1" applyFont="1" applyBorder="1" applyAlignment="1" applyProtection="1">
      <alignment horizontal="left"/>
      <protection locked="0"/>
    </xf>
    <xf numFmtId="164" fontId="3" fillId="0" borderId="13" xfId="1" applyFont="1" applyBorder="1"/>
    <xf numFmtId="164" fontId="3" fillId="0" borderId="14" xfId="1" applyFont="1" applyBorder="1" applyAlignment="1">
      <alignment vertical="center"/>
    </xf>
    <xf numFmtId="44" fontId="14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43" fontId="4" fillId="0" borderId="25" xfId="0" quotePrefix="1" applyNumberFormat="1" applyFont="1" applyBorder="1" applyAlignment="1">
      <alignment horizontal="left" vertical="center"/>
    </xf>
    <xf numFmtId="43" fontId="14" fillId="0" borderId="25" xfId="0" applyNumberFormat="1" applyFont="1" applyBorder="1" applyAlignment="1">
      <alignment horizontal="center" vertical="center"/>
    </xf>
    <xf numFmtId="8" fontId="12" fillId="0" borderId="20" xfId="1" applyNumberFormat="1" applyFont="1" applyBorder="1" applyAlignment="1" applyProtection="1">
      <alignment horizontal="center"/>
      <protection locked="0"/>
    </xf>
    <xf numFmtId="7" fontId="12" fillId="0" borderId="7" xfId="1" applyNumberFormat="1" applyFont="1" applyBorder="1" applyAlignment="1" applyProtection="1">
      <alignment horizontal="center"/>
      <protection locked="0"/>
    </xf>
    <xf numFmtId="8" fontId="12" fillId="0" borderId="7" xfId="1" applyNumberFormat="1" applyFont="1" applyBorder="1" applyAlignment="1" applyProtection="1">
      <alignment horizontal="center"/>
      <protection locked="0"/>
    </xf>
    <xf numFmtId="8" fontId="8" fillId="0" borderId="24" xfId="1" applyNumberFormat="1" applyFont="1" applyBorder="1" applyAlignment="1" applyProtection="1">
      <alignment horizontal="center"/>
      <protection locked="0"/>
    </xf>
    <xf numFmtId="7" fontId="12" fillId="0" borderId="27" xfId="1" applyNumberFormat="1" applyFont="1" applyBorder="1" applyAlignment="1" applyProtection="1">
      <alignment horizontal="center"/>
      <protection locked="0"/>
    </xf>
    <xf numFmtId="8" fontId="12" fillId="0" borderId="27" xfId="1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8" fillId="0" borderId="6" xfId="1" applyFont="1" applyBorder="1" applyAlignment="1" applyProtection="1">
      <alignment horizontal="left" wrapText="1"/>
      <protection locked="0"/>
    </xf>
    <xf numFmtId="0" fontId="0" fillId="0" borderId="6" xfId="0" applyBorder="1" applyAlignment="1">
      <alignment wrapText="1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164" fontId="5" fillId="2" borderId="6" xfId="1" applyFont="1" applyFill="1" applyBorder="1" applyAlignment="1">
      <alignment horizontal="center"/>
    </xf>
    <xf numFmtId="0" fontId="5" fillId="0" borderId="6" xfId="1" applyNumberFormat="1" applyFont="1" applyBorder="1" applyAlignment="1">
      <alignment horizontal="center"/>
    </xf>
  </cellXfs>
  <cellStyles count="3">
    <cellStyle name="Normal" xfId="0" builtinId="0"/>
    <cellStyle name="Normal 2_Cont. Services Inv." xfId="2" xr:uid="{00000000-0005-0000-0000-000001000000}"/>
    <cellStyle name="Normal_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showGridLines="0" tabSelected="1" view="pageLayout" zoomScaleNormal="70" zoomScaleSheetLayoutView="70" workbookViewId="0">
      <selection activeCell="U33" sqref="U33"/>
    </sheetView>
  </sheetViews>
  <sheetFormatPr defaultRowHeight="14.5" x14ac:dyDescent="0.35"/>
  <cols>
    <col min="4" max="4" width="4.26953125" customWidth="1"/>
    <col min="5" max="5" width="3.453125" customWidth="1"/>
    <col min="6" max="6" width="9.54296875" bestFit="1" customWidth="1"/>
    <col min="7" max="7" width="7" customWidth="1"/>
    <col min="8" max="8" width="9.1796875" hidden="1" customWidth="1"/>
    <col min="9" max="9" width="4.1796875" customWidth="1"/>
    <col min="10" max="10" width="5.7265625" customWidth="1"/>
    <col min="11" max="11" width="5.81640625" customWidth="1"/>
    <col min="12" max="12" width="7.26953125" customWidth="1"/>
    <col min="13" max="13" width="10.1796875" customWidth="1"/>
    <col min="14" max="14" width="5.81640625" customWidth="1"/>
    <col min="15" max="15" width="9.1796875" customWidth="1"/>
    <col min="16" max="16" width="7.7265625" customWidth="1"/>
    <col min="17" max="17" width="11.26953125" customWidth="1"/>
    <col min="18" max="18" width="10.1796875" customWidth="1"/>
    <col min="19" max="19" width="3.1796875" customWidth="1"/>
    <col min="20" max="20" width="5.26953125" customWidth="1"/>
    <col min="21" max="21" width="14.453125" customWidth="1"/>
    <col min="22" max="25" width="16.1796875" customWidth="1"/>
    <col min="26" max="26" width="17" customWidth="1"/>
    <col min="27" max="27" width="12.7265625" customWidth="1"/>
    <col min="28" max="28" width="14.26953125" bestFit="1" customWidth="1"/>
  </cols>
  <sheetData>
    <row r="1" spans="1:18" ht="28.15" customHeight="1" x14ac:dyDescent="0.6">
      <c r="A1" s="91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3" spans="1:18" ht="15.5" x14ac:dyDescent="0.35">
      <c r="H3" s="92"/>
      <c r="I3" s="92"/>
      <c r="J3" s="92"/>
      <c r="K3" s="92"/>
      <c r="L3" s="92"/>
    </row>
    <row r="4" spans="1:18" ht="23" x14ac:dyDescent="0.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ht="16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6" thickTop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1:18" ht="15.5" x14ac:dyDescent="0.35">
      <c r="A7" s="5"/>
      <c r="B7" s="6" t="s">
        <v>1</v>
      </c>
      <c r="C7" s="6"/>
      <c r="D7" s="7"/>
      <c r="E7" s="7"/>
      <c r="F7" s="8" t="s">
        <v>2</v>
      </c>
      <c r="G7" s="7"/>
      <c r="H7" s="7"/>
      <c r="I7" s="96" t="s">
        <v>3</v>
      </c>
      <c r="J7" s="96"/>
      <c r="K7" s="7"/>
      <c r="L7" s="7"/>
      <c r="M7" s="6" t="s">
        <v>20</v>
      </c>
      <c r="N7" s="7"/>
      <c r="O7" s="6" t="s">
        <v>21</v>
      </c>
      <c r="P7" s="9"/>
      <c r="Q7" s="9"/>
      <c r="R7" s="10"/>
    </row>
    <row r="8" spans="1:18" ht="15.5" x14ac:dyDescent="0.35">
      <c r="A8" s="11"/>
      <c r="B8" s="97"/>
      <c r="C8" s="97"/>
      <c r="D8" s="12"/>
      <c r="E8" s="12"/>
      <c r="F8" s="13"/>
      <c r="G8" s="14"/>
      <c r="H8" s="14"/>
      <c r="I8" s="98"/>
      <c r="J8" s="98"/>
      <c r="K8" s="14"/>
      <c r="L8" s="14"/>
      <c r="M8" s="15"/>
      <c r="N8" s="14"/>
      <c r="O8" s="16">
        <v>45474</v>
      </c>
      <c r="P8" s="17" t="s">
        <v>4</v>
      </c>
      <c r="Q8" s="15">
        <v>45838</v>
      </c>
      <c r="R8" s="18"/>
    </row>
    <row r="9" spans="1:18" ht="16" thickBot="1" x14ac:dyDescent="0.4">
      <c r="A9" s="78"/>
      <c r="B9" s="39"/>
      <c r="C9" s="39"/>
      <c r="D9" s="39"/>
      <c r="E9" s="39"/>
      <c r="F9" s="39"/>
      <c r="G9" s="39"/>
      <c r="H9" s="39"/>
      <c r="I9" s="39"/>
      <c r="J9" s="79"/>
      <c r="K9" s="39"/>
      <c r="L9" s="39"/>
      <c r="M9" s="39"/>
      <c r="N9" s="39"/>
      <c r="O9" s="39"/>
      <c r="P9" s="39"/>
      <c r="Q9" s="39"/>
      <c r="R9" s="42"/>
    </row>
    <row r="10" spans="1:18" ht="16" thickTop="1" x14ac:dyDescent="0.35">
      <c r="A10" s="19"/>
      <c r="B10" s="12"/>
      <c r="C10" s="12"/>
      <c r="D10" s="12"/>
      <c r="E10" s="12"/>
      <c r="F10" s="12"/>
      <c r="G10" s="12"/>
      <c r="H10" s="12"/>
      <c r="I10" s="12"/>
      <c r="J10" s="29"/>
      <c r="K10" s="26"/>
      <c r="L10" s="26"/>
      <c r="M10" s="26"/>
      <c r="N10" s="26"/>
      <c r="O10" s="26"/>
      <c r="P10" s="26"/>
      <c r="Q10" s="26"/>
      <c r="R10" s="20"/>
    </row>
    <row r="11" spans="1:18" ht="15.5" x14ac:dyDescent="0.35">
      <c r="A11" s="27"/>
      <c r="B11" s="28" t="s">
        <v>6</v>
      </c>
      <c r="C11" s="22"/>
      <c r="D11" s="93"/>
      <c r="E11" s="94"/>
      <c r="F11" s="94"/>
      <c r="G11" s="94"/>
      <c r="H11" s="94"/>
      <c r="I11" s="12"/>
      <c r="J11" s="29"/>
      <c r="K11" s="28" t="s">
        <v>7</v>
      </c>
      <c r="L11" s="30"/>
      <c r="M11" s="6" t="s">
        <v>8</v>
      </c>
      <c r="N11" s="7"/>
      <c r="O11" s="12"/>
      <c r="P11" s="12"/>
      <c r="Q11" s="12"/>
      <c r="R11" s="20"/>
    </row>
    <row r="12" spans="1:18" ht="15.5" x14ac:dyDescent="0.35">
      <c r="A12" s="19"/>
      <c r="B12" s="7"/>
      <c r="C12" s="12"/>
      <c r="D12" s="31"/>
      <c r="E12" s="31"/>
      <c r="F12" s="32"/>
      <c r="G12" s="33"/>
      <c r="H12" s="33"/>
      <c r="I12" s="12"/>
      <c r="J12" s="29"/>
      <c r="K12" s="7"/>
      <c r="L12" s="34"/>
      <c r="M12" s="6" t="s">
        <v>9</v>
      </c>
      <c r="N12" s="7"/>
      <c r="O12" s="12"/>
      <c r="P12" s="12"/>
      <c r="Q12" s="12"/>
      <c r="R12" s="20"/>
    </row>
    <row r="13" spans="1:18" ht="15.5" x14ac:dyDescent="0.35">
      <c r="A13" s="19"/>
      <c r="B13" s="7"/>
      <c r="C13" s="12"/>
      <c r="E13" s="31"/>
      <c r="F13" s="33"/>
      <c r="G13" s="33"/>
      <c r="H13" s="33"/>
      <c r="I13" s="12"/>
      <c r="J13" s="29"/>
      <c r="K13" s="7"/>
      <c r="L13" s="34"/>
      <c r="M13" s="6" t="str">
        <f>"2600 Blair Stone Road, M.S. 4500"</f>
        <v>2600 Blair Stone Road, M.S. 4500</v>
      </c>
      <c r="N13" s="7"/>
      <c r="O13" s="12"/>
      <c r="P13" s="12"/>
      <c r="Q13" s="12"/>
      <c r="R13" s="20"/>
    </row>
    <row r="14" spans="1:18" ht="15.5" x14ac:dyDescent="0.35">
      <c r="A14" s="19"/>
      <c r="B14" s="7"/>
      <c r="C14" s="12"/>
      <c r="D14" s="31"/>
      <c r="E14" s="31"/>
      <c r="F14" s="33"/>
      <c r="G14" s="33"/>
      <c r="H14" s="33" t="s">
        <v>5</v>
      </c>
      <c r="I14" s="12"/>
      <c r="J14" s="29"/>
      <c r="K14" s="7"/>
      <c r="L14" s="34"/>
      <c r="M14" s="6" t="s">
        <v>10</v>
      </c>
      <c r="N14" s="7"/>
      <c r="O14" s="12"/>
      <c r="P14" s="12"/>
      <c r="Q14" s="12"/>
      <c r="R14" s="20"/>
    </row>
    <row r="15" spans="1:18" ht="15.5" x14ac:dyDescent="0.35">
      <c r="A15" s="19"/>
      <c r="B15" s="7"/>
      <c r="C15" s="12"/>
      <c r="D15" s="22"/>
      <c r="E15" s="22"/>
      <c r="F15" s="12"/>
      <c r="G15" s="12"/>
      <c r="H15" s="12"/>
      <c r="I15" s="12"/>
      <c r="J15" s="29"/>
      <c r="K15" s="7"/>
      <c r="L15" s="34"/>
      <c r="M15" s="7"/>
      <c r="N15" s="7"/>
      <c r="O15" s="12"/>
      <c r="P15" s="12"/>
      <c r="Q15" s="12"/>
      <c r="R15" s="20"/>
    </row>
    <row r="16" spans="1:18" ht="15.5" x14ac:dyDescent="0.35">
      <c r="A16" s="19"/>
      <c r="B16" s="28" t="s">
        <v>11</v>
      </c>
      <c r="C16" s="12"/>
      <c r="D16" s="6"/>
      <c r="E16" s="6"/>
      <c r="F16" s="7"/>
      <c r="G16" s="7"/>
      <c r="H16" s="7"/>
      <c r="I16" s="12"/>
      <c r="J16" s="29"/>
      <c r="K16" s="7"/>
      <c r="L16" s="34"/>
      <c r="M16" s="6" t="s">
        <v>24</v>
      </c>
      <c r="N16" s="7"/>
      <c r="O16" s="12"/>
      <c r="P16" s="12"/>
      <c r="Q16" s="12"/>
      <c r="R16" s="20"/>
    </row>
    <row r="17" spans="1:27" ht="15.5" x14ac:dyDescent="0.35">
      <c r="A17" s="19"/>
      <c r="B17" s="28" t="s">
        <v>12</v>
      </c>
      <c r="C17" s="12"/>
      <c r="D17" s="6"/>
      <c r="E17" s="6"/>
      <c r="F17" s="7"/>
      <c r="G17" s="7"/>
      <c r="H17" s="7"/>
      <c r="I17" s="12"/>
      <c r="J17" s="29"/>
      <c r="K17" s="26"/>
      <c r="L17" s="26"/>
      <c r="M17" s="26"/>
      <c r="N17" s="26"/>
      <c r="O17" s="26"/>
      <c r="P17" s="26"/>
      <c r="Q17" s="26"/>
      <c r="R17" s="20"/>
    </row>
    <row r="18" spans="1:27" ht="15.5" x14ac:dyDescent="0.35">
      <c r="A18" s="19"/>
      <c r="B18" s="28" t="s">
        <v>13</v>
      </c>
      <c r="C18" s="12"/>
      <c r="D18" s="7"/>
      <c r="E18" s="7"/>
      <c r="F18" s="7"/>
      <c r="G18" s="7"/>
      <c r="H18" s="7"/>
      <c r="I18" s="12"/>
      <c r="J18" s="29"/>
      <c r="K18" s="26"/>
      <c r="L18" s="26"/>
      <c r="M18" s="35"/>
      <c r="N18" s="26"/>
      <c r="O18" s="26"/>
      <c r="P18" s="26"/>
      <c r="Q18" s="26"/>
      <c r="R18" s="20"/>
    </row>
    <row r="19" spans="1:27" ht="16" thickBot="1" x14ac:dyDescent="0.4">
      <c r="A19" s="36"/>
      <c r="B19" s="37"/>
      <c r="C19" s="38"/>
      <c r="D19" s="38"/>
      <c r="E19" s="38"/>
      <c r="F19" s="39"/>
      <c r="G19" s="39"/>
      <c r="H19" s="39"/>
      <c r="I19" s="39"/>
      <c r="J19" s="40"/>
      <c r="K19" s="41"/>
      <c r="L19" s="41"/>
      <c r="M19" s="41"/>
      <c r="N19" s="41"/>
      <c r="O19" s="41"/>
      <c r="P19" s="41"/>
      <c r="Q19" s="41"/>
      <c r="R19" s="42"/>
    </row>
    <row r="20" spans="1:27" ht="47" thickTop="1" x14ac:dyDescent="0.35">
      <c r="A20" s="76" t="s">
        <v>14</v>
      </c>
      <c r="B20" s="43"/>
      <c r="C20" s="43"/>
      <c r="D20" s="43"/>
      <c r="E20" s="43"/>
      <c r="F20" s="44"/>
      <c r="G20" s="44"/>
      <c r="H20" s="44"/>
      <c r="I20" s="45"/>
      <c r="J20" s="45"/>
      <c r="K20" s="44"/>
      <c r="L20" s="44"/>
      <c r="M20" s="44"/>
      <c r="N20" s="44"/>
      <c r="O20" s="44"/>
      <c r="P20" s="44"/>
      <c r="Q20" s="44"/>
      <c r="R20" s="46"/>
      <c r="U20" s="68" t="s">
        <v>23</v>
      </c>
      <c r="V20" s="69" t="s">
        <v>25</v>
      </c>
      <c r="W20" s="69" t="s">
        <v>26</v>
      </c>
      <c r="X20" s="69" t="s">
        <v>27</v>
      </c>
      <c r="Y20" s="81" t="s">
        <v>18</v>
      </c>
      <c r="Z20" s="81" t="s">
        <v>28</v>
      </c>
      <c r="AA20" s="82" t="s">
        <v>22</v>
      </c>
    </row>
    <row r="21" spans="1:27" ht="17.5" x14ac:dyDescent="0.35">
      <c r="A21" s="77"/>
      <c r="B21" s="28"/>
      <c r="C21" s="22"/>
      <c r="D21" s="66"/>
      <c r="E21" s="2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0"/>
      <c r="U21" s="67" t="s">
        <v>31</v>
      </c>
      <c r="V21" s="70">
        <v>800</v>
      </c>
      <c r="W21" s="70"/>
      <c r="X21" s="70"/>
      <c r="Y21" s="70">
        <f>W21+X21</f>
        <v>0</v>
      </c>
      <c r="Z21" s="70"/>
      <c r="AA21" s="80">
        <v>0</v>
      </c>
    </row>
    <row r="22" spans="1:27" ht="15.5" x14ac:dyDescent="0.35">
      <c r="A22" s="21"/>
      <c r="B22" s="22"/>
      <c r="C22" s="22"/>
      <c r="D22" s="22"/>
      <c r="E22" s="2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0"/>
      <c r="U22" s="67" t="s">
        <v>32</v>
      </c>
      <c r="V22" s="70">
        <v>800</v>
      </c>
      <c r="W22" s="83"/>
      <c r="X22" s="83"/>
      <c r="Y22" s="83">
        <f t="shared" ref="Y22:Y32" si="0">W22+X22</f>
        <v>0</v>
      </c>
      <c r="Z22" s="83"/>
      <c r="AA22" s="84">
        <f>(Y21)</f>
        <v>0</v>
      </c>
    </row>
    <row r="23" spans="1:27" ht="15.5" x14ac:dyDescent="0.35">
      <c r="A23" s="21"/>
      <c r="B23" s="22"/>
      <c r="C23" s="22"/>
      <c r="D23" s="22"/>
      <c r="E23" s="2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0"/>
      <c r="U23" s="67" t="s">
        <v>33</v>
      </c>
      <c r="V23" s="70">
        <v>800</v>
      </c>
      <c r="W23" s="83"/>
      <c r="X23" s="83"/>
      <c r="Y23" s="83">
        <f t="shared" si="0"/>
        <v>0</v>
      </c>
      <c r="Z23" s="83"/>
      <c r="AA23" s="84">
        <f>(Y21+Y22)</f>
        <v>0</v>
      </c>
    </row>
    <row r="24" spans="1:27" ht="15.5" x14ac:dyDescent="0.35">
      <c r="A24" s="21"/>
      <c r="B24" s="22"/>
      <c r="C24" s="22"/>
      <c r="D24" s="22"/>
      <c r="E24" s="2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0"/>
      <c r="U24" s="67" t="s">
        <v>34</v>
      </c>
      <c r="V24" s="70">
        <v>800</v>
      </c>
      <c r="W24" s="83"/>
      <c r="X24" s="83"/>
      <c r="Y24" s="83">
        <f t="shared" si="0"/>
        <v>0</v>
      </c>
      <c r="Z24" s="83"/>
      <c r="AA24" s="84">
        <f>(Y21+Y22+Y23)</f>
        <v>0</v>
      </c>
    </row>
    <row r="25" spans="1:27" ht="15.5" x14ac:dyDescent="0.35">
      <c r="A25" s="21"/>
      <c r="B25" s="22"/>
      <c r="C25" s="22"/>
      <c r="D25" s="22"/>
      <c r="E25" s="2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0"/>
      <c r="U25" s="67" t="s">
        <v>35</v>
      </c>
      <c r="V25" s="70">
        <v>800</v>
      </c>
      <c r="W25" s="83"/>
      <c r="X25" s="83"/>
      <c r="Y25" s="83">
        <f t="shared" si="0"/>
        <v>0</v>
      </c>
      <c r="Z25" s="83"/>
      <c r="AA25" s="84">
        <f>(Y21+Y22+Y23+Y24)</f>
        <v>0</v>
      </c>
    </row>
    <row r="26" spans="1:27" ht="15" customHeight="1" thickBot="1" x14ac:dyDescent="0.4">
      <c r="A26" s="36"/>
      <c r="B26" s="38"/>
      <c r="C26" s="38"/>
      <c r="D26" s="38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2"/>
      <c r="U26" s="67" t="s">
        <v>36</v>
      </c>
      <c r="V26" s="70">
        <v>800</v>
      </c>
      <c r="W26" s="83"/>
      <c r="X26" s="83"/>
      <c r="Y26" s="83">
        <f t="shared" si="0"/>
        <v>0</v>
      </c>
      <c r="Z26" s="83"/>
      <c r="AA26" s="84">
        <f>(Y21+Y22+Y23+Y24+Y25)</f>
        <v>0</v>
      </c>
    </row>
    <row r="27" spans="1:27" ht="16" thickTop="1" x14ac:dyDescent="0.35">
      <c r="A27" s="27"/>
      <c r="B27" s="47" t="s">
        <v>15</v>
      </c>
      <c r="C27" s="22"/>
      <c r="D27" s="12"/>
      <c r="E27" s="12"/>
      <c r="F27" s="12"/>
      <c r="G27" s="12"/>
      <c r="H27" s="12"/>
      <c r="I27" s="12"/>
      <c r="J27" s="48"/>
      <c r="K27" s="47" t="s">
        <v>30</v>
      </c>
      <c r="L27" s="47"/>
      <c r="M27" s="51"/>
      <c r="N27" s="12"/>
      <c r="O27" s="26"/>
      <c r="P27" s="26"/>
      <c r="Q27" s="12"/>
      <c r="R27" s="20"/>
      <c r="U27" s="67" t="s">
        <v>37</v>
      </c>
      <c r="V27" s="70">
        <v>800</v>
      </c>
      <c r="W27" s="83"/>
      <c r="X27" s="83"/>
      <c r="Y27" s="83">
        <f t="shared" si="0"/>
        <v>0</v>
      </c>
      <c r="Z27" s="83"/>
      <c r="AA27" s="84">
        <f>(Y21+Y22+Y23+Y24+Y25+Y26)</f>
        <v>0</v>
      </c>
    </row>
    <row r="28" spans="1:27" ht="15.5" x14ac:dyDescent="0.35">
      <c r="A28" s="19"/>
      <c r="B28" s="12"/>
      <c r="C28" s="12"/>
      <c r="D28" s="12"/>
      <c r="E28" s="12"/>
      <c r="F28" s="12"/>
      <c r="G28" s="12"/>
      <c r="H28" s="12"/>
      <c r="I28" s="12"/>
      <c r="J28" s="48"/>
      <c r="K28" s="12"/>
      <c r="L28" s="12"/>
      <c r="M28" s="12"/>
      <c r="N28" s="12"/>
      <c r="O28" s="26"/>
      <c r="P28" s="26"/>
      <c r="Q28" s="12"/>
      <c r="R28" s="20"/>
      <c r="U28" s="67" t="s">
        <v>38</v>
      </c>
      <c r="V28" s="70">
        <v>800</v>
      </c>
      <c r="W28" s="83"/>
      <c r="X28" s="83"/>
      <c r="Y28" s="83">
        <f t="shared" si="0"/>
        <v>0</v>
      </c>
      <c r="Z28" s="83"/>
      <c r="AA28" s="84">
        <f>(Y21+Y22+Y23+Y24+Y25+Y26+Y27)</f>
        <v>0</v>
      </c>
    </row>
    <row r="29" spans="1:27" ht="15.5" x14ac:dyDescent="0.35">
      <c r="A29" s="21"/>
      <c r="B29" s="49" t="s">
        <v>16</v>
      </c>
      <c r="C29" s="50"/>
      <c r="D29" s="51"/>
      <c r="E29" s="51"/>
      <c r="F29" s="86"/>
      <c r="G29" s="86"/>
      <c r="H29" s="51"/>
      <c r="I29" s="51"/>
      <c r="J29" s="52"/>
      <c r="K29" s="49" t="s">
        <v>16</v>
      </c>
      <c r="L29" s="49"/>
      <c r="M29" s="51"/>
      <c r="N29" s="51"/>
      <c r="O29" s="87" t="s">
        <v>5</v>
      </c>
      <c r="P29" s="87"/>
      <c r="Q29" s="12"/>
      <c r="R29" s="20"/>
      <c r="U29" s="67" t="s">
        <v>39</v>
      </c>
      <c r="V29" s="70">
        <v>800</v>
      </c>
      <c r="W29" s="83"/>
      <c r="X29" s="83"/>
      <c r="Y29" s="83">
        <f t="shared" si="0"/>
        <v>0</v>
      </c>
      <c r="Z29" s="83"/>
      <c r="AA29" s="84">
        <f>(Y21+Y22+Y23+Y24+Y25+Y26+Y27+Y28)</f>
        <v>0</v>
      </c>
    </row>
    <row r="30" spans="1:27" ht="15.5" x14ac:dyDescent="0.35">
      <c r="A30" s="21"/>
      <c r="B30" s="49" t="s">
        <v>17</v>
      </c>
      <c r="C30" s="71"/>
      <c r="D30" s="71"/>
      <c r="E30" s="51"/>
      <c r="F30" s="86"/>
      <c r="G30" s="86"/>
      <c r="H30" s="51"/>
      <c r="I30" s="51"/>
      <c r="J30" s="52"/>
      <c r="K30" s="49" t="s">
        <v>17</v>
      </c>
      <c r="L30" s="49"/>
      <c r="M30" s="51"/>
      <c r="N30" s="51"/>
      <c r="O30" s="85"/>
      <c r="P30" s="85"/>
      <c r="Q30" s="12"/>
      <c r="R30" s="20"/>
      <c r="U30" s="67" t="s">
        <v>40</v>
      </c>
      <c r="V30" s="70">
        <v>800</v>
      </c>
      <c r="W30" s="83"/>
      <c r="X30" s="83"/>
      <c r="Y30" s="83">
        <f t="shared" si="0"/>
        <v>0</v>
      </c>
      <c r="Z30" s="83"/>
      <c r="AA30" s="84">
        <f>(Y21+Y22+Y23+Y24+Y25+Y26+Y27+Y28+Y29)</f>
        <v>0</v>
      </c>
    </row>
    <row r="31" spans="1:27" ht="15.5" x14ac:dyDescent="0.35">
      <c r="A31" s="21"/>
      <c r="B31" s="49"/>
      <c r="C31" s="50"/>
      <c r="D31" s="51"/>
      <c r="E31" s="51"/>
      <c r="F31" s="89"/>
      <c r="G31" s="89"/>
      <c r="H31" s="51"/>
      <c r="I31" s="51"/>
      <c r="J31" s="52"/>
      <c r="L31" s="49"/>
      <c r="M31" s="51"/>
      <c r="N31" s="51"/>
      <c r="O31" s="90"/>
      <c r="P31" s="90"/>
      <c r="Q31" s="12"/>
      <c r="R31" s="20"/>
      <c r="U31" s="67" t="s">
        <v>41</v>
      </c>
      <c r="V31" s="70">
        <v>800</v>
      </c>
      <c r="W31" s="83"/>
      <c r="X31" s="83"/>
      <c r="Y31" s="83">
        <f t="shared" si="0"/>
        <v>0</v>
      </c>
      <c r="Z31" s="83"/>
      <c r="AA31" s="84">
        <f>(Y21+Y22+Y23+Y24+Y25+Y26+Y27+Y28+Y29+Y30)</f>
        <v>0</v>
      </c>
    </row>
    <row r="32" spans="1:27" ht="18.649999999999999" customHeight="1" x14ac:dyDescent="0.35">
      <c r="A32" s="21"/>
      <c r="B32" s="49" t="s">
        <v>18</v>
      </c>
      <c r="C32" s="50"/>
      <c r="D32" s="51"/>
      <c r="E32" s="51"/>
      <c r="F32" s="86"/>
      <c r="G32" s="86"/>
      <c r="H32" s="51"/>
      <c r="I32" s="51"/>
      <c r="J32" s="52"/>
      <c r="K32" s="49" t="s">
        <v>18</v>
      </c>
      <c r="L32" s="49"/>
      <c r="M32" s="51"/>
      <c r="N32" s="51"/>
      <c r="O32" s="87"/>
      <c r="P32" s="87"/>
      <c r="Q32" s="12"/>
      <c r="R32" s="20"/>
      <c r="U32" s="67" t="s">
        <v>42</v>
      </c>
      <c r="V32" s="70">
        <v>800</v>
      </c>
      <c r="W32" s="70"/>
      <c r="X32" s="70"/>
      <c r="Y32" s="70">
        <f t="shared" si="0"/>
        <v>0</v>
      </c>
      <c r="Z32" s="70"/>
      <c r="AA32" s="80">
        <f>(Y21+Y22+Y23+Y24+Y25+Y26+Y27+Y28+Y29+Y30+Y31)</f>
        <v>0</v>
      </c>
    </row>
    <row r="33" spans="1:18" ht="15.5" x14ac:dyDescent="0.35">
      <c r="A33" s="53"/>
      <c r="C33" s="54"/>
      <c r="D33" s="55"/>
      <c r="E33" s="55"/>
      <c r="F33" s="56"/>
      <c r="G33" s="55"/>
      <c r="H33" s="55"/>
      <c r="I33" s="55"/>
      <c r="J33" s="57"/>
      <c r="K33" s="58"/>
      <c r="L33" s="58"/>
      <c r="M33" s="59"/>
      <c r="N33" s="59"/>
      <c r="O33" s="59"/>
      <c r="P33" s="59"/>
      <c r="Q33" s="55"/>
      <c r="R33" s="60"/>
    </row>
    <row r="34" spans="1:18" ht="16" thickBot="1" x14ac:dyDescent="0.4">
      <c r="A34" s="21"/>
      <c r="B34" s="75"/>
      <c r="C34" s="22"/>
      <c r="D34" s="26"/>
      <c r="E34" s="12"/>
      <c r="F34" s="61"/>
      <c r="G34" s="12"/>
      <c r="H34" s="12"/>
      <c r="I34" s="62" t="s">
        <v>19</v>
      </c>
      <c r="J34" s="88">
        <f>F32</f>
        <v>0</v>
      </c>
      <c r="K34" s="88"/>
      <c r="L34" s="63"/>
      <c r="M34" s="12"/>
      <c r="N34" s="12"/>
      <c r="O34" s="12"/>
      <c r="P34" s="12"/>
      <c r="Q34" s="12"/>
      <c r="R34" s="20"/>
    </row>
    <row r="35" spans="1:18" ht="16.5" thickTop="1" thickBot="1" x14ac:dyDescent="0.4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1:18" ht="16" thickTop="1" x14ac:dyDescent="0.35">
      <c r="A36" s="64"/>
      <c r="B36" s="65"/>
      <c r="C36" s="65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ht="15.5" x14ac:dyDescent="0.35">
      <c r="A37" s="64"/>
      <c r="B37" s="65"/>
      <c r="C37" s="65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15.5" x14ac:dyDescent="0.35">
      <c r="A38" s="64"/>
      <c r="B38" s="65"/>
      <c r="C38" s="65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15.5" x14ac:dyDescent="0.35">
      <c r="A39" s="64"/>
      <c r="B39" s="65"/>
      <c r="C39" s="6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5" x14ac:dyDescent="0.35">
      <c r="A40" s="64"/>
      <c r="B40" s="65"/>
      <c r="C40" s="65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15.5" x14ac:dyDescent="0.35">
      <c r="A41" s="64"/>
      <c r="B41" s="65"/>
      <c r="C41" s="65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8" spans="1:18" ht="15.5" x14ac:dyDescent="0.35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</row>
  </sheetData>
  <mergeCells count="15">
    <mergeCell ref="A1:R1"/>
    <mergeCell ref="H3:L3"/>
    <mergeCell ref="D11:H11"/>
    <mergeCell ref="A4:R4"/>
    <mergeCell ref="I7:J7"/>
    <mergeCell ref="B8:C8"/>
    <mergeCell ref="I8:J8"/>
    <mergeCell ref="F32:G32"/>
    <mergeCell ref="O32:P32"/>
    <mergeCell ref="J34:K34"/>
    <mergeCell ref="F31:G31"/>
    <mergeCell ref="F29:G29"/>
    <mergeCell ref="O29:P29"/>
    <mergeCell ref="F30:G30"/>
    <mergeCell ref="O31:P31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Contractual Svcs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weburnsjr</dc:creator>
  <cp:lastModifiedBy>Ruiz, Roger</cp:lastModifiedBy>
  <cp:lastPrinted>2019-06-27T14:36:19Z</cp:lastPrinted>
  <dcterms:created xsi:type="dcterms:W3CDTF">2015-07-07T13:06:20Z</dcterms:created>
  <dcterms:modified xsi:type="dcterms:W3CDTF">2024-12-03T15:46:59Z</dcterms:modified>
</cp:coreProperties>
</file>