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codeName="ThisWorkbook"/>
  <mc:AlternateContent xmlns:mc="http://schemas.openxmlformats.org/markup-compatibility/2006">
    <mc:Choice Requires="x15">
      <x15ac:absPath xmlns:x15ac="http://schemas.microsoft.com/office/spreadsheetml/2010/11/ac" url="https://floridadep-my.sharepoint.com/personal/jessica_duke_floridadep_gov/Documents/Desktop/PRP_Guidance/ForEditing/"/>
    </mc:Choice>
  </mc:AlternateContent>
  <xr:revisionPtr revIDLastSave="0" documentId="8_{876B5940-4FFB-4A56-B060-D2362BC0B1E4}" xr6:coauthVersionLast="47" xr6:coauthVersionMax="47" xr10:uidLastSave="{00000000-0000-0000-0000-000000000000}"/>
  <bookViews>
    <workbookView xWindow="-23865" yWindow="465" windowWidth="21600" windowHeight="13230" tabRatio="872" activeTab="1" xr2:uid="{00000000-000D-0000-FFFF-FFFF00000000}"/>
  </bookViews>
  <sheets>
    <sheet name="Instructions-Tips and Tricks" sheetId="1" r:id="rId1"/>
    <sheet name="Calculations" sheetId="18" r:id="rId2"/>
    <sheet name="Site Assessment SPI" sheetId="30" r:id="rId3"/>
    <sheet name="Free Product Recovery SPI" sheetId="32" r:id="rId4"/>
    <sheet name="Pilot Test SPI" sheetId="33" r:id="rId5"/>
    <sheet name="Remedial Action Plan SPI" sheetId="34" r:id="rId6"/>
    <sheet name="RA Construction SPI" sheetId="35" r:id="rId7"/>
    <sheet name="O&amp;M SPI" sheetId="36" r:id="rId8"/>
    <sheet name="Source Removal SPI" sheetId="37" r:id="rId9"/>
    <sheet name="PARM &amp; NAM SPI" sheetId="38" r:id="rId10"/>
    <sheet name="Well Abandonment SPI" sheetId="31" r:id="rId11"/>
  </sheets>
  <externalReferences>
    <externalReference r:id="rId12"/>
  </externalReferences>
  <definedNames>
    <definedName name="_xlnm.Print_Area" localSheetId="3">'Free Product Recovery SPI'!$A$1:$O$518</definedName>
    <definedName name="_xlnm.Print_Area" localSheetId="0">'Instructions-Tips and Tricks'!$A$1:$I$22</definedName>
    <definedName name="_xlnm.Print_Area" localSheetId="7">'O&amp;M SPI'!$A$1:$O$518</definedName>
    <definedName name="_xlnm.Print_Area" localSheetId="9">'PARM &amp; NAM SPI'!$A$1:$O$518</definedName>
    <definedName name="_xlnm.Print_Area" localSheetId="4">'Pilot Test SPI'!$A$1:$O$518</definedName>
    <definedName name="_xlnm.Print_Area" localSheetId="6">'RA Construction SPI'!$A$1:$O$518</definedName>
    <definedName name="_xlnm.Print_Area" localSheetId="5">'Remedial Action Plan SPI'!$A$1:$O$518</definedName>
    <definedName name="_xlnm.Print_Area" localSheetId="2">'Site Assessment SPI'!$A$1:$O$518</definedName>
    <definedName name="_xlnm.Print_Area" localSheetId="8">'Source Removal SPI'!$A$1:$O$518</definedName>
    <definedName name="_xlnm.Print_Area" localSheetId="10">'Well Abandonment SPI'!$A$1:$O$518</definedName>
    <definedName name="_xlnm.Print_Titles" localSheetId="3">'Free Product Recovery SPI'!$9:$9</definedName>
    <definedName name="_xlnm.Print_Titles" localSheetId="7">'O&amp;M SPI'!$9:$9</definedName>
    <definedName name="_xlnm.Print_Titles" localSheetId="9">'PARM &amp; NAM SPI'!$9:$9</definedName>
    <definedName name="_xlnm.Print_Titles" localSheetId="4">'Pilot Test SPI'!$9:$9</definedName>
    <definedName name="_xlnm.Print_Titles" localSheetId="6">'RA Construction SPI'!$9:$9</definedName>
    <definedName name="_xlnm.Print_Titles" localSheetId="5">'Remedial Action Plan SPI'!$9:$9</definedName>
    <definedName name="_xlnm.Print_Titles" localSheetId="2">'Site Assessment SPI'!$9:$9</definedName>
    <definedName name="_xlnm.Print_Titles" localSheetId="8">'Source Removal SPI'!$9:$9</definedName>
    <definedName name="_xlnm.Print_Titles" localSheetId="10">'Well Abandonment SPI'!$9:$9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8" l="1"/>
  <c r="E294" i="31"/>
  <c r="E293" i="31"/>
  <c r="E292" i="31"/>
  <c r="E291" i="31"/>
  <c r="E294" i="38"/>
  <c r="E293" i="38"/>
  <c r="E292" i="38"/>
  <c r="E291" i="38"/>
  <c r="E294" i="37" l="1"/>
  <c r="E293" i="37"/>
  <c r="E292" i="37"/>
  <c r="E291" i="37"/>
  <c r="E294" i="36"/>
  <c r="E293" i="36"/>
  <c r="E292" i="36"/>
  <c r="E291" i="36"/>
  <c r="E294" i="35"/>
  <c r="E293" i="35"/>
  <c r="E292" i="35"/>
  <c r="E291" i="35"/>
  <c r="E294" i="34"/>
  <c r="E293" i="34"/>
  <c r="E292" i="34"/>
  <c r="E291" i="34"/>
  <c r="E294" i="33"/>
  <c r="E293" i="33"/>
  <c r="E292" i="33"/>
  <c r="E291" i="33"/>
  <c r="E294" i="32"/>
  <c r="E293" i="32"/>
  <c r="E292" i="32"/>
  <c r="E291" i="32"/>
  <c r="E294" i="30"/>
  <c r="E292" i="30"/>
  <c r="K13" i="18" l="1"/>
  <c r="K12" i="18"/>
  <c r="K14" i="18"/>
  <c r="K16" i="18" l="1"/>
  <c r="E21" i="18"/>
  <c r="E20" i="18"/>
  <c r="E19" i="18"/>
  <c r="K17" i="18" l="1"/>
  <c r="D22" i="18"/>
  <c r="E61" i="37"/>
  <c r="E60" i="37"/>
  <c r="E59" i="37"/>
  <c r="E58" i="37"/>
  <c r="P58" i="37" s="1"/>
  <c r="E57" i="37"/>
  <c r="P57" i="37" s="1"/>
  <c r="E56" i="37"/>
  <c r="P56" i="37" s="1"/>
  <c r="E61" i="35"/>
  <c r="E60" i="35"/>
  <c r="E59" i="35"/>
  <c r="E58" i="35"/>
  <c r="P58" i="35" s="1"/>
  <c r="E57" i="35"/>
  <c r="P57" i="35" s="1"/>
  <c r="E56" i="35"/>
  <c r="P56" i="35" s="1"/>
  <c r="E61" i="34"/>
  <c r="E60" i="34"/>
  <c r="E59" i="34"/>
  <c r="E58" i="34"/>
  <c r="P58" i="34" s="1"/>
  <c r="E57" i="34"/>
  <c r="P57" i="34" s="1"/>
  <c r="E56" i="34"/>
  <c r="P56" i="34" s="1"/>
  <c r="E61" i="33"/>
  <c r="E60" i="33"/>
  <c r="E59" i="33"/>
  <c r="E58" i="33"/>
  <c r="P58" i="33" s="1"/>
  <c r="E57" i="33"/>
  <c r="P57" i="33" s="1"/>
  <c r="E56" i="33"/>
  <c r="P56" i="33" s="1"/>
  <c r="E61" i="32"/>
  <c r="E60" i="32"/>
  <c r="E59" i="32"/>
  <c r="E58" i="32"/>
  <c r="P58" i="32" s="1"/>
  <c r="E57" i="32"/>
  <c r="P57" i="32" s="1"/>
  <c r="E56" i="32"/>
  <c r="P56" i="32" s="1"/>
  <c r="E518" i="38" l="1"/>
  <c r="P518" i="38" s="1"/>
  <c r="E517" i="38"/>
  <c r="P517" i="38" s="1"/>
  <c r="E516" i="38"/>
  <c r="P516" i="38" s="1"/>
  <c r="E515" i="38"/>
  <c r="P515" i="38" s="1"/>
  <c r="E514" i="38"/>
  <c r="P514" i="38" s="1"/>
  <c r="E513" i="38"/>
  <c r="P513" i="38" s="1"/>
  <c r="E512" i="38"/>
  <c r="P512" i="38" s="1"/>
  <c r="E511" i="38"/>
  <c r="P511" i="38" s="1"/>
  <c r="E510" i="38"/>
  <c r="P510" i="38" s="1"/>
  <c r="E509" i="38"/>
  <c r="P509" i="38" s="1"/>
  <c r="E508" i="38"/>
  <c r="P508" i="38" s="1"/>
  <c r="E507" i="38"/>
  <c r="P507" i="38" s="1"/>
  <c r="E506" i="38"/>
  <c r="P506" i="38" s="1"/>
  <c r="E505" i="38"/>
  <c r="P505" i="38" s="1"/>
  <c r="E504" i="38"/>
  <c r="P504" i="38" s="1"/>
  <c r="P503" i="38"/>
  <c r="E503" i="38"/>
  <c r="E502" i="38"/>
  <c r="P502" i="38" s="1"/>
  <c r="E501" i="38"/>
  <c r="P501" i="38" s="1"/>
  <c r="E500" i="38"/>
  <c r="P500" i="38" s="1"/>
  <c r="P499" i="38"/>
  <c r="E498" i="38"/>
  <c r="E497" i="38"/>
  <c r="E496" i="38"/>
  <c r="P496" i="38" s="1"/>
  <c r="E495" i="38"/>
  <c r="P495" i="38" s="1"/>
  <c r="E494" i="38"/>
  <c r="P494" i="38" s="1"/>
  <c r="E493" i="38"/>
  <c r="P493" i="38" s="1"/>
  <c r="E492" i="38"/>
  <c r="P492" i="38" s="1"/>
  <c r="E491" i="38"/>
  <c r="P491" i="38" s="1"/>
  <c r="E490" i="38"/>
  <c r="P490" i="38" s="1"/>
  <c r="E489" i="38"/>
  <c r="P489" i="38" s="1"/>
  <c r="E488" i="38"/>
  <c r="P488" i="38" s="1"/>
  <c r="E487" i="38"/>
  <c r="P487" i="38" s="1"/>
  <c r="E486" i="38"/>
  <c r="P486" i="38" s="1"/>
  <c r="E485" i="38"/>
  <c r="P485" i="38" s="1"/>
  <c r="E484" i="38"/>
  <c r="P484" i="38" s="1"/>
  <c r="E483" i="38"/>
  <c r="P483" i="38" s="1"/>
  <c r="E482" i="38"/>
  <c r="P482" i="38" s="1"/>
  <c r="E481" i="38"/>
  <c r="P481" i="38" s="1"/>
  <c r="E480" i="38"/>
  <c r="P480" i="38" s="1"/>
  <c r="E479" i="38"/>
  <c r="P479" i="38" s="1"/>
  <c r="E478" i="38"/>
  <c r="P478" i="38" s="1"/>
  <c r="E477" i="38"/>
  <c r="P477" i="38" s="1"/>
  <c r="E476" i="38"/>
  <c r="P476" i="38" s="1"/>
  <c r="E475" i="38"/>
  <c r="P475" i="38" s="1"/>
  <c r="E474" i="38"/>
  <c r="P474" i="38" s="1"/>
  <c r="E473" i="38"/>
  <c r="P473" i="38" s="1"/>
  <c r="E472" i="38"/>
  <c r="P472" i="38" s="1"/>
  <c r="E471" i="38"/>
  <c r="P471" i="38" s="1"/>
  <c r="E470" i="38"/>
  <c r="P470" i="38" s="1"/>
  <c r="E469" i="38"/>
  <c r="P469" i="38" s="1"/>
  <c r="E468" i="38"/>
  <c r="P468" i="38" s="1"/>
  <c r="P467" i="38"/>
  <c r="E466" i="38"/>
  <c r="P466" i="38" s="1"/>
  <c r="E465" i="38"/>
  <c r="P465" i="38" s="1"/>
  <c r="E464" i="38"/>
  <c r="P464" i="38" s="1"/>
  <c r="E463" i="38"/>
  <c r="P463" i="38" s="1"/>
  <c r="P462" i="38"/>
  <c r="E461" i="38"/>
  <c r="P461" i="38" s="1"/>
  <c r="E460" i="38"/>
  <c r="P460" i="38" s="1"/>
  <c r="E459" i="38"/>
  <c r="P459" i="38" s="1"/>
  <c r="E458" i="38"/>
  <c r="P458" i="38" s="1"/>
  <c r="E457" i="38"/>
  <c r="P457" i="38" s="1"/>
  <c r="P456" i="38"/>
  <c r="E455" i="38"/>
  <c r="P455" i="38" s="1"/>
  <c r="E454" i="38"/>
  <c r="P454" i="38" s="1"/>
  <c r="E453" i="38"/>
  <c r="P453" i="38" s="1"/>
  <c r="E452" i="38"/>
  <c r="P452" i="38" s="1"/>
  <c r="E451" i="38"/>
  <c r="P451" i="38" s="1"/>
  <c r="E450" i="38"/>
  <c r="P450" i="38" s="1"/>
  <c r="E449" i="38"/>
  <c r="P449" i="38" s="1"/>
  <c r="E448" i="38"/>
  <c r="P448" i="38" s="1"/>
  <c r="E447" i="38"/>
  <c r="P447" i="38" s="1"/>
  <c r="E446" i="38"/>
  <c r="P446" i="38" s="1"/>
  <c r="E445" i="38"/>
  <c r="P445" i="38" s="1"/>
  <c r="P444" i="38"/>
  <c r="E443" i="38"/>
  <c r="E442" i="38"/>
  <c r="P442" i="38" s="1"/>
  <c r="E441" i="38"/>
  <c r="P441" i="38" s="1"/>
  <c r="E440" i="38"/>
  <c r="P440" i="38" s="1"/>
  <c r="E439" i="38"/>
  <c r="P439" i="38" s="1"/>
  <c r="E438" i="38"/>
  <c r="P438" i="38" s="1"/>
  <c r="E437" i="38"/>
  <c r="P437" i="38" s="1"/>
  <c r="E436" i="38"/>
  <c r="P436" i="38" s="1"/>
  <c r="E435" i="38"/>
  <c r="P435" i="38" s="1"/>
  <c r="E434" i="38"/>
  <c r="P434" i="38" s="1"/>
  <c r="E433" i="38"/>
  <c r="P433" i="38" s="1"/>
  <c r="E432" i="38"/>
  <c r="P432" i="38" s="1"/>
  <c r="E431" i="38"/>
  <c r="P431" i="38" s="1"/>
  <c r="E430" i="38"/>
  <c r="P430" i="38" s="1"/>
  <c r="E429" i="38"/>
  <c r="P429" i="38" s="1"/>
  <c r="E428" i="38"/>
  <c r="P428" i="38" s="1"/>
  <c r="E427" i="38"/>
  <c r="P427" i="38" s="1"/>
  <c r="E426" i="38"/>
  <c r="P426" i="38" s="1"/>
  <c r="E425" i="38"/>
  <c r="P425" i="38" s="1"/>
  <c r="E424" i="38"/>
  <c r="P424" i="38" s="1"/>
  <c r="E423" i="38"/>
  <c r="P423" i="38" s="1"/>
  <c r="E422" i="38"/>
  <c r="P422" i="38" s="1"/>
  <c r="E421" i="38"/>
  <c r="P421" i="38" s="1"/>
  <c r="E420" i="38"/>
  <c r="P420" i="38" s="1"/>
  <c r="E419" i="38"/>
  <c r="P419" i="38" s="1"/>
  <c r="E418" i="38"/>
  <c r="P418" i="38" s="1"/>
  <c r="E417" i="38"/>
  <c r="P417" i="38" s="1"/>
  <c r="P416" i="38"/>
  <c r="E415" i="38"/>
  <c r="E414" i="38"/>
  <c r="E413" i="38"/>
  <c r="E412" i="38"/>
  <c r="E411" i="38"/>
  <c r="E410" i="38"/>
  <c r="E409" i="38"/>
  <c r="E408" i="38"/>
  <c r="E407" i="38"/>
  <c r="E406" i="38"/>
  <c r="E405" i="38"/>
  <c r="E404" i="38"/>
  <c r="E403" i="38"/>
  <c r="P403" i="38" s="1"/>
  <c r="E402" i="38"/>
  <c r="P402" i="38" s="1"/>
  <c r="E401" i="38"/>
  <c r="P401" i="38" s="1"/>
  <c r="E400" i="38"/>
  <c r="P400" i="38" s="1"/>
  <c r="E399" i="38"/>
  <c r="P399" i="38" s="1"/>
  <c r="E398" i="38"/>
  <c r="P398" i="38" s="1"/>
  <c r="E397" i="38"/>
  <c r="P397" i="38" s="1"/>
  <c r="E396" i="38"/>
  <c r="P396" i="38" s="1"/>
  <c r="E395" i="38"/>
  <c r="P395" i="38" s="1"/>
  <c r="E394" i="38"/>
  <c r="P394" i="38" s="1"/>
  <c r="E393" i="38"/>
  <c r="P393" i="38" s="1"/>
  <c r="E392" i="38"/>
  <c r="P392" i="38" s="1"/>
  <c r="E391" i="38"/>
  <c r="P391" i="38" s="1"/>
  <c r="E390" i="38"/>
  <c r="P390" i="38" s="1"/>
  <c r="E389" i="38"/>
  <c r="P389" i="38" s="1"/>
  <c r="E388" i="38"/>
  <c r="P388" i="38" s="1"/>
  <c r="E387" i="38"/>
  <c r="P387" i="38" s="1"/>
  <c r="E386" i="38"/>
  <c r="P386" i="38" s="1"/>
  <c r="E385" i="38"/>
  <c r="P385" i="38" s="1"/>
  <c r="E384" i="38"/>
  <c r="P384" i="38" s="1"/>
  <c r="E383" i="38"/>
  <c r="P383" i="38" s="1"/>
  <c r="E382" i="38"/>
  <c r="P382" i="38" s="1"/>
  <c r="E381" i="38"/>
  <c r="P381" i="38" s="1"/>
  <c r="E380" i="38"/>
  <c r="P380" i="38" s="1"/>
  <c r="E379" i="38"/>
  <c r="P379" i="38" s="1"/>
  <c r="E378" i="38"/>
  <c r="P378" i="38" s="1"/>
  <c r="E377" i="38"/>
  <c r="P377" i="38" s="1"/>
  <c r="E376" i="38"/>
  <c r="P376" i="38" s="1"/>
  <c r="E375" i="38"/>
  <c r="P375" i="38" s="1"/>
  <c r="E374" i="38"/>
  <c r="P374" i="38" s="1"/>
  <c r="E373" i="38"/>
  <c r="P373" i="38" s="1"/>
  <c r="E372" i="38"/>
  <c r="P372" i="38" s="1"/>
  <c r="E371" i="38"/>
  <c r="P371" i="38" s="1"/>
  <c r="E370" i="38"/>
  <c r="P370" i="38" s="1"/>
  <c r="E369" i="38"/>
  <c r="P369" i="38" s="1"/>
  <c r="E368" i="38"/>
  <c r="P368" i="38" s="1"/>
  <c r="E367" i="38"/>
  <c r="P367" i="38" s="1"/>
  <c r="E366" i="38"/>
  <c r="P366" i="38" s="1"/>
  <c r="E365" i="38"/>
  <c r="P365" i="38" s="1"/>
  <c r="E364" i="38"/>
  <c r="P364" i="38" s="1"/>
  <c r="E363" i="38"/>
  <c r="P363" i="38" s="1"/>
  <c r="E362" i="38"/>
  <c r="P362" i="38" s="1"/>
  <c r="E361" i="38"/>
  <c r="P361" i="38" s="1"/>
  <c r="E360" i="38"/>
  <c r="P360" i="38" s="1"/>
  <c r="E359" i="38"/>
  <c r="P359" i="38" s="1"/>
  <c r="E358" i="38"/>
  <c r="P358" i="38" s="1"/>
  <c r="P357" i="38"/>
  <c r="E356" i="38"/>
  <c r="P356" i="38" s="1"/>
  <c r="E355" i="38"/>
  <c r="P355" i="38" s="1"/>
  <c r="E354" i="38"/>
  <c r="P354" i="38" s="1"/>
  <c r="E353" i="38"/>
  <c r="P353" i="38" s="1"/>
  <c r="E352" i="38"/>
  <c r="P352" i="38" s="1"/>
  <c r="P351" i="38"/>
  <c r="E350" i="38"/>
  <c r="E349" i="38"/>
  <c r="E348" i="38"/>
  <c r="E347" i="38"/>
  <c r="E346" i="38"/>
  <c r="P346" i="38" s="1"/>
  <c r="E345" i="38"/>
  <c r="P345" i="38" s="1"/>
  <c r="E344" i="38"/>
  <c r="P344" i="38" s="1"/>
  <c r="E343" i="38"/>
  <c r="P343" i="38" s="1"/>
  <c r="E342" i="38"/>
  <c r="P342" i="38" s="1"/>
  <c r="E341" i="38"/>
  <c r="P341" i="38" s="1"/>
  <c r="E340" i="38"/>
  <c r="P340" i="38" s="1"/>
  <c r="E339" i="38"/>
  <c r="P339" i="38" s="1"/>
  <c r="P338" i="38"/>
  <c r="E337" i="38"/>
  <c r="E336" i="38"/>
  <c r="E335" i="38"/>
  <c r="P335" i="38" s="1"/>
  <c r="E334" i="38"/>
  <c r="P334" i="38" s="1"/>
  <c r="E333" i="38"/>
  <c r="P333" i="38" s="1"/>
  <c r="E332" i="38"/>
  <c r="P332" i="38" s="1"/>
  <c r="E331" i="38"/>
  <c r="P331" i="38" s="1"/>
  <c r="E330" i="38"/>
  <c r="P330" i="38" s="1"/>
  <c r="E329" i="38"/>
  <c r="P329" i="38" s="1"/>
  <c r="E328" i="38"/>
  <c r="P328" i="38" s="1"/>
  <c r="E327" i="38"/>
  <c r="P327" i="38" s="1"/>
  <c r="E326" i="38"/>
  <c r="P326" i="38" s="1"/>
  <c r="E325" i="38"/>
  <c r="P325" i="38" s="1"/>
  <c r="E324" i="38"/>
  <c r="P324" i="38" s="1"/>
  <c r="P323" i="38"/>
  <c r="P322" i="38"/>
  <c r="E321" i="38"/>
  <c r="P321" i="38" s="1"/>
  <c r="E320" i="38"/>
  <c r="P320" i="38" s="1"/>
  <c r="E319" i="38"/>
  <c r="E318" i="38"/>
  <c r="E317" i="38"/>
  <c r="E316" i="38"/>
  <c r="E315" i="38"/>
  <c r="E314" i="38"/>
  <c r="E313" i="38"/>
  <c r="E312" i="38"/>
  <c r="E311" i="38"/>
  <c r="P311" i="38" s="1"/>
  <c r="P310" i="38"/>
  <c r="E309" i="38"/>
  <c r="P309" i="38" s="1"/>
  <c r="E308" i="38"/>
  <c r="P308" i="38" s="1"/>
  <c r="E307" i="38"/>
  <c r="E306" i="38"/>
  <c r="E305" i="38"/>
  <c r="E304" i="38"/>
  <c r="E303" i="38"/>
  <c r="E302" i="38"/>
  <c r="E301" i="38"/>
  <c r="E300" i="38"/>
  <c r="P300" i="38" s="1"/>
  <c r="P299" i="38"/>
  <c r="P298" i="38"/>
  <c r="E297" i="38"/>
  <c r="E296" i="38"/>
  <c r="E295" i="38"/>
  <c r="P295" i="38" s="1"/>
  <c r="P293" i="38"/>
  <c r="P291" i="38"/>
  <c r="P290" i="38"/>
  <c r="E289" i="38"/>
  <c r="P289" i="38" s="1"/>
  <c r="E288" i="38"/>
  <c r="P288" i="38" s="1"/>
  <c r="E287" i="38"/>
  <c r="P287" i="38" s="1"/>
  <c r="E286" i="38"/>
  <c r="P286" i="38" s="1"/>
  <c r="E285" i="38"/>
  <c r="P285" i="38" s="1"/>
  <c r="E284" i="38"/>
  <c r="P284" i="38" s="1"/>
  <c r="E283" i="38"/>
  <c r="P283" i="38" s="1"/>
  <c r="P282" i="38"/>
  <c r="E281" i="38"/>
  <c r="E280" i="38"/>
  <c r="E279" i="38"/>
  <c r="P279" i="38" s="1"/>
  <c r="E278" i="38"/>
  <c r="P278" i="38" s="1"/>
  <c r="E277" i="38"/>
  <c r="P277" i="38" s="1"/>
  <c r="E276" i="38"/>
  <c r="P276" i="38" s="1"/>
  <c r="E275" i="38"/>
  <c r="P275" i="38" s="1"/>
  <c r="E274" i="38"/>
  <c r="P274" i="38" s="1"/>
  <c r="E273" i="38"/>
  <c r="P273" i="38" s="1"/>
  <c r="E272" i="38"/>
  <c r="P272" i="38" s="1"/>
  <c r="E271" i="38"/>
  <c r="P271" i="38" s="1"/>
  <c r="E270" i="38"/>
  <c r="P270" i="38" s="1"/>
  <c r="E269" i="38"/>
  <c r="P269" i="38" s="1"/>
  <c r="E268" i="38"/>
  <c r="P268" i="38" s="1"/>
  <c r="E267" i="38"/>
  <c r="P267" i="38" s="1"/>
  <c r="E266" i="38"/>
  <c r="P266" i="38" s="1"/>
  <c r="E265" i="38"/>
  <c r="P265" i="38" s="1"/>
  <c r="E264" i="38"/>
  <c r="P264" i="38" s="1"/>
  <c r="P263" i="38"/>
  <c r="E262" i="38"/>
  <c r="P262" i="38" s="1"/>
  <c r="E261" i="38"/>
  <c r="P261" i="38" s="1"/>
  <c r="E260" i="38"/>
  <c r="P260" i="38" s="1"/>
  <c r="E259" i="38"/>
  <c r="P259" i="38" s="1"/>
  <c r="P258" i="38"/>
  <c r="E257" i="38"/>
  <c r="P257" i="38" s="1"/>
  <c r="E256" i="38"/>
  <c r="P256" i="38" s="1"/>
  <c r="E255" i="38"/>
  <c r="P255" i="38" s="1"/>
  <c r="E254" i="38"/>
  <c r="P254" i="38" s="1"/>
  <c r="E253" i="38"/>
  <c r="P253" i="38" s="1"/>
  <c r="E252" i="38"/>
  <c r="P252" i="38" s="1"/>
  <c r="E251" i="38"/>
  <c r="P251" i="38" s="1"/>
  <c r="E250" i="38"/>
  <c r="P250" i="38" s="1"/>
  <c r="E249" i="38"/>
  <c r="P249" i="38" s="1"/>
  <c r="E248" i="38"/>
  <c r="P248" i="38" s="1"/>
  <c r="E247" i="38"/>
  <c r="P247" i="38" s="1"/>
  <c r="E246" i="38"/>
  <c r="P246" i="38" s="1"/>
  <c r="E245" i="38"/>
  <c r="P245" i="38" s="1"/>
  <c r="E244" i="38"/>
  <c r="P244" i="38" s="1"/>
  <c r="E243" i="38"/>
  <c r="P243" i="38" s="1"/>
  <c r="E242" i="38"/>
  <c r="P242" i="38" s="1"/>
  <c r="E241" i="38"/>
  <c r="P241" i="38" s="1"/>
  <c r="E240" i="38"/>
  <c r="P240" i="38" s="1"/>
  <c r="E239" i="38"/>
  <c r="E238" i="38"/>
  <c r="E237" i="38"/>
  <c r="E236" i="38"/>
  <c r="E235" i="38"/>
  <c r="E234" i="38"/>
  <c r="E233" i="38"/>
  <c r="E232" i="38"/>
  <c r="E231" i="38"/>
  <c r="E230" i="38"/>
  <c r="E229" i="38"/>
  <c r="P229" i="38" s="1"/>
  <c r="E228" i="38"/>
  <c r="P228" i="38" s="1"/>
  <c r="E227" i="38"/>
  <c r="P227" i="38" s="1"/>
  <c r="E226" i="38"/>
  <c r="P226" i="38" s="1"/>
  <c r="E225" i="38"/>
  <c r="P225" i="38" s="1"/>
  <c r="E224" i="38"/>
  <c r="P224" i="38" s="1"/>
  <c r="E223" i="38"/>
  <c r="P223" i="38" s="1"/>
  <c r="P222" i="38"/>
  <c r="E221" i="38"/>
  <c r="P221" i="38" s="1"/>
  <c r="E220" i="38"/>
  <c r="P220" i="38" s="1"/>
  <c r="E219" i="38"/>
  <c r="P219" i="38" s="1"/>
  <c r="E218" i="38"/>
  <c r="P218" i="38" s="1"/>
  <c r="P217" i="38"/>
  <c r="E216" i="38"/>
  <c r="P216" i="38" s="1"/>
  <c r="E215" i="38"/>
  <c r="P215" i="38" s="1"/>
  <c r="P214" i="38"/>
  <c r="E213" i="38"/>
  <c r="P213" i="38" s="1"/>
  <c r="E212" i="38"/>
  <c r="P212" i="38" s="1"/>
  <c r="E211" i="38"/>
  <c r="P211" i="38" s="1"/>
  <c r="E210" i="38"/>
  <c r="P210" i="38" s="1"/>
  <c r="P209" i="38"/>
  <c r="E208" i="38"/>
  <c r="E207" i="38"/>
  <c r="E206" i="38"/>
  <c r="E205" i="38"/>
  <c r="P205" i="38" s="1"/>
  <c r="E204" i="38"/>
  <c r="P204" i="38" s="1"/>
  <c r="E203" i="38"/>
  <c r="P203" i="38" s="1"/>
  <c r="E202" i="38"/>
  <c r="P202" i="38" s="1"/>
  <c r="E201" i="38"/>
  <c r="P201" i="38" s="1"/>
  <c r="E200" i="38"/>
  <c r="P200" i="38" s="1"/>
  <c r="E199" i="38"/>
  <c r="P199" i="38" s="1"/>
  <c r="E198" i="38"/>
  <c r="P198" i="38" s="1"/>
  <c r="E197" i="38"/>
  <c r="P197" i="38" s="1"/>
  <c r="E196" i="38"/>
  <c r="P196" i="38" s="1"/>
  <c r="E195" i="38"/>
  <c r="P195" i="38" s="1"/>
  <c r="E194" i="38"/>
  <c r="P194" i="38" s="1"/>
  <c r="E193" i="38"/>
  <c r="P193" i="38" s="1"/>
  <c r="E192" i="38"/>
  <c r="P192" i="38" s="1"/>
  <c r="E191" i="38"/>
  <c r="P191" i="38" s="1"/>
  <c r="E190" i="38"/>
  <c r="P190" i="38" s="1"/>
  <c r="E189" i="38"/>
  <c r="P189" i="38" s="1"/>
  <c r="E188" i="38"/>
  <c r="P188" i="38" s="1"/>
  <c r="E187" i="38"/>
  <c r="P187" i="38" s="1"/>
  <c r="E186" i="38"/>
  <c r="P186" i="38" s="1"/>
  <c r="E185" i="38"/>
  <c r="P185" i="38" s="1"/>
  <c r="E184" i="38"/>
  <c r="P184" i="38" s="1"/>
  <c r="E183" i="38"/>
  <c r="P183" i="38" s="1"/>
  <c r="E182" i="38"/>
  <c r="E181" i="38"/>
  <c r="P181" i="38" s="1"/>
  <c r="E180" i="38"/>
  <c r="P180" i="38" s="1"/>
  <c r="E179" i="38"/>
  <c r="P179" i="38" s="1"/>
  <c r="E178" i="38"/>
  <c r="E177" i="38"/>
  <c r="P177" i="38" s="1"/>
  <c r="E176" i="38"/>
  <c r="P176" i="38" s="1"/>
  <c r="E175" i="38"/>
  <c r="P175" i="38" s="1"/>
  <c r="E174" i="38"/>
  <c r="P174" i="38" s="1"/>
  <c r="E173" i="38"/>
  <c r="P173" i="38" s="1"/>
  <c r="E172" i="38"/>
  <c r="P172" i="38" s="1"/>
  <c r="E171" i="38"/>
  <c r="P171" i="38" s="1"/>
  <c r="E170" i="38"/>
  <c r="P170" i="38" s="1"/>
  <c r="E169" i="38"/>
  <c r="P169" i="38" s="1"/>
  <c r="E168" i="38"/>
  <c r="P168" i="38" s="1"/>
  <c r="E167" i="38"/>
  <c r="E166" i="38"/>
  <c r="P166" i="38" s="1"/>
  <c r="E165" i="38"/>
  <c r="P165" i="38" s="1"/>
  <c r="E164" i="38"/>
  <c r="P164" i="38" s="1"/>
  <c r="E163" i="38"/>
  <c r="P163" i="38" s="1"/>
  <c r="E162" i="38"/>
  <c r="P162" i="38" s="1"/>
  <c r="E161" i="38"/>
  <c r="P161" i="38" s="1"/>
  <c r="E160" i="38"/>
  <c r="P160" i="38" s="1"/>
  <c r="P159" i="38"/>
  <c r="E158" i="38"/>
  <c r="P158" i="38" s="1"/>
  <c r="E157" i="38"/>
  <c r="P157" i="38" s="1"/>
  <c r="E156" i="38"/>
  <c r="P156" i="38" s="1"/>
  <c r="E155" i="38"/>
  <c r="P155" i="38" s="1"/>
  <c r="E154" i="38"/>
  <c r="P154" i="38" s="1"/>
  <c r="E153" i="38"/>
  <c r="P153" i="38" s="1"/>
  <c r="E152" i="38"/>
  <c r="P152" i="38" s="1"/>
  <c r="E151" i="38"/>
  <c r="P151" i="38" s="1"/>
  <c r="E150" i="38"/>
  <c r="P150" i="38" s="1"/>
  <c r="E149" i="38"/>
  <c r="P149" i="38" s="1"/>
  <c r="E148" i="38"/>
  <c r="P148" i="38" s="1"/>
  <c r="E147" i="38"/>
  <c r="P147" i="38" s="1"/>
  <c r="E146" i="38"/>
  <c r="P146" i="38" s="1"/>
  <c r="E145" i="38"/>
  <c r="P145" i="38" s="1"/>
  <c r="E144" i="38"/>
  <c r="P144" i="38" s="1"/>
  <c r="E143" i="38"/>
  <c r="P143" i="38" s="1"/>
  <c r="E142" i="38"/>
  <c r="E141" i="38"/>
  <c r="P141" i="38" s="1"/>
  <c r="E140" i="38"/>
  <c r="P140" i="38" s="1"/>
  <c r="E139" i="38"/>
  <c r="P139" i="38" s="1"/>
  <c r="E138" i="38"/>
  <c r="P138" i="38" s="1"/>
  <c r="E137" i="38"/>
  <c r="P137" i="38" s="1"/>
  <c r="E136" i="38"/>
  <c r="P136" i="38" s="1"/>
  <c r="E135" i="38"/>
  <c r="P135" i="38" s="1"/>
  <c r="E134" i="38"/>
  <c r="P134" i="38" s="1"/>
  <c r="P133" i="38"/>
  <c r="P132" i="38"/>
  <c r="E131" i="38"/>
  <c r="E130" i="38"/>
  <c r="E129" i="38"/>
  <c r="E128" i="38"/>
  <c r="E127" i="38"/>
  <c r="P127" i="38" s="1"/>
  <c r="E126" i="38"/>
  <c r="P126" i="38" s="1"/>
  <c r="E125" i="38"/>
  <c r="P125" i="38" s="1"/>
  <c r="E124" i="38"/>
  <c r="P124" i="38" s="1"/>
  <c r="E123" i="38"/>
  <c r="P123" i="38" s="1"/>
  <c r="E122" i="38"/>
  <c r="P122" i="38" s="1"/>
  <c r="E121" i="38"/>
  <c r="P121" i="38" s="1"/>
  <c r="E120" i="38"/>
  <c r="P120" i="38" s="1"/>
  <c r="E119" i="38"/>
  <c r="P119" i="38" s="1"/>
  <c r="E118" i="38"/>
  <c r="P118" i="38" s="1"/>
  <c r="P117" i="38"/>
  <c r="E116" i="38"/>
  <c r="E115" i="38"/>
  <c r="P115" i="38" s="1"/>
  <c r="E114" i="38"/>
  <c r="P114" i="38" s="1"/>
  <c r="E113" i="38"/>
  <c r="P113" i="38" s="1"/>
  <c r="E112" i="38"/>
  <c r="P112" i="38" s="1"/>
  <c r="E111" i="38"/>
  <c r="P111" i="38" s="1"/>
  <c r="E110" i="38"/>
  <c r="P110" i="38" s="1"/>
  <c r="P109" i="38"/>
  <c r="E108" i="38"/>
  <c r="P108" i="38" s="1"/>
  <c r="E107" i="38"/>
  <c r="P107" i="38" s="1"/>
  <c r="E106" i="38"/>
  <c r="P106" i="38" s="1"/>
  <c r="E105" i="38"/>
  <c r="P105" i="38" s="1"/>
  <c r="E104" i="38"/>
  <c r="P104" i="38" s="1"/>
  <c r="E103" i="38"/>
  <c r="P103" i="38" s="1"/>
  <c r="E102" i="38"/>
  <c r="P102" i="38" s="1"/>
  <c r="E101" i="38"/>
  <c r="P101" i="38" s="1"/>
  <c r="E100" i="38"/>
  <c r="P100" i="38" s="1"/>
  <c r="E99" i="38"/>
  <c r="P99" i="38" s="1"/>
  <c r="E98" i="38"/>
  <c r="P98" i="38" s="1"/>
  <c r="E97" i="38"/>
  <c r="P97" i="38" s="1"/>
  <c r="E96" i="38"/>
  <c r="P96" i="38" s="1"/>
  <c r="E95" i="38"/>
  <c r="E94" i="38"/>
  <c r="E93" i="38"/>
  <c r="E92" i="38"/>
  <c r="E91" i="38"/>
  <c r="E90" i="38"/>
  <c r="E89" i="38"/>
  <c r="E88" i="38"/>
  <c r="P88" i="38" s="1"/>
  <c r="E87" i="38"/>
  <c r="P87" i="38" s="1"/>
  <c r="P86" i="38"/>
  <c r="E85" i="38"/>
  <c r="P85" i="38" s="1"/>
  <c r="E84" i="38"/>
  <c r="P84" i="38" s="1"/>
  <c r="E83" i="38"/>
  <c r="P83" i="38" s="1"/>
  <c r="E82" i="38"/>
  <c r="P82" i="38" s="1"/>
  <c r="E81" i="38"/>
  <c r="P81" i="38" s="1"/>
  <c r="E80" i="38"/>
  <c r="P80" i="38" s="1"/>
  <c r="E79" i="38"/>
  <c r="P79" i="38" s="1"/>
  <c r="E78" i="38"/>
  <c r="P78" i="38" s="1"/>
  <c r="E77" i="38"/>
  <c r="P77" i="38" s="1"/>
  <c r="E76" i="38"/>
  <c r="P76" i="38" s="1"/>
  <c r="E75" i="38"/>
  <c r="P75" i="38" s="1"/>
  <c r="E74" i="38"/>
  <c r="P74" i="38" s="1"/>
  <c r="E73" i="38"/>
  <c r="P73" i="38" s="1"/>
  <c r="E72" i="38"/>
  <c r="P72" i="38" s="1"/>
  <c r="E71" i="38"/>
  <c r="P71" i="38" s="1"/>
  <c r="E70" i="38"/>
  <c r="P70" i="38" s="1"/>
  <c r="E69" i="38"/>
  <c r="P69" i="38" s="1"/>
  <c r="E68" i="38"/>
  <c r="P68" i="38" s="1"/>
  <c r="E67" i="38"/>
  <c r="P67" i="38" s="1"/>
  <c r="E66" i="38"/>
  <c r="P66" i="38" s="1"/>
  <c r="E65" i="38"/>
  <c r="P65" i="38" s="1"/>
  <c r="E64" i="38"/>
  <c r="P64" i="38" s="1"/>
  <c r="E63" i="38"/>
  <c r="E62" i="38"/>
  <c r="E61" i="38"/>
  <c r="E60" i="38"/>
  <c r="E59" i="38"/>
  <c r="E58" i="38"/>
  <c r="P58" i="38" s="1"/>
  <c r="E57" i="38"/>
  <c r="P57" i="38" s="1"/>
  <c r="E56" i="38"/>
  <c r="P56" i="38" s="1"/>
  <c r="P55" i="38"/>
  <c r="E54" i="38"/>
  <c r="E53" i="38"/>
  <c r="P53" i="38" s="1"/>
  <c r="P52" i="38"/>
  <c r="E51" i="38"/>
  <c r="P51" i="38" s="1"/>
  <c r="E50" i="38"/>
  <c r="P50" i="38" s="1"/>
  <c r="E49" i="38"/>
  <c r="P49" i="38" s="1"/>
  <c r="E48" i="38"/>
  <c r="P48" i="38" s="1"/>
  <c r="E47" i="38"/>
  <c r="P47" i="38" s="1"/>
  <c r="E46" i="38"/>
  <c r="P46" i="38" s="1"/>
  <c r="E45" i="38"/>
  <c r="P45" i="38" s="1"/>
  <c r="E44" i="38"/>
  <c r="P44" i="38" s="1"/>
  <c r="E43" i="38"/>
  <c r="P43" i="38" s="1"/>
  <c r="E42" i="38"/>
  <c r="E41" i="38"/>
  <c r="E40" i="38"/>
  <c r="E39" i="38"/>
  <c r="E38" i="38"/>
  <c r="E37" i="38"/>
  <c r="E36" i="38"/>
  <c r="E35" i="38"/>
  <c r="E34" i="38"/>
  <c r="P34" i="38" s="1"/>
  <c r="E33" i="38"/>
  <c r="E32" i="38"/>
  <c r="P32" i="38" s="1"/>
  <c r="E31" i="38"/>
  <c r="P31" i="38" s="1"/>
  <c r="E30" i="38"/>
  <c r="P30" i="38" s="1"/>
  <c r="E29" i="38"/>
  <c r="P29" i="38" s="1"/>
  <c r="E28" i="38"/>
  <c r="P28" i="38" s="1"/>
  <c r="E27" i="38"/>
  <c r="P27" i="38" s="1"/>
  <c r="E26" i="38"/>
  <c r="P26" i="38" s="1"/>
  <c r="P25" i="38"/>
  <c r="E24" i="38"/>
  <c r="P24" i="38" s="1"/>
  <c r="E23" i="38"/>
  <c r="P23" i="38" s="1"/>
  <c r="E22" i="38"/>
  <c r="P22" i="38" s="1"/>
  <c r="E21" i="38"/>
  <c r="P21" i="38" s="1"/>
  <c r="P20" i="38"/>
  <c r="E19" i="38"/>
  <c r="E18" i="38"/>
  <c r="P18" i="38" s="1"/>
  <c r="E17" i="38"/>
  <c r="E16" i="38"/>
  <c r="P16" i="38" s="1"/>
  <c r="E15" i="38"/>
  <c r="P15" i="38" s="1"/>
  <c r="E14" i="38"/>
  <c r="P14" i="38" s="1"/>
  <c r="E13" i="38"/>
  <c r="E12" i="38"/>
  <c r="P12" i="38" s="1"/>
  <c r="E11" i="38"/>
  <c r="P11" i="38" s="1"/>
  <c r="P10" i="38"/>
  <c r="O3" i="38"/>
  <c r="N3" i="38"/>
  <c r="M3" i="38"/>
  <c r="L3" i="38"/>
  <c r="K3" i="38"/>
  <c r="J3" i="38"/>
  <c r="I3" i="38"/>
  <c r="H3" i="38"/>
  <c r="G3" i="38"/>
  <c r="F3" i="38"/>
  <c r="C3" i="38"/>
  <c r="C4" i="38" s="1"/>
  <c r="E518" i="37"/>
  <c r="P518" i="37" s="1"/>
  <c r="E517" i="37"/>
  <c r="P517" i="37" s="1"/>
  <c r="E516" i="37"/>
  <c r="P516" i="37" s="1"/>
  <c r="E515" i="37"/>
  <c r="P515" i="37" s="1"/>
  <c r="E514" i="37"/>
  <c r="P514" i="37" s="1"/>
  <c r="E513" i="37"/>
  <c r="P513" i="37" s="1"/>
  <c r="E512" i="37"/>
  <c r="P512" i="37" s="1"/>
  <c r="E511" i="37"/>
  <c r="P511" i="37" s="1"/>
  <c r="E510" i="37"/>
  <c r="P510" i="37" s="1"/>
  <c r="E509" i="37"/>
  <c r="P509" i="37" s="1"/>
  <c r="E508" i="37"/>
  <c r="P508" i="37" s="1"/>
  <c r="E507" i="37"/>
  <c r="P507" i="37" s="1"/>
  <c r="E506" i="37"/>
  <c r="P506" i="37" s="1"/>
  <c r="E505" i="37"/>
  <c r="P505" i="37" s="1"/>
  <c r="E504" i="37"/>
  <c r="P504" i="37" s="1"/>
  <c r="E503" i="37"/>
  <c r="P503" i="37" s="1"/>
  <c r="E502" i="37"/>
  <c r="P502" i="37" s="1"/>
  <c r="E501" i="37"/>
  <c r="P501" i="37" s="1"/>
  <c r="E500" i="37"/>
  <c r="P500" i="37" s="1"/>
  <c r="P499" i="37"/>
  <c r="E498" i="37"/>
  <c r="E497" i="37"/>
  <c r="E496" i="37"/>
  <c r="P496" i="37" s="1"/>
  <c r="E495" i="37"/>
  <c r="P495" i="37" s="1"/>
  <c r="E494" i="37"/>
  <c r="P494" i="37" s="1"/>
  <c r="E493" i="37"/>
  <c r="P493" i="37" s="1"/>
  <c r="E492" i="37"/>
  <c r="P492" i="37" s="1"/>
  <c r="E491" i="37"/>
  <c r="P491" i="37" s="1"/>
  <c r="E490" i="37"/>
  <c r="P490" i="37" s="1"/>
  <c r="E489" i="37"/>
  <c r="P489" i="37" s="1"/>
  <c r="E488" i="37"/>
  <c r="P488" i="37" s="1"/>
  <c r="E487" i="37"/>
  <c r="P487" i="37" s="1"/>
  <c r="E486" i="37"/>
  <c r="P486" i="37" s="1"/>
  <c r="E485" i="37"/>
  <c r="P485" i="37" s="1"/>
  <c r="E484" i="37"/>
  <c r="P484" i="37" s="1"/>
  <c r="E483" i="37"/>
  <c r="P483" i="37" s="1"/>
  <c r="E482" i="37"/>
  <c r="P482" i="37" s="1"/>
  <c r="E481" i="37"/>
  <c r="P481" i="37" s="1"/>
  <c r="E480" i="37"/>
  <c r="P480" i="37" s="1"/>
  <c r="E479" i="37"/>
  <c r="P479" i="37" s="1"/>
  <c r="E478" i="37"/>
  <c r="P478" i="37" s="1"/>
  <c r="E477" i="37"/>
  <c r="P477" i="37" s="1"/>
  <c r="E476" i="37"/>
  <c r="P476" i="37" s="1"/>
  <c r="E475" i="37"/>
  <c r="P475" i="37" s="1"/>
  <c r="E474" i="37"/>
  <c r="P474" i="37" s="1"/>
  <c r="E473" i="37"/>
  <c r="P473" i="37" s="1"/>
  <c r="E472" i="37"/>
  <c r="P472" i="37" s="1"/>
  <c r="E471" i="37"/>
  <c r="P471" i="37" s="1"/>
  <c r="E470" i="37"/>
  <c r="P470" i="37" s="1"/>
  <c r="E469" i="37"/>
  <c r="P469" i="37" s="1"/>
  <c r="E468" i="37"/>
  <c r="P468" i="37" s="1"/>
  <c r="P467" i="37"/>
  <c r="E466" i="37"/>
  <c r="P466" i="37" s="1"/>
  <c r="E465" i="37"/>
  <c r="P465" i="37" s="1"/>
  <c r="E464" i="37"/>
  <c r="P464" i="37" s="1"/>
  <c r="E463" i="37"/>
  <c r="P463" i="37" s="1"/>
  <c r="P462" i="37"/>
  <c r="E461" i="37"/>
  <c r="P461" i="37" s="1"/>
  <c r="E460" i="37"/>
  <c r="P460" i="37" s="1"/>
  <c r="E459" i="37"/>
  <c r="P459" i="37" s="1"/>
  <c r="E458" i="37"/>
  <c r="P458" i="37" s="1"/>
  <c r="E457" i="37"/>
  <c r="P457" i="37" s="1"/>
  <c r="P456" i="37"/>
  <c r="E455" i="37"/>
  <c r="P455" i="37" s="1"/>
  <c r="E454" i="37"/>
  <c r="P454" i="37" s="1"/>
  <c r="E453" i="37"/>
  <c r="P453" i="37" s="1"/>
  <c r="E452" i="37"/>
  <c r="P452" i="37" s="1"/>
  <c r="E451" i="37"/>
  <c r="P451" i="37" s="1"/>
  <c r="E450" i="37"/>
  <c r="P450" i="37" s="1"/>
  <c r="E449" i="37"/>
  <c r="P449" i="37" s="1"/>
  <c r="E448" i="37"/>
  <c r="P448" i="37" s="1"/>
  <c r="E447" i="37"/>
  <c r="P447" i="37" s="1"/>
  <c r="E446" i="37"/>
  <c r="P446" i="37" s="1"/>
  <c r="E445" i="37"/>
  <c r="P445" i="37" s="1"/>
  <c r="P444" i="37"/>
  <c r="E443" i="37"/>
  <c r="E442" i="37"/>
  <c r="P442" i="37" s="1"/>
  <c r="E441" i="37"/>
  <c r="P441" i="37" s="1"/>
  <c r="E440" i="37"/>
  <c r="P440" i="37" s="1"/>
  <c r="E439" i="37"/>
  <c r="P439" i="37" s="1"/>
  <c r="E438" i="37"/>
  <c r="P438" i="37" s="1"/>
  <c r="E437" i="37"/>
  <c r="P437" i="37" s="1"/>
  <c r="E436" i="37"/>
  <c r="P436" i="37" s="1"/>
  <c r="E435" i="37"/>
  <c r="P435" i="37" s="1"/>
  <c r="E434" i="37"/>
  <c r="P434" i="37" s="1"/>
  <c r="E433" i="37"/>
  <c r="P433" i="37" s="1"/>
  <c r="E432" i="37"/>
  <c r="P432" i="37" s="1"/>
  <c r="E431" i="37"/>
  <c r="P431" i="37" s="1"/>
  <c r="E430" i="37"/>
  <c r="P430" i="37" s="1"/>
  <c r="E429" i="37"/>
  <c r="P429" i="37" s="1"/>
  <c r="E428" i="37"/>
  <c r="P428" i="37" s="1"/>
  <c r="E427" i="37"/>
  <c r="P427" i="37" s="1"/>
  <c r="E426" i="37"/>
  <c r="P426" i="37" s="1"/>
  <c r="E425" i="37"/>
  <c r="P425" i="37" s="1"/>
  <c r="E424" i="37"/>
  <c r="P424" i="37" s="1"/>
  <c r="E423" i="37"/>
  <c r="P423" i="37" s="1"/>
  <c r="E422" i="37"/>
  <c r="P422" i="37" s="1"/>
  <c r="E421" i="37"/>
  <c r="P421" i="37" s="1"/>
  <c r="E420" i="37"/>
  <c r="P420" i="37" s="1"/>
  <c r="E419" i="37"/>
  <c r="P419" i="37" s="1"/>
  <c r="E418" i="37"/>
  <c r="P418" i="37" s="1"/>
  <c r="E417" i="37"/>
  <c r="P417" i="37" s="1"/>
  <c r="P416" i="37"/>
  <c r="E415" i="37"/>
  <c r="E414" i="37"/>
  <c r="E413" i="37"/>
  <c r="E412" i="37"/>
  <c r="E411" i="37"/>
  <c r="E410" i="37"/>
  <c r="E409" i="37"/>
  <c r="E408" i="37"/>
  <c r="E407" i="37"/>
  <c r="E406" i="37"/>
  <c r="E405" i="37"/>
  <c r="E404" i="37"/>
  <c r="E403" i="37"/>
  <c r="P403" i="37" s="1"/>
  <c r="E402" i="37"/>
  <c r="P402" i="37" s="1"/>
  <c r="E401" i="37"/>
  <c r="P401" i="37" s="1"/>
  <c r="E400" i="37"/>
  <c r="P400" i="37" s="1"/>
  <c r="E399" i="37"/>
  <c r="P399" i="37" s="1"/>
  <c r="E398" i="37"/>
  <c r="P398" i="37" s="1"/>
  <c r="E397" i="37"/>
  <c r="P397" i="37" s="1"/>
  <c r="E396" i="37"/>
  <c r="P396" i="37" s="1"/>
  <c r="E395" i="37"/>
  <c r="P395" i="37" s="1"/>
  <c r="E394" i="37"/>
  <c r="P394" i="37" s="1"/>
  <c r="E393" i="37"/>
  <c r="P393" i="37" s="1"/>
  <c r="E392" i="37"/>
  <c r="P392" i="37" s="1"/>
  <c r="E391" i="37"/>
  <c r="P391" i="37" s="1"/>
  <c r="E390" i="37"/>
  <c r="P390" i="37" s="1"/>
  <c r="E389" i="37"/>
  <c r="P389" i="37" s="1"/>
  <c r="E388" i="37"/>
  <c r="P388" i="37" s="1"/>
  <c r="E387" i="37"/>
  <c r="P387" i="37" s="1"/>
  <c r="E386" i="37"/>
  <c r="P386" i="37" s="1"/>
  <c r="E385" i="37"/>
  <c r="P385" i="37" s="1"/>
  <c r="E384" i="37"/>
  <c r="P384" i="37" s="1"/>
  <c r="E383" i="37"/>
  <c r="P383" i="37" s="1"/>
  <c r="E382" i="37"/>
  <c r="P382" i="37" s="1"/>
  <c r="E381" i="37"/>
  <c r="P381" i="37" s="1"/>
  <c r="E380" i="37"/>
  <c r="P380" i="37" s="1"/>
  <c r="E379" i="37"/>
  <c r="P379" i="37" s="1"/>
  <c r="E378" i="37"/>
  <c r="P378" i="37" s="1"/>
  <c r="E377" i="37"/>
  <c r="P377" i="37" s="1"/>
  <c r="E376" i="37"/>
  <c r="P376" i="37" s="1"/>
  <c r="E375" i="37"/>
  <c r="P375" i="37" s="1"/>
  <c r="E374" i="37"/>
  <c r="P374" i="37" s="1"/>
  <c r="E373" i="37"/>
  <c r="P373" i="37" s="1"/>
  <c r="E372" i="37"/>
  <c r="P372" i="37" s="1"/>
  <c r="E371" i="37"/>
  <c r="P371" i="37" s="1"/>
  <c r="E370" i="37"/>
  <c r="P370" i="37" s="1"/>
  <c r="E369" i="37"/>
  <c r="P369" i="37" s="1"/>
  <c r="E368" i="37"/>
  <c r="P368" i="37" s="1"/>
  <c r="E367" i="37"/>
  <c r="P367" i="37" s="1"/>
  <c r="E366" i="37"/>
  <c r="P366" i="37" s="1"/>
  <c r="E365" i="37"/>
  <c r="P365" i="37" s="1"/>
  <c r="E364" i="37"/>
  <c r="P364" i="37" s="1"/>
  <c r="E363" i="37"/>
  <c r="P363" i="37" s="1"/>
  <c r="E362" i="37"/>
  <c r="P362" i="37" s="1"/>
  <c r="E361" i="37"/>
  <c r="P361" i="37" s="1"/>
  <c r="E360" i="37"/>
  <c r="P360" i="37" s="1"/>
  <c r="E359" i="37"/>
  <c r="P359" i="37" s="1"/>
  <c r="E358" i="37"/>
  <c r="P358" i="37" s="1"/>
  <c r="P357" i="37"/>
  <c r="E356" i="37"/>
  <c r="P356" i="37" s="1"/>
  <c r="E355" i="37"/>
  <c r="P355" i="37" s="1"/>
  <c r="E354" i="37"/>
  <c r="P354" i="37" s="1"/>
  <c r="E353" i="37"/>
  <c r="P353" i="37" s="1"/>
  <c r="E352" i="37"/>
  <c r="P352" i="37" s="1"/>
  <c r="P351" i="37"/>
  <c r="E350" i="37"/>
  <c r="E349" i="37"/>
  <c r="E348" i="37"/>
  <c r="E347" i="37"/>
  <c r="E346" i="37"/>
  <c r="P346" i="37" s="1"/>
  <c r="E345" i="37"/>
  <c r="P345" i="37" s="1"/>
  <c r="E344" i="37"/>
  <c r="P344" i="37" s="1"/>
  <c r="E343" i="37"/>
  <c r="P343" i="37" s="1"/>
  <c r="E342" i="37"/>
  <c r="P342" i="37" s="1"/>
  <c r="E341" i="37"/>
  <c r="P341" i="37" s="1"/>
  <c r="E340" i="37"/>
  <c r="P340" i="37" s="1"/>
  <c r="E339" i="37"/>
  <c r="P339" i="37" s="1"/>
  <c r="P338" i="37"/>
  <c r="E337" i="37"/>
  <c r="E336" i="37"/>
  <c r="E335" i="37"/>
  <c r="P335" i="37" s="1"/>
  <c r="E334" i="37"/>
  <c r="P334" i="37" s="1"/>
  <c r="E333" i="37"/>
  <c r="P333" i="37" s="1"/>
  <c r="E332" i="37"/>
  <c r="P332" i="37" s="1"/>
  <c r="E331" i="37"/>
  <c r="P331" i="37" s="1"/>
  <c r="E330" i="37"/>
  <c r="P330" i="37" s="1"/>
  <c r="E329" i="37"/>
  <c r="P329" i="37" s="1"/>
  <c r="E328" i="37"/>
  <c r="P328" i="37" s="1"/>
  <c r="E327" i="37"/>
  <c r="P327" i="37" s="1"/>
  <c r="E326" i="37"/>
  <c r="P326" i="37" s="1"/>
  <c r="E325" i="37"/>
  <c r="P325" i="37" s="1"/>
  <c r="E324" i="37"/>
  <c r="P324" i="37" s="1"/>
  <c r="P323" i="37"/>
  <c r="P322" i="37"/>
  <c r="E321" i="37"/>
  <c r="P321" i="37" s="1"/>
  <c r="E320" i="37"/>
  <c r="P320" i="37" s="1"/>
  <c r="E319" i="37"/>
  <c r="E318" i="37"/>
  <c r="E317" i="37"/>
  <c r="E316" i="37"/>
  <c r="E315" i="37"/>
  <c r="E314" i="37"/>
  <c r="E313" i="37"/>
  <c r="E312" i="37"/>
  <c r="E311" i="37"/>
  <c r="P311" i="37" s="1"/>
  <c r="P310" i="37"/>
  <c r="E309" i="37"/>
  <c r="P309" i="37" s="1"/>
  <c r="E308" i="37"/>
  <c r="P308" i="37" s="1"/>
  <c r="E307" i="37"/>
  <c r="E306" i="37"/>
  <c r="E305" i="37"/>
  <c r="E304" i="37"/>
  <c r="E303" i="37"/>
  <c r="E302" i="37"/>
  <c r="E301" i="37"/>
  <c r="E300" i="37"/>
  <c r="P300" i="37" s="1"/>
  <c r="P299" i="37"/>
  <c r="P298" i="37"/>
  <c r="E297" i="37"/>
  <c r="E296" i="37"/>
  <c r="E295" i="37"/>
  <c r="P295" i="37" s="1"/>
  <c r="P293" i="37"/>
  <c r="P291" i="37"/>
  <c r="P290" i="37"/>
  <c r="E289" i="37"/>
  <c r="P289" i="37" s="1"/>
  <c r="E288" i="37"/>
  <c r="P288" i="37" s="1"/>
  <c r="E287" i="37"/>
  <c r="P287" i="37" s="1"/>
  <c r="E286" i="37"/>
  <c r="P286" i="37" s="1"/>
  <c r="E285" i="37"/>
  <c r="P285" i="37" s="1"/>
  <c r="E284" i="37"/>
  <c r="P284" i="37" s="1"/>
  <c r="E283" i="37"/>
  <c r="P283" i="37" s="1"/>
  <c r="P282" i="37"/>
  <c r="E281" i="37"/>
  <c r="E280" i="37"/>
  <c r="E279" i="37"/>
  <c r="P279" i="37" s="1"/>
  <c r="E278" i="37"/>
  <c r="P278" i="37" s="1"/>
  <c r="E277" i="37"/>
  <c r="P277" i="37" s="1"/>
  <c r="E276" i="37"/>
  <c r="P276" i="37" s="1"/>
  <c r="E275" i="37"/>
  <c r="P275" i="37" s="1"/>
  <c r="E274" i="37"/>
  <c r="P274" i="37" s="1"/>
  <c r="E273" i="37"/>
  <c r="P273" i="37" s="1"/>
  <c r="E272" i="37"/>
  <c r="P272" i="37" s="1"/>
  <c r="E271" i="37"/>
  <c r="P271" i="37" s="1"/>
  <c r="E270" i="37"/>
  <c r="P270" i="37" s="1"/>
  <c r="E269" i="37"/>
  <c r="P269" i="37" s="1"/>
  <c r="E268" i="37"/>
  <c r="P268" i="37" s="1"/>
  <c r="E267" i="37"/>
  <c r="P267" i="37" s="1"/>
  <c r="E266" i="37"/>
  <c r="P266" i="37" s="1"/>
  <c r="E265" i="37"/>
  <c r="P265" i="37" s="1"/>
  <c r="E264" i="37"/>
  <c r="P264" i="37" s="1"/>
  <c r="P263" i="37"/>
  <c r="E262" i="37"/>
  <c r="P262" i="37" s="1"/>
  <c r="E261" i="37"/>
  <c r="P261" i="37" s="1"/>
  <c r="E260" i="37"/>
  <c r="P260" i="37" s="1"/>
  <c r="E259" i="37"/>
  <c r="P259" i="37" s="1"/>
  <c r="P258" i="37"/>
  <c r="E257" i="37"/>
  <c r="P257" i="37" s="1"/>
  <c r="E256" i="37"/>
  <c r="P256" i="37" s="1"/>
  <c r="E255" i="37"/>
  <c r="P255" i="37" s="1"/>
  <c r="E254" i="37"/>
  <c r="P254" i="37" s="1"/>
  <c r="E253" i="37"/>
  <c r="P253" i="37" s="1"/>
  <c r="E252" i="37"/>
  <c r="P252" i="37" s="1"/>
  <c r="E251" i="37"/>
  <c r="P251" i="37" s="1"/>
  <c r="E250" i="37"/>
  <c r="P250" i="37" s="1"/>
  <c r="E249" i="37"/>
  <c r="P249" i="37" s="1"/>
  <c r="E248" i="37"/>
  <c r="P248" i="37" s="1"/>
  <c r="E247" i="37"/>
  <c r="P247" i="37" s="1"/>
  <c r="E246" i="37"/>
  <c r="P246" i="37" s="1"/>
  <c r="E245" i="37"/>
  <c r="P245" i="37" s="1"/>
  <c r="E244" i="37"/>
  <c r="P244" i="37" s="1"/>
  <c r="E243" i="37"/>
  <c r="P243" i="37" s="1"/>
  <c r="E242" i="37"/>
  <c r="P242" i="37" s="1"/>
  <c r="E241" i="37"/>
  <c r="P241" i="37" s="1"/>
  <c r="E240" i="37"/>
  <c r="P240" i="37" s="1"/>
  <c r="E239" i="37"/>
  <c r="E238" i="37"/>
  <c r="E237" i="37"/>
  <c r="E236" i="37"/>
  <c r="E235" i="37"/>
  <c r="E234" i="37"/>
  <c r="E233" i="37"/>
  <c r="E232" i="37"/>
  <c r="E231" i="37"/>
  <c r="E230" i="37"/>
  <c r="E229" i="37"/>
  <c r="P229" i="37" s="1"/>
  <c r="E228" i="37"/>
  <c r="P228" i="37" s="1"/>
  <c r="E227" i="37"/>
  <c r="P227" i="37" s="1"/>
  <c r="E226" i="37"/>
  <c r="P226" i="37" s="1"/>
  <c r="E225" i="37"/>
  <c r="P225" i="37" s="1"/>
  <c r="E224" i="37"/>
  <c r="P224" i="37" s="1"/>
  <c r="E223" i="37"/>
  <c r="P223" i="37" s="1"/>
  <c r="P222" i="37"/>
  <c r="E221" i="37"/>
  <c r="P221" i="37" s="1"/>
  <c r="E220" i="37"/>
  <c r="P220" i="37" s="1"/>
  <c r="E219" i="37"/>
  <c r="P219" i="37" s="1"/>
  <c r="E218" i="37"/>
  <c r="P218" i="37" s="1"/>
  <c r="P217" i="37"/>
  <c r="E216" i="37"/>
  <c r="P216" i="37" s="1"/>
  <c r="E215" i="37"/>
  <c r="P215" i="37" s="1"/>
  <c r="P214" i="37"/>
  <c r="E213" i="37"/>
  <c r="P213" i="37" s="1"/>
  <c r="E212" i="37"/>
  <c r="P212" i="37" s="1"/>
  <c r="E211" i="37"/>
  <c r="P211" i="37" s="1"/>
  <c r="E210" i="37"/>
  <c r="P210" i="37" s="1"/>
  <c r="P209" i="37"/>
  <c r="E208" i="37"/>
  <c r="E207" i="37"/>
  <c r="E206" i="37"/>
  <c r="E205" i="37"/>
  <c r="P205" i="37" s="1"/>
  <c r="E204" i="37"/>
  <c r="P204" i="37" s="1"/>
  <c r="E203" i="37"/>
  <c r="P203" i="37" s="1"/>
  <c r="E202" i="37"/>
  <c r="P202" i="37" s="1"/>
  <c r="E201" i="37"/>
  <c r="P201" i="37" s="1"/>
  <c r="E200" i="37"/>
  <c r="P200" i="37" s="1"/>
  <c r="E199" i="37"/>
  <c r="P199" i="37" s="1"/>
  <c r="E198" i="37"/>
  <c r="P198" i="37" s="1"/>
  <c r="E197" i="37"/>
  <c r="P197" i="37" s="1"/>
  <c r="E196" i="37"/>
  <c r="P196" i="37" s="1"/>
  <c r="E195" i="37"/>
  <c r="P195" i="37" s="1"/>
  <c r="E194" i="37"/>
  <c r="P194" i="37" s="1"/>
  <c r="E193" i="37"/>
  <c r="P193" i="37" s="1"/>
  <c r="E192" i="37"/>
  <c r="P192" i="37" s="1"/>
  <c r="E191" i="37"/>
  <c r="P191" i="37" s="1"/>
  <c r="E190" i="37"/>
  <c r="P190" i="37" s="1"/>
  <c r="E189" i="37"/>
  <c r="P189" i="37" s="1"/>
  <c r="E188" i="37"/>
  <c r="P188" i="37" s="1"/>
  <c r="E187" i="37"/>
  <c r="P187" i="37" s="1"/>
  <c r="E186" i="37"/>
  <c r="P186" i="37" s="1"/>
  <c r="E185" i="37"/>
  <c r="P185" i="37" s="1"/>
  <c r="E184" i="37"/>
  <c r="P184" i="37" s="1"/>
  <c r="E183" i="37"/>
  <c r="P183" i="37" s="1"/>
  <c r="E182" i="37"/>
  <c r="E181" i="37"/>
  <c r="P181" i="37" s="1"/>
  <c r="E180" i="37"/>
  <c r="P180" i="37" s="1"/>
  <c r="E179" i="37"/>
  <c r="P179" i="37" s="1"/>
  <c r="E178" i="37"/>
  <c r="E177" i="37"/>
  <c r="P177" i="37" s="1"/>
  <c r="E176" i="37"/>
  <c r="P176" i="37" s="1"/>
  <c r="E175" i="37"/>
  <c r="P175" i="37" s="1"/>
  <c r="E174" i="37"/>
  <c r="P174" i="37" s="1"/>
  <c r="E173" i="37"/>
  <c r="P173" i="37" s="1"/>
  <c r="E172" i="37"/>
  <c r="P172" i="37" s="1"/>
  <c r="E171" i="37"/>
  <c r="P171" i="37" s="1"/>
  <c r="E170" i="37"/>
  <c r="P170" i="37" s="1"/>
  <c r="E169" i="37"/>
  <c r="P169" i="37" s="1"/>
  <c r="E168" i="37"/>
  <c r="P168" i="37" s="1"/>
  <c r="E167" i="37"/>
  <c r="E166" i="37"/>
  <c r="P166" i="37" s="1"/>
  <c r="E165" i="37"/>
  <c r="P165" i="37" s="1"/>
  <c r="E164" i="37"/>
  <c r="P164" i="37" s="1"/>
  <c r="E163" i="37"/>
  <c r="P163" i="37" s="1"/>
  <c r="E162" i="37"/>
  <c r="P162" i="37" s="1"/>
  <c r="E161" i="37"/>
  <c r="P161" i="37" s="1"/>
  <c r="E160" i="37"/>
  <c r="P160" i="37" s="1"/>
  <c r="P159" i="37"/>
  <c r="E158" i="37"/>
  <c r="P158" i="37" s="1"/>
  <c r="E157" i="37"/>
  <c r="P157" i="37" s="1"/>
  <c r="E156" i="37"/>
  <c r="P156" i="37" s="1"/>
  <c r="E155" i="37"/>
  <c r="P155" i="37" s="1"/>
  <c r="E154" i="37"/>
  <c r="P154" i="37" s="1"/>
  <c r="E153" i="37"/>
  <c r="P153" i="37" s="1"/>
  <c r="E152" i="37"/>
  <c r="P152" i="37" s="1"/>
  <c r="E151" i="37"/>
  <c r="P151" i="37" s="1"/>
  <c r="E150" i="37"/>
  <c r="P150" i="37" s="1"/>
  <c r="E149" i="37"/>
  <c r="P149" i="37" s="1"/>
  <c r="E148" i="37"/>
  <c r="P148" i="37" s="1"/>
  <c r="E147" i="37"/>
  <c r="P147" i="37" s="1"/>
  <c r="E146" i="37"/>
  <c r="P146" i="37" s="1"/>
  <c r="E145" i="37"/>
  <c r="P145" i="37" s="1"/>
  <c r="E144" i="37"/>
  <c r="P144" i="37" s="1"/>
  <c r="E143" i="37"/>
  <c r="P143" i="37" s="1"/>
  <c r="E142" i="37"/>
  <c r="E141" i="37"/>
  <c r="P141" i="37" s="1"/>
  <c r="E140" i="37"/>
  <c r="P140" i="37" s="1"/>
  <c r="E139" i="37"/>
  <c r="P139" i="37" s="1"/>
  <c r="E138" i="37"/>
  <c r="P138" i="37" s="1"/>
  <c r="E137" i="37"/>
  <c r="P137" i="37" s="1"/>
  <c r="E136" i="37"/>
  <c r="P136" i="37" s="1"/>
  <c r="E135" i="37"/>
  <c r="P135" i="37" s="1"/>
  <c r="E134" i="37"/>
  <c r="P134" i="37" s="1"/>
  <c r="P133" i="37"/>
  <c r="P132" i="37"/>
  <c r="E131" i="37"/>
  <c r="E130" i="37"/>
  <c r="E129" i="37"/>
  <c r="E128" i="37"/>
  <c r="E127" i="37"/>
  <c r="P127" i="37" s="1"/>
  <c r="E126" i="37"/>
  <c r="P126" i="37" s="1"/>
  <c r="E125" i="37"/>
  <c r="P125" i="37" s="1"/>
  <c r="E124" i="37"/>
  <c r="P124" i="37" s="1"/>
  <c r="E123" i="37"/>
  <c r="P123" i="37" s="1"/>
  <c r="E122" i="37"/>
  <c r="P122" i="37" s="1"/>
  <c r="E121" i="37"/>
  <c r="P121" i="37" s="1"/>
  <c r="E120" i="37"/>
  <c r="P120" i="37" s="1"/>
  <c r="E119" i="37"/>
  <c r="P119" i="37" s="1"/>
  <c r="E118" i="37"/>
  <c r="P118" i="37" s="1"/>
  <c r="P117" i="37"/>
  <c r="E116" i="37"/>
  <c r="E115" i="37"/>
  <c r="P115" i="37" s="1"/>
  <c r="E114" i="37"/>
  <c r="P114" i="37" s="1"/>
  <c r="E113" i="37"/>
  <c r="P113" i="37" s="1"/>
  <c r="E112" i="37"/>
  <c r="P112" i="37" s="1"/>
  <c r="E111" i="37"/>
  <c r="P111" i="37" s="1"/>
  <c r="E110" i="37"/>
  <c r="P110" i="37" s="1"/>
  <c r="P109" i="37"/>
  <c r="E108" i="37"/>
  <c r="P108" i="37" s="1"/>
  <c r="E107" i="37"/>
  <c r="P107" i="37" s="1"/>
  <c r="E106" i="37"/>
  <c r="P106" i="37" s="1"/>
  <c r="E105" i="37"/>
  <c r="P105" i="37" s="1"/>
  <c r="E104" i="37"/>
  <c r="P104" i="37" s="1"/>
  <c r="E103" i="37"/>
  <c r="P103" i="37" s="1"/>
  <c r="E102" i="37"/>
  <c r="P102" i="37" s="1"/>
  <c r="E101" i="37"/>
  <c r="P101" i="37" s="1"/>
  <c r="E100" i="37"/>
  <c r="P100" i="37" s="1"/>
  <c r="E99" i="37"/>
  <c r="P99" i="37" s="1"/>
  <c r="E98" i="37"/>
  <c r="P98" i="37" s="1"/>
  <c r="E97" i="37"/>
  <c r="P97" i="37" s="1"/>
  <c r="E96" i="37"/>
  <c r="P96" i="37" s="1"/>
  <c r="E95" i="37"/>
  <c r="E94" i="37"/>
  <c r="E93" i="37"/>
  <c r="E92" i="37"/>
  <c r="E91" i="37"/>
  <c r="E90" i="37"/>
  <c r="E89" i="37"/>
  <c r="E88" i="37"/>
  <c r="P88" i="37" s="1"/>
  <c r="E87" i="37"/>
  <c r="P87" i="37" s="1"/>
  <c r="P86" i="37"/>
  <c r="E85" i="37"/>
  <c r="P85" i="37" s="1"/>
  <c r="E84" i="37"/>
  <c r="P84" i="37" s="1"/>
  <c r="E83" i="37"/>
  <c r="P83" i="37" s="1"/>
  <c r="E82" i="37"/>
  <c r="P82" i="37" s="1"/>
  <c r="E81" i="37"/>
  <c r="P81" i="37" s="1"/>
  <c r="E80" i="37"/>
  <c r="P80" i="37" s="1"/>
  <c r="E79" i="37"/>
  <c r="P79" i="37" s="1"/>
  <c r="E78" i="37"/>
  <c r="P78" i="37" s="1"/>
  <c r="E77" i="37"/>
  <c r="P77" i="37" s="1"/>
  <c r="E76" i="37"/>
  <c r="P76" i="37" s="1"/>
  <c r="E75" i="37"/>
  <c r="P75" i="37" s="1"/>
  <c r="E74" i="37"/>
  <c r="P74" i="37" s="1"/>
  <c r="E73" i="37"/>
  <c r="P73" i="37" s="1"/>
  <c r="E72" i="37"/>
  <c r="P72" i="37" s="1"/>
  <c r="E71" i="37"/>
  <c r="P71" i="37" s="1"/>
  <c r="E70" i="37"/>
  <c r="P70" i="37" s="1"/>
  <c r="E69" i="37"/>
  <c r="P69" i="37" s="1"/>
  <c r="E68" i="37"/>
  <c r="P68" i="37" s="1"/>
  <c r="E67" i="37"/>
  <c r="P67" i="37" s="1"/>
  <c r="E66" i="37"/>
  <c r="P66" i="37" s="1"/>
  <c r="E65" i="37"/>
  <c r="P65" i="37" s="1"/>
  <c r="E64" i="37"/>
  <c r="P64" i="37" s="1"/>
  <c r="E63" i="37"/>
  <c r="E62" i="37"/>
  <c r="P55" i="37"/>
  <c r="E54" i="37"/>
  <c r="E53" i="37"/>
  <c r="P53" i="37" s="1"/>
  <c r="P52" i="37"/>
  <c r="E51" i="37"/>
  <c r="P51" i="37" s="1"/>
  <c r="E50" i="37"/>
  <c r="P50" i="37" s="1"/>
  <c r="E49" i="37"/>
  <c r="P49" i="37" s="1"/>
  <c r="E48" i="37"/>
  <c r="P48" i="37" s="1"/>
  <c r="E47" i="37"/>
  <c r="P47" i="37" s="1"/>
  <c r="E46" i="37"/>
  <c r="P46" i="37" s="1"/>
  <c r="E45" i="37"/>
  <c r="P45" i="37" s="1"/>
  <c r="E44" i="37"/>
  <c r="P44" i="37" s="1"/>
  <c r="E43" i="37"/>
  <c r="P43" i="37" s="1"/>
  <c r="E42" i="37"/>
  <c r="E41" i="37"/>
  <c r="E40" i="37"/>
  <c r="E39" i="37"/>
  <c r="E38" i="37"/>
  <c r="E37" i="37"/>
  <c r="E36" i="37"/>
  <c r="E35" i="37"/>
  <c r="E34" i="37"/>
  <c r="P34" i="37" s="1"/>
  <c r="E33" i="37"/>
  <c r="E32" i="37"/>
  <c r="P32" i="37" s="1"/>
  <c r="E31" i="37"/>
  <c r="P31" i="37" s="1"/>
  <c r="E30" i="37"/>
  <c r="P30" i="37" s="1"/>
  <c r="E29" i="37"/>
  <c r="P29" i="37" s="1"/>
  <c r="E28" i="37"/>
  <c r="P28" i="37" s="1"/>
  <c r="E27" i="37"/>
  <c r="P27" i="37" s="1"/>
  <c r="E26" i="37"/>
  <c r="P26" i="37" s="1"/>
  <c r="P25" i="37"/>
  <c r="E24" i="37"/>
  <c r="P24" i="37" s="1"/>
  <c r="E23" i="37"/>
  <c r="P23" i="37" s="1"/>
  <c r="E22" i="37"/>
  <c r="P22" i="37" s="1"/>
  <c r="E21" i="37"/>
  <c r="P21" i="37" s="1"/>
  <c r="P20" i="37"/>
  <c r="E19" i="37"/>
  <c r="E18" i="37"/>
  <c r="P18" i="37" s="1"/>
  <c r="E17" i="37"/>
  <c r="E16" i="37"/>
  <c r="P16" i="37" s="1"/>
  <c r="E15" i="37"/>
  <c r="P15" i="37" s="1"/>
  <c r="E14" i="37"/>
  <c r="P14" i="37" s="1"/>
  <c r="E13" i="37"/>
  <c r="E12" i="37"/>
  <c r="P12" i="37" s="1"/>
  <c r="E11" i="37"/>
  <c r="P11" i="37" s="1"/>
  <c r="P10" i="37"/>
  <c r="O3" i="37"/>
  <c r="N3" i="37"/>
  <c r="M3" i="37"/>
  <c r="L3" i="37"/>
  <c r="K3" i="37"/>
  <c r="I3" i="37"/>
  <c r="H3" i="37"/>
  <c r="G3" i="37"/>
  <c r="F3" i="37"/>
  <c r="C3" i="37"/>
  <c r="C4" i="37" s="1"/>
  <c r="E518" i="36"/>
  <c r="P518" i="36" s="1"/>
  <c r="E517" i="36"/>
  <c r="P517" i="36" s="1"/>
  <c r="E516" i="36"/>
  <c r="P516" i="36" s="1"/>
  <c r="E515" i="36"/>
  <c r="P515" i="36" s="1"/>
  <c r="E514" i="36"/>
  <c r="P514" i="36" s="1"/>
  <c r="E513" i="36"/>
  <c r="P513" i="36" s="1"/>
  <c r="E512" i="36"/>
  <c r="P512" i="36" s="1"/>
  <c r="E511" i="36"/>
  <c r="P511" i="36" s="1"/>
  <c r="E510" i="36"/>
  <c r="P510" i="36" s="1"/>
  <c r="E509" i="36"/>
  <c r="P509" i="36" s="1"/>
  <c r="E508" i="36"/>
  <c r="P508" i="36" s="1"/>
  <c r="E507" i="36"/>
  <c r="P507" i="36" s="1"/>
  <c r="E506" i="36"/>
  <c r="P506" i="36" s="1"/>
  <c r="E505" i="36"/>
  <c r="P505" i="36" s="1"/>
  <c r="E504" i="36"/>
  <c r="P504" i="36" s="1"/>
  <c r="E503" i="36"/>
  <c r="P503" i="36" s="1"/>
  <c r="E502" i="36"/>
  <c r="P502" i="36" s="1"/>
  <c r="E501" i="36"/>
  <c r="P501" i="36" s="1"/>
  <c r="E500" i="36"/>
  <c r="P500" i="36" s="1"/>
  <c r="P499" i="36"/>
  <c r="E498" i="36"/>
  <c r="E497" i="36"/>
  <c r="E496" i="36"/>
  <c r="P496" i="36" s="1"/>
  <c r="E495" i="36"/>
  <c r="P495" i="36" s="1"/>
  <c r="E494" i="36"/>
  <c r="P494" i="36" s="1"/>
  <c r="E493" i="36"/>
  <c r="P493" i="36" s="1"/>
  <c r="E492" i="36"/>
  <c r="P492" i="36" s="1"/>
  <c r="E491" i="36"/>
  <c r="P491" i="36" s="1"/>
  <c r="E490" i="36"/>
  <c r="P490" i="36" s="1"/>
  <c r="E489" i="36"/>
  <c r="P489" i="36" s="1"/>
  <c r="E488" i="36"/>
  <c r="P488" i="36" s="1"/>
  <c r="E487" i="36"/>
  <c r="P487" i="36" s="1"/>
  <c r="E486" i="36"/>
  <c r="P486" i="36" s="1"/>
  <c r="P485" i="36"/>
  <c r="E485" i="36"/>
  <c r="E484" i="36"/>
  <c r="P484" i="36" s="1"/>
  <c r="E483" i="36"/>
  <c r="P483" i="36" s="1"/>
  <c r="E482" i="36"/>
  <c r="P482" i="36" s="1"/>
  <c r="E481" i="36"/>
  <c r="P481" i="36" s="1"/>
  <c r="E480" i="36"/>
  <c r="P480" i="36" s="1"/>
  <c r="E479" i="36"/>
  <c r="P479" i="36" s="1"/>
  <c r="E478" i="36"/>
  <c r="P478" i="36" s="1"/>
  <c r="E477" i="36"/>
  <c r="P477" i="36" s="1"/>
  <c r="E476" i="36"/>
  <c r="P476" i="36" s="1"/>
  <c r="E475" i="36"/>
  <c r="P475" i="36" s="1"/>
  <c r="E474" i="36"/>
  <c r="P474" i="36" s="1"/>
  <c r="E473" i="36"/>
  <c r="P473" i="36" s="1"/>
  <c r="E472" i="36"/>
  <c r="P472" i="36" s="1"/>
  <c r="E471" i="36"/>
  <c r="P471" i="36" s="1"/>
  <c r="E470" i="36"/>
  <c r="P470" i="36" s="1"/>
  <c r="E469" i="36"/>
  <c r="P469" i="36" s="1"/>
  <c r="E468" i="36"/>
  <c r="P468" i="36" s="1"/>
  <c r="P467" i="36"/>
  <c r="E466" i="36"/>
  <c r="P466" i="36" s="1"/>
  <c r="E465" i="36"/>
  <c r="P465" i="36" s="1"/>
  <c r="E464" i="36"/>
  <c r="P464" i="36" s="1"/>
  <c r="E463" i="36"/>
  <c r="P463" i="36" s="1"/>
  <c r="P462" i="36"/>
  <c r="E461" i="36"/>
  <c r="P461" i="36" s="1"/>
  <c r="E460" i="36"/>
  <c r="P460" i="36" s="1"/>
  <c r="E459" i="36"/>
  <c r="P459" i="36" s="1"/>
  <c r="E458" i="36"/>
  <c r="P458" i="36" s="1"/>
  <c r="E457" i="36"/>
  <c r="P457" i="36" s="1"/>
  <c r="P456" i="36"/>
  <c r="E455" i="36"/>
  <c r="P455" i="36" s="1"/>
  <c r="E454" i="36"/>
  <c r="P454" i="36" s="1"/>
  <c r="E453" i="36"/>
  <c r="P453" i="36" s="1"/>
  <c r="E452" i="36"/>
  <c r="P452" i="36" s="1"/>
  <c r="E451" i="36"/>
  <c r="P451" i="36" s="1"/>
  <c r="E450" i="36"/>
  <c r="P450" i="36" s="1"/>
  <c r="E449" i="36"/>
  <c r="P449" i="36" s="1"/>
  <c r="E448" i="36"/>
  <c r="P448" i="36" s="1"/>
  <c r="E447" i="36"/>
  <c r="P447" i="36" s="1"/>
  <c r="E446" i="36"/>
  <c r="P446" i="36" s="1"/>
  <c r="E445" i="36"/>
  <c r="P445" i="36" s="1"/>
  <c r="P444" i="36"/>
  <c r="E443" i="36"/>
  <c r="E442" i="36"/>
  <c r="P442" i="36" s="1"/>
  <c r="E441" i="36"/>
  <c r="P441" i="36" s="1"/>
  <c r="E440" i="36"/>
  <c r="P440" i="36" s="1"/>
  <c r="E439" i="36"/>
  <c r="P439" i="36" s="1"/>
  <c r="E438" i="36"/>
  <c r="P438" i="36" s="1"/>
  <c r="E437" i="36"/>
  <c r="P437" i="36" s="1"/>
  <c r="E436" i="36"/>
  <c r="P436" i="36" s="1"/>
  <c r="E435" i="36"/>
  <c r="P435" i="36" s="1"/>
  <c r="E434" i="36"/>
  <c r="P434" i="36" s="1"/>
  <c r="E433" i="36"/>
  <c r="P433" i="36" s="1"/>
  <c r="E432" i="36"/>
  <c r="P432" i="36" s="1"/>
  <c r="E431" i="36"/>
  <c r="P431" i="36" s="1"/>
  <c r="E430" i="36"/>
  <c r="P430" i="36" s="1"/>
  <c r="E429" i="36"/>
  <c r="P429" i="36" s="1"/>
  <c r="E428" i="36"/>
  <c r="P428" i="36" s="1"/>
  <c r="E427" i="36"/>
  <c r="P427" i="36" s="1"/>
  <c r="E426" i="36"/>
  <c r="P426" i="36" s="1"/>
  <c r="E425" i="36"/>
  <c r="P425" i="36" s="1"/>
  <c r="E424" i="36"/>
  <c r="P424" i="36" s="1"/>
  <c r="E423" i="36"/>
  <c r="P423" i="36" s="1"/>
  <c r="E422" i="36"/>
  <c r="P422" i="36" s="1"/>
  <c r="E421" i="36"/>
  <c r="P421" i="36" s="1"/>
  <c r="E420" i="36"/>
  <c r="P420" i="36" s="1"/>
  <c r="E419" i="36"/>
  <c r="P419" i="36" s="1"/>
  <c r="E418" i="36"/>
  <c r="P418" i="36" s="1"/>
  <c r="E417" i="36"/>
  <c r="P417" i="36" s="1"/>
  <c r="P416" i="36"/>
  <c r="E415" i="36"/>
  <c r="E414" i="36"/>
  <c r="E413" i="36"/>
  <c r="E412" i="36"/>
  <c r="E411" i="36"/>
  <c r="E410" i="36"/>
  <c r="E409" i="36"/>
  <c r="E408" i="36"/>
  <c r="E407" i="36"/>
  <c r="E406" i="36"/>
  <c r="E405" i="36"/>
  <c r="E404" i="36"/>
  <c r="E403" i="36"/>
  <c r="P403" i="36" s="1"/>
  <c r="E402" i="36"/>
  <c r="P402" i="36" s="1"/>
  <c r="E401" i="36"/>
  <c r="P401" i="36" s="1"/>
  <c r="E400" i="36"/>
  <c r="P400" i="36" s="1"/>
  <c r="E399" i="36"/>
  <c r="P399" i="36" s="1"/>
  <c r="E398" i="36"/>
  <c r="P398" i="36" s="1"/>
  <c r="E397" i="36"/>
  <c r="P397" i="36" s="1"/>
  <c r="E396" i="36"/>
  <c r="P396" i="36" s="1"/>
  <c r="E395" i="36"/>
  <c r="P395" i="36" s="1"/>
  <c r="E394" i="36"/>
  <c r="P394" i="36" s="1"/>
  <c r="E393" i="36"/>
  <c r="P393" i="36" s="1"/>
  <c r="E392" i="36"/>
  <c r="P392" i="36" s="1"/>
  <c r="E391" i="36"/>
  <c r="P391" i="36" s="1"/>
  <c r="E390" i="36"/>
  <c r="P390" i="36" s="1"/>
  <c r="E389" i="36"/>
  <c r="P389" i="36" s="1"/>
  <c r="E388" i="36"/>
  <c r="P388" i="36" s="1"/>
  <c r="E387" i="36"/>
  <c r="P387" i="36" s="1"/>
  <c r="E386" i="36"/>
  <c r="P386" i="36" s="1"/>
  <c r="E385" i="36"/>
  <c r="P385" i="36" s="1"/>
  <c r="E384" i="36"/>
  <c r="P384" i="36" s="1"/>
  <c r="E383" i="36"/>
  <c r="P383" i="36" s="1"/>
  <c r="E382" i="36"/>
  <c r="P382" i="36" s="1"/>
  <c r="E381" i="36"/>
  <c r="P381" i="36" s="1"/>
  <c r="E380" i="36"/>
  <c r="P380" i="36" s="1"/>
  <c r="E379" i="36"/>
  <c r="P379" i="36" s="1"/>
  <c r="E378" i="36"/>
  <c r="P378" i="36" s="1"/>
  <c r="E377" i="36"/>
  <c r="P377" i="36" s="1"/>
  <c r="E376" i="36"/>
  <c r="P376" i="36" s="1"/>
  <c r="E375" i="36"/>
  <c r="P375" i="36" s="1"/>
  <c r="E374" i="36"/>
  <c r="P374" i="36" s="1"/>
  <c r="E373" i="36"/>
  <c r="P373" i="36" s="1"/>
  <c r="E372" i="36"/>
  <c r="P372" i="36" s="1"/>
  <c r="E371" i="36"/>
  <c r="P371" i="36" s="1"/>
  <c r="E370" i="36"/>
  <c r="P370" i="36" s="1"/>
  <c r="E369" i="36"/>
  <c r="P369" i="36" s="1"/>
  <c r="E368" i="36"/>
  <c r="P368" i="36" s="1"/>
  <c r="E367" i="36"/>
  <c r="P367" i="36" s="1"/>
  <c r="E366" i="36"/>
  <c r="P366" i="36" s="1"/>
  <c r="E365" i="36"/>
  <c r="P365" i="36" s="1"/>
  <c r="E364" i="36"/>
  <c r="P364" i="36" s="1"/>
  <c r="E363" i="36"/>
  <c r="P363" i="36" s="1"/>
  <c r="E362" i="36"/>
  <c r="P362" i="36" s="1"/>
  <c r="E361" i="36"/>
  <c r="P361" i="36" s="1"/>
  <c r="E360" i="36"/>
  <c r="P360" i="36" s="1"/>
  <c r="E359" i="36"/>
  <c r="P359" i="36" s="1"/>
  <c r="E358" i="36"/>
  <c r="P358" i="36" s="1"/>
  <c r="P357" i="36"/>
  <c r="E356" i="36"/>
  <c r="P356" i="36" s="1"/>
  <c r="E355" i="36"/>
  <c r="P355" i="36" s="1"/>
  <c r="E354" i="36"/>
  <c r="P354" i="36" s="1"/>
  <c r="E353" i="36"/>
  <c r="P353" i="36" s="1"/>
  <c r="E352" i="36"/>
  <c r="P352" i="36" s="1"/>
  <c r="P351" i="36"/>
  <c r="E350" i="36"/>
  <c r="E349" i="36"/>
  <c r="E348" i="36"/>
  <c r="E347" i="36"/>
  <c r="E346" i="36"/>
  <c r="P346" i="36" s="1"/>
  <c r="E345" i="36"/>
  <c r="P345" i="36" s="1"/>
  <c r="E344" i="36"/>
  <c r="P344" i="36" s="1"/>
  <c r="E343" i="36"/>
  <c r="P343" i="36" s="1"/>
  <c r="E342" i="36"/>
  <c r="P342" i="36" s="1"/>
  <c r="E341" i="36"/>
  <c r="P341" i="36" s="1"/>
  <c r="E340" i="36"/>
  <c r="P340" i="36" s="1"/>
  <c r="E339" i="36"/>
  <c r="P339" i="36" s="1"/>
  <c r="P338" i="36"/>
  <c r="E337" i="36"/>
  <c r="E336" i="36"/>
  <c r="E335" i="36"/>
  <c r="P335" i="36" s="1"/>
  <c r="E334" i="36"/>
  <c r="P334" i="36" s="1"/>
  <c r="E333" i="36"/>
  <c r="P333" i="36" s="1"/>
  <c r="E332" i="36"/>
  <c r="P332" i="36" s="1"/>
  <c r="E331" i="36"/>
  <c r="P331" i="36" s="1"/>
  <c r="E330" i="36"/>
  <c r="P330" i="36" s="1"/>
  <c r="E329" i="36"/>
  <c r="P329" i="36" s="1"/>
  <c r="E328" i="36"/>
  <c r="P328" i="36" s="1"/>
  <c r="E327" i="36"/>
  <c r="P327" i="36" s="1"/>
  <c r="E326" i="36"/>
  <c r="P326" i="36" s="1"/>
  <c r="E325" i="36"/>
  <c r="P325" i="36" s="1"/>
  <c r="E324" i="36"/>
  <c r="P324" i="36" s="1"/>
  <c r="P323" i="36"/>
  <c r="P322" i="36"/>
  <c r="E321" i="36"/>
  <c r="P321" i="36" s="1"/>
  <c r="E320" i="36"/>
  <c r="P320" i="36" s="1"/>
  <c r="E319" i="36"/>
  <c r="E318" i="36"/>
  <c r="E317" i="36"/>
  <c r="E316" i="36"/>
  <c r="E315" i="36"/>
  <c r="E314" i="36"/>
  <c r="E313" i="36"/>
  <c r="E312" i="36"/>
  <c r="E311" i="36"/>
  <c r="P311" i="36" s="1"/>
  <c r="P310" i="36"/>
  <c r="E309" i="36"/>
  <c r="P309" i="36" s="1"/>
  <c r="E308" i="36"/>
  <c r="P308" i="36" s="1"/>
  <c r="E307" i="36"/>
  <c r="E306" i="36"/>
  <c r="E305" i="36"/>
  <c r="E304" i="36"/>
  <c r="E303" i="36"/>
  <c r="E302" i="36"/>
  <c r="E301" i="36"/>
  <c r="E300" i="36"/>
  <c r="P300" i="36" s="1"/>
  <c r="P299" i="36"/>
  <c r="P298" i="36"/>
  <c r="E297" i="36"/>
  <c r="E296" i="36"/>
  <c r="E295" i="36"/>
  <c r="P295" i="36" s="1"/>
  <c r="P293" i="36"/>
  <c r="P291" i="36"/>
  <c r="P290" i="36"/>
  <c r="E289" i="36"/>
  <c r="P289" i="36" s="1"/>
  <c r="E288" i="36"/>
  <c r="P288" i="36" s="1"/>
  <c r="E287" i="36"/>
  <c r="P287" i="36" s="1"/>
  <c r="E286" i="36"/>
  <c r="P286" i="36" s="1"/>
  <c r="E285" i="36"/>
  <c r="P285" i="36" s="1"/>
  <c r="E284" i="36"/>
  <c r="P284" i="36" s="1"/>
  <c r="E283" i="36"/>
  <c r="P283" i="36" s="1"/>
  <c r="P282" i="36"/>
  <c r="E281" i="36"/>
  <c r="E280" i="36"/>
  <c r="E279" i="36"/>
  <c r="P279" i="36" s="1"/>
  <c r="E278" i="36"/>
  <c r="P278" i="36" s="1"/>
  <c r="E277" i="36"/>
  <c r="P277" i="36" s="1"/>
  <c r="E276" i="36"/>
  <c r="P276" i="36" s="1"/>
  <c r="E275" i="36"/>
  <c r="P275" i="36" s="1"/>
  <c r="E274" i="36"/>
  <c r="P274" i="36" s="1"/>
  <c r="E273" i="36"/>
  <c r="P273" i="36" s="1"/>
  <c r="E272" i="36"/>
  <c r="P272" i="36" s="1"/>
  <c r="E271" i="36"/>
  <c r="P271" i="36" s="1"/>
  <c r="E270" i="36"/>
  <c r="P270" i="36" s="1"/>
  <c r="E269" i="36"/>
  <c r="P269" i="36" s="1"/>
  <c r="E268" i="36"/>
  <c r="P268" i="36" s="1"/>
  <c r="E267" i="36"/>
  <c r="P267" i="36" s="1"/>
  <c r="E266" i="36"/>
  <c r="P266" i="36" s="1"/>
  <c r="E265" i="36"/>
  <c r="P265" i="36" s="1"/>
  <c r="E264" i="36"/>
  <c r="P264" i="36" s="1"/>
  <c r="P263" i="36"/>
  <c r="E262" i="36"/>
  <c r="P262" i="36" s="1"/>
  <c r="E261" i="36"/>
  <c r="P261" i="36" s="1"/>
  <c r="E260" i="36"/>
  <c r="P260" i="36" s="1"/>
  <c r="E259" i="36"/>
  <c r="P259" i="36" s="1"/>
  <c r="P258" i="36"/>
  <c r="E257" i="36"/>
  <c r="P257" i="36" s="1"/>
  <c r="E256" i="36"/>
  <c r="P256" i="36" s="1"/>
  <c r="E255" i="36"/>
  <c r="P255" i="36" s="1"/>
  <c r="E254" i="36"/>
  <c r="P254" i="36" s="1"/>
  <c r="E253" i="36"/>
  <c r="P253" i="36" s="1"/>
  <c r="E252" i="36"/>
  <c r="P252" i="36" s="1"/>
  <c r="E251" i="36"/>
  <c r="P251" i="36" s="1"/>
  <c r="E250" i="36"/>
  <c r="P250" i="36" s="1"/>
  <c r="E249" i="36"/>
  <c r="P249" i="36" s="1"/>
  <c r="E248" i="36"/>
  <c r="P248" i="36" s="1"/>
  <c r="E247" i="36"/>
  <c r="P247" i="36" s="1"/>
  <c r="E246" i="36"/>
  <c r="P246" i="36" s="1"/>
  <c r="E245" i="36"/>
  <c r="P245" i="36" s="1"/>
  <c r="E244" i="36"/>
  <c r="P244" i="36" s="1"/>
  <c r="E243" i="36"/>
  <c r="P243" i="36" s="1"/>
  <c r="E242" i="36"/>
  <c r="P242" i="36" s="1"/>
  <c r="E241" i="36"/>
  <c r="P241" i="36" s="1"/>
  <c r="E240" i="36"/>
  <c r="P240" i="36" s="1"/>
  <c r="E239" i="36"/>
  <c r="E238" i="36"/>
  <c r="E237" i="36"/>
  <c r="E236" i="36"/>
  <c r="E235" i="36"/>
  <c r="E234" i="36"/>
  <c r="E233" i="36"/>
  <c r="E232" i="36"/>
  <c r="E231" i="36"/>
  <c r="E230" i="36"/>
  <c r="E229" i="36"/>
  <c r="P229" i="36" s="1"/>
  <c r="E228" i="36"/>
  <c r="P228" i="36" s="1"/>
  <c r="E227" i="36"/>
  <c r="P227" i="36" s="1"/>
  <c r="E226" i="36"/>
  <c r="P226" i="36" s="1"/>
  <c r="E225" i="36"/>
  <c r="P225" i="36" s="1"/>
  <c r="E224" i="36"/>
  <c r="P224" i="36" s="1"/>
  <c r="E223" i="36"/>
  <c r="P223" i="36" s="1"/>
  <c r="P222" i="36"/>
  <c r="E221" i="36"/>
  <c r="P221" i="36" s="1"/>
  <c r="E220" i="36"/>
  <c r="P220" i="36" s="1"/>
  <c r="E219" i="36"/>
  <c r="P219" i="36" s="1"/>
  <c r="E218" i="36"/>
  <c r="P218" i="36" s="1"/>
  <c r="P217" i="36"/>
  <c r="E216" i="36"/>
  <c r="P216" i="36" s="1"/>
  <c r="E215" i="36"/>
  <c r="P215" i="36" s="1"/>
  <c r="P214" i="36"/>
  <c r="E213" i="36"/>
  <c r="P213" i="36" s="1"/>
  <c r="E212" i="36"/>
  <c r="P212" i="36" s="1"/>
  <c r="E211" i="36"/>
  <c r="P211" i="36" s="1"/>
  <c r="E210" i="36"/>
  <c r="P210" i="36" s="1"/>
  <c r="P209" i="36"/>
  <c r="E208" i="36"/>
  <c r="E207" i="36"/>
  <c r="E206" i="36"/>
  <c r="E205" i="36"/>
  <c r="P205" i="36" s="1"/>
  <c r="P204" i="36"/>
  <c r="E204" i="36"/>
  <c r="E203" i="36"/>
  <c r="P203" i="36" s="1"/>
  <c r="E202" i="36"/>
  <c r="P202" i="36" s="1"/>
  <c r="E201" i="36"/>
  <c r="P201" i="36" s="1"/>
  <c r="E200" i="36"/>
  <c r="P200" i="36" s="1"/>
  <c r="E199" i="36"/>
  <c r="P199" i="36" s="1"/>
  <c r="E198" i="36"/>
  <c r="P198" i="36" s="1"/>
  <c r="E197" i="36"/>
  <c r="P197" i="36" s="1"/>
  <c r="E196" i="36"/>
  <c r="P196" i="36" s="1"/>
  <c r="E195" i="36"/>
  <c r="P195" i="36" s="1"/>
  <c r="E194" i="36"/>
  <c r="P194" i="36" s="1"/>
  <c r="E193" i="36"/>
  <c r="P193" i="36" s="1"/>
  <c r="E192" i="36"/>
  <c r="P192" i="36" s="1"/>
  <c r="E191" i="36"/>
  <c r="P191" i="36" s="1"/>
  <c r="E190" i="36"/>
  <c r="P190" i="36" s="1"/>
  <c r="E189" i="36"/>
  <c r="P189" i="36" s="1"/>
  <c r="E188" i="36"/>
  <c r="P188" i="36" s="1"/>
  <c r="E187" i="36"/>
  <c r="P187" i="36" s="1"/>
  <c r="E186" i="36"/>
  <c r="P186" i="36" s="1"/>
  <c r="E185" i="36"/>
  <c r="P185" i="36" s="1"/>
  <c r="E184" i="36"/>
  <c r="P184" i="36" s="1"/>
  <c r="E183" i="36"/>
  <c r="P183" i="36" s="1"/>
  <c r="E182" i="36"/>
  <c r="E181" i="36"/>
  <c r="P181" i="36" s="1"/>
  <c r="E180" i="36"/>
  <c r="P180" i="36" s="1"/>
  <c r="E179" i="36"/>
  <c r="P179" i="36" s="1"/>
  <c r="E178" i="36"/>
  <c r="E177" i="36"/>
  <c r="P177" i="36" s="1"/>
  <c r="E176" i="36"/>
  <c r="P176" i="36" s="1"/>
  <c r="E175" i="36"/>
  <c r="P175" i="36" s="1"/>
  <c r="E174" i="36"/>
  <c r="P174" i="36" s="1"/>
  <c r="E173" i="36"/>
  <c r="P173" i="36" s="1"/>
  <c r="E172" i="36"/>
  <c r="P172" i="36" s="1"/>
  <c r="E171" i="36"/>
  <c r="P171" i="36" s="1"/>
  <c r="E170" i="36"/>
  <c r="P170" i="36" s="1"/>
  <c r="E169" i="36"/>
  <c r="P169" i="36" s="1"/>
  <c r="E168" i="36"/>
  <c r="P168" i="36" s="1"/>
  <c r="E167" i="36"/>
  <c r="P166" i="36"/>
  <c r="E166" i="36"/>
  <c r="E165" i="36"/>
  <c r="P165" i="36" s="1"/>
  <c r="E164" i="36"/>
  <c r="P164" i="36" s="1"/>
  <c r="E163" i="36"/>
  <c r="P163" i="36" s="1"/>
  <c r="E162" i="36"/>
  <c r="P162" i="36" s="1"/>
  <c r="E161" i="36"/>
  <c r="P161" i="36" s="1"/>
  <c r="E160" i="36"/>
  <c r="P160" i="36" s="1"/>
  <c r="P159" i="36"/>
  <c r="E158" i="36"/>
  <c r="P158" i="36" s="1"/>
  <c r="E157" i="36"/>
  <c r="P157" i="36" s="1"/>
  <c r="E156" i="36"/>
  <c r="P156" i="36" s="1"/>
  <c r="E155" i="36"/>
  <c r="P155" i="36" s="1"/>
  <c r="E154" i="36"/>
  <c r="P154" i="36" s="1"/>
  <c r="E153" i="36"/>
  <c r="P153" i="36" s="1"/>
  <c r="E152" i="36"/>
  <c r="P152" i="36" s="1"/>
  <c r="E151" i="36"/>
  <c r="P151" i="36" s="1"/>
  <c r="E150" i="36"/>
  <c r="P150" i="36" s="1"/>
  <c r="E149" i="36"/>
  <c r="P149" i="36" s="1"/>
  <c r="E148" i="36"/>
  <c r="P148" i="36" s="1"/>
  <c r="E147" i="36"/>
  <c r="P147" i="36" s="1"/>
  <c r="E146" i="36"/>
  <c r="P146" i="36" s="1"/>
  <c r="E145" i="36"/>
  <c r="P145" i="36" s="1"/>
  <c r="E144" i="36"/>
  <c r="P144" i="36" s="1"/>
  <c r="E143" i="36"/>
  <c r="P143" i="36" s="1"/>
  <c r="E142" i="36"/>
  <c r="E141" i="36"/>
  <c r="P141" i="36" s="1"/>
  <c r="E140" i="36"/>
  <c r="P140" i="36" s="1"/>
  <c r="E139" i="36"/>
  <c r="P139" i="36" s="1"/>
  <c r="E138" i="36"/>
  <c r="P138" i="36" s="1"/>
  <c r="E137" i="36"/>
  <c r="P137" i="36" s="1"/>
  <c r="E136" i="36"/>
  <c r="P136" i="36" s="1"/>
  <c r="E135" i="36"/>
  <c r="P135" i="36" s="1"/>
  <c r="E134" i="36"/>
  <c r="P134" i="36" s="1"/>
  <c r="P133" i="36"/>
  <c r="P132" i="36"/>
  <c r="E131" i="36"/>
  <c r="E130" i="36"/>
  <c r="E129" i="36"/>
  <c r="E128" i="36"/>
  <c r="E127" i="36"/>
  <c r="P127" i="36" s="1"/>
  <c r="E126" i="36"/>
  <c r="P126" i="36" s="1"/>
  <c r="E125" i="36"/>
  <c r="P125" i="36" s="1"/>
  <c r="E124" i="36"/>
  <c r="P124" i="36" s="1"/>
  <c r="E123" i="36"/>
  <c r="P123" i="36" s="1"/>
  <c r="E122" i="36"/>
  <c r="P122" i="36" s="1"/>
  <c r="E121" i="36"/>
  <c r="P121" i="36" s="1"/>
  <c r="E120" i="36"/>
  <c r="P120" i="36" s="1"/>
  <c r="E119" i="36"/>
  <c r="P119" i="36" s="1"/>
  <c r="E118" i="36"/>
  <c r="P118" i="36" s="1"/>
  <c r="P117" i="36"/>
  <c r="E116" i="36"/>
  <c r="E115" i="36"/>
  <c r="P115" i="36" s="1"/>
  <c r="E114" i="36"/>
  <c r="P114" i="36" s="1"/>
  <c r="E113" i="36"/>
  <c r="P113" i="36" s="1"/>
  <c r="E112" i="36"/>
  <c r="P112" i="36" s="1"/>
  <c r="E111" i="36"/>
  <c r="P111" i="36" s="1"/>
  <c r="E110" i="36"/>
  <c r="P110" i="36" s="1"/>
  <c r="P109" i="36"/>
  <c r="E108" i="36"/>
  <c r="P108" i="36" s="1"/>
  <c r="E107" i="36"/>
  <c r="P107" i="36" s="1"/>
  <c r="E106" i="36"/>
  <c r="P106" i="36" s="1"/>
  <c r="E105" i="36"/>
  <c r="P105" i="36" s="1"/>
  <c r="E104" i="36"/>
  <c r="P104" i="36" s="1"/>
  <c r="E103" i="36"/>
  <c r="P103" i="36" s="1"/>
  <c r="E102" i="36"/>
  <c r="P102" i="36" s="1"/>
  <c r="E101" i="36"/>
  <c r="P101" i="36" s="1"/>
  <c r="E100" i="36"/>
  <c r="P100" i="36" s="1"/>
  <c r="E99" i="36"/>
  <c r="P99" i="36" s="1"/>
  <c r="E98" i="36"/>
  <c r="P98" i="36" s="1"/>
  <c r="E97" i="36"/>
  <c r="P97" i="36" s="1"/>
  <c r="E96" i="36"/>
  <c r="P96" i="36" s="1"/>
  <c r="E95" i="36"/>
  <c r="E94" i="36"/>
  <c r="E93" i="36"/>
  <c r="E92" i="36"/>
  <c r="E91" i="36"/>
  <c r="E90" i="36"/>
  <c r="E89" i="36"/>
  <c r="E88" i="36"/>
  <c r="P88" i="36" s="1"/>
  <c r="E87" i="36"/>
  <c r="P87" i="36" s="1"/>
  <c r="P86" i="36"/>
  <c r="E85" i="36"/>
  <c r="P85" i="36" s="1"/>
  <c r="E84" i="36"/>
  <c r="P84" i="36" s="1"/>
  <c r="E83" i="36"/>
  <c r="P83" i="36" s="1"/>
  <c r="E82" i="36"/>
  <c r="P82" i="36" s="1"/>
  <c r="E81" i="36"/>
  <c r="P81" i="36" s="1"/>
  <c r="E80" i="36"/>
  <c r="P80" i="36" s="1"/>
  <c r="E79" i="36"/>
  <c r="P79" i="36" s="1"/>
  <c r="E78" i="36"/>
  <c r="P78" i="36" s="1"/>
  <c r="E77" i="36"/>
  <c r="P77" i="36" s="1"/>
  <c r="E76" i="36"/>
  <c r="P76" i="36" s="1"/>
  <c r="E75" i="36"/>
  <c r="P75" i="36" s="1"/>
  <c r="E74" i="36"/>
  <c r="P74" i="36" s="1"/>
  <c r="E73" i="36"/>
  <c r="P73" i="36" s="1"/>
  <c r="E72" i="36"/>
  <c r="P72" i="36" s="1"/>
  <c r="E71" i="36"/>
  <c r="P71" i="36" s="1"/>
  <c r="E70" i="36"/>
  <c r="P70" i="36" s="1"/>
  <c r="E69" i="36"/>
  <c r="P69" i="36" s="1"/>
  <c r="E68" i="36"/>
  <c r="P68" i="36" s="1"/>
  <c r="E67" i="36"/>
  <c r="P67" i="36" s="1"/>
  <c r="E66" i="36"/>
  <c r="P66" i="36" s="1"/>
  <c r="E65" i="36"/>
  <c r="P65" i="36" s="1"/>
  <c r="E64" i="36"/>
  <c r="P64" i="36" s="1"/>
  <c r="E63" i="36"/>
  <c r="E62" i="36"/>
  <c r="E61" i="36"/>
  <c r="E60" i="36"/>
  <c r="E59" i="36"/>
  <c r="E58" i="36"/>
  <c r="P58" i="36" s="1"/>
  <c r="E57" i="36"/>
  <c r="P57" i="36" s="1"/>
  <c r="E56" i="36"/>
  <c r="P56" i="36" s="1"/>
  <c r="P55" i="36"/>
  <c r="E54" i="36"/>
  <c r="E53" i="36"/>
  <c r="P53" i="36" s="1"/>
  <c r="P52" i="36"/>
  <c r="E51" i="36"/>
  <c r="P51" i="36" s="1"/>
  <c r="E50" i="36"/>
  <c r="P50" i="36" s="1"/>
  <c r="E49" i="36"/>
  <c r="P49" i="36" s="1"/>
  <c r="E48" i="36"/>
  <c r="P48" i="36" s="1"/>
  <c r="E47" i="36"/>
  <c r="P47" i="36" s="1"/>
  <c r="E46" i="36"/>
  <c r="P46" i="36" s="1"/>
  <c r="E45" i="36"/>
  <c r="P45" i="36" s="1"/>
  <c r="E44" i="36"/>
  <c r="P44" i="36" s="1"/>
  <c r="E43" i="36"/>
  <c r="P43" i="36" s="1"/>
  <c r="E42" i="36"/>
  <c r="E41" i="36"/>
  <c r="E40" i="36"/>
  <c r="E39" i="36"/>
  <c r="E38" i="36"/>
  <c r="E37" i="36"/>
  <c r="E36" i="36"/>
  <c r="E35" i="36"/>
  <c r="E34" i="36"/>
  <c r="P34" i="36" s="1"/>
  <c r="E33" i="36"/>
  <c r="E32" i="36"/>
  <c r="P32" i="36" s="1"/>
  <c r="E31" i="36"/>
  <c r="P31" i="36" s="1"/>
  <c r="E30" i="36"/>
  <c r="P30" i="36" s="1"/>
  <c r="E29" i="36"/>
  <c r="P29" i="36" s="1"/>
  <c r="E28" i="36"/>
  <c r="P28" i="36" s="1"/>
  <c r="E27" i="36"/>
  <c r="P27" i="36" s="1"/>
  <c r="E26" i="36"/>
  <c r="P26" i="36" s="1"/>
  <c r="P25" i="36"/>
  <c r="E24" i="36"/>
  <c r="P24" i="36" s="1"/>
  <c r="E23" i="36"/>
  <c r="P23" i="36" s="1"/>
  <c r="E22" i="36"/>
  <c r="P22" i="36" s="1"/>
  <c r="E21" i="36"/>
  <c r="P21" i="36" s="1"/>
  <c r="P20" i="36"/>
  <c r="E19" i="36"/>
  <c r="E18" i="36"/>
  <c r="P18" i="36" s="1"/>
  <c r="E17" i="36"/>
  <c r="E16" i="36"/>
  <c r="P16" i="36" s="1"/>
  <c r="E15" i="36"/>
  <c r="P15" i="36" s="1"/>
  <c r="E14" i="36"/>
  <c r="P14" i="36" s="1"/>
  <c r="E13" i="36"/>
  <c r="E12" i="36"/>
  <c r="P12" i="36" s="1"/>
  <c r="E11" i="36"/>
  <c r="P11" i="36" s="1"/>
  <c r="P10" i="36"/>
  <c r="O3" i="36"/>
  <c r="N3" i="36"/>
  <c r="M3" i="36"/>
  <c r="L3" i="36"/>
  <c r="K3" i="36"/>
  <c r="J3" i="36"/>
  <c r="I3" i="36"/>
  <c r="G3" i="36"/>
  <c r="F3" i="36"/>
  <c r="C3" i="36"/>
  <c r="C4" i="36" s="1"/>
  <c r="E518" i="35" l="1"/>
  <c r="P518" i="35" s="1"/>
  <c r="E517" i="35"/>
  <c r="P517" i="35" s="1"/>
  <c r="E516" i="35"/>
  <c r="P516" i="35" s="1"/>
  <c r="P515" i="35"/>
  <c r="E515" i="35"/>
  <c r="E514" i="35"/>
  <c r="P514" i="35" s="1"/>
  <c r="E513" i="35"/>
  <c r="P513" i="35" s="1"/>
  <c r="E512" i="35"/>
  <c r="P512" i="35" s="1"/>
  <c r="E511" i="35"/>
  <c r="P511" i="35" s="1"/>
  <c r="E510" i="35"/>
  <c r="P510" i="35" s="1"/>
  <c r="E509" i="35"/>
  <c r="P509" i="35" s="1"/>
  <c r="E508" i="35"/>
  <c r="P508" i="35" s="1"/>
  <c r="P507" i="35"/>
  <c r="E507" i="35"/>
  <c r="E506" i="35"/>
  <c r="P506" i="35" s="1"/>
  <c r="E505" i="35"/>
  <c r="P505" i="35" s="1"/>
  <c r="E504" i="35"/>
  <c r="P504" i="35" s="1"/>
  <c r="E503" i="35"/>
  <c r="P503" i="35" s="1"/>
  <c r="E502" i="35"/>
  <c r="P502" i="35" s="1"/>
  <c r="E501" i="35"/>
  <c r="P501" i="35" s="1"/>
  <c r="E500" i="35"/>
  <c r="P500" i="35" s="1"/>
  <c r="P499" i="35"/>
  <c r="E498" i="35"/>
  <c r="E497" i="35"/>
  <c r="E496" i="35"/>
  <c r="P496" i="35" s="1"/>
  <c r="E495" i="35"/>
  <c r="P495" i="35" s="1"/>
  <c r="E494" i="35"/>
  <c r="P494" i="35" s="1"/>
  <c r="E493" i="35"/>
  <c r="P493" i="35" s="1"/>
  <c r="E492" i="35"/>
  <c r="P492" i="35" s="1"/>
  <c r="E491" i="35"/>
  <c r="P491" i="35" s="1"/>
  <c r="E490" i="35"/>
  <c r="P490" i="35" s="1"/>
  <c r="E489" i="35"/>
  <c r="P489" i="35" s="1"/>
  <c r="E488" i="35"/>
  <c r="P488" i="35" s="1"/>
  <c r="E487" i="35"/>
  <c r="P487" i="35" s="1"/>
  <c r="E486" i="35"/>
  <c r="P486" i="35" s="1"/>
  <c r="E485" i="35"/>
  <c r="P485" i="35" s="1"/>
  <c r="E484" i="35"/>
  <c r="P484" i="35" s="1"/>
  <c r="E483" i="35"/>
  <c r="P483" i="35" s="1"/>
  <c r="E482" i="35"/>
  <c r="P482" i="35" s="1"/>
  <c r="E481" i="35"/>
  <c r="P481" i="35" s="1"/>
  <c r="E480" i="35"/>
  <c r="P480" i="35" s="1"/>
  <c r="E479" i="35"/>
  <c r="P479" i="35" s="1"/>
  <c r="E478" i="35"/>
  <c r="P478" i="35" s="1"/>
  <c r="E477" i="35"/>
  <c r="P477" i="35" s="1"/>
  <c r="E476" i="35"/>
  <c r="P476" i="35" s="1"/>
  <c r="E475" i="35"/>
  <c r="P475" i="35" s="1"/>
  <c r="E474" i="35"/>
  <c r="P474" i="35" s="1"/>
  <c r="E473" i="35"/>
  <c r="P473" i="35" s="1"/>
  <c r="E472" i="35"/>
  <c r="P472" i="35" s="1"/>
  <c r="E471" i="35"/>
  <c r="P471" i="35" s="1"/>
  <c r="E470" i="35"/>
  <c r="P470" i="35" s="1"/>
  <c r="E469" i="35"/>
  <c r="P469" i="35" s="1"/>
  <c r="E468" i="35"/>
  <c r="P468" i="35" s="1"/>
  <c r="P467" i="35"/>
  <c r="E466" i="35"/>
  <c r="P466" i="35" s="1"/>
  <c r="E465" i="35"/>
  <c r="P465" i="35" s="1"/>
  <c r="E464" i="35"/>
  <c r="P464" i="35" s="1"/>
  <c r="E463" i="35"/>
  <c r="P463" i="35" s="1"/>
  <c r="P462" i="35"/>
  <c r="E461" i="35"/>
  <c r="P461" i="35" s="1"/>
  <c r="E460" i="35"/>
  <c r="P460" i="35" s="1"/>
  <c r="E459" i="35"/>
  <c r="P459" i="35" s="1"/>
  <c r="E458" i="35"/>
  <c r="P458" i="35" s="1"/>
  <c r="E457" i="35"/>
  <c r="P457" i="35" s="1"/>
  <c r="P456" i="35"/>
  <c r="E455" i="35"/>
  <c r="P455" i="35" s="1"/>
  <c r="E454" i="35"/>
  <c r="P454" i="35" s="1"/>
  <c r="E453" i="35"/>
  <c r="P453" i="35" s="1"/>
  <c r="E452" i="35"/>
  <c r="P452" i="35" s="1"/>
  <c r="E451" i="35"/>
  <c r="P451" i="35" s="1"/>
  <c r="E450" i="35"/>
  <c r="P450" i="35" s="1"/>
  <c r="E449" i="35"/>
  <c r="P449" i="35" s="1"/>
  <c r="E448" i="35"/>
  <c r="P448" i="35" s="1"/>
  <c r="E447" i="35"/>
  <c r="P447" i="35" s="1"/>
  <c r="E446" i="35"/>
  <c r="P446" i="35" s="1"/>
  <c r="E445" i="35"/>
  <c r="P445" i="35" s="1"/>
  <c r="P444" i="35"/>
  <c r="E443" i="35"/>
  <c r="E442" i="35"/>
  <c r="P442" i="35" s="1"/>
  <c r="E441" i="35"/>
  <c r="P441" i="35" s="1"/>
  <c r="E440" i="35"/>
  <c r="P440" i="35" s="1"/>
  <c r="E439" i="35"/>
  <c r="P439" i="35" s="1"/>
  <c r="E438" i="35"/>
  <c r="P438" i="35" s="1"/>
  <c r="E437" i="35"/>
  <c r="P437" i="35" s="1"/>
  <c r="E436" i="35"/>
  <c r="P436" i="35" s="1"/>
  <c r="E435" i="35"/>
  <c r="P435" i="35" s="1"/>
  <c r="E434" i="35"/>
  <c r="P434" i="35" s="1"/>
  <c r="E433" i="35"/>
  <c r="P433" i="35" s="1"/>
  <c r="E432" i="35"/>
  <c r="P432" i="35" s="1"/>
  <c r="E431" i="35"/>
  <c r="P431" i="35" s="1"/>
  <c r="E430" i="35"/>
  <c r="P430" i="35" s="1"/>
  <c r="E429" i="35"/>
  <c r="P429" i="35" s="1"/>
  <c r="E428" i="35"/>
  <c r="P428" i="35" s="1"/>
  <c r="P427" i="35"/>
  <c r="E427" i="35"/>
  <c r="E426" i="35"/>
  <c r="P426" i="35" s="1"/>
  <c r="E425" i="35"/>
  <c r="P425" i="35" s="1"/>
  <c r="E424" i="35"/>
  <c r="P424" i="35" s="1"/>
  <c r="E423" i="35"/>
  <c r="P423" i="35" s="1"/>
  <c r="E422" i="35"/>
  <c r="P422" i="35" s="1"/>
  <c r="E421" i="35"/>
  <c r="P421" i="35" s="1"/>
  <c r="E420" i="35"/>
  <c r="P420" i="35" s="1"/>
  <c r="E419" i="35"/>
  <c r="P419" i="35" s="1"/>
  <c r="E418" i="35"/>
  <c r="P418" i="35" s="1"/>
  <c r="E417" i="35"/>
  <c r="P417" i="35" s="1"/>
  <c r="P416" i="35"/>
  <c r="E415" i="35"/>
  <c r="E414" i="35"/>
  <c r="E413" i="35"/>
  <c r="E412" i="35"/>
  <c r="E411" i="35"/>
  <c r="E410" i="35"/>
  <c r="E409" i="35"/>
  <c r="E408" i="35"/>
  <c r="E407" i="35"/>
  <c r="E406" i="35"/>
  <c r="E405" i="35"/>
  <c r="E404" i="35"/>
  <c r="E403" i="35"/>
  <c r="P403" i="35" s="1"/>
  <c r="E402" i="35"/>
  <c r="P402" i="35" s="1"/>
  <c r="E401" i="35"/>
  <c r="P401" i="35" s="1"/>
  <c r="E400" i="35"/>
  <c r="P400" i="35" s="1"/>
  <c r="E399" i="35"/>
  <c r="P399" i="35" s="1"/>
  <c r="E398" i="35"/>
  <c r="P398" i="35" s="1"/>
  <c r="E397" i="35"/>
  <c r="P397" i="35" s="1"/>
  <c r="E396" i="35"/>
  <c r="P396" i="35" s="1"/>
  <c r="E395" i="35"/>
  <c r="P395" i="35" s="1"/>
  <c r="E394" i="35"/>
  <c r="P394" i="35" s="1"/>
  <c r="E393" i="35"/>
  <c r="P393" i="35" s="1"/>
  <c r="E392" i="35"/>
  <c r="P392" i="35" s="1"/>
  <c r="E391" i="35"/>
  <c r="P391" i="35" s="1"/>
  <c r="E390" i="35"/>
  <c r="P390" i="35" s="1"/>
  <c r="E389" i="35"/>
  <c r="P389" i="35" s="1"/>
  <c r="E388" i="35"/>
  <c r="P388" i="35" s="1"/>
  <c r="E387" i="35"/>
  <c r="P387" i="35" s="1"/>
  <c r="E386" i="35"/>
  <c r="P386" i="35" s="1"/>
  <c r="E385" i="35"/>
  <c r="P385" i="35" s="1"/>
  <c r="E384" i="35"/>
  <c r="P384" i="35" s="1"/>
  <c r="E383" i="35"/>
  <c r="P383" i="35" s="1"/>
  <c r="E382" i="35"/>
  <c r="P382" i="35" s="1"/>
  <c r="E381" i="35"/>
  <c r="P381" i="35" s="1"/>
  <c r="E380" i="35"/>
  <c r="P380" i="35" s="1"/>
  <c r="E379" i="35"/>
  <c r="P379" i="35" s="1"/>
  <c r="E378" i="35"/>
  <c r="P378" i="35" s="1"/>
  <c r="E377" i="35"/>
  <c r="P377" i="35" s="1"/>
  <c r="E376" i="35"/>
  <c r="P376" i="35" s="1"/>
  <c r="E375" i="35"/>
  <c r="P375" i="35" s="1"/>
  <c r="E374" i="35"/>
  <c r="P374" i="35" s="1"/>
  <c r="E373" i="35"/>
  <c r="P373" i="35" s="1"/>
  <c r="E372" i="35"/>
  <c r="P372" i="35" s="1"/>
  <c r="E371" i="35"/>
  <c r="P371" i="35" s="1"/>
  <c r="E370" i="35"/>
  <c r="P370" i="35" s="1"/>
  <c r="E369" i="35"/>
  <c r="P369" i="35" s="1"/>
  <c r="E368" i="35"/>
  <c r="P368" i="35" s="1"/>
  <c r="E367" i="35"/>
  <c r="P367" i="35" s="1"/>
  <c r="E366" i="35"/>
  <c r="P366" i="35" s="1"/>
  <c r="E365" i="35"/>
  <c r="P365" i="35" s="1"/>
  <c r="E364" i="35"/>
  <c r="P364" i="35" s="1"/>
  <c r="E363" i="35"/>
  <c r="P363" i="35" s="1"/>
  <c r="E362" i="35"/>
  <c r="P362" i="35" s="1"/>
  <c r="E361" i="35"/>
  <c r="P361" i="35" s="1"/>
  <c r="E360" i="35"/>
  <c r="P360" i="35" s="1"/>
  <c r="E359" i="35"/>
  <c r="P359" i="35" s="1"/>
  <c r="E358" i="35"/>
  <c r="P358" i="35" s="1"/>
  <c r="P357" i="35"/>
  <c r="E356" i="35"/>
  <c r="P356" i="35" s="1"/>
  <c r="E355" i="35"/>
  <c r="P355" i="35" s="1"/>
  <c r="E354" i="35"/>
  <c r="P354" i="35" s="1"/>
  <c r="E353" i="35"/>
  <c r="P353" i="35" s="1"/>
  <c r="E352" i="35"/>
  <c r="P352" i="35" s="1"/>
  <c r="P351" i="35"/>
  <c r="E350" i="35"/>
  <c r="E349" i="35"/>
  <c r="E348" i="35"/>
  <c r="E347" i="35"/>
  <c r="E346" i="35"/>
  <c r="P346" i="35" s="1"/>
  <c r="E345" i="35"/>
  <c r="P345" i="35" s="1"/>
  <c r="E344" i="35"/>
  <c r="P344" i="35" s="1"/>
  <c r="E343" i="35"/>
  <c r="P343" i="35" s="1"/>
  <c r="E342" i="35"/>
  <c r="P342" i="35" s="1"/>
  <c r="E341" i="35"/>
  <c r="P341" i="35" s="1"/>
  <c r="E340" i="35"/>
  <c r="P340" i="35" s="1"/>
  <c r="E339" i="35"/>
  <c r="P339" i="35" s="1"/>
  <c r="P338" i="35"/>
  <c r="E337" i="35"/>
  <c r="E336" i="35"/>
  <c r="E335" i="35"/>
  <c r="P335" i="35" s="1"/>
  <c r="E334" i="35"/>
  <c r="P334" i="35" s="1"/>
  <c r="E333" i="35"/>
  <c r="P333" i="35" s="1"/>
  <c r="E332" i="35"/>
  <c r="P332" i="35" s="1"/>
  <c r="E331" i="35"/>
  <c r="P331" i="35" s="1"/>
  <c r="E330" i="35"/>
  <c r="P330" i="35" s="1"/>
  <c r="E329" i="35"/>
  <c r="P329" i="35" s="1"/>
  <c r="E328" i="35"/>
  <c r="P328" i="35" s="1"/>
  <c r="E327" i="35"/>
  <c r="P327" i="35" s="1"/>
  <c r="P326" i="35"/>
  <c r="E326" i="35"/>
  <c r="E325" i="35"/>
  <c r="P325" i="35" s="1"/>
  <c r="E324" i="35"/>
  <c r="P324" i="35" s="1"/>
  <c r="P323" i="35"/>
  <c r="P322" i="35"/>
  <c r="P321" i="35"/>
  <c r="E321" i="35"/>
  <c r="E320" i="35"/>
  <c r="P320" i="35" s="1"/>
  <c r="E319" i="35"/>
  <c r="E318" i="35"/>
  <c r="E317" i="35"/>
  <c r="E316" i="35"/>
  <c r="E315" i="35"/>
  <c r="E314" i="35"/>
  <c r="E313" i="35"/>
  <c r="E312" i="35"/>
  <c r="E311" i="35"/>
  <c r="P311" i="35" s="1"/>
  <c r="P310" i="35"/>
  <c r="E309" i="35"/>
  <c r="P309" i="35" s="1"/>
  <c r="E308" i="35"/>
  <c r="P308" i="35" s="1"/>
  <c r="E307" i="35"/>
  <c r="E306" i="35"/>
  <c r="E305" i="35"/>
  <c r="E304" i="35"/>
  <c r="E303" i="35"/>
  <c r="E302" i="35"/>
  <c r="E301" i="35"/>
  <c r="E300" i="35"/>
  <c r="P300" i="35" s="1"/>
  <c r="P299" i="35"/>
  <c r="P298" i="35"/>
  <c r="E297" i="35"/>
  <c r="E296" i="35"/>
  <c r="E295" i="35"/>
  <c r="P295" i="35" s="1"/>
  <c r="P293" i="35"/>
  <c r="P291" i="35"/>
  <c r="P290" i="35"/>
  <c r="E289" i="35"/>
  <c r="P289" i="35" s="1"/>
  <c r="E288" i="35"/>
  <c r="P288" i="35" s="1"/>
  <c r="E287" i="35"/>
  <c r="P287" i="35" s="1"/>
  <c r="E286" i="35"/>
  <c r="P286" i="35" s="1"/>
  <c r="E285" i="35"/>
  <c r="P285" i="35" s="1"/>
  <c r="E284" i="35"/>
  <c r="P284" i="35" s="1"/>
  <c r="E283" i="35"/>
  <c r="P283" i="35" s="1"/>
  <c r="P282" i="35"/>
  <c r="E281" i="35"/>
  <c r="E280" i="35"/>
  <c r="E279" i="35"/>
  <c r="P279" i="35" s="1"/>
  <c r="E278" i="35"/>
  <c r="P278" i="35" s="1"/>
  <c r="E277" i="35"/>
  <c r="P277" i="35" s="1"/>
  <c r="E276" i="35"/>
  <c r="P276" i="35" s="1"/>
  <c r="P275" i="35"/>
  <c r="E275" i="35"/>
  <c r="E274" i="35"/>
  <c r="P274" i="35" s="1"/>
  <c r="E273" i="35"/>
  <c r="P273" i="35" s="1"/>
  <c r="E272" i="35"/>
  <c r="P272" i="35" s="1"/>
  <c r="E271" i="35"/>
  <c r="P271" i="35" s="1"/>
  <c r="E270" i="35"/>
  <c r="P270" i="35" s="1"/>
  <c r="E269" i="35"/>
  <c r="P269" i="35" s="1"/>
  <c r="E268" i="35"/>
  <c r="P268" i="35" s="1"/>
  <c r="E267" i="35"/>
  <c r="P267" i="35" s="1"/>
  <c r="E266" i="35"/>
  <c r="P266" i="35" s="1"/>
  <c r="E265" i="35"/>
  <c r="P265" i="35" s="1"/>
  <c r="E264" i="35"/>
  <c r="P264" i="35" s="1"/>
  <c r="P263" i="35"/>
  <c r="E262" i="35"/>
  <c r="P262" i="35" s="1"/>
  <c r="E261" i="35"/>
  <c r="P261" i="35" s="1"/>
  <c r="E260" i="35"/>
  <c r="P260" i="35" s="1"/>
  <c r="E259" i="35"/>
  <c r="P259" i="35" s="1"/>
  <c r="P258" i="35"/>
  <c r="E257" i="35"/>
  <c r="P257" i="35" s="1"/>
  <c r="E256" i="35"/>
  <c r="P256" i="35" s="1"/>
  <c r="E255" i="35"/>
  <c r="P255" i="35" s="1"/>
  <c r="E254" i="35"/>
  <c r="P254" i="35" s="1"/>
  <c r="E253" i="35"/>
  <c r="P253" i="35" s="1"/>
  <c r="E252" i="35"/>
  <c r="P252" i="35" s="1"/>
  <c r="E251" i="35"/>
  <c r="P251" i="35" s="1"/>
  <c r="E250" i="35"/>
  <c r="P250" i="35" s="1"/>
  <c r="E249" i="35"/>
  <c r="P249" i="35" s="1"/>
  <c r="E248" i="35"/>
  <c r="P248" i="35" s="1"/>
  <c r="E247" i="35"/>
  <c r="P247" i="35" s="1"/>
  <c r="E246" i="35"/>
  <c r="P246" i="35" s="1"/>
  <c r="E245" i="35"/>
  <c r="P245" i="35" s="1"/>
  <c r="E244" i="35"/>
  <c r="P244" i="35" s="1"/>
  <c r="E243" i="35"/>
  <c r="P243" i="35" s="1"/>
  <c r="E242" i="35"/>
  <c r="P242" i="35" s="1"/>
  <c r="E241" i="35"/>
  <c r="P241" i="35" s="1"/>
  <c r="E240" i="35"/>
  <c r="P240" i="35" s="1"/>
  <c r="E239" i="35"/>
  <c r="E238" i="35"/>
  <c r="E237" i="35"/>
  <c r="E236" i="35"/>
  <c r="E235" i="35"/>
  <c r="E234" i="35"/>
  <c r="E233" i="35"/>
  <c r="E232" i="35"/>
  <c r="E231" i="35"/>
  <c r="E230" i="35"/>
  <c r="E229" i="35"/>
  <c r="P229" i="35" s="1"/>
  <c r="E228" i="35"/>
  <c r="P228" i="35" s="1"/>
  <c r="E227" i="35"/>
  <c r="P227" i="35" s="1"/>
  <c r="E226" i="35"/>
  <c r="P226" i="35" s="1"/>
  <c r="E225" i="35"/>
  <c r="P225" i="35" s="1"/>
  <c r="E224" i="35"/>
  <c r="P224" i="35" s="1"/>
  <c r="E223" i="35"/>
  <c r="P223" i="35" s="1"/>
  <c r="P222" i="35"/>
  <c r="E221" i="35"/>
  <c r="P221" i="35" s="1"/>
  <c r="E220" i="35"/>
  <c r="P220" i="35" s="1"/>
  <c r="E219" i="35"/>
  <c r="P219" i="35" s="1"/>
  <c r="E218" i="35"/>
  <c r="P218" i="35" s="1"/>
  <c r="P217" i="35"/>
  <c r="E216" i="35"/>
  <c r="P216" i="35" s="1"/>
  <c r="E215" i="35"/>
  <c r="P215" i="35" s="1"/>
  <c r="P214" i="35"/>
  <c r="E213" i="35"/>
  <c r="P213" i="35" s="1"/>
  <c r="E212" i="35"/>
  <c r="P212" i="35" s="1"/>
  <c r="E211" i="35"/>
  <c r="P211" i="35" s="1"/>
  <c r="E210" i="35"/>
  <c r="P210" i="35" s="1"/>
  <c r="P209" i="35"/>
  <c r="E208" i="35"/>
  <c r="E207" i="35"/>
  <c r="E206" i="35"/>
  <c r="E205" i="35"/>
  <c r="P205" i="35" s="1"/>
  <c r="E204" i="35"/>
  <c r="P204" i="35" s="1"/>
  <c r="E203" i="35"/>
  <c r="P203" i="35" s="1"/>
  <c r="E202" i="35"/>
  <c r="P202" i="35" s="1"/>
  <c r="E201" i="35"/>
  <c r="P201" i="35" s="1"/>
  <c r="E200" i="35"/>
  <c r="P200" i="35" s="1"/>
  <c r="E199" i="35"/>
  <c r="P199" i="35" s="1"/>
  <c r="E198" i="35"/>
  <c r="P198" i="35" s="1"/>
  <c r="E197" i="35"/>
  <c r="P197" i="35" s="1"/>
  <c r="E196" i="35"/>
  <c r="P196" i="35" s="1"/>
  <c r="E195" i="35"/>
  <c r="P195" i="35" s="1"/>
  <c r="E194" i="35"/>
  <c r="P194" i="35" s="1"/>
  <c r="E193" i="35"/>
  <c r="P193" i="35" s="1"/>
  <c r="E192" i="35"/>
  <c r="P192" i="35" s="1"/>
  <c r="E191" i="35"/>
  <c r="P191" i="35" s="1"/>
  <c r="E190" i="35"/>
  <c r="P190" i="35" s="1"/>
  <c r="E189" i="35"/>
  <c r="P189" i="35" s="1"/>
  <c r="E188" i="35"/>
  <c r="P188" i="35" s="1"/>
  <c r="E187" i="35"/>
  <c r="P187" i="35" s="1"/>
  <c r="E186" i="35"/>
  <c r="P186" i="35" s="1"/>
  <c r="E185" i="35"/>
  <c r="P185" i="35" s="1"/>
  <c r="E184" i="35"/>
  <c r="P184" i="35" s="1"/>
  <c r="E183" i="35"/>
  <c r="P183" i="35" s="1"/>
  <c r="E182" i="35"/>
  <c r="E181" i="35"/>
  <c r="P181" i="35" s="1"/>
  <c r="E180" i="35"/>
  <c r="P180" i="35" s="1"/>
  <c r="E179" i="35"/>
  <c r="P179" i="35" s="1"/>
  <c r="E178" i="35"/>
  <c r="E177" i="35"/>
  <c r="P177" i="35" s="1"/>
  <c r="E176" i="35"/>
  <c r="P176" i="35" s="1"/>
  <c r="E175" i="35"/>
  <c r="P175" i="35" s="1"/>
  <c r="E174" i="35"/>
  <c r="P174" i="35" s="1"/>
  <c r="E173" i="35"/>
  <c r="P173" i="35" s="1"/>
  <c r="E172" i="35"/>
  <c r="P172" i="35" s="1"/>
  <c r="E171" i="35"/>
  <c r="P171" i="35" s="1"/>
  <c r="E170" i="35"/>
  <c r="P170" i="35" s="1"/>
  <c r="E169" i="35"/>
  <c r="P169" i="35" s="1"/>
  <c r="E168" i="35"/>
  <c r="P168" i="35" s="1"/>
  <c r="E167" i="35"/>
  <c r="E166" i="35"/>
  <c r="P166" i="35" s="1"/>
  <c r="E165" i="35"/>
  <c r="P165" i="35" s="1"/>
  <c r="E164" i="35"/>
  <c r="P164" i="35" s="1"/>
  <c r="E163" i="35"/>
  <c r="P163" i="35" s="1"/>
  <c r="E162" i="35"/>
  <c r="P162" i="35" s="1"/>
  <c r="E161" i="35"/>
  <c r="P161" i="35" s="1"/>
  <c r="E160" i="35"/>
  <c r="P160" i="35" s="1"/>
  <c r="P159" i="35"/>
  <c r="E158" i="35"/>
  <c r="P158" i="35" s="1"/>
  <c r="E157" i="35"/>
  <c r="P157" i="35" s="1"/>
  <c r="E156" i="35"/>
  <c r="P156" i="35" s="1"/>
  <c r="E155" i="35"/>
  <c r="P155" i="35" s="1"/>
  <c r="E154" i="35"/>
  <c r="P154" i="35" s="1"/>
  <c r="E153" i="35"/>
  <c r="P153" i="35" s="1"/>
  <c r="E152" i="35"/>
  <c r="P152" i="35" s="1"/>
  <c r="E151" i="35"/>
  <c r="P151" i="35" s="1"/>
  <c r="E150" i="35"/>
  <c r="P150" i="35" s="1"/>
  <c r="E149" i="35"/>
  <c r="P149" i="35" s="1"/>
  <c r="E148" i="35"/>
  <c r="P148" i="35" s="1"/>
  <c r="E147" i="35"/>
  <c r="P147" i="35" s="1"/>
  <c r="E146" i="35"/>
  <c r="P146" i="35" s="1"/>
  <c r="E145" i="35"/>
  <c r="P145" i="35" s="1"/>
  <c r="E144" i="35"/>
  <c r="P144" i="35" s="1"/>
  <c r="E143" i="35"/>
  <c r="P143" i="35" s="1"/>
  <c r="E142" i="35"/>
  <c r="E141" i="35"/>
  <c r="P141" i="35" s="1"/>
  <c r="E140" i="35"/>
  <c r="P140" i="35" s="1"/>
  <c r="E139" i="35"/>
  <c r="P139" i="35" s="1"/>
  <c r="E138" i="35"/>
  <c r="P138" i="35" s="1"/>
  <c r="E137" i="35"/>
  <c r="P137" i="35" s="1"/>
  <c r="E136" i="35"/>
  <c r="P136" i="35" s="1"/>
  <c r="E135" i="35"/>
  <c r="P135" i="35" s="1"/>
  <c r="E134" i="35"/>
  <c r="P134" i="35" s="1"/>
  <c r="P133" i="35"/>
  <c r="P132" i="35"/>
  <c r="E131" i="35"/>
  <c r="E130" i="35"/>
  <c r="E129" i="35"/>
  <c r="E128" i="35"/>
  <c r="E127" i="35"/>
  <c r="P127" i="35" s="1"/>
  <c r="E126" i="35"/>
  <c r="P126" i="35" s="1"/>
  <c r="E125" i="35"/>
  <c r="P125" i="35" s="1"/>
  <c r="E124" i="35"/>
  <c r="P124" i="35" s="1"/>
  <c r="E123" i="35"/>
  <c r="P123" i="35" s="1"/>
  <c r="E122" i="35"/>
  <c r="P122" i="35" s="1"/>
  <c r="E121" i="35"/>
  <c r="P121" i="35" s="1"/>
  <c r="E120" i="35"/>
  <c r="P120" i="35" s="1"/>
  <c r="E119" i="35"/>
  <c r="P119" i="35" s="1"/>
  <c r="E118" i="35"/>
  <c r="P118" i="35" s="1"/>
  <c r="P117" i="35"/>
  <c r="E116" i="35"/>
  <c r="E115" i="35"/>
  <c r="P115" i="35" s="1"/>
  <c r="E114" i="35"/>
  <c r="P114" i="35" s="1"/>
  <c r="E113" i="35"/>
  <c r="P113" i="35" s="1"/>
  <c r="E112" i="35"/>
  <c r="P112" i="35" s="1"/>
  <c r="E111" i="35"/>
  <c r="P111" i="35" s="1"/>
  <c r="E110" i="35"/>
  <c r="P110" i="35" s="1"/>
  <c r="P109" i="35"/>
  <c r="E108" i="35"/>
  <c r="P108" i="35" s="1"/>
  <c r="E107" i="35"/>
  <c r="P107" i="35" s="1"/>
  <c r="E106" i="35"/>
  <c r="P106" i="35" s="1"/>
  <c r="P105" i="35"/>
  <c r="E105" i="35"/>
  <c r="E104" i="35"/>
  <c r="P104" i="35" s="1"/>
  <c r="E103" i="35"/>
  <c r="P103" i="35" s="1"/>
  <c r="E102" i="35"/>
  <c r="P102" i="35" s="1"/>
  <c r="E101" i="35"/>
  <c r="P101" i="35" s="1"/>
  <c r="E100" i="35"/>
  <c r="P100" i="35" s="1"/>
  <c r="E99" i="35"/>
  <c r="P99" i="35" s="1"/>
  <c r="E98" i="35"/>
  <c r="P98" i="35" s="1"/>
  <c r="E97" i="35"/>
  <c r="P97" i="35" s="1"/>
  <c r="E96" i="35"/>
  <c r="P96" i="35" s="1"/>
  <c r="E95" i="35"/>
  <c r="E94" i="35"/>
  <c r="E93" i="35"/>
  <c r="E92" i="35"/>
  <c r="E91" i="35"/>
  <c r="E90" i="35"/>
  <c r="E89" i="35"/>
  <c r="E88" i="35"/>
  <c r="P88" i="35" s="1"/>
  <c r="E87" i="35"/>
  <c r="P87" i="35" s="1"/>
  <c r="P86" i="35"/>
  <c r="E85" i="35"/>
  <c r="P85" i="35" s="1"/>
  <c r="E84" i="35"/>
  <c r="P84" i="35" s="1"/>
  <c r="E83" i="35"/>
  <c r="P83" i="35" s="1"/>
  <c r="E82" i="35"/>
  <c r="P82" i="35" s="1"/>
  <c r="E81" i="35"/>
  <c r="P81" i="35" s="1"/>
  <c r="E80" i="35"/>
  <c r="P80" i="35" s="1"/>
  <c r="E79" i="35"/>
  <c r="P79" i="35" s="1"/>
  <c r="E78" i="35"/>
  <c r="P78" i="35" s="1"/>
  <c r="E77" i="35"/>
  <c r="P77" i="35" s="1"/>
  <c r="E76" i="35"/>
  <c r="P76" i="35" s="1"/>
  <c r="E75" i="35"/>
  <c r="P75" i="35" s="1"/>
  <c r="E74" i="35"/>
  <c r="P74" i="35" s="1"/>
  <c r="E73" i="35"/>
  <c r="P73" i="35" s="1"/>
  <c r="E72" i="35"/>
  <c r="P72" i="35" s="1"/>
  <c r="E71" i="35"/>
  <c r="P71" i="35" s="1"/>
  <c r="E70" i="35"/>
  <c r="P70" i="35" s="1"/>
  <c r="E69" i="35"/>
  <c r="P69" i="35" s="1"/>
  <c r="E68" i="35"/>
  <c r="P68" i="35" s="1"/>
  <c r="E67" i="35"/>
  <c r="P67" i="35" s="1"/>
  <c r="E66" i="35"/>
  <c r="P66" i="35" s="1"/>
  <c r="E65" i="35"/>
  <c r="P65" i="35" s="1"/>
  <c r="E64" i="35"/>
  <c r="P64" i="35" s="1"/>
  <c r="E63" i="35"/>
  <c r="E62" i="35"/>
  <c r="P55" i="35"/>
  <c r="E54" i="35"/>
  <c r="P53" i="35"/>
  <c r="E53" i="35"/>
  <c r="P52" i="35"/>
  <c r="E51" i="35"/>
  <c r="P51" i="35" s="1"/>
  <c r="E50" i="35"/>
  <c r="P50" i="35" s="1"/>
  <c r="E49" i="35"/>
  <c r="P49" i="35" s="1"/>
  <c r="E48" i="35"/>
  <c r="P48" i="35" s="1"/>
  <c r="E47" i="35"/>
  <c r="P47" i="35" s="1"/>
  <c r="E46" i="35"/>
  <c r="P46" i="35" s="1"/>
  <c r="E45" i="35"/>
  <c r="P45" i="35" s="1"/>
  <c r="E44" i="35"/>
  <c r="P44" i="35" s="1"/>
  <c r="E43" i="35"/>
  <c r="P43" i="35" s="1"/>
  <c r="E42" i="35"/>
  <c r="E41" i="35"/>
  <c r="E40" i="35"/>
  <c r="E39" i="35"/>
  <c r="E38" i="35"/>
  <c r="E37" i="35"/>
  <c r="E36" i="35"/>
  <c r="E35" i="35"/>
  <c r="E34" i="35"/>
  <c r="P34" i="35" s="1"/>
  <c r="E33" i="35"/>
  <c r="E32" i="35"/>
  <c r="P32" i="35" s="1"/>
  <c r="E31" i="35"/>
  <c r="P31" i="35" s="1"/>
  <c r="E30" i="35"/>
  <c r="P30" i="35" s="1"/>
  <c r="E29" i="35"/>
  <c r="P29" i="35" s="1"/>
  <c r="E28" i="35"/>
  <c r="P28" i="35" s="1"/>
  <c r="E27" i="35"/>
  <c r="P27" i="35" s="1"/>
  <c r="E26" i="35"/>
  <c r="P26" i="35" s="1"/>
  <c r="P25" i="35"/>
  <c r="E24" i="35"/>
  <c r="P24" i="35" s="1"/>
  <c r="E23" i="35"/>
  <c r="P23" i="35" s="1"/>
  <c r="E22" i="35"/>
  <c r="P22" i="35" s="1"/>
  <c r="E21" i="35"/>
  <c r="P21" i="35" s="1"/>
  <c r="P20" i="35"/>
  <c r="E19" i="35"/>
  <c r="E18" i="35"/>
  <c r="P18" i="35" s="1"/>
  <c r="E17" i="35"/>
  <c r="P16" i="35"/>
  <c r="E16" i="35"/>
  <c r="E15" i="35"/>
  <c r="P15" i="35" s="1"/>
  <c r="E14" i="35"/>
  <c r="P14" i="35" s="1"/>
  <c r="E13" i="35"/>
  <c r="E12" i="35"/>
  <c r="P12" i="35" s="1"/>
  <c r="E11" i="35"/>
  <c r="P11" i="35" s="1"/>
  <c r="P10" i="35"/>
  <c r="O3" i="35"/>
  <c r="N3" i="35"/>
  <c r="M3" i="35"/>
  <c r="L3" i="35"/>
  <c r="K3" i="35"/>
  <c r="J3" i="35"/>
  <c r="I3" i="35"/>
  <c r="H3" i="35"/>
  <c r="G3" i="35"/>
  <c r="F3" i="35"/>
  <c r="C3" i="35"/>
  <c r="C4" i="35" s="1"/>
  <c r="E518" i="34"/>
  <c r="P518" i="34" s="1"/>
  <c r="E517" i="34"/>
  <c r="P517" i="34" s="1"/>
  <c r="E516" i="34"/>
  <c r="P516" i="34" s="1"/>
  <c r="E515" i="34"/>
  <c r="P515" i="34" s="1"/>
  <c r="E514" i="34"/>
  <c r="P514" i="34" s="1"/>
  <c r="E513" i="34"/>
  <c r="P513" i="34" s="1"/>
  <c r="E512" i="34"/>
  <c r="P512" i="34" s="1"/>
  <c r="E511" i="34"/>
  <c r="P511" i="34" s="1"/>
  <c r="E510" i="34"/>
  <c r="P510" i="34" s="1"/>
  <c r="E509" i="34"/>
  <c r="P509" i="34" s="1"/>
  <c r="E508" i="34"/>
  <c r="P508" i="34" s="1"/>
  <c r="E507" i="34"/>
  <c r="P507" i="34" s="1"/>
  <c r="E506" i="34"/>
  <c r="P506" i="34" s="1"/>
  <c r="E505" i="34"/>
  <c r="P505" i="34" s="1"/>
  <c r="E504" i="34"/>
  <c r="P504" i="34" s="1"/>
  <c r="E503" i="34"/>
  <c r="P503" i="34" s="1"/>
  <c r="E502" i="34"/>
  <c r="P502" i="34" s="1"/>
  <c r="E501" i="34"/>
  <c r="P501" i="34" s="1"/>
  <c r="E500" i="34"/>
  <c r="P500" i="34" s="1"/>
  <c r="P499" i="34"/>
  <c r="E498" i="34"/>
  <c r="E497" i="34"/>
  <c r="E496" i="34"/>
  <c r="P496" i="34" s="1"/>
  <c r="P495" i="34"/>
  <c r="E495" i="34"/>
  <c r="E494" i="34"/>
  <c r="P494" i="34" s="1"/>
  <c r="E493" i="34"/>
  <c r="P493" i="34" s="1"/>
  <c r="E492" i="34"/>
  <c r="P492" i="34" s="1"/>
  <c r="E491" i="34"/>
  <c r="P491" i="34" s="1"/>
  <c r="E490" i="34"/>
  <c r="P490" i="34" s="1"/>
  <c r="E489" i="34"/>
  <c r="P489" i="34" s="1"/>
  <c r="E488" i="34"/>
  <c r="P488" i="34" s="1"/>
  <c r="E487" i="34"/>
  <c r="P487" i="34" s="1"/>
  <c r="E486" i="34"/>
  <c r="P486" i="34" s="1"/>
  <c r="E485" i="34"/>
  <c r="P485" i="34" s="1"/>
  <c r="E484" i="34"/>
  <c r="P484" i="34" s="1"/>
  <c r="E483" i="34"/>
  <c r="P483" i="34" s="1"/>
  <c r="E482" i="34"/>
  <c r="P482" i="34" s="1"/>
  <c r="E481" i="34"/>
  <c r="P481" i="34" s="1"/>
  <c r="E480" i="34"/>
  <c r="P480" i="34" s="1"/>
  <c r="E479" i="34"/>
  <c r="P479" i="34" s="1"/>
  <c r="E478" i="34"/>
  <c r="P478" i="34" s="1"/>
  <c r="E477" i="34"/>
  <c r="P477" i="34" s="1"/>
  <c r="E476" i="34"/>
  <c r="P476" i="34" s="1"/>
  <c r="E475" i="34"/>
  <c r="P475" i="34" s="1"/>
  <c r="E474" i="34"/>
  <c r="P474" i="34" s="1"/>
  <c r="E473" i="34"/>
  <c r="P473" i="34" s="1"/>
  <c r="E472" i="34"/>
  <c r="P472" i="34" s="1"/>
  <c r="E471" i="34"/>
  <c r="P471" i="34" s="1"/>
  <c r="E470" i="34"/>
  <c r="P470" i="34" s="1"/>
  <c r="E469" i="34"/>
  <c r="P469" i="34" s="1"/>
  <c r="E468" i="34"/>
  <c r="P468" i="34" s="1"/>
  <c r="P467" i="34"/>
  <c r="E466" i="34"/>
  <c r="P466" i="34" s="1"/>
  <c r="E465" i="34"/>
  <c r="P465" i="34" s="1"/>
  <c r="E464" i="34"/>
  <c r="P464" i="34" s="1"/>
  <c r="E463" i="34"/>
  <c r="P463" i="34" s="1"/>
  <c r="P462" i="34"/>
  <c r="E461" i="34"/>
  <c r="P461" i="34" s="1"/>
  <c r="E460" i="34"/>
  <c r="P460" i="34" s="1"/>
  <c r="E459" i="34"/>
  <c r="P459" i="34" s="1"/>
  <c r="E458" i="34"/>
  <c r="P458" i="34" s="1"/>
  <c r="E457" i="34"/>
  <c r="P457" i="34" s="1"/>
  <c r="P456" i="34"/>
  <c r="E455" i="34"/>
  <c r="P455" i="34" s="1"/>
  <c r="E454" i="34"/>
  <c r="P454" i="34" s="1"/>
  <c r="E453" i="34"/>
  <c r="P453" i="34" s="1"/>
  <c r="E452" i="34"/>
  <c r="P452" i="34" s="1"/>
  <c r="E451" i="34"/>
  <c r="P451" i="34" s="1"/>
  <c r="E450" i="34"/>
  <c r="P450" i="34" s="1"/>
  <c r="E449" i="34"/>
  <c r="P449" i="34" s="1"/>
  <c r="E448" i="34"/>
  <c r="P448" i="34" s="1"/>
  <c r="E447" i="34"/>
  <c r="P447" i="34" s="1"/>
  <c r="E446" i="34"/>
  <c r="P446" i="34" s="1"/>
  <c r="E445" i="34"/>
  <c r="P445" i="34" s="1"/>
  <c r="P444" i="34"/>
  <c r="E443" i="34"/>
  <c r="E442" i="34"/>
  <c r="P442" i="34" s="1"/>
  <c r="E441" i="34"/>
  <c r="P441" i="34" s="1"/>
  <c r="E440" i="34"/>
  <c r="P440" i="34" s="1"/>
  <c r="E439" i="34"/>
  <c r="P439" i="34" s="1"/>
  <c r="E438" i="34"/>
  <c r="P438" i="34" s="1"/>
  <c r="E437" i="34"/>
  <c r="P437" i="34" s="1"/>
  <c r="E436" i="34"/>
  <c r="P436" i="34" s="1"/>
  <c r="E435" i="34"/>
  <c r="P435" i="34" s="1"/>
  <c r="E434" i="34"/>
  <c r="P434" i="34" s="1"/>
  <c r="E433" i="34"/>
  <c r="P433" i="34" s="1"/>
  <c r="E432" i="34"/>
  <c r="P432" i="34" s="1"/>
  <c r="E431" i="34"/>
  <c r="P431" i="34" s="1"/>
  <c r="E430" i="34"/>
  <c r="P430" i="34" s="1"/>
  <c r="E429" i="34"/>
  <c r="P429" i="34" s="1"/>
  <c r="E428" i="34"/>
  <c r="P428" i="34" s="1"/>
  <c r="E427" i="34"/>
  <c r="P427" i="34" s="1"/>
  <c r="E426" i="34"/>
  <c r="P426" i="34" s="1"/>
  <c r="E425" i="34"/>
  <c r="P425" i="34" s="1"/>
  <c r="E424" i="34"/>
  <c r="P424" i="34" s="1"/>
  <c r="E423" i="34"/>
  <c r="P423" i="34" s="1"/>
  <c r="E422" i="34"/>
  <c r="P422" i="34" s="1"/>
  <c r="E421" i="34"/>
  <c r="P421" i="34" s="1"/>
  <c r="E420" i="34"/>
  <c r="P420" i="34" s="1"/>
  <c r="E419" i="34"/>
  <c r="P419" i="34" s="1"/>
  <c r="E418" i="34"/>
  <c r="P418" i="34" s="1"/>
  <c r="E417" i="34"/>
  <c r="P417" i="34" s="1"/>
  <c r="P416" i="34"/>
  <c r="E415" i="34"/>
  <c r="E414" i="34"/>
  <c r="E413" i="34"/>
  <c r="E412" i="34"/>
  <c r="E411" i="34"/>
  <c r="E410" i="34"/>
  <c r="E409" i="34"/>
  <c r="E408" i="34"/>
  <c r="E407" i="34"/>
  <c r="E406" i="34"/>
  <c r="E405" i="34"/>
  <c r="E404" i="34"/>
  <c r="E403" i="34"/>
  <c r="P403" i="34" s="1"/>
  <c r="P402" i="34"/>
  <c r="E402" i="34"/>
  <c r="E401" i="34"/>
  <c r="P401" i="34" s="1"/>
  <c r="E400" i="34"/>
  <c r="P400" i="34" s="1"/>
  <c r="E399" i="34"/>
  <c r="P399" i="34" s="1"/>
  <c r="E398" i="34"/>
  <c r="P398" i="34" s="1"/>
  <c r="E397" i="34"/>
  <c r="P397" i="34" s="1"/>
  <c r="E396" i="34"/>
  <c r="P396" i="34" s="1"/>
  <c r="E395" i="34"/>
  <c r="P395" i="34" s="1"/>
  <c r="P394" i="34"/>
  <c r="E394" i="34"/>
  <c r="E393" i="34"/>
  <c r="P393" i="34" s="1"/>
  <c r="E392" i="34"/>
  <c r="P392" i="34" s="1"/>
  <c r="E391" i="34"/>
  <c r="P391" i="34" s="1"/>
  <c r="E390" i="34"/>
  <c r="P390" i="34" s="1"/>
  <c r="E389" i="34"/>
  <c r="P389" i="34" s="1"/>
  <c r="E388" i="34"/>
  <c r="P388" i="34" s="1"/>
  <c r="E387" i="34"/>
  <c r="P387" i="34" s="1"/>
  <c r="P386" i="34"/>
  <c r="E386" i="34"/>
  <c r="E385" i="34"/>
  <c r="P385" i="34" s="1"/>
  <c r="E384" i="34"/>
  <c r="P384" i="34" s="1"/>
  <c r="E383" i="34"/>
  <c r="P383" i="34" s="1"/>
  <c r="E382" i="34"/>
  <c r="P382" i="34" s="1"/>
  <c r="E381" i="34"/>
  <c r="P381" i="34" s="1"/>
  <c r="E380" i="34"/>
  <c r="P380" i="34" s="1"/>
  <c r="E379" i="34"/>
  <c r="P379" i="34" s="1"/>
  <c r="P378" i="34"/>
  <c r="E378" i="34"/>
  <c r="E377" i="34"/>
  <c r="P377" i="34" s="1"/>
  <c r="E376" i="34"/>
  <c r="P376" i="34" s="1"/>
  <c r="E375" i="34"/>
  <c r="P375" i="34" s="1"/>
  <c r="E374" i="34"/>
  <c r="P374" i="34" s="1"/>
  <c r="E373" i="34"/>
  <c r="P373" i="34" s="1"/>
  <c r="E372" i="34"/>
  <c r="P372" i="34" s="1"/>
  <c r="E371" i="34"/>
  <c r="P371" i="34" s="1"/>
  <c r="E370" i="34"/>
  <c r="P370" i="34" s="1"/>
  <c r="E369" i="34"/>
  <c r="P369" i="34" s="1"/>
  <c r="E368" i="34"/>
  <c r="P368" i="34" s="1"/>
  <c r="E367" i="34"/>
  <c r="P367" i="34" s="1"/>
  <c r="E366" i="34"/>
  <c r="P366" i="34" s="1"/>
  <c r="E365" i="34"/>
  <c r="P365" i="34" s="1"/>
  <c r="E364" i="34"/>
  <c r="P364" i="34" s="1"/>
  <c r="E363" i="34"/>
  <c r="P363" i="34" s="1"/>
  <c r="E362" i="34"/>
  <c r="P362" i="34" s="1"/>
  <c r="E361" i="34"/>
  <c r="P361" i="34" s="1"/>
  <c r="E360" i="34"/>
  <c r="P360" i="34" s="1"/>
  <c r="E359" i="34"/>
  <c r="P359" i="34" s="1"/>
  <c r="E358" i="34"/>
  <c r="P358" i="34" s="1"/>
  <c r="P357" i="34"/>
  <c r="E356" i="34"/>
  <c r="P356" i="34" s="1"/>
  <c r="E355" i="34"/>
  <c r="P355" i="34" s="1"/>
  <c r="E354" i="34"/>
  <c r="P354" i="34" s="1"/>
  <c r="E353" i="34"/>
  <c r="P353" i="34" s="1"/>
  <c r="E352" i="34"/>
  <c r="P352" i="34" s="1"/>
  <c r="P351" i="34"/>
  <c r="E350" i="34"/>
  <c r="E349" i="34"/>
  <c r="E348" i="34"/>
  <c r="E347" i="34"/>
  <c r="E346" i="34"/>
  <c r="P346" i="34" s="1"/>
  <c r="E345" i="34"/>
  <c r="P345" i="34" s="1"/>
  <c r="E344" i="34"/>
  <c r="P344" i="34" s="1"/>
  <c r="E343" i="34"/>
  <c r="P343" i="34" s="1"/>
  <c r="E342" i="34"/>
  <c r="P342" i="34" s="1"/>
  <c r="E341" i="34"/>
  <c r="P341" i="34" s="1"/>
  <c r="E340" i="34"/>
  <c r="P340" i="34" s="1"/>
  <c r="E339" i="34"/>
  <c r="P339" i="34" s="1"/>
  <c r="P338" i="34"/>
  <c r="E337" i="34"/>
  <c r="E336" i="34"/>
  <c r="E335" i="34"/>
  <c r="P335" i="34" s="1"/>
  <c r="E334" i="34"/>
  <c r="P334" i="34" s="1"/>
  <c r="E333" i="34"/>
  <c r="P333" i="34" s="1"/>
  <c r="E332" i="34"/>
  <c r="P332" i="34" s="1"/>
  <c r="E331" i="34"/>
  <c r="P331" i="34" s="1"/>
  <c r="E330" i="34"/>
  <c r="P330" i="34" s="1"/>
  <c r="E329" i="34"/>
  <c r="P329" i="34" s="1"/>
  <c r="E328" i="34"/>
  <c r="P328" i="34" s="1"/>
  <c r="E327" i="34"/>
  <c r="P327" i="34" s="1"/>
  <c r="E326" i="34"/>
  <c r="P326" i="34" s="1"/>
  <c r="E325" i="34"/>
  <c r="P325" i="34" s="1"/>
  <c r="E324" i="34"/>
  <c r="P324" i="34" s="1"/>
  <c r="P323" i="34"/>
  <c r="P322" i="34"/>
  <c r="E321" i="34"/>
  <c r="P321" i="34" s="1"/>
  <c r="E320" i="34"/>
  <c r="P320" i="34" s="1"/>
  <c r="E319" i="34"/>
  <c r="E318" i="34"/>
  <c r="E317" i="34"/>
  <c r="E316" i="34"/>
  <c r="E315" i="34"/>
  <c r="E314" i="34"/>
  <c r="E313" i="34"/>
  <c r="E312" i="34"/>
  <c r="E311" i="34"/>
  <c r="P311" i="34" s="1"/>
  <c r="P310" i="34"/>
  <c r="E309" i="34"/>
  <c r="P309" i="34" s="1"/>
  <c r="E308" i="34"/>
  <c r="P308" i="34" s="1"/>
  <c r="E307" i="34"/>
  <c r="E306" i="34"/>
  <c r="E305" i="34"/>
  <c r="E304" i="34"/>
  <c r="E303" i="34"/>
  <c r="E302" i="34"/>
  <c r="E301" i="34"/>
  <c r="E300" i="34"/>
  <c r="P300" i="34" s="1"/>
  <c r="P299" i="34"/>
  <c r="P298" i="34"/>
  <c r="E297" i="34"/>
  <c r="E296" i="34"/>
  <c r="E295" i="34"/>
  <c r="P295" i="34" s="1"/>
  <c r="P293" i="34"/>
  <c r="P291" i="34"/>
  <c r="P290" i="34"/>
  <c r="E289" i="34"/>
  <c r="P289" i="34" s="1"/>
  <c r="E288" i="34"/>
  <c r="P288" i="34" s="1"/>
  <c r="E287" i="34"/>
  <c r="P287" i="34" s="1"/>
  <c r="E286" i="34"/>
  <c r="P286" i="34" s="1"/>
  <c r="E285" i="34"/>
  <c r="P285" i="34" s="1"/>
  <c r="E284" i="34"/>
  <c r="P284" i="34" s="1"/>
  <c r="E283" i="34"/>
  <c r="P283" i="34" s="1"/>
  <c r="P282" i="34"/>
  <c r="E281" i="34"/>
  <c r="E280" i="34"/>
  <c r="E279" i="34"/>
  <c r="P279" i="34" s="1"/>
  <c r="E278" i="34"/>
  <c r="P278" i="34" s="1"/>
  <c r="E277" i="34"/>
  <c r="P277" i="34" s="1"/>
  <c r="E276" i="34"/>
  <c r="P276" i="34" s="1"/>
  <c r="E275" i="34"/>
  <c r="P275" i="34" s="1"/>
  <c r="E274" i="34"/>
  <c r="P274" i="34" s="1"/>
  <c r="E273" i="34"/>
  <c r="P273" i="34" s="1"/>
  <c r="E272" i="34"/>
  <c r="P272" i="34" s="1"/>
  <c r="E271" i="34"/>
  <c r="P271" i="34" s="1"/>
  <c r="E270" i="34"/>
  <c r="P270" i="34" s="1"/>
  <c r="E269" i="34"/>
  <c r="P269" i="34" s="1"/>
  <c r="E268" i="34"/>
  <c r="P268" i="34" s="1"/>
  <c r="E267" i="34"/>
  <c r="P267" i="34" s="1"/>
  <c r="E266" i="34"/>
  <c r="P266" i="34" s="1"/>
  <c r="E265" i="34"/>
  <c r="P265" i="34" s="1"/>
  <c r="E264" i="34"/>
  <c r="P264" i="34" s="1"/>
  <c r="P263" i="34"/>
  <c r="E262" i="34"/>
  <c r="P262" i="34" s="1"/>
  <c r="E261" i="34"/>
  <c r="P261" i="34" s="1"/>
  <c r="E260" i="34"/>
  <c r="P260" i="34" s="1"/>
  <c r="E259" i="34"/>
  <c r="P259" i="34" s="1"/>
  <c r="P258" i="34"/>
  <c r="E257" i="34"/>
  <c r="P257" i="34" s="1"/>
  <c r="E256" i="34"/>
  <c r="P256" i="34" s="1"/>
  <c r="E255" i="34"/>
  <c r="P255" i="34" s="1"/>
  <c r="E254" i="34"/>
  <c r="P254" i="34" s="1"/>
  <c r="E253" i="34"/>
  <c r="P253" i="34" s="1"/>
  <c r="E252" i="34"/>
  <c r="P252" i="34" s="1"/>
  <c r="E251" i="34"/>
  <c r="P251" i="34" s="1"/>
  <c r="E250" i="34"/>
  <c r="P250" i="34" s="1"/>
  <c r="E249" i="34"/>
  <c r="P249" i="34" s="1"/>
  <c r="E248" i="34"/>
  <c r="P248" i="34" s="1"/>
  <c r="E247" i="34"/>
  <c r="P247" i="34" s="1"/>
  <c r="E246" i="34"/>
  <c r="P246" i="34" s="1"/>
  <c r="E245" i="34"/>
  <c r="P245" i="34" s="1"/>
  <c r="E244" i="34"/>
  <c r="P244" i="34" s="1"/>
  <c r="E243" i="34"/>
  <c r="P243" i="34" s="1"/>
  <c r="E242" i="34"/>
  <c r="P242" i="34" s="1"/>
  <c r="E241" i="34"/>
  <c r="P241" i="34" s="1"/>
  <c r="E240" i="34"/>
  <c r="P240" i="34" s="1"/>
  <c r="E239" i="34"/>
  <c r="E238" i="34"/>
  <c r="E237" i="34"/>
  <c r="E236" i="34"/>
  <c r="E235" i="34"/>
  <c r="E234" i="34"/>
  <c r="E233" i="34"/>
  <c r="E232" i="34"/>
  <c r="E231" i="34"/>
  <c r="E230" i="34"/>
  <c r="E229" i="34"/>
  <c r="P229" i="34" s="1"/>
  <c r="E228" i="34"/>
  <c r="P228" i="34" s="1"/>
  <c r="E227" i="34"/>
  <c r="P227" i="34" s="1"/>
  <c r="E226" i="34"/>
  <c r="P226" i="34" s="1"/>
  <c r="E225" i="34"/>
  <c r="P225" i="34" s="1"/>
  <c r="E224" i="34"/>
  <c r="P224" i="34" s="1"/>
  <c r="E223" i="34"/>
  <c r="P223" i="34" s="1"/>
  <c r="P222" i="34"/>
  <c r="E221" i="34"/>
  <c r="P221" i="34" s="1"/>
  <c r="E220" i="34"/>
  <c r="P220" i="34" s="1"/>
  <c r="E219" i="34"/>
  <c r="P219" i="34" s="1"/>
  <c r="E218" i="34"/>
  <c r="P218" i="34" s="1"/>
  <c r="P217" i="34"/>
  <c r="E216" i="34"/>
  <c r="P216" i="34" s="1"/>
  <c r="E215" i="34"/>
  <c r="P215" i="34" s="1"/>
  <c r="P214" i="34"/>
  <c r="E213" i="34"/>
  <c r="P213" i="34" s="1"/>
  <c r="E212" i="34"/>
  <c r="P212" i="34" s="1"/>
  <c r="E211" i="34"/>
  <c r="P211" i="34" s="1"/>
  <c r="E210" i="34"/>
  <c r="P210" i="34" s="1"/>
  <c r="P209" i="34"/>
  <c r="E208" i="34"/>
  <c r="E207" i="34"/>
  <c r="E206" i="34"/>
  <c r="E205" i="34"/>
  <c r="P205" i="34" s="1"/>
  <c r="E204" i="34"/>
  <c r="P204" i="34" s="1"/>
  <c r="E203" i="34"/>
  <c r="P203" i="34" s="1"/>
  <c r="E202" i="34"/>
  <c r="P202" i="34" s="1"/>
  <c r="E201" i="34"/>
  <c r="P201" i="34" s="1"/>
  <c r="E200" i="34"/>
  <c r="P200" i="34" s="1"/>
  <c r="E199" i="34"/>
  <c r="P199" i="34" s="1"/>
  <c r="E198" i="34"/>
  <c r="P198" i="34" s="1"/>
  <c r="E197" i="34"/>
  <c r="P197" i="34" s="1"/>
  <c r="E196" i="34"/>
  <c r="P196" i="34" s="1"/>
  <c r="E195" i="34"/>
  <c r="P195" i="34" s="1"/>
  <c r="E194" i="34"/>
  <c r="P194" i="34" s="1"/>
  <c r="E193" i="34"/>
  <c r="P193" i="34" s="1"/>
  <c r="E192" i="34"/>
  <c r="P192" i="34" s="1"/>
  <c r="E191" i="34"/>
  <c r="P191" i="34" s="1"/>
  <c r="E190" i="34"/>
  <c r="P190" i="34" s="1"/>
  <c r="E189" i="34"/>
  <c r="P189" i="34" s="1"/>
  <c r="E188" i="34"/>
  <c r="P188" i="34" s="1"/>
  <c r="E187" i="34"/>
  <c r="P187" i="34" s="1"/>
  <c r="E186" i="34"/>
  <c r="P186" i="34" s="1"/>
  <c r="E185" i="34"/>
  <c r="P185" i="34" s="1"/>
  <c r="E184" i="34"/>
  <c r="P184" i="34" s="1"/>
  <c r="E183" i="34"/>
  <c r="P183" i="34" s="1"/>
  <c r="E182" i="34"/>
  <c r="E181" i="34"/>
  <c r="P181" i="34" s="1"/>
  <c r="E180" i="34"/>
  <c r="P180" i="34" s="1"/>
  <c r="E179" i="34"/>
  <c r="P179" i="34" s="1"/>
  <c r="E178" i="34"/>
  <c r="E177" i="34"/>
  <c r="P177" i="34" s="1"/>
  <c r="E176" i="34"/>
  <c r="P176" i="34" s="1"/>
  <c r="E175" i="34"/>
  <c r="P175" i="34" s="1"/>
  <c r="E174" i="34"/>
  <c r="P174" i="34" s="1"/>
  <c r="E173" i="34"/>
  <c r="P173" i="34" s="1"/>
  <c r="E172" i="34"/>
  <c r="P172" i="34" s="1"/>
  <c r="E171" i="34"/>
  <c r="P171" i="34" s="1"/>
  <c r="E170" i="34"/>
  <c r="P170" i="34" s="1"/>
  <c r="E169" i="34"/>
  <c r="P169" i="34" s="1"/>
  <c r="E168" i="34"/>
  <c r="P168" i="34" s="1"/>
  <c r="E167" i="34"/>
  <c r="E166" i="34"/>
  <c r="P166" i="34" s="1"/>
  <c r="E165" i="34"/>
  <c r="P165" i="34" s="1"/>
  <c r="E164" i="34"/>
  <c r="P164" i="34" s="1"/>
  <c r="E163" i="34"/>
  <c r="P163" i="34" s="1"/>
  <c r="E162" i="34"/>
  <c r="P162" i="34" s="1"/>
  <c r="E161" i="34"/>
  <c r="P161" i="34" s="1"/>
  <c r="E160" i="34"/>
  <c r="P160" i="34" s="1"/>
  <c r="P159" i="34"/>
  <c r="E158" i="34"/>
  <c r="P158" i="34" s="1"/>
  <c r="E157" i="34"/>
  <c r="P157" i="34" s="1"/>
  <c r="E156" i="34"/>
  <c r="P156" i="34" s="1"/>
  <c r="E155" i="34"/>
  <c r="P155" i="34" s="1"/>
  <c r="E154" i="34"/>
  <c r="P154" i="34" s="1"/>
  <c r="E153" i="34"/>
  <c r="P153" i="34" s="1"/>
  <c r="E152" i="34"/>
  <c r="P152" i="34" s="1"/>
  <c r="E151" i="34"/>
  <c r="P151" i="34" s="1"/>
  <c r="E150" i="34"/>
  <c r="P150" i="34" s="1"/>
  <c r="E149" i="34"/>
  <c r="P149" i="34" s="1"/>
  <c r="E148" i="34"/>
  <c r="P148" i="34" s="1"/>
  <c r="E147" i="34"/>
  <c r="P147" i="34" s="1"/>
  <c r="E146" i="34"/>
  <c r="P146" i="34" s="1"/>
  <c r="P145" i="34"/>
  <c r="E145" i="34"/>
  <c r="E144" i="34"/>
  <c r="P144" i="34" s="1"/>
  <c r="E143" i="34"/>
  <c r="P143" i="34" s="1"/>
  <c r="E142" i="34"/>
  <c r="E141" i="34"/>
  <c r="P141" i="34" s="1"/>
  <c r="E140" i="34"/>
  <c r="P140" i="34" s="1"/>
  <c r="E139" i="34"/>
  <c r="P139" i="34" s="1"/>
  <c r="E138" i="34"/>
  <c r="P138" i="34" s="1"/>
  <c r="E137" i="34"/>
  <c r="P137" i="34" s="1"/>
  <c r="E136" i="34"/>
  <c r="P136" i="34" s="1"/>
  <c r="E135" i="34"/>
  <c r="P135" i="34" s="1"/>
  <c r="E134" i="34"/>
  <c r="P134" i="34" s="1"/>
  <c r="P133" i="34"/>
  <c r="P132" i="34"/>
  <c r="E131" i="34"/>
  <c r="E130" i="34"/>
  <c r="E129" i="34"/>
  <c r="E128" i="34"/>
  <c r="E127" i="34"/>
  <c r="P127" i="34" s="1"/>
  <c r="E126" i="34"/>
  <c r="P126" i="34" s="1"/>
  <c r="E125" i="34"/>
  <c r="P125" i="34" s="1"/>
  <c r="E124" i="34"/>
  <c r="P124" i="34" s="1"/>
  <c r="E123" i="34"/>
  <c r="P123" i="34" s="1"/>
  <c r="E122" i="34"/>
  <c r="P122" i="34" s="1"/>
  <c r="E121" i="34"/>
  <c r="P121" i="34" s="1"/>
  <c r="E120" i="34"/>
  <c r="P120" i="34" s="1"/>
  <c r="E119" i="34"/>
  <c r="P119" i="34" s="1"/>
  <c r="E118" i="34"/>
  <c r="P118" i="34" s="1"/>
  <c r="P117" i="34"/>
  <c r="E116" i="34"/>
  <c r="E115" i="34"/>
  <c r="P115" i="34" s="1"/>
  <c r="E114" i="34"/>
  <c r="P114" i="34" s="1"/>
  <c r="E113" i="34"/>
  <c r="P113" i="34" s="1"/>
  <c r="E112" i="34"/>
  <c r="P112" i="34" s="1"/>
  <c r="E111" i="34"/>
  <c r="P111" i="34" s="1"/>
  <c r="E110" i="34"/>
  <c r="P110" i="34" s="1"/>
  <c r="P109" i="34"/>
  <c r="E108" i="34"/>
  <c r="P108" i="34" s="1"/>
  <c r="E107" i="34"/>
  <c r="P107" i="34" s="1"/>
  <c r="E106" i="34"/>
  <c r="P106" i="34" s="1"/>
  <c r="E105" i="34"/>
  <c r="P105" i="34" s="1"/>
  <c r="E104" i="34"/>
  <c r="P104" i="34" s="1"/>
  <c r="E103" i="34"/>
  <c r="P103" i="34" s="1"/>
  <c r="E102" i="34"/>
  <c r="P102" i="34" s="1"/>
  <c r="E101" i="34"/>
  <c r="P101" i="34" s="1"/>
  <c r="E100" i="34"/>
  <c r="P100" i="34" s="1"/>
  <c r="E99" i="34"/>
  <c r="P99" i="34" s="1"/>
  <c r="E98" i="34"/>
  <c r="P98" i="34" s="1"/>
  <c r="E97" i="34"/>
  <c r="P97" i="34" s="1"/>
  <c r="E96" i="34"/>
  <c r="P96" i="34" s="1"/>
  <c r="E95" i="34"/>
  <c r="E94" i="34"/>
  <c r="E93" i="34"/>
  <c r="E92" i="34"/>
  <c r="E91" i="34"/>
  <c r="E90" i="34"/>
  <c r="E89" i="34"/>
  <c r="E88" i="34"/>
  <c r="P88" i="34" s="1"/>
  <c r="E87" i="34"/>
  <c r="P87" i="34" s="1"/>
  <c r="P86" i="34"/>
  <c r="E85" i="34"/>
  <c r="P85" i="34" s="1"/>
  <c r="E84" i="34"/>
  <c r="P84" i="34" s="1"/>
  <c r="E83" i="34"/>
  <c r="P83" i="34" s="1"/>
  <c r="E82" i="34"/>
  <c r="P82" i="34" s="1"/>
  <c r="E81" i="34"/>
  <c r="P81" i="34" s="1"/>
  <c r="E80" i="34"/>
  <c r="P80" i="34" s="1"/>
  <c r="E79" i="34"/>
  <c r="P79" i="34" s="1"/>
  <c r="E78" i="34"/>
  <c r="P78" i="34" s="1"/>
  <c r="E77" i="34"/>
  <c r="P77" i="34" s="1"/>
  <c r="E76" i="34"/>
  <c r="P76" i="34" s="1"/>
  <c r="E75" i="34"/>
  <c r="P75" i="34" s="1"/>
  <c r="E74" i="34"/>
  <c r="P74" i="34" s="1"/>
  <c r="E73" i="34"/>
  <c r="P73" i="34" s="1"/>
  <c r="E72" i="34"/>
  <c r="P72" i="34" s="1"/>
  <c r="E71" i="34"/>
  <c r="P71" i="34" s="1"/>
  <c r="E70" i="34"/>
  <c r="P70" i="34" s="1"/>
  <c r="E69" i="34"/>
  <c r="P69" i="34" s="1"/>
  <c r="E68" i="34"/>
  <c r="P68" i="34" s="1"/>
  <c r="E67" i="34"/>
  <c r="P67" i="34" s="1"/>
  <c r="E66" i="34"/>
  <c r="P66" i="34" s="1"/>
  <c r="E65" i="34"/>
  <c r="P65" i="34" s="1"/>
  <c r="E64" i="34"/>
  <c r="P64" i="34" s="1"/>
  <c r="E63" i="34"/>
  <c r="E62" i="34"/>
  <c r="P55" i="34"/>
  <c r="E54" i="34"/>
  <c r="E53" i="34"/>
  <c r="P53" i="34" s="1"/>
  <c r="P52" i="34"/>
  <c r="E51" i="34"/>
  <c r="P51" i="34" s="1"/>
  <c r="E50" i="34"/>
  <c r="P50" i="34" s="1"/>
  <c r="E49" i="34"/>
  <c r="P49" i="34" s="1"/>
  <c r="E48" i="34"/>
  <c r="P48" i="34" s="1"/>
  <c r="E47" i="34"/>
  <c r="P47" i="34" s="1"/>
  <c r="E46" i="34"/>
  <c r="P46" i="34" s="1"/>
  <c r="E45" i="34"/>
  <c r="P45" i="34" s="1"/>
  <c r="E44" i="34"/>
  <c r="P44" i="34" s="1"/>
  <c r="E43" i="34"/>
  <c r="P43" i="34" s="1"/>
  <c r="E42" i="34"/>
  <c r="E41" i="34"/>
  <c r="E40" i="34"/>
  <c r="E39" i="34"/>
  <c r="E38" i="34"/>
  <c r="E37" i="34"/>
  <c r="E36" i="34"/>
  <c r="E35" i="34"/>
  <c r="E34" i="34"/>
  <c r="P34" i="34" s="1"/>
  <c r="E33" i="34"/>
  <c r="E32" i="34"/>
  <c r="P32" i="34" s="1"/>
  <c r="E31" i="34"/>
  <c r="P31" i="34" s="1"/>
  <c r="E30" i="34"/>
  <c r="P30" i="34" s="1"/>
  <c r="E29" i="34"/>
  <c r="P29" i="34" s="1"/>
  <c r="E28" i="34"/>
  <c r="P28" i="34" s="1"/>
  <c r="E27" i="34"/>
  <c r="P27" i="34" s="1"/>
  <c r="E26" i="34"/>
  <c r="P26" i="34" s="1"/>
  <c r="P25" i="34"/>
  <c r="E24" i="34"/>
  <c r="P24" i="34" s="1"/>
  <c r="E23" i="34"/>
  <c r="P23" i="34" s="1"/>
  <c r="E22" i="34"/>
  <c r="P22" i="34" s="1"/>
  <c r="E21" i="34"/>
  <c r="P21" i="34" s="1"/>
  <c r="P20" i="34"/>
  <c r="E19" i="34"/>
  <c r="E18" i="34"/>
  <c r="P18" i="34" s="1"/>
  <c r="E17" i="34"/>
  <c r="E16" i="34"/>
  <c r="P16" i="34" s="1"/>
  <c r="E15" i="34"/>
  <c r="P15" i="34" s="1"/>
  <c r="E14" i="34"/>
  <c r="P14" i="34" s="1"/>
  <c r="E13" i="34"/>
  <c r="P12" i="34"/>
  <c r="E12" i="34"/>
  <c r="E11" i="34"/>
  <c r="P11" i="34" s="1"/>
  <c r="P10" i="34"/>
  <c r="O3" i="34"/>
  <c r="N3" i="34"/>
  <c r="M3" i="34"/>
  <c r="L3" i="34"/>
  <c r="K3" i="34"/>
  <c r="J3" i="34"/>
  <c r="I3" i="34"/>
  <c r="H3" i="34"/>
  <c r="G3" i="34"/>
  <c r="F3" i="34"/>
  <c r="C3" i="34"/>
  <c r="C4" i="34" s="1"/>
  <c r="E518" i="33"/>
  <c r="P518" i="33" s="1"/>
  <c r="P517" i="33"/>
  <c r="E517" i="33"/>
  <c r="E516" i="33"/>
  <c r="P516" i="33" s="1"/>
  <c r="E515" i="33"/>
  <c r="P515" i="33" s="1"/>
  <c r="E514" i="33"/>
  <c r="P514" i="33" s="1"/>
  <c r="E513" i="33"/>
  <c r="P513" i="33" s="1"/>
  <c r="E512" i="33"/>
  <c r="P512" i="33" s="1"/>
  <c r="E511" i="33"/>
  <c r="P511" i="33" s="1"/>
  <c r="E510" i="33"/>
  <c r="P510" i="33" s="1"/>
  <c r="P509" i="33"/>
  <c r="E509" i="33"/>
  <c r="E508" i="33"/>
  <c r="P508" i="33" s="1"/>
  <c r="E507" i="33"/>
  <c r="P507" i="33" s="1"/>
  <c r="E506" i="33"/>
  <c r="P506" i="33" s="1"/>
  <c r="E505" i="33"/>
  <c r="P505" i="33" s="1"/>
  <c r="E504" i="33"/>
  <c r="P504" i="33" s="1"/>
  <c r="E503" i="33"/>
  <c r="P503" i="33" s="1"/>
  <c r="E502" i="33"/>
  <c r="P502" i="33" s="1"/>
  <c r="P501" i="33"/>
  <c r="E501" i="33"/>
  <c r="E500" i="33"/>
  <c r="P500" i="33" s="1"/>
  <c r="P499" i="33"/>
  <c r="E498" i="33"/>
  <c r="E497" i="33"/>
  <c r="E496" i="33"/>
  <c r="P496" i="33" s="1"/>
  <c r="E495" i="33"/>
  <c r="P495" i="33" s="1"/>
  <c r="E494" i="33"/>
  <c r="P494" i="33" s="1"/>
  <c r="E493" i="33"/>
  <c r="P493" i="33" s="1"/>
  <c r="E492" i="33"/>
  <c r="P492" i="33" s="1"/>
  <c r="E491" i="33"/>
  <c r="P491" i="33" s="1"/>
  <c r="E490" i="33"/>
  <c r="P490" i="33" s="1"/>
  <c r="E489" i="33"/>
  <c r="P489" i="33" s="1"/>
  <c r="E488" i="33"/>
  <c r="P488" i="33" s="1"/>
  <c r="E487" i="33"/>
  <c r="P487" i="33" s="1"/>
  <c r="E486" i="33"/>
  <c r="P486" i="33" s="1"/>
  <c r="E485" i="33"/>
  <c r="P485" i="33" s="1"/>
  <c r="E484" i="33"/>
  <c r="P484" i="33" s="1"/>
  <c r="E483" i="33"/>
  <c r="P483" i="33" s="1"/>
  <c r="E482" i="33"/>
  <c r="P482" i="33" s="1"/>
  <c r="E481" i="33"/>
  <c r="P481" i="33" s="1"/>
  <c r="E480" i="33"/>
  <c r="P480" i="33" s="1"/>
  <c r="E479" i="33"/>
  <c r="P479" i="33" s="1"/>
  <c r="E478" i="33"/>
  <c r="P478" i="33" s="1"/>
  <c r="E477" i="33"/>
  <c r="P477" i="33" s="1"/>
  <c r="E476" i="33"/>
  <c r="P476" i="33" s="1"/>
  <c r="E475" i="33"/>
  <c r="P475" i="33" s="1"/>
  <c r="E474" i="33"/>
  <c r="P474" i="33" s="1"/>
  <c r="E473" i="33"/>
  <c r="P473" i="33" s="1"/>
  <c r="E472" i="33"/>
  <c r="P472" i="33" s="1"/>
  <c r="E471" i="33"/>
  <c r="P471" i="33" s="1"/>
  <c r="E470" i="33"/>
  <c r="P470" i="33" s="1"/>
  <c r="E469" i="33"/>
  <c r="P469" i="33" s="1"/>
  <c r="E468" i="33"/>
  <c r="P468" i="33" s="1"/>
  <c r="P467" i="33"/>
  <c r="E466" i="33"/>
  <c r="P466" i="33" s="1"/>
  <c r="E465" i="33"/>
  <c r="P465" i="33" s="1"/>
  <c r="E464" i="33"/>
  <c r="P464" i="33" s="1"/>
  <c r="E463" i="33"/>
  <c r="P463" i="33" s="1"/>
  <c r="P462" i="33"/>
  <c r="E461" i="33"/>
  <c r="P461" i="33" s="1"/>
  <c r="E460" i="33"/>
  <c r="P460" i="33" s="1"/>
  <c r="E459" i="33"/>
  <c r="P459" i="33" s="1"/>
  <c r="E458" i="33"/>
  <c r="P458" i="33" s="1"/>
  <c r="E457" i="33"/>
  <c r="P457" i="33" s="1"/>
  <c r="P456" i="33"/>
  <c r="E455" i="33"/>
  <c r="P455" i="33" s="1"/>
  <c r="E454" i="33"/>
  <c r="P454" i="33" s="1"/>
  <c r="E453" i="33"/>
  <c r="P453" i="33" s="1"/>
  <c r="E452" i="33"/>
  <c r="P452" i="33" s="1"/>
  <c r="E451" i="33"/>
  <c r="P451" i="33" s="1"/>
  <c r="E450" i="33"/>
  <c r="P450" i="33" s="1"/>
  <c r="E449" i="33"/>
  <c r="P449" i="33" s="1"/>
  <c r="P448" i="33"/>
  <c r="E448" i="33"/>
  <c r="E447" i="33"/>
  <c r="P447" i="33" s="1"/>
  <c r="E446" i="33"/>
  <c r="P446" i="33" s="1"/>
  <c r="E445" i="33"/>
  <c r="P445" i="33" s="1"/>
  <c r="P444" i="33"/>
  <c r="E443" i="33"/>
  <c r="E442" i="33"/>
  <c r="P442" i="33" s="1"/>
  <c r="E441" i="33"/>
  <c r="P441" i="33" s="1"/>
  <c r="E440" i="33"/>
  <c r="P440" i="33" s="1"/>
  <c r="E439" i="33"/>
  <c r="P439" i="33" s="1"/>
  <c r="E438" i="33"/>
  <c r="P438" i="33" s="1"/>
  <c r="E437" i="33"/>
  <c r="P437" i="33" s="1"/>
  <c r="E436" i="33"/>
  <c r="P436" i="33" s="1"/>
  <c r="E435" i="33"/>
  <c r="P435" i="33" s="1"/>
  <c r="E434" i="33"/>
  <c r="P434" i="33" s="1"/>
  <c r="E433" i="33"/>
  <c r="P433" i="33" s="1"/>
  <c r="E432" i="33"/>
  <c r="P432" i="33" s="1"/>
  <c r="P431" i="33"/>
  <c r="E431" i="33"/>
  <c r="E430" i="33"/>
  <c r="P430" i="33" s="1"/>
  <c r="E429" i="33"/>
  <c r="P429" i="33" s="1"/>
  <c r="E428" i="33"/>
  <c r="P428" i="33" s="1"/>
  <c r="E427" i="33"/>
  <c r="P427" i="33" s="1"/>
  <c r="E426" i="33"/>
  <c r="P426" i="33" s="1"/>
  <c r="E425" i="33"/>
  <c r="P425" i="33" s="1"/>
  <c r="E424" i="33"/>
  <c r="P424" i="33" s="1"/>
  <c r="E423" i="33"/>
  <c r="P423" i="33" s="1"/>
  <c r="E422" i="33"/>
  <c r="P422" i="33" s="1"/>
  <c r="E421" i="33"/>
  <c r="P421" i="33" s="1"/>
  <c r="E420" i="33"/>
  <c r="P420" i="33" s="1"/>
  <c r="E419" i="33"/>
  <c r="P419" i="33" s="1"/>
  <c r="E418" i="33"/>
  <c r="P418" i="33" s="1"/>
  <c r="E417" i="33"/>
  <c r="P417" i="33" s="1"/>
  <c r="P416" i="33"/>
  <c r="E415" i="33"/>
  <c r="E414" i="33"/>
  <c r="E413" i="33"/>
  <c r="E412" i="33"/>
  <c r="E411" i="33"/>
  <c r="E410" i="33"/>
  <c r="E409" i="33"/>
  <c r="E408" i="33"/>
  <c r="E407" i="33"/>
  <c r="E406" i="33"/>
  <c r="E405" i="33"/>
  <c r="E404" i="33"/>
  <c r="E403" i="33"/>
  <c r="P403" i="33" s="1"/>
  <c r="E402" i="33"/>
  <c r="P402" i="33" s="1"/>
  <c r="E401" i="33"/>
  <c r="P401" i="33" s="1"/>
  <c r="E400" i="33"/>
  <c r="P400" i="33" s="1"/>
  <c r="E399" i="33"/>
  <c r="P399" i="33" s="1"/>
  <c r="E398" i="33"/>
  <c r="P398" i="33" s="1"/>
  <c r="E397" i="33"/>
  <c r="P397" i="33" s="1"/>
  <c r="E396" i="33"/>
  <c r="P396" i="33" s="1"/>
  <c r="E395" i="33"/>
  <c r="P395" i="33" s="1"/>
  <c r="E394" i="33"/>
  <c r="P394" i="33" s="1"/>
  <c r="E393" i="33"/>
  <c r="P393" i="33" s="1"/>
  <c r="E392" i="33"/>
  <c r="P392" i="33" s="1"/>
  <c r="E391" i="33"/>
  <c r="P391" i="33" s="1"/>
  <c r="E390" i="33"/>
  <c r="P390" i="33" s="1"/>
  <c r="E389" i="33"/>
  <c r="P389" i="33" s="1"/>
  <c r="E388" i="33"/>
  <c r="P388" i="33" s="1"/>
  <c r="E387" i="33"/>
  <c r="P387" i="33" s="1"/>
  <c r="E386" i="33"/>
  <c r="P386" i="33" s="1"/>
  <c r="E385" i="33"/>
  <c r="P385" i="33" s="1"/>
  <c r="E384" i="33"/>
  <c r="P384" i="33" s="1"/>
  <c r="E383" i="33"/>
  <c r="P383" i="33" s="1"/>
  <c r="E382" i="33"/>
  <c r="P382" i="33" s="1"/>
  <c r="E381" i="33"/>
  <c r="P381" i="33" s="1"/>
  <c r="E380" i="33"/>
  <c r="P380" i="33" s="1"/>
  <c r="E379" i="33"/>
  <c r="P379" i="33" s="1"/>
  <c r="E378" i="33"/>
  <c r="P378" i="33" s="1"/>
  <c r="E377" i="33"/>
  <c r="P377" i="33" s="1"/>
  <c r="E376" i="33"/>
  <c r="P376" i="33" s="1"/>
  <c r="E375" i="33"/>
  <c r="P375" i="33" s="1"/>
  <c r="E374" i="33"/>
  <c r="P374" i="33" s="1"/>
  <c r="E373" i="33"/>
  <c r="P373" i="33" s="1"/>
  <c r="E372" i="33"/>
  <c r="P372" i="33" s="1"/>
  <c r="E371" i="33"/>
  <c r="P371" i="33" s="1"/>
  <c r="E370" i="33"/>
  <c r="P370" i="33" s="1"/>
  <c r="E369" i="33"/>
  <c r="P369" i="33" s="1"/>
  <c r="E368" i="33"/>
  <c r="P368" i="33" s="1"/>
  <c r="E367" i="33"/>
  <c r="P367" i="33" s="1"/>
  <c r="E366" i="33"/>
  <c r="P366" i="33" s="1"/>
  <c r="E365" i="33"/>
  <c r="P365" i="33" s="1"/>
  <c r="E364" i="33"/>
  <c r="P364" i="33" s="1"/>
  <c r="E363" i="33"/>
  <c r="P363" i="33" s="1"/>
  <c r="E362" i="33"/>
  <c r="P362" i="33" s="1"/>
  <c r="E361" i="33"/>
  <c r="P361" i="33" s="1"/>
  <c r="E360" i="33"/>
  <c r="P360" i="33" s="1"/>
  <c r="E359" i="33"/>
  <c r="P359" i="33" s="1"/>
  <c r="E358" i="33"/>
  <c r="P358" i="33" s="1"/>
  <c r="P357" i="33"/>
  <c r="E356" i="33"/>
  <c r="P356" i="33" s="1"/>
  <c r="E355" i="33"/>
  <c r="P355" i="33" s="1"/>
  <c r="E354" i="33"/>
  <c r="P354" i="33" s="1"/>
  <c r="E353" i="33"/>
  <c r="P353" i="33" s="1"/>
  <c r="E352" i="33"/>
  <c r="P352" i="33" s="1"/>
  <c r="P351" i="33"/>
  <c r="E350" i="33"/>
  <c r="E349" i="33"/>
  <c r="E348" i="33"/>
  <c r="E347" i="33"/>
  <c r="E346" i="33"/>
  <c r="P346" i="33" s="1"/>
  <c r="E345" i="33"/>
  <c r="P345" i="33" s="1"/>
  <c r="E344" i="33"/>
  <c r="P344" i="33" s="1"/>
  <c r="E343" i="33"/>
  <c r="P343" i="33" s="1"/>
  <c r="E342" i="33"/>
  <c r="P342" i="33" s="1"/>
  <c r="E341" i="33"/>
  <c r="P341" i="33" s="1"/>
  <c r="E340" i="33"/>
  <c r="P340" i="33" s="1"/>
  <c r="E339" i="33"/>
  <c r="P339" i="33" s="1"/>
  <c r="P338" i="33"/>
  <c r="E337" i="33"/>
  <c r="E336" i="33"/>
  <c r="E335" i="33"/>
  <c r="P335" i="33" s="1"/>
  <c r="E334" i="33"/>
  <c r="P334" i="33" s="1"/>
  <c r="E333" i="33"/>
  <c r="P333" i="33" s="1"/>
  <c r="E332" i="33"/>
  <c r="P332" i="33" s="1"/>
  <c r="E331" i="33"/>
  <c r="P331" i="33" s="1"/>
  <c r="E330" i="33"/>
  <c r="P330" i="33" s="1"/>
  <c r="E329" i="33"/>
  <c r="P329" i="33" s="1"/>
  <c r="E328" i="33"/>
  <c r="P328" i="33" s="1"/>
  <c r="E327" i="33"/>
  <c r="P327" i="33" s="1"/>
  <c r="E326" i="33"/>
  <c r="P326" i="33" s="1"/>
  <c r="E325" i="33"/>
  <c r="P325" i="33" s="1"/>
  <c r="P324" i="33"/>
  <c r="E324" i="33"/>
  <c r="P323" i="33"/>
  <c r="P322" i="33"/>
  <c r="E321" i="33"/>
  <c r="P321" i="33" s="1"/>
  <c r="E320" i="33"/>
  <c r="P320" i="33" s="1"/>
  <c r="E319" i="33"/>
  <c r="E318" i="33"/>
  <c r="E317" i="33"/>
  <c r="E316" i="33"/>
  <c r="E315" i="33"/>
  <c r="E314" i="33"/>
  <c r="E313" i="33"/>
  <c r="E312" i="33"/>
  <c r="E311" i="33"/>
  <c r="P311" i="33" s="1"/>
  <c r="P310" i="33"/>
  <c r="E309" i="33"/>
  <c r="P309" i="33" s="1"/>
  <c r="E308" i="33"/>
  <c r="P308" i="33" s="1"/>
  <c r="E307" i="33"/>
  <c r="E306" i="33"/>
  <c r="E305" i="33"/>
  <c r="E304" i="33"/>
  <c r="E303" i="33"/>
  <c r="E302" i="33"/>
  <c r="E301" i="33"/>
  <c r="E300" i="33"/>
  <c r="P300" i="33" s="1"/>
  <c r="P299" i="33"/>
  <c r="P298" i="33"/>
  <c r="E297" i="33"/>
  <c r="E296" i="33"/>
  <c r="E295" i="33"/>
  <c r="P295" i="33" s="1"/>
  <c r="P293" i="33"/>
  <c r="P291" i="33"/>
  <c r="P290" i="33"/>
  <c r="E289" i="33"/>
  <c r="P289" i="33" s="1"/>
  <c r="E288" i="33"/>
  <c r="P288" i="33" s="1"/>
  <c r="E287" i="33"/>
  <c r="P287" i="33" s="1"/>
  <c r="E286" i="33"/>
  <c r="P286" i="33" s="1"/>
  <c r="E285" i="33"/>
  <c r="P285" i="33" s="1"/>
  <c r="E284" i="33"/>
  <c r="P284" i="33" s="1"/>
  <c r="E283" i="33"/>
  <c r="P283" i="33" s="1"/>
  <c r="P282" i="33"/>
  <c r="E281" i="33"/>
  <c r="E280" i="33"/>
  <c r="E279" i="33"/>
  <c r="P279" i="33" s="1"/>
  <c r="E278" i="33"/>
  <c r="P278" i="33" s="1"/>
  <c r="E277" i="33"/>
  <c r="P277" i="33" s="1"/>
  <c r="E276" i="33"/>
  <c r="P276" i="33" s="1"/>
  <c r="E275" i="33"/>
  <c r="P275" i="33" s="1"/>
  <c r="E274" i="33"/>
  <c r="P274" i="33" s="1"/>
  <c r="E273" i="33"/>
  <c r="P273" i="33" s="1"/>
  <c r="E272" i="33"/>
  <c r="P272" i="33" s="1"/>
  <c r="E271" i="33"/>
  <c r="P271" i="33" s="1"/>
  <c r="E270" i="33"/>
  <c r="P270" i="33" s="1"/>
  <c r="E269" i="33"/>
  <c r="P269" i="33" s="1"/>
  <c r="E268" i="33"/>
  <c r="P268" i="33" s="1"/>
  <c r="E267" i="33"/>
  <c r="P267" i="33" s="1"/>
  <c r="E266" i="33"/>
  <c r="P266" i="33" s="1"/>
  <c r="E265" i="33"/>
  <c r="P265" i="33" s="1"/>
  <c r="E264" i="33"/>
  <c r="P264" i="33" s="1"/>
  <c r="P263" i="33"/>
  <c r="E262" i="33"/>
  <c r="P262" i="33" s="1"/>
  <c r="E261" i="33"/>
  <c r="P261" i="33" s="1"/>
  <c r="E260" i="33"/>
  <c r="P260" i="33" s="1"/>
  <c r="E259" i="33"/>
  <c r="P259" i="33" s="1"/>
  <c r="P258" i="33"/>
  <c r="E257" i="33"/>
  <c r="P257" i="33" s="1"/>
  <c r="E256" i="33"/>
  <c r="P256" i="33" s="1"/>
  <c r="E255" i="33"/>
  <c r="P255" i="33" s="1"/>
  <c r="E254" i="33"/>
  <c r="P254" i="33" s="1"/>
  <c r="E253" i="33"/>
  <c r="P253" i="33" s="1"/>
  <c r="E252" i="33"/>
  <c r="P252" i="33" s="1"/>
  <c r="E251" i="33"/>
  <c r="P251" i="33" s="1"/>
  <c r="E250" i="33"/>
  <c r="P250" i="33" s="1"/>
  <c r="E249" i="33"/>
  <c r="P249" i="33" s="1"/>
  <c r="E248" i="33"/>
  <c r="P248" i="33" s="1"/>
  <c r="E247" i="33"/>
  <c r="P247" i="33" s="1"/>
  <c r="E246" i="33"/>
  <c r="P246" i="33" s="1"/>
  <c r="E245" i="33"/>
  <c r="P245" i="33" s="1"/>
  <c r="E244" i="33"/>
  <c r="P244" i="33" s="1"/>
  <c r="E243" i="33"/>
  <c r="P243" i="33" s="1"/>
  <c r="E242" i="33"/>
  <c r="P242" i="33" s="1"/>
  <c r="E241" i="33"/>
  <c r="P241" i="33" s="1"/>
  <c r="E240" i="33"/>
  <c r="P240" i="33" s="1"/>
  <c r="E239" i="33"/>
  <c r="E238" i="33"/>
  <c r="E237" i="33"/>
  <c r="E236" i="33"/>
  <c r="E235" i="33"/>
  <c r="E234" i="33"/>
  <c r="E233" i="33"/>
  <c r="E232" i="33"/>
  <c r="E231" i="33"/>
  <c r="E230" i="33"/>
  <c r="E229" i="33"/>
  <c r="P229" i="33" s="1"/>
  <c r="E228" i="33"/>
  <c r="P228" i="33" s="1"/>
  <c r="E227" i="33"/>
  <c r="P227" i="33" s="1"/>
  <c r="E226" i="33"/>
  <c r="P226" i="33" s="1"/>
  <c r="E225" i="33"/>
  <c r="P225" i="33" s="1"/>
  <c r="E224" i="33"/>
  <c r="P224" i="33" s="1"/>
  <c r="E223" i="33"/>
  <c r="P223" i="33" s="1"/>
  <c r="P222" i="33"/>
  <c r="E221" i="33"/>
  <c r="P221" i="33" s="1"/>
  <c r="E220" i="33"/>
  <c r="P220" i="33" s="1"/>
  <c r="E219" i="33"/>
  <c r="P219" i="33" s="1"/>
  <c r="E218" i="33"/>
  <c r="P218" i="33" s="1"/>
  <c r="P217" i="33"/>
  <c r="E216" i="33"/>
  <c r="P216" i="33" s="1"/>
  <c r="E215" i="33"/>
  <c r="P215" i="33" s="1"/>
  <c r="P214" i="33"/>
  <c r="E213" i="33"/>
  <c r="P213" i="33" s="1"/>
  <c r="E212" i="33"/>
  <c r="P212" i="33" s="1"/>
  <c r="E211" i="33"/>
  <c r="P211" i="33" s="1"/>
  <c r="E210" i="33"/>
  <c r="P210" i="33" s="1"/>
  <c r="P209" i="33"/>
  <c r="E208" i="33"/>
  <c r="E207" i="33"/>
  <c r="E206" i="33"/>
  <c r="E205" i="33"/>
  <c r="P205" i="33" s="1"/>
  <c r="E204" i="33"/>
  <c r="P204" i="33" s="1"/>
  <c r="E203" i="33"/>
  <c r="P203" i="33" s="1"/>
  <c r="E202" i="33"/>
  <c r="P202" i="33" s="1"/>
  <c r="E201" i="33"/>
  <c r="P201" i="33" s="1"/>
  <c r="E200" i="33"/>
  <c r="P200" i="33" s="1"/>
  <c r="E199" i="33"/>
  <c r="P199" i="33" s="1"/>
  <c r="E198" i="33"/>
  <c r="P198" i="33" s="1"/>
  <c r="E197" i="33"/>
  <c r="P197" i="33" s="1"/>
  <c r="E196" i="33"/>
  <c r="P196" i="33" s="1"/>
  <c r="E195" i="33"/>
  <c r="P195" i="33" s="1"/>
  <c r="E194" i="33"/>
  <c r="P194" i="33" s="1"/>
  <c r="E193" i="33"/>
  <c r="P193" i="33" s="1"/>
  <c r="E192" i="33"/>
  <c r="P192" i="33" s="1"/>
  <c r="E191" i="33"/>
  <c r="P191" i="33" s="1"/>
  <c r="E190" i="33"/>
  <c r="P190" i="33" s="1"/>
  <c r="E189" i="33"/>
  <c r="P189" i="33" s="1"/>
  <c r="E188" i="33"/>
  <c r="P188" i="33" s="1"/>
  <c r="E187" i="33"/>
  <c r="P187" i="33" s="1"/>
  <c r="E186" i="33"/>
  <c r="P186" i="33" s="1"/>
  <c r="E185" i="33"/>
  <c r="P185" i="33" s="1"/>
  <c r="E184" i="33"/>
  <c r="P184" i="33" s="1"/>
  <c r="E183" i="33"/>
  <c r="P183" i="33" s="1"/>
  <c r="E182" i="33"/>
  <c r="E181" i="33"/>
  <c r="P181" i="33" s="1"/>
  <c r="E180" i="33"/>
  <c r="P180" i="33" s="1"/>
  <c r="E179" i="33"/>
  <c r="P179" i="33" s="1"/>
  <c r="E178" i="33"/>
  <c r="E177" i="33"/>
  <c r="P177" i="33" s="1"/>
  <c r="E176" i="33"/>
  <c r="P176" i="33" s="1"/>
  <c r="E175" i="33"/>
  <c r="P175" i="33" s="1"/>
  <c r="E174" i="33"/>
  <c r="P174" i="33" s="1"/>
  <c r="E173" i="33"/>
  <c r="P173" i="33" s="1"/>
  <c r="E172" i="33"/>
  <c r="P172" i="33" s="1"/>
  <c r="E171" i="33"/>
  <c r="P171" i="33" s="1"/>
  <c r="E170" i="33"/>
  <c r="P170" i="33" s="1"/>
  <c r="E169" i="33"/>
  <c r="P169" i="33" s="1"/>
  <c r="E168" i="33"/>
  <c r="P168" i="33" s="1"/>
  <c r="E167" i="33"/>
  <c r="E166" i="33"/>
  <c r="P166" i="33" s="1"/>
  <c r="E165" i="33"/>
  <c r="P165" i="33" s="1"/>
  <c r="E164" i="33"/>
  <c r="P164" i="33" s="1"/>
  <c r="E163" i="33"/>
  <c r="P163" i="33" s="1"/>
  <c r="E162" i="33"/>
  <c r="P162" i="33" s="1"/>
  <c r="E161" i="33"/>
  <c r="P161" i="33" s="1"/>
  <c r="E160" i="33"/>
  <c r="P160" i="33" s="1"/>
  <c r="P159" i="33"/>
  <c r="E158" i="33"/>
  <c r="P158" i="33" s="1"/>
  <c r="E157" i="33"/>
  <c r="P157" i="33" s="1"/>
  <c r="E156" i="33"/>
  <c r="P156" i="33" s="1"/>
  <c r="E155" i="33"/>
  <c r="P155" i="33" s="1"/>
  <c r="E154" i="33"/>
  <c r="P154" i="33" s="1"/>
  <c r="E153" i="33"/>
  <c r="P153" i="33" s="1"/>
  <c r="E152" i="33"/>
  <c r="P152" i="33" s="1"/>
  <c r="E151" i="33"/>
  <c r="P151" i="33" s="1"/>
  <c r="E150" i="33"/>
  <c r="P150" i="33" s="1"/>
  <c r="E149" i="33"/>
  <c r="P149" i="33" s="1"/>
  <c r="E148" i="33"/>
  <c r="P148" i="33" s="1"/>
  <c r="E147" i="33"/>
  <c r="P147" i="33" s="1"/>
  <c r="E146" i="33"/>
  <c r="P146" i="33" s="1"/>
  <c r="E145" i="33"/>
  <c r="P145" i="33" s="1"/>
  <c r="E144" i="33"/>
  <c r="P144" i="33" s="1"/>
  <c r="E143" i="33"/>
  <c r="P143" i="33" s="1"/>
  <c r="E142" i="33"/>
  <c r="E141" i="33"/>
  <c r="P141" i="33" s="1"/>
  <c r="E140" i="33"/>
  <c r="P140" i="33" s="1"/>
  <c r="E139" i="33"/>
  <c r="P139" i="33" s="1"/>
  <c r="E138" i="33"/>
  <c r="P138" i="33" s="1"/>
  <c r="E137" i="33"/>
  <c r="P137" i="33" s="1"/>
  <c r="E136" i="33"/>
  <c r="P136" i="33" s="1"/>
  <c r="E135" i="33"/>
  <c r="P135" i="33" s="1"/>
  <c r="E134" i="33"/>
  <c r="P134" i="33" s="1"/>
  <c r="P133" i="33"/>
  <c r="P132" i="33"/>
  <c r="E131" i="33"/>
  <c r="E130" i="33"/>
  <c r="E129" i="33"/>
  <c r="E128" i="33"/>
  <c r="E127" i="33"/>
  <c r="P127" i="33" s="1"/>
  <c r="E126" i="33"/>
  <c r="P126" i="33" s="1"/>
  <c r="E125" i="33"/>
  <c r="P125" i="33" s="1"/>
  <c r="E124" i="33"/>
  <c r="P124" i="33" s="1"/>
  <c r="E123" i="33"/>
  <c r="P123" i="33" s="1"/>
  <c r="E122" i="33"/>
  <c r="P122" i="33" s="1"/>
  <c r="E121" i="33"/>
  <c r="P121" i="33" s="1"/>
  <c r="P120" i="33"/>
  <c r="E120" i="33"/>
  <c r="E119" i="33"/>
  <c r="P119" i="33" s="1"/>
  <c r="E118" i="33"/>
  <c r="P118" i="33" s="1"/>
  <c r="P117" i="33"/>
  <c r="E116" i="33"/>
  <c r="E115" i="33"/>
  <c r="P115" i="33" s="1"/>
  <c r="E114" i="33"/>
  <c r="P114" i="33" s="1"/>
  <c r="E113" i="33"/>
  <c r="P113" i="33" s="1"/>
  <c r="E112" i="33"/>
  <c r="P112" i="33" s="1"/>
  <c r="E111" i="33"/>
  <c r="P111" i="33" s="1"/>
  <c r="E110" i="33"/>
  <c r="P110" i="33" s="1"/>
  <c r="P109" i="33"/>
  <c r="E108" i="33"/>
  <c r="P108" i="33" s="1"/>
  <c r="E107" i="33"/>
  <c r="P107" i="33" s="1"/>
  <c r="E106" i="33"/>
  <c r="P106" i="33" s="1"/>
  <c r="E105" i="33"/>
  <c r="P105" i="33" s="1"/>
  <c r="E104" i="33"/>
  <c r="P104" i="33" s="1"/>
  <c r="E103" i="33"/>
  <c r="P103" i="33" s="1"/>
  <c r="E102" i="33"/>
  <c r="P102" i="33" s="1"/>
  <c r="E101" i="33"/>
  <c r="P101" i="33" s="1"/>
  <c r="E100" i="33"/>
  <c r="P100" i="33" s="1"/>
  <c r="E99" i="33"/>
  <c r="P99" i="33" s="1"/>
  <c r="E98" i="33"/>
  <c r="P98" i="33" s="1"/>
  <c r="E97" i="33"/>
  <c r="P97" i="33" s="1"/>
  <c r="E96" i="33"/>
  <c r="P96" i="33" s="1"/>
  <c r="E95" i="33"/>
  <c r="E94" i="33"/>
  <c r="E93" i="33"/>
  <c r="E92" i="33"/>
  <c r="E91" i="33"/>
  <c r="E90" i="33"/>
  <c r="E89" i="33"/>
  <c r="E88" i="33"/>
  <c r="P88" i="33" s="1"/>
  <c r="E87" i="33"/>
  <c r="P87" i="33" s="1"/>
  <c r="P86" i="33"/>
  <c r="E85" i="33"/>
  <c r="P85" i="33" s="1"/>
  <c r="E84" i="33"/>
  <c r="P84" i="33" s="1"/>
  <c r="E83" i="33"/>
  <c r="P83" i="33" s="1"/>
  <c r="E82" i="33"/>
  <c r="P82" i="33" s="1"/>
  <c r="E81" i="33"/>
  <c r="P81" i="33" s="1"/>
  <c r="E80" i="33"/>
  <c r="P80" i="33" s="1"/>
  <c r="E79" i="33"/>
  <c r="P79" i="33" s="1"/>
  <c r="E78" i="33"/>
  <c r="P78" i="33" s="1"/>
  <c r="E77" i="33"/>
  <c r="P77" i="33" s="1"/>
  <c r="E76" i="33"/>
  <c r="P76" i="33" s="1"/>
  <c r="E75" i="33"/>
  <c r="P75" i="33" s="1"/>
  <c r="E74" i="33"/>
  <c r="P74" i="33" s="1"/>
  <c r="E73" i="33"/>
  <c r="P73" i="33" s="1"/>
  <c r="E72" i="33"/>
  <c r="P72" i="33" s="1"/>
  <c r="E71" i="33"/>
  <c r="P71" i="33" s="1"/>
  <c r="E70" i="33"/>
  <c r="P70" i="33" s="1"/>
  <c r="E69" i="33"/>
  <c r="P69" i="33" s="1"/>
  <c r="E68" i="33"/>
  <c r="P68" i="33" s="1"/>
  <c r="E67" i="33"/>
  <c r="P67" i="33" s="1"/>
  <c r="E66" i="33"/>
  <c r="P66" i="33" s="1"/>
  <c r="E65" i="33"/>
  <c r="P65" i="33" s="1"/>
  <c r="E64" i="33"/>
  <c r="P64" i="33" s="1"/>
  <c r="E63" i="33"/>
  <c r="E62" i="33"/>
  <c r="P55" i="33"/>
  <c r="E54" i="33"/>
  <c r="E53" i="33"/>
  <c r="P53" i="33" s="1"/>
  <c r="P52" i="33"/>
  <c r="E51" i="33"/>
  <c r="P51" i="33" s="1"/>
  <c r="E50" i="33"/>
  <c r="P50" i="33" s="1"/>
  <c r="E49" i="33"/>
  <c r="P49" i="33" s="1"/>
  <c r="E48" i="33"/>
  <c r="P48" i="33" s="1"/>
  <c r="E47" i="33"/>
  <c r="P47" i="33" s="1"/>
  <c r="E46" i="33"/>
  <c r="P46" i="33" s="1"/>
  <c r="E45" i="33"/>
  <c r="P45" i="33" s="1"/>
  <c r="E44" i="33"/>
  <c r="P44" i="33" s="1"/>
  <c r="E43" i="33"/>
  <c r="P43" i="33" s="1"/>
  <c r="E42" i="33"/>
  <c r="E41" i="33"/>
  <c r="E40" i="33"/>
  <c r="E39" i="33"/>
  <c r="E38" i="33"/>
  <c r="E37" i="33"/>
  <c r="E36" i="33"/>
  <c r="E35" i="33"/>
  <c r="E34" i="33"/>
  <c r="P34" i="33" s="1"/>
  <c r="E33" i="33"/>
  <c r="E32" i="33"/>
  <c r="P32" i="33" s="1"/>
  <c r="E31" i="33"/>
  <c r="P31" i="33" s="1"/>
  <c r="E30" i="33"/>
  <c r="P30" i="33" s="1"/>
  <c r="E29" i="33"/>
  <c r="P29" i="33" s="1"/>
  <c r="E28" i="33"/>
  <c r="P28" i="33" s="1"/>
  <c r="E27" i="33"/>
  <c r="P27" i="33" s="1"/>
  <c r="E26" i="33"/>
  <c r="P26" i="33" s="1"/>
  <c r="P25" i="33"/>
  <c r="E24" i="33"/>
  <c r="P24" i="33" s="1"/>
  <c r="E23" i="33"/>
  <c r="P23" i="33" s="1"/>
  <c r="E22" i="33"/>
  <c r="P22" i="33" s="1"/>
  <c r="E21" i="33"/>
  <c r="P21" i="33" s="1"/>
  <c r="P20" i="33"/>
  <c r="E19" i="33"/>
  <c r="E18" i="33"/>
  <c r="P18" i="33" s="1"/>
  <c r="E17" i="33"/>
  <c r="E16" i="33"/>
  <c r="P16" i="33" s="1"/>
  <c r="E15" i="33"/>
  <c r="P15" i="33" s="1"/>
  <c r="E14" i="33"/>
  <c r="P14" i="33" s="1"/>
  <c r="E13" i="33"/>
  <c r="E12" i="33"/>
  <c r="P12" i="33" s="1"/>
  <c r="E11" i="33"/>
  <c r="P11" i="33" s="1"/>
  <c r="P10" i="33"/>
  <c r="O3" i="33"/>
  <c r="N3" i="33"/>
  <c r="M3" i="33"/>
  <c r="L3" i="33"/>
  <c r="K3" i="33"/>
  <c r="J3" i="33"/>
  <c r="I3" i="33"/>
  <c r="H3" i="33"/>
  <c r="G3" i="33"/>
  <c r="F3" i="33"/>
  <c r="C3" i="33"/>
  <c r="C4" i="33" s="1"/>
  <c r="E518" i="32" l="1"/>
  <c r="P518" i="32" s="1"/>
  <c r="E517" i="32"/>
  <c r="P517" i="32" s="1"/>
  <c r="E516" i="32"/>
  <c r="P516" i="32" s="1"/>
  <c r="E515" i="32"/>
  <c r="P515" i="32" s="1"/>
  <c r="E514" i="32"/>
  <c r="P514" i="32" s="1"/>
  <c r="E513" i="32"/>
  <c r="P513" i="32" s="1"/>
  <c r="E512" i="32"/>
  <c r="P512" i="32" s="1"/>
  <c r="E511" i="32"/>
  <c r="P511" i="32" s="1"/>
  <c r="E510" i="32"/>
  <c r="P510" i="32" s="1"/>
  <c r="E509" i="32"/>
  <c r="P509" i="32" s="1"/>
  <c r="P508" i="32"/>
  <c r="E508" i="32"/>
  <c r="E507" i="32"/>
  <c r="P507" i="32" s="1"/>
  <c r="E506" i="32"/>
  <c r="P506" i="32" s="1"/>
  <c r="E505" i="32"/>
  <c r="P505" i="32" s="1"/>
  <c r="P504" i="32"/>
  <c r="E504" i="32"/>
  <c r="E503" i="32"/>
  <c r="P503" i="32" s="1"/>
  <c r="E502" i="32"/>
  <c r="P502" i="32" s="1"/>
  <c r="E501" i="32"/>
  <c r="P501" i="32" s="1"/>
  <c r="E500" i="32"/>
  <c r="P500" i="32" s="1"/>
  <c r="P499" i="32"/>
  <c r="E498" i="32"/>
  <c r="E497" i="32"/>
  <c r="E496" i="32"/>
  <c r="P496" i="32" s="1"/>
  <c r="E495" i="32"/>
  <c r="P495" i="32" s="1"/>
  <c r="E494" i="32"/>
  <c r="P494" i="32" s="1"/>
  <c r="P493" i="32"/>
  <c r="E493" i="32"/>
  <c r="E492" i="32"/>
  <c r="P492" i="32" s="1"/>
  <c r="E491" i="32"/>
  <c r="P491" i="32" s="1"/>
  <c r="E490" i="32"/>
  <c r="P490" i="32" s="1"/>
  <c r="E489" i="32"/>
  <c r="P489" i="32" s="1"/>
  <c r="E488" i="32"/>
  <c r="P488" i="32" s="1"/>
  <c r="E487" i="32"/>
  <c r="P487" i="32" s="1"/>
  <c r="E486" i="32"/>
  <c r="P486" i="32" s="1"/>
  <c r="E485" i="32"/>
  <c r="P485" i="32" s="1"/>
  <c r="E484" i="32"/>
  <c r="P484" i="32" s="1"/>
  <c r="E483" i="32"/>
  <c r="P483" i="32" s="1"/>
  <c r="E482" i="32"/>
  <c r="P482" i="32" s="1"/>
  <c r="E481" i="32"/>
  <c r="P481" i="32" s="1"/>
  <c r="E480" i="32"/>
  <c r="P480" i="32" s="1"/>
  <c r="E479" i="32"/>
  <c r="P479" i="32" s="1"/>
  <c r="E478" i="32"/>
  <c r="P478" i="32" s="1"/>
  <c r="E477" i="32"/>
  <c r="P477" i="32" s="1"/>
  <c r="E476" i="32"/>
  <c r="P476" i="32" s="1"/>
  <c r="E475" i="32"/>
  <c r="P475" i="32" s="1"/>
  <c r="E474" i="32"/>
  <c r="P474" i="32" s="1"/>
  <c r="E473" i="32"/>
  <c r="P473" i="32" s="1"/>
  <c r="E472" i="32"/>
  <c r="P472" i="32" s="1"/>
  <c r="E471" i="32"/>
  <c r="P471" i="32" s="1"/>
  <c r="E470" i="32"/>
  <c r="P470" i="32" s="1"/>
  <c r="E469" i="32"/>
  <c r="P469" i="32" s="1"/>
  <c r="E468" i="32"/>
  <c r="P468" i="32" s="1"/>
  <c r="P467" i="32"/>
  <c r="E466" i="32"/>
  <c r="P466" i="32" s="1"/>
  <c r="E465" i="32"/>
  <c r="P465" i="32" s="1"/>
  <c r="E464" i="32"/>
  <c r="P464" i="32" s="1"/>
  <c r="E463" i="32"/>
  <c r="P463" i="32" s="1"/>
  <c r="P462" i="32"/>
  <c r="E461" i="32"/>
  <c r="P461" i="32" s="1"/>
  <c r="E460" i="32"/>
  <c r="P460" i="32" s="1"/>
  <c r="E459" i="32"/>
  <c r="P459" i="32" s="1"/>
  <c r="E458" i="32"/>
  <c r="P458" i="32" s="1"/>
  <c r="E457" i="32"/>
  <c r="P457" i="32" s="1"/>
  <c r="P456" i="32"/>
  <c r="E455" i="32"/>
  <c r="P455" i="32" s="1"/>
  <c r="E454" i="32"/>
  <c r="P454" i="32" s="1"/>
  <c r="E453" i="32"/>
  <c r="P453" i="32" s="1"/>
  <c r="E452" i="32"/>
  <c r="P452" i="32" s="1"/>
  <c r="E451" i="32"/>
  <c r="P451" i="32" s="1"/>
  <c r="E450" i="32"/>
  <c r="P450" i="32" s="1"/>
  <c r="E449" i="32"/>
  <c r="P449" i="32" s="1"/>
  <c r="E448" i="32"/>
  <c r="P448" i="32" s="1"/>
  <c r="E447" i="32"/>
  <c r="P447" i="32" s="1"/>
  <c r="E446" i="32"/>
  <c r="P446" i="32" s="1"/>
  <c r="E445" i="32"/>
  <c r="P445" i="32" s="1"/>
  <c r="P444" i="32"/>
  <c r="E443" i="32"/>
  <c r="E442" i="32"/>
  <c r="P442" i="32" s="1"/>
  <c r="E441" i="32"/>
  <c r="P441" i="32" s="1"/>
  <c r="E440" i="32"/>
  <c r="P440" i="32" s="1"/>
  <c r="E439" i="32"/>
  <c r="P439" i="32" s="1"/>
  <c r="E438" i="32"/>
  <c r="P438" i="32" s="1"/>
  <c r="E437" i="32"/>
  <c r="P437" i="32" s="1"/>
  <c r="E436" i="32"/>
  <c r="P436" i="32" s="1"/>
  <c r="E435" i="32"/>
  <c r="P435" i="32" s="1"/>
  <c r="E434" i="32"/>
  <c r="P434" i="32" s="1"/>
  <c r="E433" i="32"/>
  <c r="P433" i="32" s="1"/>
  <c r="E432" i="32"/>
  <c r="P432" i="32" s="1"/>
  <c r="E431" i="32"/>
  <c r="P431" i="32" s="1"/>
  <c r="E430" i="32"/>
  <c r="P430" i="32" s="1"/>
  <c r="E429" i="32"/>
  <c r="P429" i="32" s="1"/>
  <c r="E428" i="32"/>
  <c r="P428" i="32" s="1"/>
  <c r="E427" i="32"/>
  <c r="P427" i="32" s="1"/>
  <c r="E426" i="32"/>
  <c r="P426" i="32" s="1"/>
  <c r="E425" i="32"/>
  <c r="P425" i="32" s="1"/>
  <c r="E424" i="32"/>
  <c r="P424" i="32" s="1"/>
  <c r="E423" i="32"/>
  <c r="P423" i="32" s="1"/>
  <c r="E422" i="32"/>
  <c r="P422" i="32" s="1"/>
  <c r="E421" i="32"/>
  <c r="P421" i="32" s="1"/>
  <c r="E420" i="32"/>
  <c r="P420" i="32" s="1"/>
  <c r="E419" i="32"/>
  <c r="P419" i="32" s="1"/>
  <c r="E418" i="32"/>
  <c r="P418" i="32" s="1"/>
  <c r="E417" i="32"/>
  <c r="P417" i="32" s="1"/>
  <c r="P416" i="32"/>
  <c r="E415" i="32"/>
  <c r="E414" i="32"/>
  <c r="E413" i="32"/>
  <c r="E412" i="32"/>
  <c r="E411" i="32"/>
  <c r="E410" i="32"/>
  <c r="E409" i="32"/>
  <c r="E408" i="32"/>
  <c r="E407" i="32"/>
  <c r="E406" i="32"/>
  <c r="E405" i="32"/>
  <c r="E404" i="32"/>
  <c r="E403" i="32"/>
  <c r="P403" i="32" s="1"/>
  <c r="E402" i="32"/>
  <c r="P402" i="32" s="1"/>
  <c r="E401" i="32"/>
  <c r="P401" i="32" s="1"/>
  <c r="E400" i="32"/>
  <c r="P400" i="32" s="1"/>
  <c r="E399" i="32"/>
  <c r="P399" i="32" s="1"/>
  <c r="E398" i="32"/>
  <c r="P398" i="32" s="1"/>
  <c r="E397" i="32"/>
  <c r="P397" i="32" s="1"/>
  <c r="E396" i="32"/>
  <c r="P396" i="32" s="1"/>
  <c r="E395" i="32"/>
  <c r="P395" i="32" s="1"/>
  <c r="E394" i="32"/>
  <c r="P394" i="32" s="1"/>
  <c r="E393" i="32"/>
  <c r="P393" i="32" s="1"/>
  <c r="E392" i="32"/>
  <c r="P392" i="32" s="1"/>
  <c r="E391" i="32"/>
  <c r="P391" i="32" s="1"/>
  <c r="E390" i="32"/>
  <c r="P390" i="32" s="1"/>
  <c r="E389" i="32"/>
  <c r="P389" i="32" s="1"/>
  <c r="E388" i="32"/>
  <c r="P388" i="32" s="1"/>
  <c r="E387" i="32"/>
  <c r="P387" i="32" s="1"/>
  <c r="E386" i="32"/>
  <c r="P386" i="32" s="1"/>
  <c r="E385" i="32"/>
  <c r="P385" i="32" s="1"/>
  <c r="E384" i="32"/>
  <c r="P384" i="32" s="1"/>
  <c r="E383" i="32"/>
  <c r="P383" i="32" s="1"/>
  <c r="E382" i="32"/>
  <c r="P382" i="32" s="1"/>
  <c r="E381" i="32"/>
  <c r="P381" i="32" s="1"/>
  <c r="E380" i="32"/>
  <c r="P380" i="32" s="1"/>
  <c r="E379" i="32"/>
  <c r="P379" i="32" s="1"/>
  <c r="E378" i="32"/>
  <c r="P378" i="32" s="1"/>
  <c r="E377" i="32"/>
  <c r="P377" i="32" s="1"/>
  <c r="E376" i="32"/>
  <c r="P376" i="32" s="1"/>
  <c r="E375" i="32"/>
  <c r="P375" i="32" s="1"/>
  <c r="E374" i="32"/>
  <c r="P374" i="32" s="1"/>
  <c r="E373" i="32"/>
  <c r="P373" i="32" s="1"/>
  <c r="E372" i="32"/>
  <c r="P372" i="32" s="1"/>
  <c r="E371" i="32"/>
  <c r="P371" i="32" s="1"/>
  <c r="E370" i="32"/>
  <c r="P370" i="32" s="1"/>
  <c r="E369" i="32"/>
  <c r="P369" i="32" s="1"/>
  <c r="E368" i="32"/>
  <c r="P368" i="32" s="1"/>
  <c r="E367" i="32"/>
  <c r="P367" i="32" s="1"/>
  <c r="E366" i="32"/>
  <c r="P366" i="32" s="1"/>
  <c r="E365" i="32"/>
  <c r="P365" i="32" s="1"/>
  <c r="E364" i="32"/>
  <c r="P364" i="32" s="1"/>
  <c r="E363" i="32"/>
  <c r="P363" i="32" s="1"/>
  <c r="E362" i="32"/>
  <c r="P362" i="32" s="1"/>
  <c r="E361" i="32"/>
  <c r="P361" i="32" s="1"/>
  <c r="E360" i="32"/>
  <c r="P360" i="32" s="1"/>
  <c r="E359" i="32"/>
  <c r="P359" i="32" s="1"/>
  <c r="E358" i="32"/>
  <c r="P358" i="32" s="1"/>
  <c r="P357" i="32"/>
  <c r="E356" i="32"/>
  <c r="P356" i="32" s="1"/>
  <c r="E355" i="32"/>
  <c r="P355" i="32" s="1"/>
  <c r="E354" i="32"/>
  <c r="P354" i="32" s="1"/>
  <c r="E353" i="32"/>
  <c r="P353" i="32" s="1"/>
  <c r="E352" i="32"/>
  <c r="P352" i="32" s="1"/>
  <c r="P351" i="32"/>
  <c r="E350" i="32"/>
  <c r="E349" i="32"/>
  <c r="E348" i="32"/>
  <c r="E347" i="32"/>
  <c r="E346" i="32"/>
  <c r="P346" i="32" s="1"/>
  <c r="E345" i="32"/>
  <c r="P345" i="32" s="1"/>
  <c r="E344" i="32"/>
  <c r="P344" i="32" s="1"/>
  <c r="E343" i="32"/>
  <c r="P343" i="32" s="1"/>
  <c r="E342" i="32"/>
  <c r="P342" i="32" s="1"/>
  <c r="E341" i="32"/>
  <c r="P341" i="32" s="1"/>
  <c r="E340" i="32"/>
  <c r="P340" i="32" s="1"/>
  <c r="E339" i="32"/>
  <c r="P339" i="32" s="1"/>
  <c r="P338" i="32"/>
  <c r="E337" i="32"/>
  <c r="E336" i="32"/>
  <c r="E335" i="32"/>
  <c r="P335" i="32" s="1"/>
  <c r="E334" i="32"/>
  <c r="P334" i="32" s="1"/>
  <c r="E333" i="32"/>
  <c r="P333" i="32" s="1"/>
  <c r="E332" i="32"/>
  <c r="P332" i="32" s="1"/>
  <c r="E331" i="32"/>
  <c r="P331" i="32" s="1"/>
  <c r="E330" i="32"/>
  <c r="P330" i="32" s="1"/>
  <c r="E329" i="32"/>
  <c r="P329" i="32" s="1"/>
  <c r="E328" i="32"/>
  <c r="P328" i="32" s="1"/>
  <c r="E327" i="32"/>
  <c r="P327" i="32" s="1"/>
  <c r="E326" i="32"/>
  <c r="P326" i="32" s="1"/>
  <c r="E325" i="32"/>
  <c r="P325" i="32" s="1"/>
  <c r="E324" i="32"/>
  <c r="P324" i="32" s="1"/>
  <c r="P323" i="32"/>
  <c r="P322" i="32"/>
  <c r="E321" i="32"/>
  <c r="P321" i="32" s="1"/>
  <c r="E320" i="32"/>
  <c r="P320" i="32" s="1"/>
  <c r="E319" i="32"/>
  <c r="E318" i="32"/>
  <c r="E317" i="32"/>
  <c r="E316" i="32"/>
  <c r="E315" i="32"/>
  <c r="E314" i="32"/>
  <c r="E313" i="32"/>
  <c r="E312" i="32"/>
  <c r="E311" i="32"/>
  <c r="P311" i="32" s="1"/>
  <c r="P310" i="32"/>
  <c r="E309" i="32"/>
  <c r="P309" i="32" s="1"/>
  <c r="E308" i="32"/>
  <c r="P308" i="32" s="1"/>
  <c r="E307" i="32"/>
  <c r="E306" i="32"/>
  <c r="E305" i="32"/>
  <c r="E304" i="32"/>
  <c r="E303" i="32"/>
  <c r="E302" i="32"/>
  <c r="E301" i="32"/>
  <c r="E300" i="32"/>
  <c r="P300" i="32" s="1"/>
  <c r="P299" i="32"/>
  <c r="P298" i="32"/>
  <c r="E297" i="32"/>
  <c r="E296" i="32"/>
  <c r="E295" i="32"/>
  <c r="P295" i="32" s="1"/>
  <c r="P293" i="32"/>
  <c r="P291" i="32"/>
  <c r="P290" i="32"/>
  <c r="E289" i="32"/>
  <c r="P289" i="32" s="1"/>
  <c r="E288" i="32"/>
  <c r="P288" i="32" s="1"/>
  <c r="E287" i="32"/>
  <c r="P287" i="32" s="1"/>
  <c r="E286" i="32"/>
  <c r="P286" i="32" s="1"/>
  <c r="E285" i="32"/>
  <c r="P285" i="32" s="1"/>
  <c r="E284" i="32"/>
  <c r="P284" i="32" s="1"/>
  <c r="E283" i="32"/>
  <c r="P283" i="32" s="1"/>
  <c r="P282" i="32"/>
  <c r="E281" i="32"/>
  <c r="E280" i="32"/>
  <c r="E279" i="32"/>
  <c r="P279" i="32" s="1"/>
  <c r="E278" i="32"/>
  <c r="P278" i="32" s="1"/>
  <c r="E277" i="32"/>
  <c r="P277" i="32" s="1"/>
  <c r="E276" i="32"/>
  <c r="P276" i="32" s="1"/>
  <c r="E275" i="32"/>
  <c r="P275" i="32" s="1"/>
  <c r="E274" i="32"/>
  <c r="P274" i="32" s="1"/>
  <c r="E273" i="32"/>
  <c r="P273" i="32" s="1"/>
  <c r="E272" i="32"/>
  <c r="P272" i="32" s="1"/>
  <c r="E271" i="32"/>
  <c r="P271" i="32" s="1"/>
  <c r="E270" i="32"/>
  <c r="P270" i="32" s="1"/>
  <c r="E269" i="32"/>
  <c r="P269" i="32" s="1"/>
  <c r="E268" i="32"/>
  <c r="P268" i="32" s="1"/>
  <c r="E267" i="32"/>
  <c r="P267" i="32" s="1"/>
  <c r="E266" i="32"/>
  <c r="P266" i="32" s="1"/>
  <c r="E265" i="32"/>
  <c r="P265" i="32" s="1"/>
  <c r="E264" i="32"/>
  <c r="P264" i="32" s="1"/>
  <c r="P263" i="32"/>
  <c r="E262" i="32"/>
  <c r="P262" i="32" s="1"/>
  <c r="E261" i="32"/>
  <c r="P261" i="32" s="1"/>
  <c r="E260" i="32"/>
  <c r="P260" i="32" s="1"/>
  <c r="E259" i="32"/>
  <c r="P259" i="32" s="1"/>
  <c r="P258" i="32"/>
  <c r="E257" i="32"/>
  <c r="P257" i="32" s="1"/>
  <c r="E256" i="32"/>
  <c r="P256" i="32" s="1"/>
  <c r="E255" i="32"/>
  <c r="P255" i="32" s="1"/>
  <c r="E254" i="32"/>
  <c r="P254" i="32" s="1"/>
  <c r="E253" i="32"/>
  <c r="P253" i="32" s="1"/>
  <c r="E252" i="32"/>
  <c r="P252" i="32" s="1"/>
  <c r="E251" i="32"/>
  <c r="P251" i="32" s="1"/>
  <c r="E250" i="32"/>
  <c r="P250" i="32" s="1"/>
  <c r="E249" i="32"/>
  <c r="P249" i="32" s="1"/>
  <c r="E248" i="32"/>
  <c r="P248" i="32" s="1"/>
  <c r="E247" i="32"/>
  <c r="P247" i="32" s="1"/>
  <c r="E246" i="32"/>
  <c r="P246" i="32" s="1"/>
  <c r="E245" i="32"/>
  <c r="P245" i="32" s="1"/>
  <c r="E244" i="32"/>
  <c r="P244" i="32" s="1"/>
  <c r="P243" i="32"/>
  <c r="E243" i="32"/>
  <c r="E242" i="32"/>
  <c r="P242" i="32" s="1"/>
  <c r="E241" i="32"/>
  <c r="P241" i="32" s="1"/>
  <c r="E240" i="32"/>
  <c r="P240" i="32" s="1"/>
  <c r="E239" i="32"/>
  <c r="E238" i="32"/>
  <c r="E237" i="32"/>
  <c r="E236" i="32"/>
  <c r="E235" i="32"/>
  <c r="E234" i="32"/>
  <c r="E233" i="32"/>
  <c r="E232" i="32"/>
  <c r="E231" i="32"/>
  <c r="E230" i="32"/>
  <c r="E229" i="32"/>
  <c r="P229" i="32" s="1"/>
  <c r="E228" i="32"/>
  <c r="P228" i="32" s="1"/>
  <c r="E227" i="32"/>
  <c r="P227" i="32" s="1"/>
  <c r="E226" i="32"/>
  <c r="P226" i="32" s="1"/>
  <c r="E225" i="32"/>
  <c r="P225" i="32" s="1"/>
  <c r="E224" i="32"/>
  <c r="P224" i="32" s="1"/>
  <c r="E223" i="32"/>
  <c r="P223" i="32" s="1"/>
  <c r="P222" i="32"/>
  <c r="E221" i="32"/>
  <c r="P221" i="32" s="1"/>
  <c r="P220" i="32"/>
  <c r="E220" i="32"/>
  <c r="E219" i="32"/>
  <c r="P219" i="32" s="1"/>
  <c r="E218" i="32"/>
  <c r="P218" i="32" s="1"/>
  <c r="P217" i="32"/>
  <c r="E216" i="32"/>
  <c r="P216" i="32" s="1"/>
  <c r="E215" i="32"/>
  <c r="P215" i="32" s="1"/>
  <c r="P214" i="32"/>
  <c r="P213" i="32"/>
  <c r="E213" i="32"/>
  <c r="E212" i="32"/>
  <c r="P212" i="32" s="1"/>
  <c r="E211" i="32"/>
  <c r="P211" i="32" s="1"/>
  <c r="E210" i="32"/>
  <c r="P210" i="32" s="1"/>
  <c r="P209" i="32"/>
  <c r="E208" i="32"/>
  <c r="E207" i="32"/>
  <c r="E206" i="32"/>
  <c r="E205" i="32"/>
  <c r="P205" i="32" s="1"/>
  <c r="E204" i="32"/>
  <c r="P204" i="32" s="1"/>
  <c r="E203" i="32"/>
  <c r="P203" i="32" s="1"/>
  <c r="E202" i="32"/>
  <c r="P202" i="32" s="1"/>
  <c r="E201" i="32"/>
  <c r="P201" i="32" s="1"/>
  <c r="E200" i="32"/>
  <c r="P200" i="32" s="1"/>
  <c r="E199" i="32"/>
  <c r="P199" i="32" s="1"/>
  <c r="E198" i="32"/>
  <c r="P198" i="32" s="1"/>
  <c r="E197" i="32"/>
  <c r="P197" i="32" s="1"/>
  <c r="E196" i="32"/>
  <c r="P196" i="32" s="1"/>
  <c r="E195" i="32"/>
  <c r="P195" i="32" s="1"/>
  <c r="E194" i="32"/>
  <c r="P194" i="32" s="1"/>
  <c r="E193" i="32"/>
  <c r="P193" i="32" s="1"/>
  <c r="E192" i="32"/>
  <c r="P192" i="32" s="1"/>
  <c r="E191" i="32"/>
  <c r="P191" i="32" s="1"/>
  <c r="E190" i="32"/>
  <c r="P190" i="32" s="1"/>
  <c r="E189" i="32"/>
  <c r="P189" i="32" s="1"/>
  <c r="E188" i="32"/>
  <c r="P188" i="32" s="1"/>
  <c r="E187" i="32"/>
  <c r="P187" i="32" s="1"/>
  <c r="E186" i="32"/>
  <c r="P186" i="32" s="1"/>
  <c r="E185" i="32"/>
  <c r="P185" i="32" s="1"/>
  <c r="E184" i="32"/>
  <c r="P184" i="32" s="1"/>
  <c r="E183" i="32"/>
  <c r="P183" i="32" s="1"/>
  <c r="E182" i="32"/>
  <c r="E181" i="32"/>
  <c r="P181" i="32" s="1"/>
  <c r="E180" i="32"/>
  <c r="P180" i="32" s="1"/>
  <c r="E179" i="32"/>
  <c r="P179" i="32" s="1"/>
  <c r="E178" i="32"/>
  <c r="E177" i="32"/>
  <c r="P177" i="32" s="1"/>
  <c r="E176" i="32"/>
  <c r="P176" i="32" s="1"/>
  <c r="E175" i="32"/>
  <c r="P175" i="32" s="1"/>
  <c r="E174" i="32"/>
  <c r="P174" i="32" s="1"/>
  <c r="E173" i="32"/>
  <c r="P173" i="32" s="1"/>
  <c r="E172" i="32"/>
  <c r="P172" i="32" s="1"/>
  <c r="E171" i="32"/>
  <c r="P171" i="32" s="1"/>
  <c r="E170" i="32"/>
  <c r="P170" i="32" s="1"/>
  <c r="E169" i="32"/>
  <c r="P169" i="32" s="1"/>
  <c r="P168" i="32"/>
  <c r="E168" i="32"/>
  <c r="E167" i="32"/>
  <c r="E166" i="32"/>
  <c r="P166" i="32" s="1"/>
  <c r="E165" i="32"/>
  <c r="P165" i="32" s="1"/>
  <c r="E164" i="32"/>
  <c r="P164" i="32" s="1"/>
  <c r="E163" i="32"/>
  <c r="P163" i="32" s="1"/>
  <c r="E162" i="32"/>
  <c r="P162" i="32" s="1"/>
  <c r="E161" i="32"/>
  <c r="P161" i="32" s="1"/>
  <c r="E160" i="32"/>
  <c r="P160" i="32" s="1"/>
  <c r="P159" i="32"/>
  <c r="E158" i="32"/>
  <c r="P158" i="32" s="1"/>
  <c r="E157" i="32"/>
  <c r="P157" i="32" s="1"/>
  <c r="E156" i="32"/>
  <c r="P156" i="32" s="1"/>
  <c r="P155" i="32"/>
  <c r="E155" i="32"/>
  <c r="E154" i="32"/>
  <c r="P154" i="32" s="1"/>
  <c r="E153" i="32"/>
  <c r="P153" i="32" s="1"/>
  <c r="E152" i="32"/>
  <c r="P152" i="32" s="1"/>
  <c r="E151" i="32"/>
  <c r="P151" i="32" s="1"/>
  <c r="E150" i="32"/>
  <c r="P150" i="32" s="1"/>
  <c r="E149" i="32"/>
  <c r="P149" i="32" s="1"/>
  <c r="E148" i="32"/>
  <c r="P148" i="32" s="1"/>
  <c r="E147" i="32"/>
  <c r="P147" i="32" s="1"/>
  <c r="E146" i="32"/>
  <c r="P146" i="32" s="1"/>
  <c r="E145" i="32"/>
  <c r="P145" i="32" s="1"/>
  <c r="E144" i="32"/>
  <c r="P144" i="32" s="1"/>
  <c r="E143" i="32"/>
  <c r="P143" i="32" s="1"/>
  <c r="E142" i="32"/>
  <c r="E141" i="32"/>
  <c r="P141" i="32" s="1"/>
  <c r="E140" i="32"/>
  <c r="P140" i="32" s="1"/>
  <c r="E139" i="32"/>
  <c r="P139" i="32" s="1"/>
  <c r="E138" i="32"/>
  <c r="P138" i="32" s="1"/>
  <c r="E137" i="32"/>
  <c r="P137" i="32" s="1"/>
  <c r="E136" i="32"/>
  <c r="P136" i="32" s="1"/>
  <c r="E135" i="32"/>
  <c r="P135" i="32" s="1"/>
  <c r="E134" i="32"/>
  <c r="P134" i="32" s="1"/>
  <c r="P133" i="32"/>
  <c r="P132" i="32"/>
  <c r="E131" i="32"/>
  <c r="E130" i="32"/>
  <c r="E129" i="32"/>
  <c r="E128" i="32"/>
  <c r="E127" i="32"/>
  <c r="P127" i="32" s="1"/>
  <c r="E126" i="32"/>
  <c r="P126" i="32" s="1"/>
  <c r="E125" i="32"/>
  <c r="P125" i="32" s="1"/>
  <c r="E124" i="32"/>
  <c r="P124" i="32" s="1"/>
  <c r="E123" i="32"/>
  <c r="P123" i="32" s="1"/>
  <c r="E122" i="32"/>
  <c r="P122" i="32" s="1"/>
  <c r="E121" i="32"/>
  <c r="P121" i="32" s="1"/>
  <c r="E120" i="32"/>
  <c r="P120" i="32" s="1"/>
  <c r="E119" i="32"/>
  <c r="P119" i="32" s="1"/>
  <c r="E118" i="32"/>
  <c r="P118" i="32" s="1"/>
  <c r="P117" i="32"/>
  <c r="E116" i="32"/>
  <c r="E115" i="32"/>
  <c r="P115" i="32" s="1"/>
  <c r="E114" i="32"/>
  <c r="P114" i="32" s="1"/>
  <c r="E113" i="32"/>
  <c r="P113" i="32" s="1"/>
  <c r="E112" i="32"/>
  <c r="P112" i="32" s="1"/>
  <c r="E111" i="32"/>
  <c r="P111" i="32" s="1"/>
  <c r="E110" i="32"/>
  <c r="P110" i="32" s="1"/>
  <c r="P109" i="32"/>
  <c r="E108" i="32"/>
  <c r="P108" i="32" s="1"/>
  <c r="E107" i="32"/>
  <c r="P107" i="32" s="1"/>
  <c r="E106" i="32"/>
  <c r="P106" i="32" s="1"/>
  <c r="E105" i="32"/>
  <c r="P105" i="32" s="1"/>
  <c r="E104" i="32"/>
  <c r="P104" i="32" s="1"/>
  <c r="E103" i="32"/>
  <c r="P103" i="32" s="1"/>
  <c r="E102" i="32"/>
  <c r="P102" i="32" s="1"/>
  <c r="E101" i="32"/>
  <c r="P101" i="32" s="1"/>
  <c r="E100" i="32"/>
  <c r="P100" i="32" s="1"/>
  <c r="E99" i="32"/>
  <c r="P99" i="32" s="1"/>
  <c r="E98" i="32"/>
  <c r="P98" i="32" s="1"/>
  <c r="E97" i="32"/>
  <c r="P97" i="32" s="1"/>
  <c r="E96" i="32"/>
  <c r="P96" i="32" s="1"/>
  <c r="E95" i="32"/>
  <c r="E94" i="32"/>
  <c r="E93" i="32"/>
  <c r="E92" i="32"/>
  <c r="E91" i="32"/>
  <c r="E90" i="32"/>
  <c r="E89" i="32"/>
  <c r="E88" i="32"/>
  <c r="P88" i="32" s="1"/>
  <c r="E87" i="32"/>
  <c r="P87" i="32" s="1"/>
  <c r="P86" i="32"/>
  <c r="E85" i="32"/>
  <c r="P85" i="32" s="1"/>
  <c r="E84" i="32"/>
  <c r="P84" i="32" s="1"/>
  <c r="E83" i="32"/>
  <c r="P83" i="32" s="1"/>
  <c r="E82" i="32"/>
  <c r="P82" i="32" s="1"/>
  <c r="E81" i="32"/>
  <c r="P81" i="32" s="1"/>
  <c r="E80" i="32"/>
  <c r="P80" i="32" s="1"/>
  <c r="E79" i="32"/>
  <c r="P79" i="32" s="1"/>
  <c r="E78" i="32"/>
  <c r="P78" i="32" s="1"/>
  <c r="E77" i="32"/>
  <c r="P77" i="32" s="1"/>
  <c r="E76" i="32"/>
  <c r="P76" i="32" s="1"/>
  <c r="E75" i="32"/>
  <c r="P75" i="32" s="1"/>
  <c r="E74" i="32"/>
  <c r="P74" i="32" s="1"/>
  <c r="E73" i="32"/>
  <c r="P73" i="32" s="1"/>
  <c r="E72" i="32"/>
  <c r="P72" i="32" s="1"/>
  <c r="E71" i="32"/>
  <c r="P71" i="32" s="1"/>
  <c r="E70" i="32"/>
  <c r="P70" i="32" s="1"/>
  <c r="E69" i="32"/>
  <c r="P69" i="32" s="1"/>
  <c r="E68" i="32"/>
  <c r="P68" i="32" s="1"/>
  <c r="E67" i="32"/>
  <c r="P67" i="32" s="1"/>
  <c r="E66" i="32"/>
  <c r="P66" i="32" s="1"/>
  <c r="E65" i="32"/>
  <c r="P65" i="32" s="1"/>
  <c r="E64" i="32"/>
  <c r="P64" i="32" s="1"/>
  <c r="E63" i="32"/>
  <c r="E62" i="32"/>
  <c r="P55" i="32"/>
  <c r="E54" i="32"/>
  <c r="E53" i="32"/>
  <c r="P53" i="32" s="1"/>
  <c r="P52" i="32"/>
  <c r="E51" i="32"/>
  <c r="P51" i="32" s="1"/>
  <c r="E50" i="32"/>
  <c r="P50" i="32" s="1"/>
  <c r="E49" i="32"/>
  <c r="P49" i="32" s="1"/>
  <c r="E48" i="32"/>
  <c r="P48" i="32" s="1"/>
  <c r="E47" i="32"/>
  <c r="P47" i="32" s="1"/>
  <c r="E46" i="32"/>
  <c r="P46" i="32" s="1"/>
  <c r="E45" i="32"/>
  <c r="P45" i="32" s="1"/>
  <c r="E44" i="32"/>
  <c r="P44" i="32" s="1"/>
  <c r="P43" i="32"/>
  <c r="E43" i="32"/>
  <c r="E42" i="32"/>
  <c r="E41" i="32"/>
  <c r="E40" i="32"/>
  <c r="E39" i="32"/>
  <c r="E38" i="32"/>
  <c r="E37" i="32"/>
  <c r="E36" i="32"/>
  <c r="E35" i="32"/>
  <c r="E34" i="32"/>
  <c r="P34" i="32" s="1"/>
  <c r="E33" i="32"/>
  <c r="E32" i="32"/>
  <c r="P32" i="32" s="1"/>
  <c r="E31" i="32"/>
  <c r="P31" i="32" s="1"/>
  <c r="E30" i="32"/>
  <c r="P30" i="32" s="1"/>
  <c r="E29" i="32"/>
  <c r="P29" i="32" s="1"/>
  <c r="E28" i="32"/>
  <c r="P28" i="32" s="1"/>
  <c r="E27" i="32"/>
  <c r="P27" i="32" s="1"/>
  <c r="E26" i="32"/>
  <c r="P26" i="32" s="1"/>
  <c r="P25" i="32"/>
  <c r="E24" i="32"/>
  <c r="P24" i="32" s="1"/>
  <c r="E23" i="32"/>
  <c r="P23" i="32" s="1"/>
  <c r="P22" i="32"/>
  <c r="E22" i="32"/>
  <c r="E21" i="32"/>
  <c r="P21" i="32" s="1"/>
  <c r="P20" i="32"/>
  <c r="E19" i="32"/>
  <c r="E18" i="32"/>
  <c r="P18" i="32" s="1"/>
  <c r="E17" i="32"/>
  <c r="E16" i="32"/>
  <c r="P16" i="32" s="1"/>
  <c r="E15" i="32"/>
  <c r="P15" i="32" s="1"/>
  <c r="E14" i="32"/>
  <c r="P14" i="32" s="1"/>
  <c r="E13" i="32"/>
  <c r="P12" i="32"/>
  <c r="E12" i="32"/>
  <c r="E11" i="32"/>
  <c r="P11" i="32" s="1"/>
  <c r="P10" i="32"/>
  <c r="O3" i="32"/>
  <c r="N3" i="32"/>
  <c r="M3" i="32"/>
  <c r="L3" i="32"/>
  <c r="K3" i="32"/>
  <c r="J3" i="32"/>
  <c r="I3" i="32"/>
  <c r="H3" i="32"/>
  <c r="G3" i="32"/>
  <c r="F3" i="32"/>
  <c r="C3" i="32"/>
  <c r="C4" i="32" s="1"/>
  <c r="E518" i="31" l="1"/>
  <c r="P518" i="31" s="1"/>
  <c r="E517" i="31"/>
  <c r="P517" i="31" s="1"/>
  <c r="E516" i="31"/>
  <c r="P516" i="31" s="1"/>
  <c r="E515" i="31"/>
  <c r="P515" i="31" s="1"/>
  <c r="E514" i="31"/>
  <c r="P514" i="31" s="1"/>
  <c r="E513" i="31"/>
  <c r="P513" i="31" s="1"/>
  <c r="E512" i="31"/>
  <c r="P512" i="31" s="1"/>
  <c r="E511" i="31"/>
  <c r="P511" i="31" s="1"/>
  <c r="E510" i="31"/>
  <c r="P510" i="31" s="1"/>
  <c r="P509" i="31"/>
  <c r="E509" i="31"/>
  <c r="E508" i="31"/>
  <c r="P508" i="31" s="1"/>
  <c r="E507" i="31"/>
  <c r="P507" i="31" s="1"/>
  <c r="E506" i="31"/>
  <c r="P506" i="31" s="1"/>
  <c r="E505" i="31"/>
  <c r="P505" i="31" s="1"/>
  <c r="E504" i="31"/>
  <c r="P504" i="31" s="1"/>
  <c r="E503" i="31"/>
  <c r="P503" i="31" s="1"/>
  <c r="E502" i="31"/>
  <c r="P502" i="31" s="1"/>
  <c r="P501" i="31"/>
  <c r="E501" i="31"/>
  <c r="E500" i="31"/>
  <c r="P500" i="31" s="1"/>
  <c r="P499" i="31"/>
  <c r="E498" i="31"/>
  <c r="E497" i="31"/>
  <c r="E496" i="31"/>
  <c r="P496" i="31" s="1"/>
  <c r="E495" i="31"/>
  <c r="P495" i="31" s="1"/>
  <c r="E494" i="31"/>
  <c r="P494" i="31" s="1"/>
  <c r="E493" i="31"/>
  <c r="P493" i="31" s="1"/>
  <c r="E492" i="31"/>
  <c r="P492" i="31" s="1"/>
  <c r="E491" i="31"/>
  <c r="P491" i="31" s="1"/>
  <c r="E490" i="31"/>
  <c r="P490" i="31" s="1"/>
  <c r="E489" i="31"/>
  <c r="P489" i="31" s="1"/>
  <c r="E488" i="31"/>
  <c r="P488" i="31" s="1"/>
  <c r="E487" i="31"/>
  <c r="P487" i="31" s="1"/>
  <c r="E486" i="31"/>
  <c r="P486" i="31" s="1"/>
  <c r="E485" i="31"/>
  <c r="P485" i="31" s="1"/>
  <c r="E484" i="31"/>
  <c r="P484" i="31" s="1"/>
  <c r="E483" i="31"/>
  <c r="P483" i="31" s="1"/>
  <c r="E482" i="31"/>
  <c r="P482" i="31" s="1"/>
  <c r="E481" i="31"/>
  <c r="P481" i="31" s="1"/>
  <c r="E480" i="31"/>
  <c r="P480" i="31" s="1"/>
  <c r="E479" i="31"/>
  <c r="P479" i="31" s="1"/>
  <c r="E478" i="31"/>
  <c r="P478" i="31" s="1"/>
  <c r="E477" i="31"/>
  <c r="P477" i="31" s="1"/>
  <c r="E476" i="31"/>
  <c r="P476" i="31" s="1"/>
  <c r="E475" i="31"/>
  <c r="P475" i="31" s="1"/>
  <c r="E474" i="31"/>
  <c r="P474" i="31" s="1"/>
  <c r="E473" i="31"/>
  <c r="P473" i="31" s="1"/>
  <c r="E472" i="31"/>
  <c r="P472" i="31" s="1"/>
  <c r="E471" i="31"/>
  <c r="P471" i="31" s="1"/>
  <c r="E470" i="31"/>
  <c r="P470" i="31" s="1"/>
  <c r="E469" i="31"/>
  <c r="P469" i="31" s="1"/>
  <c r="E468" i="31"/>
  <c r="P468" i="31" s="1"/>
  <c r="P467" i="31"/>
  <c r="E466" i="31"/>
  <c r="P466" i="31" s="1"/>
  <c r="E465" i="31"/>
  <c r="P465" i="31" s="1"/>
  <c r="E464" i="31"/>
  <c r="P464" i="31" s="1"/>
  <c r="E463" i="31"/>
  <c r="P463" i="31" s="1"/>
  <c r="P462" i="31"/>
  <c r="E461" i="31"/>
  <c r="P461" i="31" s="1"/>
  <c r="E460" i="31"/>
  <c r="P460" i="31" s="1"/>
  <c r="E459" i="31"/>
  <c r="P459" i="31" s="1"/>
  <c r="E458" i="31"/>
  <c r="P458" i="31" s="1"/>
  <c r="E457" i="31"/>
  <c r="P457" i="31" s="1"/>
  <c r="P456" i="31"/>
  <c r="E455" i="31"/>
  <c r="P455" i="31" s="1"/>
  <c r="E454" i="31"/>
  <c r="P454" i="31" s="1"/>
  <c r="E453" i="31"/>
  <c r="P453" i="31" s="1"/>
  <c r="E452" i="31"/>
  <c r="P452" i="31" s="1"/>
  <c r="E451" i="31"/>
  <c r="P451" i="31" s="1"/>
  <c r="E450" i="31"/>
  <c r="P450" i="31" s="1"/>
  <c r="E449" i="31"/>
  <c r="P449" i="31" s="1"/>
  <c r="E448" i="31"/>
  <c r="P448" i="31" s="1"/>
  <c r="E447" i="31"/>
  <c r="P447" i="31" s="1"/>
  <c r="E446" i="31"/>
  <c r="P446" i="31" s="1"/>
  <c r="E445" i="31"/>
  <c r="P445" i="31" s="1"/>
  <c r="P444" i="31"/>
  <c r="E443" i="31"/>
  <c r="E442" i="31"/>
  <c r="P442" i="31" s="1"/>
  <c r="E441" i="31"/>
  <c r="P441" i="31" s="1"/>
  <c r="E440" i="31"/>
  <c r="P440" i="31" s="1"/>
  <c r="E439" i="31"/>
  <c r="P439" i="31" s="1"/>
  <c r="E438" i="31"/>
  <c r="P438" i="31" s="1"/>
  <c r="E437" i="31"/>
  <c r="P437" i="31" s="1"/>
  <c r="E436" i="31"/>
  <c r="P436" i="31" s="1"/>
  <c r="E435" i="31"/>
  <c r="P435" i="31" s="1"/>
  <c r="E434" i="31"/>
  <c r="P434" i="31" s="1"/>
  <c r="E433" i="31"/>
  <c r="P433" i="31" s="1"/>
  <c r="E432" i="31"/>
  <c r="P432" i="31" s="1"/>
  <c r="E431" i="31"/>
  <c r="P431" i="31" s="1"/>
  <c r="E430" i="31"/>
  <c r="P430" i="31" s="1"/>
  <c r="E429" i="31"/>
  <c r="P429" i="31" s="1"/>
  <c r="E428" i="31"/>
  <c r="P428" i="31" s="1"/>
  <c r="E427" i="31"/>
  <c r="P427" i="31" s="1"/>
  <c r="E426" i="31"/>
  <c r="P426" i="31" s="1"/>
  <c r="E425" i="31"/>
  <c r="P425" i="31" s="1"/>
  <c r="E424" i="31"/>
  <c r="P424" i="31" s="1"/>
  <c r="E423" i="31"/>
  <c r="P423" i="31" s="1"/>
  <c r="E422" i="31"/>
  <c r="P422" i="31" s="1"/>
  <c r="E421" i="31"/>
  <c r="P421" i="31" s="1"/>
  <c r="E420" i="31"/>
  <c r="P420" i="31" s="1"/>
  <c r="E419" i="31"/>
  <c r="P419" i="31" s="1"/>
  <c r="E418" i="31"/>
  <c r="P418" i="31" s="1"/>
  <c r="E417" i="31"/>
  <c r="P417" i="31" s="1"/>
  <c r="P416" i="31"/>
  <c r="E415" i="31"/>
  <c r="E414" i="31"/>
  <c r="E413" i="31"/>
  <c r="E412" i="31"/>
  <c r="E411" i="31"/>
  <c r="E410" i="31"/>
  <c r="E409" i="31"/>
  <c r="E408" i="31"/>
  <c r="E407" i="31"/>
  <c r="E406" i="31"/>
  <c r="E405" i="31"/>
  <c r="E404" i="31"/>
  <c r="E403" i="31"/>
  <c r="P403" i="31" s="1"/>
  <c r="E402" i="31"/>
  <c r="P402" i="31" s="1"/>
  <c r="E401" i="31"/>
  <c r="P401" i="31" s="1"/>
  <c r="E400" i="31"/>
  <c r="P400" i="31" s="1"/>
  <c r="E399" i="31"/>
  <c r="P399" i="31" s="1"/>
  <c r="E398" i="31"/>
  <c r="P398" i="31" s="1"/>
  <c r="E397" i="31"/>
  <c r="P397" i="31" s="1"/>
  <c r="E396" i="31"/>
  <c r="P396" i="31" s="1"/>
  <c r="E395" i="31"/>
  <c r="P395" i="31" s="1"/>
  <c r="E394" i="31"/>
  <c r="P394" i="31" s="1"/>
  <c r="E393" i="31"/>
  <c r="P393" i="31" s="1"/>
  <c r="E392" i="31"/>
  <c r="P392" i="31" s="1"/>
  <c r="E391" i="31"/>
  <c r="P391" i="31" s="1"/>
  <c r="E390" i="31"/>
  <c r="P390" i="31" s="1"/>
  <c r="E389" i="31"/>
  <c r="P389" i="31" s="1"/>
  <c r="E388" i="31"/>
  <c r="P388" i="31" s="1"/>
  <c r="E387" i="31"/>
  <c r="P387" i="31" s="1"/>
  <c r="E386" i="31"/>
  <c r="P386" i="31" s="1"/>
  <c r="E385" i="31"/>
  <c r="P385" i="31" s="1"/>
  <c r="E384" i="31"/>
  <c r="P384" i="31" s="1"/>
  <c r="E383" i="31"/>
  <c r="P383" i="31" s="1"/>
  <c r="E382" i="31"/>
  <c r="P382" i="31" s="1"/>
  <c r="E381" i="31"/>
  <c r="P381" i="31" s="1"/>
  <c r="E380" i="31"/>
  <c r="P380" i="31" s="1"/>
  <c r="E379" i="31"/>
  <c r="P379" i="31" s="1"/>
  <c r="E378" i="31"/>
  <c r="P378" i="31" s="1"/>
  <c r="E377" i="31"/>
  <c r="P377" i="31" s="1"/>
  <c r="E376" i="31"/>
  <c r="P376" i="31" s="1"/>
  <c r="E375" i="31"/>
  <c r="P375" i="31" s="1"/>
  <c r="E374" i="31"/>
  <c r="P374" i="31" s="1"/>
  <c r="E373" i="31"/>
  <c r="P373" i="31" s="1"/>
  <c r="E372" i="31"/>
  <c r="P372" i="31" s="1"/>
  <c r="E371" i="31"/>
  <c r="P371" i="31" s="1"/>
  <c r="E370" i="31"/>
  <c r="P370" i="31" s="1"/>
  <c r="E369" i="31"/>
  <c r="P369" i="31" s="1"/>
  <c r="E368" i="31"/>
  <c r="P368" i="31" s="1"/>
  <c r="E367" i="31"/>
  <c r="P367" i="31" s="1"/>
  <c r="E366" i="31"/>
  <c r="P366" i="31" s="1"/>
  <c r="E365" i="31"/>
  <c r="P365" i="31" s="1"/>
  <c r="E364" i="31"/>
  <c r="P364" i="31" s="1"/>
  <c r="E363" i="31"/>
  <c r="P363" i="31" s="1"/>
  <c r="E362" i="31"/>
  <c r="P362" i="31" s="1"/>
  <c r="E361" i="31"/>
  <c r="P361" i="31" s="1"/>
  <c r="E360" i="31"/>
  <c r="P360" i="31" s="1"/>
  <c r="E359" i="31"/>
  <c r="P359" i="31" s="1"/>
  <c r="E358" i="31"/>
  <c r="P358" i="31" s="1"/>
  <c r="P357" i="31"/>
  <c r="E356" i="31"/>
  <c r="P356" i="31" s="1"/>
  <c r="E355" i="31"/>
  <c r="P355" i="31" s="1"/>
  <c r="E354" i="31"/>
  <c r="P354" i="31" s="1"/>
  <c r="E353" i="31"/>
  <c r="P353" i="31" s="1"/>
  <c r="E352" i="31"/>
  <c r="P352" i="31" s="1"/>
  <c r="P351" i="31"/>
  <c r="E350" i="31"/>
  <c r="E349" i="31"/>
  <c r="E348" i="31"/>
  <c r="E347" i="31"/>
  <c r="E346" i="31"/>
  <c r="P346" i="31" s="1"/>
  <c r="E345" i="31"/>
  <c r="P345" i="31" s="1"/>
  <c r="E344" i="31"/>
  <c r="P344" i="31" s="1"/>
  <c r="E343" i="31"/>
  <c r="P343" i="31" s="1"/>
  <c r="E342" i="31"/>
  <c r="P342" i="31" s="1"/>
  <c r="E341" i="31"/>
  <c r="P341" i="31" s="1"/>
  <c r="E340" i="31"/>
  <c r="P340" i="31" s="1"/>
  <c r="E339" i="31"/>
  <c r="P339" i="31" s="1"/>
  <c r="P338" i="31"/>
  <c r="E337" i="31"/>
  <c r="E336" i="31"/>
  <c r="E335" i="31"/>
  <c r="P335" i="31" s="1"/>
  <c r="E334" i="31"/>
  <c r="P334" i="31" s="1"/>
  <c r="E333" i="31"/>
  <c r="P333" i="31" s="1"/>
  <c r="E332" i="31"/>
  <c r="P332" i="31" s="1"/>
  <c r="E331" i="31"/>
  <c r="P331" i="31" s="1"/>
  <c r="E330" i="31"/>
  <c r="P330" i="31" s="1"/>
  <c r="E329" i="31"/>
  <c r="P329" i="31" s="1"/>
  <c r="E328" i="31"/>
  <c r="P328" i="31" s="1"/>
  <c r="E327" i="31"/>
  <c r="P327" i="31" s="1"/>
  <c r="E326" i="31"/>
  <c r="P326" i="31" s="1"/>
  <c r="E325" i="31"/>
  <c r="P325" i="31" s="1"/>
  <c r="E324" i="31"/>
  <c r="P324" i="31" s="1"/>
  <c r="P323" i="31"/>
  <c r="P322" i="31"/>
  <c r="E321" i="31"/>
  <c r="P321" i="31" s="1"/>
  <c r="E320" i="31"/>
  <c r="P320" i="31" s="1"/>
  <c r="E319" i="31"/>
  <c r="E318" i="31"/>
  <c r="E317" i="31"/>
  <c r="E316" i="31"/>
  <c r="E315" i="31"/>
  <c r="E314" i="31"/>
  <c r="E313" i="31"/>
  <c r="E312" i="31"/>
  <c r="E311" i="31"/>
  <c r="P311" i="31" s="1"/>
  <c r="P310" i="31"/>
  <c r="E309" i="31"/>
  <c r="P309" i="31" s="1"/>
  <c r="E308" i="31"/>
  <c r="P308" i="31" s="1"/>
  <c r="E307" i="31"/>
  <c r="E306" i="31"/>
  <c r="E305" i="31"/>
  <c r="E304" i="31"/>
  <c r="E303" i="31"/>
  <c r="E302" i="31"/>
  <c r="E301" i="31"/>
  <c r="E300" i="31"/>
  <c r="P300" i="31" s="1"/>
  <c r="P299" i="31"/>
  <c r="P298" i="31"/>
  <c r="E297" i="31"/>
  <c r="E296" i="31"/>
  <c r="E295" i="31"/>
  <c r="P295" i="31" s="1"/>
  <c r="P293" i="31"/>
  <c r="P291" i="31"/>
  <c r="P290" i="31"/>
  <c r="E289" i="31"/>
  <c r="P289" i="31" s="1"/>
  <c r="E288" i="31"/>
  <c r="P288" i="31" s="1"/>
  <c r="E287" i="31"/>
  <c r="P287" i="31" s="1"/>
  <c r="E286" i="31"/>
  <c r="P286" i="31" s="1"/>
  <c r="E285" i="31"/>
  <c r="P285" i="31" s="1"/>
  <c r="E284" i="31"/>
  <c r="P284" i="31" s="1"/>
  <c r="E283" i="31"/>
  <c r="P283" i="31" s="1"/>
  <c r="P282" i="31"/>
  <c r="E281" i="31"/>
  <c r="E280" i="31"/>
  <c r="E279" i="31"/>
  <c r="P279" i="31" s="1"/>
  <c r="E278" i="31"/>
  <c r="P278" i="31" s="1"/>
  <c r="E277" i="31"/>
  <c r="P277" i="31" s="1"/>
  <c r="E276" i="31"/>
  <c r="P276" i="31" s="1"/>
  <c r="E275" i="31"/>
  <c r="P275" i="31" s="1"/>
  <c r="E274" i="31"/>
  <c r="P274" i="31" s="1"/>
  <c r="E273" i="31"/>
  <c r="P273" i="31" s="1"/>
  <c r="E272" i="31"/>
  <c r="P272" i="31" s="1"/>
  <c r="E271" i="31"/>
  <c r="P271" i="31" s="1"/>
  <c r="E270" i="31"/>
  <c r="P270" i="31" s="1"/>
  <c r="E269" i="31"/>
  <c r="P269" i="31" s="1"/>
  <c r="E268" i="31"/>
  <c r="P268" i="31" s="1"/>
  <c r="E267" i="31"/>
  <c r="P267" i="31" s="1"/>
  <c r="E266" i="31"/>
  <c r="P266" i="31" s="1"/>
  <c r="E265" i="31"/>
  <c r="P265" i="31" s="1"/>
  <c r="E264" i="31"/>
  <c r="P264" i="31" s="1"/>
  <c r="P263" i="31"/>
  <c r="E262" i="31"/>
  <c r="P262" i="31" s="1"/>
  <c r="E261" i="31"/>
  <c r="P261" i="31" s="1"/>
  <c r="E260" i="31"/>
  <c r="P260" i="31" s="1"/>
  <c r="E259" i="31"/>
  <c r="P259" i="31" s="1"/>
  <c r="P258" i="31"/>
  <c r="E257" i="31"/>
  <c r="P257" i="31" s="1"/>
  <c r="E256" i="31"/>
  <c r="P256" i="31" s="1"/>
  <c r="E255" i="31"/>
  <c r="P255" i="31" s="1"/>
  <c r="E254" i="31"/>
  <c r="P254" i="31" s="1"/>
  <c r="E253" i="31"/>
  <c r="P253" i="31" s="1"/>
  <c r="E252" i="31"/>
  <c r="P252" i="31" s="1"/>
  <c r="E251" i="31"/>
  <c r="P251" i="31" s="1"/>
  <c r="E250" i="31"/>
  <c r="P250" i="31" s="1"/>
  <c r="E249" i="31"/>
  <c r="P249" i="31" s="1"/>
  <c r="E248" i="31"/>
  <c r="P248" i="31" s="1"/>
  <c r="E247" i="31"/>
  <c r="P247" i="31" s="1"/>
  <c r="E246" i="31"/>
  <c r="P246" i="31" s="1"/>
  <c r="E245" i="31"/>
  <c r="P245" i="31" s="1"/>
  <c r="E244" i="31"/>
  <c r="P244" i="31" s="1"/>
  <c r="E243" i="31"/>
  <c r="P243" i="31" s="1"/>
  <c r="E242" i="31"/>
  <c r="P242" i="31" s="1"/>
  <c r="E241" i="31"/>
  <c r="P241" i="31" s="1"/>
  <c r="E240" i="31"/>
  <c r="P240" i="31" s="1"/>
  <c r="E239" i="31"/>
  <c r="E238" i="31"/>
  <c r="E237" i="31"/>
  <c r="E236" i="31"/>
  <c r="E235" i="31"/>
  <c r="E234" i="31"/>
  <c r="E233" i="31"/>
  <c r="E232" i="31"/>
  <c r="E231" i="31"/>
  <c r="E230" i="31"/>
  <c r="E229" i="31"/>
  <c r="P229" i="31" s="1"/>
  <c r="E228" i="31"/>
  <c r="P228" i="31" s="1"/>
  <c r="E227" i="31"/>
  <c r="P227" i="31" s="1"/>
  <c r="E226" i="31"/>
  <c r="P226" i="31" s="1"/>
  <c r="E225" i="31"/>
  <c r="P225" i="31" s="1"/>
  <c r="E224" i="31"/>
  <c r="P224" i="31" s="1"/>
  <c r="E223" i="31"/>
  <c r="P223" i="31" s="1"/>
  <c r="P222" i="31"/>
  <c r="E221" i="31"/>
  <c r="P221" i="31" s="1"/>
  <c r="E220" i="31"/>
  <c r="P220" i="31" s="1"/>
  <c r="E219" i="31"/>
  <c r="P219" i="31" s="1"/>
  <c r="E218" i="31"/>
  <c r="P218" i="31" s="1"/>
  <c r="P217" i="31"/>
  <c r="E216" i="31"/>
  <c r="P216" i="31" s="1"/>
  <c r="E215" i="31"/>
  <c r="P215" i="31" s="1"/>
  <c r="P214" i="31"/>
  <c r="E213" i="31"/>
  <c r="P213" i="31" s="1"/>
  <c r="E212" i="31"/>
  <c r="P212" i="31" s="1"/>
  <c r="E211" i="31"/>
  <c r="P211" i="31" s="1"/>
  <c r="E210" i="31"/>
  <c r="P210" i="31" s="1"/>
  <c r="P209" i="31"/>
  <c r="E208" i="31"/>
  <c r="E207" i="31"/>
  <c r="E206" i="31"/>
  <c r="E205" i="31"/>
  <c r="P205" i="31" s="1"/>
  <c r="E204" i="31"/>
  <c r="P204" i="31" s="1"/>
  <c r="E203" i="31"/>
  <c r="P203" i="31" s="1"/>
  <c r="E202" i="31"/>
  <c r="P202" i="31" s="1"/>
  <c r="E201" i="31"/>
  <c r="P201" i="31" s="1"/>
  <c r="E200" i="31"/>
  <c r="P200" i="31" s="1"/>
  <c r="E199" i="31"/>
  <c r="P199" i="31" s="1"/>
  <c r="E198" i="31"/>
  <c r="P198" i="31" s="1"/>
  <c r="E197" i="31"/>
  <c r="P197" i="31" s="1"/>
  <c r="E196" i="31"/>
  <c r="P196" i="31" s="1"/>
  <c r="E195" i="31"/>
  <c r="P195" i="31" s="1"/>
  <c r="E194" i="31"/>
  <c r="P194" i="31" s="1"/>
  <c r="E193" i="31"/>
  <c r="P193" i="31" s="1"/>
  <c r="E192" i="31"/>
  <c r="P192" i="31" s="1"/>
  <c r="E191" i="31"/>
  <c r="P191" i="31" s="1"/>
  <c r="E190" i="31"/>
  <c r="P190" i="31" s="1"/>
  <c r="E189" i="31"/>
  <c r="P189" i="31" s="1"/>
  <c r="E188" i="31"/>
  <c r="P188" i="31" s="1"/>
  <c r="E187" i="31"/>
  <c r="P187" i="31" s="1"/>
  <c r="E186" i="31"/>
  <c r="P186" i="31" s="1"/>
  <c r="E185" i="31"/>
  <c r="P185" i="31" s="1"/>
  <c r="E184" i="31"/>
  <c r="P184" i="31" s="1"/>
  <c r="E183" i="31"/>
  <c r="P183" i="31" s="1"/>
  <c r="E182" i="31"/>
  <c r="E181" i="31"/>
  <c r="P181" i="31" s="1"/>
  <c r="E180" i="31"/>
  <c r="P180" i="31" s="1"/>
  <c r="E179" i="31"/>
  <c r="P179" i="31" s="1"/>
  <c r="E178" i="31"/>
  <c r="E177" i="31"/>
  <c r="P177" i="31" s="1"/>
  <c r="E176" i="31"/>
  <c r="P176" i="31" s="1"/>
  <c r="E175" i="31"/>
  <c r="P175" i="31" s="1"/>
  <c r="E174" i="31"/>
  <c r="P174" i="31" s="1"/>
  <c r="E173" i="31"/>
  <c r="P173" i="31" s="1"/>
  <c r="E172" i="31"/>
  <c r="P172" i="31" s="1"/>
  <c r="E171" i="31"/>
  <c r="P171" i="31" s="1"/>
  <c r="E170" i="31"/>
  <c r="P170" i="31" s="1"/>
  <c r="E169" i="31"/>
  <c r="P169" i="31" s="1"/>
  <c r="E168" i="31"/>
  <c r="P168" i="31" s="1"/>
  <c r="E167" i="31"/>
  <c r="E166" i="31"/>
  <c r="P166" i="31" s="1"/>
  <c r="E165" i="31"/>
  <c r="P165" i="31" s="1"/>
  <c r="E164" i="31"/>
  <c r="P164" i="31" s="1"/>
  <c r="E163" i="31"/>
  <c r="P163" i="31" s="1"/>
  <c r="E162" i="31"/>
  <c r="P162" i="31" s="1"/>
  <c r="E161" i="31"/>
  <c r="P161" i="31" s="1"/>
  <c r="E160" i="31"/>
  <c r="P160" i="31" s="1"/>
  <c r="P159" i="31"/>
  <c r="E158" i="31"/>
  <c r="P158" i="31" s="1"/>
  <c r="E157" i="31"/>
  <c r="P157" i="31" s="1"/>
  <c r="E156" i="31"/>
  <c r="P156" i="31" s="1"/>
  <c r="E155" i="31"/>
  <c r="P155" i="31" s="1"/>
  <c r="E154" i="31"/>
  <c r="P154" i="31" s="1"/>
  <c r="E153" i="31"/>
  <c r="P153" i="31" s="1"/>
  <c r="E152" i="31"/>
  <c r="P152" i="31" s="1"/>
  <c r="E151" i="31"/>
  <c r="P151" i="31" s="1"/>
  <c r="E150" i="31"/>
  <c r="P150" i="31" s="1"/>
  <c r="E149" i="31"/>
  <c r="P149" i="31" s="1"/>
  <c r="E148" i="31"/>
  <c r="P148" i="31" s="1"/>
  <c r="E147" i="31"/>
  <c r="P147" i="31" s="1"/>
  <c r="E146" i="31"/>
  <c r="P146" i="31" s="1"/>
  <c r="E145" i="31"/>
  <c r="P145" i="31" s="1"/>
  <c r="E144" i="31"/>
  <c r="P144" i="31" s="1"/>
  <c r="E143" i="31"/>
  <c r="P143" i="31" s="1"/>
  <c r="E142" i="31"/>
  <c r="E141" i="31"/>
  <c r="P141" i="31" s="1"/>
  <c r="E140" i="31"/>
  <c r="P140" i="31" s="1"/>
  <c r="E139" i="31"/>
  <c r="P139" i="31" s="1"/>
  <c r="E138" i="31"/>
  <c r="P138" i="31" s="1"/>
  <c r="E137" i="31"/>
  <c r="P137" i="31" s="1"/>
  <c r="E136" i="31"/>
  <c r="P136" i="31" s="1"/>
  <c r="E135" i="31"/>
  <c r="P135" i="31" s="1"/>
  <c r="E134" i="31"/>
  <c r="P134" i="31" s="1"/>
  <c r="P133" i="31"/>
  <c r="P132" i="31"/>
  <c r="E131" i="31"/>
  <c r="E130" i="31"/>
  <c r="E129" i="31"/>
  <c r="E128" i="31"/>
  <c r="E127" i="31"/>
  <c r="P127" i="31" s="1"/>
  <c r="E126" i="31"/>
  <c r="P126" i="31" s="1"/>
  <c r="E125" i="31"/>
  <c r="P125" i="31" s="1"/>
  <c r="E124" i="31"/>
  <c r="P124" i="31" s="1"/>
  <c r="E123" i="31"/>
  <c r="P123" i="31" s="1"/>
  <c r="P122" i="31"/>
  <c r="E122" i="31"/>
  <c r="E121" i="31"/>
  <c r="P121" i="31" s="1"/>
  <c r="E120" i="31"/>
  <c r="P120" i="31" s="1"/>
  <c r="E119" i="31"/>
  <c r="P119" i="31" s="1"/>
  <c r="E118" i="31"/>
  <c r="P118" i="31" s="1"/>
  <c r="P117" i="31"/>
  <c r="E116" i="31"/>
  <c r="E115" i="31"/>
  <c r="P115" i="31" s="1"/>
  <c r="E114" i="31"/>
  <c r="P114" i="31" s="1"/>
  <c r="E113" i="31"/>
  <c r="P113" i="31" s="1"/>
  <c r="E112" i="31"/>
  <c r="P112" i="31" s="1"/>
  <c r="E111" i="31"/>
  <c r="P111" i="31" s="1"/>
  <c r="E110" i="31"/>
  <c r="P110" i="31" s="1"/>
  <c r="P109" i="31"/>
  <c r="E108" i="31"/>
  <c r="P108" i="31" s="1"/>
  <c r="E107" i="31"/>
  <c r="P107" i="31" s="1"/>
  <c r="E106" i="31"/>
  <c r="P106" i="31" s="1"/>
  <c r="E105" i="31"/>
  <c r="P105" i="31" s="1"/>
  <c r="E104" i="31"/>
  <c r="P104" i="31" s="1"/>
  <c r="E103" i="31"/>
  <c r="P103" i="31" s="1"/>
  <c r="E102" i="31"/>
  <c r="P102" i="31" s="1"/>
  <c r="E101" i="31"/>
  <c r="P101" i="31" s="1"/>
  <c r="E100" i="31"/>
  <c r="P100" i="31" s="1"/>
  <c r="E99" i="31"/>
  <c r="P99" i="31" s="1"/>
  <c r="E98" i="31"/>
  <c r="P98" i="31" s="1"/>
  <c r="E97" i="31"/>
  <c r="P97" i="31" s="1"/>
  <c r="E96" i="31"/>
  <c r="P96" i="31" s="1"/>
  <c r="E95" i="31"/>
  <c r="E94" i="31"/>
  <c r="E93" i="31"/>
  <c r="E92" i="31"/>
  <c r="E91" i="31"/>
  <c r="E90" i="31"/>
  <c r="E89" i="31"/>
  <c r="E88" i="31"/>
  <c r="P88" i="31" s="1"/>
  <c r="E87" i="31"/>
  <c r="P87" i="31" s="1"/>
  <c r="P86" i="31"/>
  <c r="E85" i="31"/>
  <c r="P85" i="31" s="1"/>
  <c r="E84" i="31"/>
  <c r="P84" i="31" s="1"/>
  <c r="E83" i="31"/>
  <c r="P83" i="31" s="1"/>
  <c r="E82" i="31"/>
  <c r="P82" i="31" s="1"/>
  <c r="E81" i="31"/>
  <c r="P81" i="31" s="1"/>
  <c r="E80" i="31"/>
  <c r="P80" i="31" s="1"/>
  <c r="E79" i="31"/>
  <c r="P79" i="31" s="1"/>
  <c r="E78" i="31"/>
  <c r="P78" i="31" s="1"/>
  <c r="E77" i="31"/>
  <c r="P77" i="31" s="1"/>
  <c r="E76" i="31"/>
  <c r="P76" i="31" s="1"/>
  <c r="E75" i="31"/>
  <c r="P75" i="31" s="1"/>
  <c r="E74" i="31"/>
  <c r="P74" i="31" s="1"/>
  <c r="E73" i="31"/>
  <c r="P73" i="31" s="1"/>
  <c r="E72" i="31"/>
  <c r="P72" i="31" s="1"/>
  <c r="E71" i="31"/>
  <c r="P71" i="31" s="1"/>
  <c r="E70" i="31"/>
  <c r="P70" i="31" s="1"/>
  <c r="E69" i="31"/>
  <c r="P69" i="31" s="1"/>
  <c r="E68" i="31"/>
  <c r="P68" i="31" s="1"/>
  <c r="E67" i="31"/>
  <c r="P67" i="31" s="1"/>
  <c r="E66" i="31"/>
  <c r="P66" i="31" s="1"/>
  <c r="E65" i="31"/>
  <c r="P65" i="31" s="1"/>
  <c r="E64" i="31"/>
  <c r="P64" i="31" s="1"/>
  <c r="E63" i="31"/>
  <c r="E62" i="31"/>
  <c r="E61" i="31"/>
  <c r="E60" i="31"/>
  <c r="E59" i="31"/>
  <c r="E58" i="31"/>
  <c r="P58" i="31" s="1"/>
  <c r="E57" i="31"/>
  <c r="P57" i="31" s="1"/>
  <c r="E56" i="31"/>
  <c r="P56" i="31" s="1"/>
  <c r="P55" i="31"/>
  <c r="E54" i="31"/>
  <c r="E53" i="31"/>
  <c r="P53" i="31" s="1"/>
  <c r="P52" i="31"/>
  <c r="E51" i="31"/>
  <c r="P51" i="31" s="1"/>
  <c r="E50" i="31"/>
  <c r="P50" i="31" s="1"/>
  <c r="E49" i="31"/>
  <c r="P49" i="31" s="1"/>
  <c r="E48" i="31"/>
  <c r="P48" i="31" s="1"/>
  <c r="E47" i="31"/>
  <c r="P47" i="31" s="1"/>
  <c r="E46" i="31"/>
  <c r="P46" i="31" s="1"/>
  <c r="E45" i="31"/>
  <c r="P45" i="31" s="1"/>
  <c r="E44" i="31"/>
  <c r="P44" i="31" s="1"/>
  <c r="E43" i="31"/>
  <c r="P43" i="31" s="1"/>
  <c r="E42" i="31"/>
  <c r="E41" i="31"/>
  <c r="E40" i="31"/>
  <c r="E39" i="31"/>
  <c r="E38" i="31"/>
  <c r="E37" i="31"/>
  <c r="E36" i="31"/>
  <c r="E35" i="31"/>
  <c r="E34" i="31"/>
  <c r="P34" i="31" s="1"/>
  <c r="E33" i="31"/>
  <c r="E32" i="31"/>
  <c r="P32" i="31" s="1"/>
  <c r="E31" i="31"/>
  <c r="P31" i="31" s="1"/>
  <c r="E30" i="31"/>
  <c r="P30" i="31" s="1"/>
  <c r="E29" i="31"/>
  <c r="P29" i="31" s="1"/>
  <c r="E28" i="31"/>
  <c r="P28" i="31" s="1"/>
  <c r="E27" i="31"/>
  <c r="P27" i="31" s="1"/>
  <c r="E26" i="31"/>
  <c r="P26" i="31" s="1"/>
  <c r="P25" i="31"/>
  <c r="E24" i="31"/>
  <c r="P24" i="31" s="1"/>
  <c r="E23" i="31"/>
  <c r="P23" i="31" s="1"/>
  <c r="E22" i="31"/>
  <c r="P22" i="31" s="1"/>
  <c r="E21" i="31"/>
  <c r="P21" i="31" s="1"/>
  <c r="P20" i="31"/>
  <c r="E19" i="31"/>
  <c r="E18" i="31"/>
  <c r="P18" i="31" s="1"/>
  <c r="E17" i="31"/>
  <c r="E16" i="31"/>
  <c r="P16" i="31" s="1"/>
  <c r="E15" i="31"/>
  <c r="P15" i="31" s="1"/>
  <c r="E14" i="31"/>
  <c r="P14" i="31" s="1"/>
  <c r="E13" i="31"/>
  <c r="E12" i="31"/>
  <c r="P12" i="31" s="1"/>
  <c r="E11" i="31"/>
  <c r="P11" i="31" s="1"/>
  <c r="P10" i="31"/>
  <c r="O3" i="31"/>
  <c r="N3" i="31"/>
  <c r="M3" i="31"/>
  <c r="L3" i="31"/>
  <c r="K3" i="31"/>
  <c r="J3" i="31"/>
  <c r="I3" i="31"/>
  <c r="H3" i="31"/>
  <c r="G3" i="31"/>
  <c r="F3" i="31"/>
  <c r="C3" i="31"/>
  <c r="C4" i="31" s="1"/>
  <c r="E518" i="30"/>
  <c r="P518" i="30" s="1"/>
  <c r="E517" i="30"/>
  <c r="P517" i="30" s="1"/>
  <c r="E516" i="30"/>
  <c r="P516" i="30" s="1"/>
  <c r="E515" i="30"/>
  <c r="P515" i="30" s="1"/>
  <c r="E514" i="30"/>
  <c r="P514" i="30" s="1"/>
  <c r="E513" i="30"/>
  <c r="P513" i="30" s="1"/>
  <c r="E512" i="30"/>
  <c r="P512" i="30" s="1"/>
  <c r="E511" i="30"/>
  <c r="P511" i="30" s="1"/>
  <c r="E510" i="30"/>
  <c r="P510" i="30" s="1"/>
  <c r="E509" i="30"/>
  <c r="P509" i="30" s="1"/>
  <c r="E508" i="30"/>
  <c r="P508" i="30" s="1"/>
  <c r="E507" i="30"/>
  <c r="P507" i="30" s="1"/>
  <c r="E506" i="30"/>
  <c r="P506" i="30" s="1"/>
  <c r="E505" i="30"/>
  <c r="P505" i="30" s="1"/>
  <c r="E504" i="30"/>
  <c r="P504" i="30" s="1"/>
  <c r="E503" i="30"/>
  <c r="P503" i="30" s="1"/>
  <c r="E502" i="30"/>
  <c r="P502" i="30" s="1"/>
  <c r="E501" i="30"/>
  <c r="P501" i="30" s="1"/>
  <c r="E500" i="30"/>
  <c r="P500" i="30" s="1"/>
  <c r="P499" i="30"/>
  <c r="E498" i="30"/>
  <c r="E497" i="30"/>
  <c r="E496" i="30"/>
  <c r="P496" i="30" s="1"/>
  <c r="E495" i="30"/>
  <c r="P495" i="30" s="1"/>
  <c r="E494" i="30"/>
  <c r="P494" i="30" s="1"/>
  <c r="E493" i="30"/>
  <c r="P493" i="30" s="1"/>
  <c r="E492" i="30"/>
  <c r="P492" i="30" s="1"/>
  <c r="E491" i="30"/>
  <c r="P491" i="30" s="1"/>
  <c r="E490" i="30"/>
  <c r="P490" i="30" s="1"/>
  <c r="E489" i="30"/>
  <c r="P489" i="30" s="1"/>
  <c r="E488" i="30"/>
  <c r="P488" i="30" s="1"/>
  <c r="E487" i="30"/>
  <c r="P487" i="30" s="1"/>
  <c r="E486" i="30"/>
  <c r="P486" i="30" s="1"/>
  <c r="E485" i="30"/>
  <c r="P485" i="30" s="1"/>
  <c r="E484" i="30"/>
  <c r="P484" i="30" s="1"/>
  <c r="E483" i="30"/>
  <c r="P483" i="30" s="1"/>
  <c r="E482" i="30"/>
  <c r="P482" i="30" s="1"/>
  <c r="E481" i="30"/>
  <c r="P481" i="30" s="1"/>
  <c r="E480" i="30"/>
  <c r="P480" i="30" s="1"/>
  <c r="E479" i="30"/>
  <c r="P479" i="30" s="1"/>
  <c r="E478" i="30"/>
  <c r="P478" i="30" s="1"/>
  <c r="E477" i="30"/>
  <c r="P477" i="30" s="1"/>
  <c r="E476" i="30"/>
  <c r="P476" i="30" s="1"/>
  <c r="E475" i="30"/>
  <c r="P475" i="30" s="1"/>
  <c r="E474" i="30"/>
  <c r="P474" i="30" s="1"/>
  <c r="E473" i="30"/>
  <c r="P473" i="30" s="1"/>
  <c r="E472" i="30"/>
  <c r="P472" i="30" s="1"/>
  <c r="E471" i="30"/>
  <c r="P471" i="30" s="1"/>
  <c r="E470" i="30"/>
  <c r="P470" i="30" s="1"/>
  <c r="E469" i="30"/>
  <c r="P469" i="30" s="1"/>
  <c r="E468" i="30"/>
  <c r="P468" i="30" s="1"/>
  <c r="P467" i="30"/>
  <c r="E466" i="30"/>
  <c r="P466" i="30" s="1"/>
  <c r="E465" i="30"/>
  <c r="P465" i="30" s="1"/>
  <c r="E464" i="30"/>
  <c r="P464" i="30" s="1"/>
  <c r="E463" i="30"/>
  <c r="P463" i="30" s="1"/>
  <c r="P462" i="30"/>
  <c r="E461" i="30"/>
  <c r="P461" i="30" s="1"/>
  <c r="E460" i="30"/>
  <c r="P460" i="30" s="1"/>
  <c r="E459" i="30"/>
  <c r="P459" i="30" s="1"/>
  <c r="P458" i="30"/>
  <c r="E458" i="30"/>
  <c r="E457" i="30"/>
  <c r="P457" i="30" s="1"/>
  <c r="P456" i="30"/>
  <c r="E455" i="30"/>
  <c r="P455" i="30" s="1"/>
  <c r="E454" i="30"/>
  <c r="P454" i="30" s="1"/>
  <c r="E453" i="30"/>
  <c r="P453" i="30" s="1"/>
  <c r="E452" i="30"/>
  <c r="P452" i="30" s="1"/>
  <c r="E451" i="30"/>
  <c r="P451" i="30" s="1"/>
  <c r="E450" i="30"/>
  <c r="P450" i="30" s="1"/>
  <c r="E449" i="30"/>
  <c r="P449" i="30" s="1"/>
  <c r="E448" i="30"/>
  <c r="P448" i="30" s="1"/>
  <c r="E447" i="30"/>
  <c r="P447" i="30" s="1"/>
  <c r="E446" i="30"/>
  <c r="P446" i="30" s="1"/>
  <c r="E445" i="30"/>
  <c r="P445" i="30" s="1"/>
  <c r="P444" i="30"/>
  <c r="E443" i="30"/>
  <c r="E442" i="30"/>
  <c r="P442" i="30" s="1"/>
  <c r="E441" i="30"/>
  <c r="P441" i="30" s="1"/>
  <c r="E440" i="30"/>
  <c r="P440" i="30" s="1"/>
  <c r="E439" i="30"/>
  <c r="P439" i="30" s="1"/>
  <c r="E438" i="30"/>
  <c r="P438" i="30" s="1"/>
  <c r="E437" i="30"/>
  <c r="P437" i="30" s="1"/>
  <c r="E436" i="30"/>
  <c r="P436" i="30" s="1"/>
  <c r="E435" i="30"/>
  <c r="P435" i="30" s="1"/>
  <c r="E434" i="30"/>
  <c r="P434" i="30" s="1"/>
  <c r="E433" i="30"/>
  <c r="P433" i="30" s="1"/>
  <c r="E432" i="30"/>
  <c r="P432" i="30" s="1"/>
  <c r="E431" i="30"/>
  <c r="P431" i="30" s="1"/>
  <c r="E430" i="30"/>
  <c r="P430" i="30" s="1"/>
  <c r="E429" i="30"/>
  <c r="P429" i="30" s="1"/>
  <c r="E428" i="30"/>
  <c r="P428" i="30" s="1"/>
  <c r="E427" i="30"/>
  <c r="P427" i="30" s="1"/>
  <c r="E426" i="30"/>
  <c r="P426" i="30" s="1"/>
  <c r="E425" i="30"/>
  <c r="P425" i="30" s="1"/>
  <c r="P424" i="30"/>
  <c r="E424" i="30"/>
  <c r="E423" i="30"/>
  <c r="P423" i="30" s="1"/>
  <c r="E422" i="30"/>
  <c r="P422" i="30" s="1"/>
  <c r="E421" i="30"/>
  <c r="P421" i="30" s="1"/>
  <c r="E420" i="30"/>
  <c r="P420" i="30" s="1"/>
  <c r="E419" i="30"/>
  <c r="P419" i="30" s="1"/>
  <c r="E418" i="30"/>
  <c r="P418" i="30" s="1"/>
  <c r="E417" i="30"/>
  <c r="P417" i="30" s="1"/>
  <c r="P416" i="30"/>
  <c r="E415" i="30"/>
  <c r="E414" i="30"/>
  <c r="E413" i="30"/>
  <c r="E412" i="30"/>
  <c r="E411" i="30"/>
  <c r="E410" i="30"/>
  <c r="E409" i="30"/>
  <c r="E408" i="30"/>
  <c r="E407" i="30"/>
  <c r="E406" i="30"/>
  <c r="E405" i="30"/>
  <c r="E404" i="30"/>
  <c r="E403" i="30"/>
  <c r="P403" i="30" s="1"/>
  <c r="E402" i="30"/>
  <c r="P402" i="30" s="1"/>
  <c r="E401" i="30"/>
  <c r="P401" i="30" s="1"/>
  <c r="E400" i="30"/>
  <c r="P400" i="30" s="1"/>
  <c r="E399" i="30"/>
  <c r="P399" i="30" s="1"/>
  <c r="E398" i="30"/>
  <c r="P398" i="30" s="1"/>
  <c r="E397" i="30"/>
  <c r="P397" i="30" s="1"/>
  <c r="E396" i="30"/>
  <c r="P396" i="30" s="1"/>
  <c r="E395" i="30"/>
  <c r="P395" i="30" s="1"/>
  <c r="E394" i="30"/>
  <c r="P394" i="30" s="1"/>
  <c r="E393" i="30"/>
  <c r="P393" i="30" s="1"/>
  <c r="E392" i="30"/>
  <c r="P392" i="30" s="1"/>
  <c r="E391" i="30"/>
  <c r="P391" i="30" s="1"/>
  <c r="E390" i="30"/>
  <c r="P390" i="30" s="1"/>
  <c r="E389" i="30"/>
  <c r="P389" i="30" s="1"/>
  <c r="E388" i="30"/>
  <c r="P388" i="30" s="1"/>
  <c r="E387" i="30"/>
  <c r="P387" i="30" s="1"/>
  <c r="E386" i="30"/>
  <c r="P386" i="30" s="1"/>
  <c r="E385" i="30"/>
  <c r="P385" i="30" s="1"/>
  <c r="E384" i="30"/>
  <c r="P384" i="30" s="1"/>
  <c r="E383" i="30"/>
  <c r="P383" i="30" s="1"/>
  <c r="E382" i="30"/>
  <c r="P382" i="30" s="1"/>
  <c r="E381" i="30"/>
  <c r="P381" i="30" s="1"/>
  <c r="E380" i="30"/>
  <c r="P380" i="30" s="1"/>
  <c r="E379" i="30"/>
  <c r="P379" i="30" s="1"/>
  <c r="E378" i="30"/>
  <c r="P378" i="30" s="1"/>
  <c r="E377" i="30"/>
  <c r="P377" i="30" s="1"/>
  <c r="E376" i="30"/>
  <c r="P376" i="30" s="1"/>
  <c r="E375" i="30"/>
  <c r="P375" i="30" s="1"/>
  <c r="E374" i="30"/>
  <c r="P374" i="30" s="1"/>
  <c r="E373" i="30"/>
  <c r="P373" i="30" s="1"/>
  <c r="E372" i="30"/>
  <c r="P372" i="30" s="1"/>
  <c r="E371" i="30"/>
  <c r="P371" i="30" s="1"/>
  <c r="E370" i="30"/>
  <c r="P370" i="30" s="1"/>
  <c r="E369" i="30"/>
  <c r="P369" i="30" s="1"/>
  <c r="E368" i="30"/>
  <c r="P368" i="30" s="1"/>
  <c r="E367" i="30"/>
  <c r="P367" i="30" s="1"/>
  <c r="E366" i="30"/>
  <c r="P366" i="30" s="1"/>
  <c r="E365" i="30"/>
  <c r="P365" i="30" s="1"/>
  <c r="E364" i="30"/>
  <c r="P364" i="30" s="1"/>
  <c r="E363" i="30"/>
  <c r="P363" i="30" s="1"/>
  <c r="E362" i="30"/>
  <c r="P362" i="30" s="1"/>
  <c r="E361" i="30"/>
  <c r="P361" i="30" s="1"/>
  <c r="E360" i="30"/>
  <c r="P360" i="30" s="1"/>
  <c r="E359" i="30"/>
  <c r="P359" i="30" s="1"/>
  <c r="E358" i="30"/>
  <c r="P358" i="30" s="1"/>
  <c r="P357" i="30"/>
  <c r="E356" i="30"/>
  <c r="P356" i="30" s="1"/>
  <c r="E355" i="30"/>
  <c r="P355" i="30" s="1"/>
  <c r="E354" i="30"/>
  <c r="P354" i="30" s="1"/>
  <c r="E353" i="30"/>
  <c r="P353" i="30" s="1"/>
  <c r="E352" i="30"/>
  <c r="P352" i="30" s="1"/>
  <c r="P351" i="30"/>
  <c r="E350" i="30"/>
  <c r="E349" i="30"/>
  <c r="E348" i="30"/>
  <c r="E347" i="30"/>
  <c r="E346" i="30"/>
  <c r="P346" i="30" s="1"/>
  <c r="E345" i="30"/>
  <c r="P345" i="30" s="1"/>
  <c r="E344" i="30"/>
  <c r="P344" i="30" s="1"/>
  <c r="E343" i="30"/>
  <c r="P343" i="30" s="1"/>
  <c r="E342" i="30"/>
  <c r="P342" i="30" s="1"/>
  <c r="E341" i="30"/>
  <c r="P341" i="30" s="1"/>
  <c r="E340" i="30"/>
  <c r="P340" i="30" s="1"/>
  <c r="E339" i="30"/>
  <c r="P339" i="30" s="1"/>
  <c r="P338" i="30"/>
  <c r="E337" i="30"/>
  <c r="E336" i="30"/>
  <c r="E335" i="30"/>
  <c r="P335" i="30" s="1"/>
  <c r="E334" i="30"/>
  <c r="P334" i="30" s="1"/>
  <c r="E333" i="30"/>
  <c r="P333" i="30" s="1"/>
  <c r="E332" i="30"/>
  <c r="P332" i="30" s="1"/>
  <c r="E331" i="30"/>
  <c r="P331" i="30" s="1"/>
  <c r="E330" i="30"/>
  <c r="P330" i="30" s="1"/>
  <c r="E329" i="30"/>
  <c r="P329" i="30" s="1"/>
  <c r="E328" i="30"/>
  <c r="P328" i="30" s="1"/>
  <c r="E327" i="30"/>
  <c r="P327" i="30" s="1"/>
  <c r="E326" i="30"/>
  <c r="P326" i="30" s="1"/>
  <c r="E325" i="30"/>
  <c r="P325" i="30" s="1"/>
  <c r="E324" i="30"/>
  <c r="P324" i="30" s="1"/>
  <c r="P323" i="30"/>
  <c r="P322" i="30"/>
  <c r="E321" i="30"/>
  <c r="P321" i="30" s="1"/>
  <c r="E320" i="30"/>
  <c r="P320" i="30" s="1"/>
  <c r="E319" i="30"/>
  <c r="E318" i="30"/>
  <c r="E317" i="30"/>
  <c r="E316" i="30"/>
  <c r="E315" i="30"/>
  <c r="E314" i="30"/>
  <c r="E313" i="30"/>
  <c r="E312" i="30"/>
  <c r="E311" i="30"/>
  <c r="P311" i="30" s="1"/>
  <c r="P310" i="30"/>
  <c r="E309" i="30"/>
  <c r="P309" i="30" s="1"/>
  <c r="E308" i="30"/>
  <c r="P308" i="30" s="1"/>
  <c r="E307" i="30"/>
  <c r="E306" i="30"/>
  <c r="E305" i="30"/>
  <c r="E304" i="30"/>
  <c r="E303" i="30"/>
  <c r="E302" i="30"/>
  <c r="E301" i="30"/>
  <c r="E300" i="30"/>
  <c r="P300" i="30" s="1"/>
  <c r="P299" i="30"/>
  <c r="P298" i="30"/>
  <c r="E297" i="30"/>
  <c r="E296" i="30"/>
  <c r="E295" i="30"/>
  <c r="P295" i="30" s="1"/>
  <c r="E293" i="30"/>
  <c r="P293" i="30" s="1"/>
  <c r="E291" i="30"/>
  <c r="P291" i="30" s="1"/>
  <c r="P290" i="30"/>
  <c r="E289" i="30"/>
  <c r="P289" i="30" s="1"/>
  <c r="E288" i="30"/>
  <c r="P288" i="30" s="1"/>
  <c r="E287" i="30"/>
  <c r="P287" i="30" s="1"/>
  <c r="E286" i="30"/>
  <c r="P286" i="30" s="1"/>
  <c r="E285" i="30"/>
  <c r="P285" i="30" s="1"/>
  <c r="E284" i="30"/>
  <c r="P284" i="30" s="1"/>
  <c r="E283" i="30"/>
  <c r="P283" i="30" s="1"/>
  <c r="P282" i="30"/>
  <c r="E281" i="30"/>
  <c r="E280" i="30"/>
  <c r="E279" i="30"/>
  <c r="P279" i="30" s="1"/>
  <c r="E278" i="30"/>
  <c r="P278" i="30" s="1"/>
  <c r="E277" i="30"/>
  <c r="P277" i="30" s="1"/>
  <c r="E276" i="30"/>
  <c r="P276" i="30" s="1"/>
  <c r="E275" i="30"/>
  <c r="P275" i="30" s="1"/>
  <c r="E274" i="30"/>
  <c r="P274" i="30" s="1"/>
  <c r="E273" i="30"/>
  <c r="P273" i="30" s="1"/>
  <c r="E272" i="30"/>
  <c r="P272" i="30" s="1"/>
  <c r="E271" i="30"/>
  <c r="P271" i="30" s="1"/>
  <c r="E270" i="30"/>
  <c r="P270" i="30" s="1"/>
  <c r="E269" i="30"/>
  <c r="P269" i="30" s="1"/>
  <c r="E268" i="30"/>
  <c r="P268" i="30" s="1"/>
  <c r="E267" i="30"/>
  <c r="P267" i="30" s="1"/>
  <c r="E266" i="30"/>
  <c r="P266" i="30" s="1"/>
  <c r="E265" i="30"/>
  <c r="P265" i="30" s="1"/>
  <c r="E264" i="30"/>
  <c r="P264" i="30" s="1"/>
  <c r="P263" i="30"/>
  <c r="E262" i="30"/>
  <c r="P262" i="30" s="1"/>
  <c r="E261" i="30"/>
  <c r="P261" i="30" s="1"/>
  <c r="E260" i="30"/>
  <c r="P260" i="30" s="1"/>
  <c r="E259" i="30"/>
  <c r="P259" i="30" s="1"/>
  <c r="P258" i="30"/>
  <c r="E257" i="30"/>
  <c r="P257" i="30" s="1"/>
  <c r="E256" i="30"/>
  <c r="P256" i="30" s="1"/>
  <c r="E255" i="30"/>
  <c r="P255" i="30" s="1"/>
  <c r="E254" i="30"/>
  <c r="P254" i="30" s="1"/>
  <c r="E253" i="30"/>
  <c r="P253" i="30" s="1"/>
  <c r="E252" i="30"/>
  <c r="P252" i="30" s="1"/>
  <c r="E251" i="30"/>
  <c r="P251" i="30" s="1"/>
  <c r="E250" i="30"/>
  <c r="P250" i="30" s="1"/>
  <c r="E249" i="30"/>
  <c r="P249" i="30" s="1"/>
  <c r="E248" i="30"/>
  <c r="P248" i="30" s="1"/>
  <c r="E247" i="30"/>
  <c r="P247" i="30" s="1"/>
  <c r="E246" i="30"/>
  <c r="P246" i="30" s="1"/>
  <c r="E245" i="30"/>
  <c r="P245" i="30" s="1"/>
  <c r="E244" i="30"/>
  <c r="P244" i="30" s="1"/>
  <c r="E243" i="30"/>
  <c r="P243" i="30" s="1"/>
  <c r="E242" i="30"/>
  <c r="P242" i="30" s="1"/>
  <c r="E241" i="30"/>
  <c r="P241" i="30" s="1"/>
  <c r="E240" i="30"/>
  <c r="P240" i="30" s="1"/>
  <c r="E239" i="30"/>
  <c r="E238" i="30"/>
  <c r="E237" i="30"/>
  <c r="E236" i="30"/>
  <c r="E235" i="30"/>
  <c r="E234" i="30"/>
  <c r="E233" i="30"/>
  <c r="E232" i="30"/>
  <c r="E231" i="30"/>
  <c r="E230" i="30"/>
  <c r="E229" i="30"/>
  <c r="P229" i="30" s="1"/>
  <c r="E228" i="30"/>
  <c r="P228" i="30" s="1"/>
  <c r="E227" i="30"/>
  <c r="P227" i="30" s="1"/>
  <c r="E226" i="30"/>
  <c r="P226" i="30" s="1"/>
  <c r="E225" i="30"/>
  <c r="P225" i="30" s="1"/>
  <c r="E224" i="30"/>
  <c r="P224" i="30" s="1"/>
  <c r="E223" i="30"/>
  <c r="P223" i="30" s="1"/>
  <c r="P222" i="30"/>
  <c r="E221" i="30"/>
  <c r="P221" i="30" s="1"/>
  <c r="E220" i="30"/>
  <c r="P220" i="30" s="1"/>
  <c r="E219" i="30"/>
  <c r="P219" i="30" s="1"/>
  <c r="E218" i="30"/>
  <c r="P218" i="30" s="1"/>
  <c r="P217" i="30"/>
  <c r="E216" i="30"/>
  <c r="P216" i="30" s="1"/>
  <c r="E215" i="30"/>
  <c r="P215" i="30" s="1"/>
  <c r="P214" i="30"/>
  <c r="E213" i="30"/>
  <c r="P213" i="30" s="1"/>
  <c r="E212" i="30"/>
  <c r="P212" i="30" s="1"/>
  <c r="E211" i="30"/>
  <c r="P211" i="30" s="1"/>
  <c r="E210" i="30"/>
  <c r="P210" i="30" s="1"/>
  <c r="P209" i="30"/>
  <c r="E208" i="30"/>
  <c r="E207" i="30"/>
  <c r="E206" i="30"/>
  <c r="E205" i="30"/>
  <c r="P205" i="30" s="1"/>
  <c r="E204" i="30"/>
  <c r="P204" i="30" s="1"/>
  <c r="E203" i="30"/>
  <c r="P203" i="30" s="1"/>
  <c r="E202" i="30"/>
  <c r="P202" i="30" s="1"/>
  <c r="E201" i="30"/>
  <c r="P201" i="30" s="1"/>
  <c r="E200" i="30"/>
  <c r="P200" i="30" s="1"/>
  <c r="E199" i="30"/>
  <c r="P199" i="30" s="1"/>
  <c r="E198" i="30"/>
  <c r="P198" i="30" s="1"/>
  <c r="E197" i="30"/>
  <c r="P197" i="30" s="1"/>
  <c r="E196" i="30"/>
  <c r="P196" i="30" s="1"/>
  <c r="E195" i="30"/>
  <c r="P195" i="30" s="1"/>
  <c r="E194" i="30"/>
  <c r="P194" i="30" s="1"/>
  <c r="E193" i="30"/>
  <c r="P193" i="30" s="1"/>
  <c r="E192" i="30"/>
  <c r="P192" i="30" s="1"/>
  <c r="E191" i="30"/>
  <c r="P191" i="30" s="1"/>
  <c r="E190" i="30"/>
  <c r="P190" i="30" s="1"/>
  <c r="E189" i="30"/>
  <c r="P189" i="30" s="1"/>
  <c r="E188" i="30"/>
  <c r="P188" i="30" s="1"/>
  <c r="E187" i="30"/>
  <c r="P187" i="30" s="1"/>
  <c r="E186" i="30"/>
  <c r="P186" i="30" s="1"/>
  <c r="E185" i="30"/>
  <c r="P185" i="30" s="1"/>
  <c r="E184" i="30"/>
  <c r="P184" i="30" s="1"/>
  <c r="E183" i="30"/>
  <c r="P183" i="30" s="1"/>
  <c r="E182" i="30"/>
  <c r="E181" i="30"/>
  <c r="P181" i="30" s="1"/>
  <c r="E180" i="30"/>
  <c r="P180" i="30" s="1"/>
  <c r="E179" i="30"/>
  <c r="P179" i="30" s="1"/>
  <c r="E178" i="30"/>
  <c r="E177" i="30"/>
  <c r="P177" i="30" s="1"/>
  <c r="E176" i="30"/>
  <c r="P176" i="30" s="1"/>
  <c r="E175" i="30"/>
  <c r="P175" i="30" s="1"/>
  <c r="E174" i="30"/>
  <c r="P174" i="30" s="1"/>
  <c r="E173" i="30"/>
  <c r="P173" i="30" s="1"/>
  <c r="E172" i="30"/>
  <c r="P172" i="30" s="1"/>
  <c r="E171" i="30"/>
  <c r="P171" i="30" s="1"/>
  <c r="E170" i="30"/>
  <c r="P170" i="30" s="1"/>
  <c r="E169" i="30"/>
  <c r="P169" i="30" s="1"/>
  <c r="E168" i="30"/>
  <c r="P168" i="30" s="1"/>
  <c r="E167" i="30"/>
  <c r="E166" i="30"/>
  <c r="P166" i="30" s="1"/>
  <c r="E165" i="30"/>
  <c r="P165" i="30" s="1"/>
  <c r="E164" i="30"/>
  <c r="P164" i="30" s="1"/>
  <c r="E163" i="30"/>
  <c r="P163" i="30" s="1"/>
  <c r="E162" i="30"/>
  <c r="P162" i="30" s="1"/>
  <c r="E161" i="30"/>
  <c r="P161" i="30" s="1"/>
  <c r="E160" i="30"/>
  <c r="P160" i="30" s="1"/>
  <c r="P159" i="30"/>
  <c r="E158" i="30"/>
  <c r="P158" i="30" s="1"/>
  <c r="E157" i="30"/>
  <c r="P157" i="30" s="1"/>
  <c r="E156" i="30"/>
  <c r="P156" i="30" s="1"/>
  <c r="E155" i="30"/>
  <c r="P155" i="30" s="1"/>
  <c r="E154" i="30"/>
  <c r="P154" i="30" s="1"/>
  <c r="E153" i="30"/>
  <c r="P153" i="30" s="1"/>
  <c r="E152" i="30"/>
  <c r="P152" i="30" s="1"/>
  <c r="E151" i="30"/>
  <c r="P151" i="30" s="1"/>
  <c r="E150" i="30"/>
  <c r="P150" i="30" s="1"/>
  <c r="E149" i="30"/>
  <c r="P149" i="30" s="1"/>
  <c r="E148" i="30"/>
  <c r="P148" i="30" s="1"/>
  <c r="E147" i="30"/>
  <c r="P147" i="30" s="1"/>
  <c r="E146" i="30"/>
  <c r="P146" i="30" s="1"/>
  <c r="E145" i="30"/>
  <c r="P145" i="30" s="1"/>
  <c r="E144" i="30"/>
  <c r="P144" i="30" s="1"/>
  <c r="E143" i="30"/>
  <c r="P143" i="30" s="1"/>
  <c r="E142" i="30"/>
  <c r="E141" i="30"/>
  <c r="P141" i="30" s="1"/>
  <c r="E140" i="30"/>
  <c r="P140" i="30" s="1"/>
  <c r="E139" i="30"/>
  <c r="P139" i="30" s="1"/>
  <c r="E138" i="30"/>
  <c r="P138" i="30" s="1"/>
  <c r="E137" i="30"/>
  <c r="P137" i="30" s="1"/>
  <c r="E136" i="30"/>
  <c r="P136" i="30" s="1"/>
  <c r="E135" i="30"/>
  <c r="P135" i="30" s="1"/>
  <c r="E134" i="30"/>
  <c r="P134" i="30" s="1"/>
  <c r="P133" i="30"/>
  <c r="P132" i="30"/>
  <c r="E131" i="30"/>
  <c r="E130" i="30"/>
  <c r="E129" i="30"/>
  <c r="E128" i="30"/>
  <c r="E127" i="30"/>
  <c r="P127" i="30" s="1"/>
  <c r="E126" i="30"/>
  <c r="P126" i="30" s="1"/>
  <c r="E125" i="30"/>
  <c r="P125" i="30" s="1"/>
  <c r="E124" i="30"/>
  <c r="P124" i="30" s="1"/>
  <c r="E123" i="30"/>
  <c r="P123" i="30" s="1"/>
  <c r="E122" i="30"/>
  <c r="P122" i="30" s="1"/>
  <c r="E121" i="30"/>
  <c r="P121" i="30" s="1"/>
  <c r="E120" i="30"/>
  <c r="P120" i="30" s="1"/>
  <c r="E119" i="30"/>
  <c r="P119" i="30" s="1"/>
  <c r="E118" i="30"/>
  <c r="P118" i="30" s="1"/>
  <c r="P117" i="30"/>
  <c r="E116" i="30"/>
  <c r="E115" i="30"/>
  <c r="P115" i="30" s="1"/>
  <c r="E114" i="30"/>
  <c r="P114" i="30" s="1"/>
  <c r="E113" i="30"/>
  <c r="P113" i="30" s="1"/>
  <c r="E112" i="30"/>
  <c r="P112" i="30" s="1"/>
  <c r="E111" i="30"/>
  <c r="P111" i="30" s="1"/>
  <c r="E110" i="30"/>
  <c r="P110" i="30" s="1"/>
  <c r="P109" i="30"/>
  <c r="E108" i="30"/>
  <c r="P108" i="30" s="1"/>
  <c r="E107" i="30"/>
  <c r="P107" i="30" s="1"/>
  <c r="E106" i="30"/>
  <c r="P106" i="30" s="1"/>
  <c r="E105" i="30"/>
  <c r="P105" i="30" s="1"/>
  <c r="E104" i="30"/>
  <c r="P104" i="30" s="1"/>
  <c r="E103" i="30"/>
  <c r="P103" i="30" s="1"/>
  <c r="E102" i="30"/>
  <c r="P102" i="30" s="1"/>
  <c r="E101" i="30"/>
  <c r="P101" i="30" s="1"/>
  <c r="E100" i="30"/>
  <c r="P100" i="30" s="1"/>
  <c r="E99" i="30"/>
  <c r="P99" i="30" s="1"/>
  <c r="E98" i="30"/>
  <c r="P98" i="30" s="1"/>
  <c r="E97" i="30"/>
  <c r="P97" i="30" s="1"/>
  <c r="E96" i="30"/>
  <c r="P96" i="30" s="1"/>
  <c r="E95" i="30"/>
  <c r="E94" i="30"/>
  <c r="E93" i="30"/>
  <c r="E92" i="30"/>
  <c r="E91" i="30"/>
  <c r="E90" i="30"/>
  <c r="E89" i="30"/>
  <c r="E88" i="30"/>
  <c r="P88" i="30" s="1"/>
  <c r="E87" i="30"/>
  <c r="P87" i="30" s="1"/>
  <c r="P86" i="30"/>
  <c r="E85" i="30"/>
  <c r="P85" i="30" s="1"/>
  <c r="E84" i="30"/>
  <c r="P84" i="30" s="1"/>
  <c r="E83" i="30"/>
  <c r="P83" i="30" s="1"/>
  <c r="E82" i="30"/>
  <c r="P82" i="30" s="1"/>
  <c r="E81" i="30"/>
  <c r="P81" i="30" s="1"/>
  <c r="E80" i="30"/>
  <c r="P80" i="30" s="1"/>
  <c r="E79" i="30"/>
  <c r="P79" i="30" s="1"/>
  <c r="E78" i="30"/>
  <c r="P78" i="30" s="1"/>
  <c r="E77" i="30"/>
  <c r="P77" i="30" s="1"/>
  <c r="E76" i="30"/>
  <c r="P76" i="30" s="1"/>
  <c r="E75" i="30"/>
  <c r="P75" i="30" s="1"/>
  <c r="E74" i="30"/>
  <c r="P74" i="30" s="1"/>
  <c r="E73" i="30"/>
  <c r="P73" i="30" s="1"/>
  <c r="E72" i="30"/>
  <c r="P72" i="30" s="1"/>
  <c r="E71" i="30"/>
  <c r="P71" i="30" s="1"/>
  <c r="E70" i="30"/>
  <c r="P70" i="30" s="1"/>
  <c r="E69" i="30"/>
  <c r="P69" i="30" s="1"/>
  <c r="E68" i="30"/>
  <c r="P68" i="30" s="1"/>
  <c r="E67" i="30"/>
  <c r="P67" i="30" s="1"/>
  <c r="E66" i="30"/>
  <c r="P66" i="30" s="1"/>
  <c r="E65" i="30"/>
  <c r="P65" i="30" s="1"/>
  <c r="E64" i="30"/>
  <c r="P64" i="30" s="1"/>
  <c r="E63" i="30"/>
  <c r="E62" i="30"/>
  <c r="E61" i="30"/>
  <c r="E60" i="30"/>
  <c r="E59" i="30"/>
  <c r="E58" i="30"/>
  <c r="P58" i="30" s="1"/>
  <c r="E57" i="30"/>
  <c r="P57" i="30" s="1"/>
  <c r="E56" i="30"/>
  <c r="P56" i="30" s="1"/>
  <c r="P55" i="30"/>
  <c r="E54" i="30"/>
  <c r="E53" i="30"/>
  <c r="P53" i="30" s="1"/>
  <c r="P52" i="30"/>
  <c r="E51" i="30"/>
  <c r="P51" i="30" s="1"/>
  <c r="E50" i="30"/>
  <c r="P50" i="30" s="1"/>
  <c r="E49" i="30"/>
  <c r="P49" i="30" s="1"/>
  <c r="E48" i="30"/>
  <c r="P48" i="30" s="1"/>
  <c r="E47" i="30"/>
  <c r="P47" i="30" s="1"/>
  <c r="E46" i="30"/>
  <c r="P46" i="30" s="1"/>
  <c r="E45" i="30"/>
  <c r="P45" i="30" s="1"/>
  <c r="E44" i="30"/>
  <c r="P44" i="30" s="1"/>
  <c r="E43" i="30"/>
  <c r="P43" i="30" s="1"/>
  <c r="E42" i="30"/>
  <c r="E41" i="30"/>
  <c r="E40" i="30"/>
  <c r="E39" i="30"/>
  <c r="E38" i="30"/>
  <c r="E37" i="30"/>
  <c r="E36" i="30"/>
  <c r="E35" i="30"/>
  <c r="E34" i="30"/>
  <c r="P34" i="30" s="1"/>
  <c r="E33" i="30"/>
  <c r="E32" i="30"/>
  <c r="P32" i="30" s="1"/>
  <c r="E31" i="30"/>
  <c r="P31" i="30" s="1"/>
  <c r="E30" i="30"/>
  <c r="P30" i="30" s="1"/>
  <c r="E29" i="30"/>
  <c r="P29" i="30" s="1"/>
  <c r="E28" i="30"/>
  <c r="P28" i="30" s="1"/>
  <c r="E27" i="30"/>
  <c r="P27" i="30" s="1"/>
  <c r="E26" i="30"/>
  <c r="P26" i="30" s="1"/>
  <c r="P25" i="30"/>
  <c r="E24" i="30"/>
  <c r="P24" i="30" s="1"/>
  <c r="E23" i="30"/>
  <c r="P23" i="30" s="1"/>
  <c r="E22" i="30"/>
  <c r="P22" i="30" s="1"/>
  <c r="E21" i="30"/>
  <c r="P21" i="30" s="1"/>
  <c r="P20" i="30"/>
  <c r="E19" i="30"/>
  <c r="E18" i="30"/>
  <c r="P18" i="30" s="1"/>
  <c r="E17" i="30"/>
  <c r="E16" i="30"/>
  <c r="P16" i="30" s="1"/>
  <c r="E15" i="30"/>
  <c r="P15" i="30" s="1"/>
  <c r="E14" i="30"/>
  <c r="P14" i="30" s="1"/>
  <c r="E13" i="30"/>
  <c r="E12" i="30"/>
  <c r="P12" i="30" s="1"/>
  <c r="E11" i="30"/>
  <c r="P11" i="30" s="1"/>
  <c r="P10" i="30"/>
  <c r="O3" i="30"/>
  <c r="N3" i="30"/>
  <c r="M3" i="30"/>
  <c r="L3" i="30"/>
  <c r="K3" i="30"/>
  <c r="J3" i="30"/>
  <c r="I3" i="30"/>
  <c r="H3" i="30"/>
  <c r="G3" i="30"/>
  <c r="F3" i="30"/>
  <c r="C3" i="30"/>
  <c r="C4" i="30" s="1"/>
  <c r="C8" i="18" l="1"/>
  <c r="G7" i="18"/>
  <c r="G8" i="18" s="1"/>
  <c r="D18" i="18" l="1"/>
  <c r="E18" i="18" s="1"/>
  <c r="D17" i="18"/>
  <c r="E17" i="18" s="1"/>
  <c r="E22" i="18" l="1"/>
  <c r="E23"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2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200-000002000000}">
      <text>
        <r>
          <rPr>
            <b/>
            <sz val="9"/>
            <color indexed="81"/>
            <rFont val="Tahoma"/>
            <family val="2"/>
          </rPr>
          <t>All of the potential field work is included in this Task.  You can split up the scope into multiple tasks if you have contingent assessment items.</t>
        </r>
      </text>
    </comment>
    <comment ref="H9" authorId="0" shapeId="0" xr:uid="{00000000-0006-0000-0200-000003000000}">
      <text>
        <r>
          <rPr>
            <b/>
            <sz val="9"/>
            <color indexed="81"/>
            <rFont val="Tahoma"/>
            <family val="2"/>
          </rPr>
          <t>Reporting (should be a separate event in case additional assessment is needed)</t>
        </r>
        <r>
          <rPr>
            <sz val="9"/>
            <color indexed="81"/>
            <rFont val="Tahoma"/>
            <family val="2"/>
          </rPr>
          <t xml:space="preserve">
</t>
        </r>
      </text>
    </comment>
    <comment ref="F11" authorId="0" shapeId="0" xr:uid="{00000000-0006-0000-0200-000004000000}">
      <text>
        <r>
          <rPr>
            <b/>
            <sz val="9"/>
            <color indexed="81"/>
            <rFont val="Tahoma"/>
            <family val="2"/>
          </rPr>
          <t>Give this item if the contractor will be new to the site.  Direct Assign ATCs do not get this pay item.</t>
        </r>
      </text>
    </comment>
    <comment ref="F12" authorId="0" shapeId="0" xr:uid="{00000000-0006-0000-0200-000005000000}">
      <text>
        <r>
          <rPr>
            <b/>
            <sz val="9"/>
            <color indexed="81"/>
            <rFont val="Tahoma"/>
            <family val="2"/>
          </rPr>
          <t>Give this item if the contractor will be new to the site.  Direct Assign ATCs do not get this pay item.</t>
        </r>
      </text>
    </comment>
    <comment ref="F13" authorId="0" shapeId="0" xr:uid="{00000000-0006-0000-0200-000006000000}">
      <text>
        <r>
          <rPr>
            <b/>
            <sz val="9"/>
            <color indexed="81"/>
            <rFont val="Tahoma"/>
            <family val="2"/>
          </rPr>
          <t>Use this item for Direct Assign work scopes</t>
        </r>
      </text>
    </comment>
    <comment ref="F15" authorId="0" shapeId="0" xr:uid="{00000000-0006-0000-0200-000007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200-000008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200-000009000000}">
      <text>
        <r>
          <rPr>
            <b/>
            <sz val="9"/>
            <color indexed="81"/>
            <rFont val="Tahoma"/>
            <family val="2"/>
          </rPr>
          <t>Use this item for Direct Assign work scopes</t>
        </r>
      </text>
    </comment>
    <comment ref="C19" authorId="0" shapeId="0" xr:uid="{00000000-0006-0000-0200-00000A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200-00000B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200-00000C000000}">
      <text>
        <r>
          <rPr>
            <b/>
            <sz val="9"/>
            <color indexed="81"/>
            <rFont val="Tahoma"/>
            <family val="2"/>
          </rPr>
          <t>This cell will be locked and automatically calculate from the reimbursable items.  Check to be sure it has a cost if you have reimbursable items.</t>
        </r>
      </text>
    </comment>
    <comment ref="H19" authorId="0" shapeId="0" xr:uid="{00000000-0006-0000-0200-00000D000000}">
      <text>
        <r>
          <rPr>
            <b/>
            <sz val="9"/>
            <color indexed="81"/>
            <rFont val="Tahoma"/>
            <family val="2"/>
          </rPr>
          <t>This cell will be locked and automatically calculate from the reimbursable items.  Check to be sure it has a cost if you have reimbursable items.</t>
        </r>
      </text>
    </comment>
    <comment ref="G22" authorId="0" shapeId="0" xr:uid="{00000000-0006-0000-0200-00000E000000}">
      <text>
        <r>
          <rPr>
            <b/>
            <sz val="9"/>
            <color indexed="81"/>
            <rFont val="Tahoma"/>
            <family val="2"/>
          </rPr>
          <t>This item is used for a survey of potential receptors, area land use, and other information, typically included as part of the TSAR.  There is a required form and attachments associated with this item, that should be included in the TSAR.  If a TSAR is not being prepared, then an additional report is allowed.</t>
        </r>
      </text>
    </comment>
    <comment ref="G23" authorId="0" shapeId="0" xr:uid="{00000000-0006-0000-0200-00000F000000}">
      <text>
        <r>
          <rPr>
            <b/>
            <sz val="9"/>
            <color indexed="81"/>
            <rFont val="Tahoma"/>
            <family val="2"/>
          </rPr>
          <t xml:space="preserve">If the contractor will be submitting a TSAR, or no PLS has been performed and we are wrapping up assessment, the contractor should get this pay item.  </t>
        </r>
      </text>
    </comment>
    <comment ref="G25" authorId="0" shapeId="0" xr:uid="{00000000-0006-0000-0200-000010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200-000011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G27" authorId="0" shapeId="0" xr:uid="{00000000-0006-0000-0200-000012000000}">
      <text>
        <r>
          <rPr>
            <b/>
            <sz val="9"/>
            <color indexed="81"/>
            <rFont val="Tahoma"/>
            <family val="2"/>
          </rPr>
          <t xml:space="preserve"> Not to be used for drilling support vehicles under the new ATC Amendment.</t>
        </r>
      </text>
    </comment>
    <comment ref="G28" authorId="0" shapeId="0" xr:uid="{00000000-0006-0000-0200-000013000000}">
      <text>
        <r>
          <rPr>
            <b/>
            <sz val="9"/>
            <color indexed="81"/>
            <rFont val="Tahoma"/>
            <family val="2"/>
          </rPr>
          <t xml:space="preserve"> Not to be used for drilling support vehicles under the new ATC Amendment.</t>
        </r>
      </text>
    </comment>
    <comment ref="G29" authorId="0" shapeId="0" xr:uid="{00000000-0006-0000-0200-000014000000}">
      <text>
        <r>
          <rPr>
            <b/>
            <sz val="9"/>
            <color indexed="81"/>
            <rFont val="Tahoma"/>
            <family val="2"/>
          </rPr>
          <t xml:space="preserve"> Not to be used for drilling support vehicles under the new ATC Amendment.</t>
        </r>
      </text>
    </comment>
    <comment ref="G30" authorId="0" shapeId="0" xr:uid="{00000000-0006-0000-0200-000015000000}">
      <text>
        <r>
          <rPr>
            <b/>
            <sz val="9"/>
            <color indexed="81"/>
            <rFont val="Tahoma"/>
            <family val="2"/>
          </rPr>
          <t xml:space="preserve"> Not to be used for drilling support vehicles under the new ATC Amendment.</t>
        </r>
      </text>
    </comment>
    <comment ref="G31" authorId="0" shapeId="0" xr:uid="{00000000-0006-0000-0200-000016000000}">
      <text>
        <r>
          <rPr>
            <b/>
            <sz val="9"/>
            <color indexed="81"/>
            <rFont val="Tahoma"/>
            <family val="2"/>
          </rPr>
          <t xml:space="preserve"> Not to be used for drilling support vehicles under the new ATC Amendment.</t>
        </r>
      </text>
    </comment>
    <comment ref="G32" authorId="0" shapeId="0" xr:uid="{00000000-0006-0000-0200-000017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200-000018000000}">
      <text>
        <r>
          <rPr>
            <b/>
            <sz val="9"/>
            <color indexed="81"/>
            <rFont val="Tahoma"/>
            <family val="2"/>
          </rPr>
          <t>Mobilization is allowed once per week, and includes all support vehicles.</t>
        </r>
      </text>
    </comment>
    <comment ref="G34" authorId="0" shapeId="0" xr:uid="{00000000-0006-0000-0200-000019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200-00001A000000}">
      <text>
        <r>
          <rPr>
            <b/>
            <sz val="9"/>
            <color indexed="81"/>
            <rFont val="Tahoma"/>
            <family val="2"/>
          </rPr>
          <t>Mobilization is allowed once per week, and includes all support vehicles.</t>
        </r>
      </text>
    </comment>
    <comment ref="G36" authorId="0" shapeId="0" xr:uid="{00000000-0006-0000-0200-00001B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200-00001C000000}">
      <text>
        <r>
          <rPr>
            <b/>
            <sz val="9"/>
            <color indexed="81"/>
            <rFont val="Tahoma"/>
            <family val="2"/>
          </rPr>
          <t>Mobilization is allowed once per week, and includes all support vehicles.</t>
        </r>
      </text>
    </comment>
    <comment ref="G38" authorId="0" shapeId="0" xr:uid="{00000000-0006-0000-0200-00001D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200-00001E000000}">
      <text>
        <r>
          <rPr>
            <b/>
            <sz val="9"/>
            <color indexed="81"/>
            <rFont val="Tahoma"/>
            <family val="2"/>
          </rPr>
          <t>Mobilization is allowed once per week, and includes all support vehicles.</t>
        </r>
      </text>
    </comment>
    <comment ref="G53" authorId="0" shapeId="0" xr:uid="{00000000-0006-0000-0200-00001F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G56" authorId="0" shapeId="0" xr:uid="{00000000-0006-0000-0200-000020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7" authorId="0" shapeId="0" xr:uid="{00000000-0006-0000-0200-000021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8" authorId="0" shapeId="0" xr:uid="{00000000-0006-0000-0200-000022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9" authorId="0" shapeId="0" xr:uid="{00000000-0006-0000-0200-000023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0" authorId="0" shapeId="0" xr:uid="{00000000-0006-0000-0200-000024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1" authorId="0" shapeId="0" xr:uid="{00000000-0006-0000-0200-000025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2" authorId="0" shapeId="0" xr:uid="{00000000-0006-0000-0200-000026000000}">
      <text>
        <r>
          <rPr>
            <b/>
            <sz val="9"/>
            <color indexed="81"/>
            <rFont val="Tahoma"/>
            <family val="2"/>
          </rPr>
          <t>Used if the depth of the soil boring is less than 10 feet BLS</t>
        </r>
      </text>
    </comment>
    <comment ref="G63" authorId="0" shapeId="0" xr:uid="{00000000-0006-0000-0200-000027000000}">
      <text>
        <r>
          <rPr>
            <b/>
            <sz val="9"/>
            <color indexed="81"/>
            <rFont val="Tahoma"/>
            <family val="2"/>
          </rPr>
          <t xml:space="preserve">Used with 5-1 to advance the borehole or if you are installing a well by direct push.  You get both pay items with soil boring.
</t>
        </r>
      </text>
    </comment>
    <comment ref="G64" authorId="0" shapeId="0" xr:uid="{00000000-0006-0000-0200-000028000000}">
      <text>
        <r>
          <rPr>
            <b/>
            <sz val="9"/>
            <color indexed="81"/>
            <rFont val="Tahoma"/>
            <family val="2"/>
          </rPr>
          <t>A full day is defined here as 10 hours. The default expectation is to achieve a minimum of 140-190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B68" authorId="0" shapeId="0" xr:uid="{00000000-0006-0000-0200-000029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G68" authorId="0" shapeId="0" xr:uid="{00000000-0006-0000-0200-00002A000000}">
      <text>
        <r>
          <rPr>
            <b/>
            <sz val="9"/>
            <color indexed="81"/>
            <rFont val="Tahoma"/>
            <family val="2"/>
          </rPr>
          <t>Typically used for mud rotary drilling.</t>
        </r>
      </text>
    </comment>
    <comment ref="G71" authorId="0" shapeId="0" xr:uid="{00000000-0006-0000-0200-00002B000000}">
      <text>
        <r>
          <rPr>
            <b/>
            <sz val="9"/>
            <color indexed="81"/>
            <rFont val="Tahoma"/>
            <family val="2"/>
          </rPr>
          <t>Used to install 2-inch diameter wells (typically 8-inch outer diameter augers).</t>
        </r>
      </text>
    </comment>
    <comment ref="G74" authorId="0" shapeId="0" xr:uid="{00000000-0006-0000-0200-00002C000000}">
      <text>
        <r>
          <rPr>
            <b/>
            <sz val="9"/>
            <color indexed="81"/>
            <rFont val="Tahoma"/>
            <family val="2"/>
          </rPr>
          <t>Used to install 4-inch and larger wells (typically 12-inch outer diameter augers).</t>
        </r>
      </text>
    </comment>
    <comment ref="B77" authorId="0" shapeId="0" xr:uid="{00000000-0006-0000-0200-00002D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77" authorId="0" shapeId="0" xr:uid="{00000000-0006-0000-0200-00002E000000}">
      <text>
        <r>
          <rPr>
            <b/>
            <sz val="9"/>
            <color indexed="81"/>
            <rFont val="Tahoma"/>
            <family val="2"/>
          </rPr>
          <t>Typically used to install 2-inch diameter monitoring wells.</t>
        </r>
      </text>
    </comment>
    <comment ref="G80" authorId="0" shapeId="0" xr:uid="{00000000-0006-0000-0200-00002F000000}">
      <text>
        <r>
          <rPr>
            <b/>
            <sz val="9"/>
            <color indexed="81"/>
            <rFont val="Tahoma"/>
            <family val="2"/>
          </rPr>
          <t>Typically used to install 4-inch wells, or for temporary outer casing on a deep 2-inch well.</t>
        </r>
      </text>
    </comment>
    <comment ref="G83" authorId="0" shapeId="0" xr:uid="{00000000-0006-0000-0200-000030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G87" authorId="0" shapeId="0" xr:uid="{00000000-0006-0000-0200-000031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8" authorId="0" shapeId="0" xr:uid="{00000000-0006-0000-0200-000032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9" authorId="0" shapeId="0" xr:uid="{00000000-0006-0000-0200-000033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0" authorId="0" shapeId="0" xr:uid="{00000000-0006-0000-0200-000034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1" authorId="0" shapeId="0" xr:uid="{00000000-0006-0000-0200-000035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2" authorId="0" shapeId="0" xr:uid="{00000000-0006-0000-0200-000036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3" authorId="0" shapeId="0" xr:uid="{00000000-0006-0000-0200-000037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4" authorId="0" shapeId="0" xr:uid="{00000000-0006-0000-0200-000038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5" authorId="0" shapeId="0" xr:uid="{00000000-0006-0000-0200-000039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6" authorId="0" shapeId="0" xr:uid="{00000000-0006-0000-0200-00003A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7" authorId="0" shapeId="0" xr:uid="{00000000-0006-0000-0200-00003B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8" authorId="0" shapeId="0" xr:uid="{00000000-0006-0000-0200-00003C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103" authorId="0" shapeId="0" xr:uid="{00000000-0006-0000-0200-00003D000000}">
      <text>
        <r>
          <rPr>
            <b/>
            <sz val="9"/>
            <color indexed="81"/>
            <rFont val="Tahoma"/>
            <family val="2"/>
          </rPr>
          <t>Only used for stick-up wells and pads.</t>
        </r>
      </text>
    </comment>
    <comment ref="G104" authorId="0" shapeId="0" xr:uid="{00000000-0006-0000-0200-00003E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5" authorId="0" shapeId="0" xr:uid="{00000000-0006-0000-0200-00003F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6" authorId="0" shapeId="0" xr:uid="{00000000-0006-0000-0200-000040000000}">
      <text>
        <r>
          <rPr>
            <b/>
            <sz val="9"/>
            <color indexed="81"/>
            <rFont val="Tahoma"/>
            <family val="2"/>
          </rPr>
          <t>Used if an existing well is silted up or required overpurging.</t>
        </r>
        <r>
          <rPr>
            <sz val="9"/>
            <color indexed="81"/>
            <rFont val="Tahoma"/>
            <family val="2"/>
          </rPr>
          <t xml:space="preserve">
</t>
        </r>
      </text>
    </comment>
    <comment ref="G107" authorId="0" shapeId="0" xr:uid="{00000000-0006-0000-0200-000041000000}">
      <text>
        <r>
          <rPr>
            <b/>
            <sz val="9"/>
            <color indexed="81"/>
            <rFont val="Tahoma"/>
            <family val="2"/>
          </rPr>
          <t>Used to replace damaged manholes or well pads.</t>
        </r>
        <r>
          <rPr>
            <sz val="9"/>
            <color indexed="81"/>
            <rFont val="Tahoma"/>
            <family val="2"/>
          </rPr>
          <t xml:space="preserve">
</t>
        </r>
      </text>
    </comment>
    <comment ref="G108" authorId="0" shapeId="0" xr:uid="{00000000-0006-0000-0200-000042000000}">
      <text>
        <r>
          <rPr>
            <b/>
            <sz val="9"/>
            <color indexed="81"/>
            <rFont val="Tahoma"/>
            <family val="2"/>
          </rPr>
          <t>Used to replace damaged manholes or well pads.</t>
        </r>
        <r>
          <rPr>
            <sz val="9"/>
            <color indexed="81"/>
            <rFont val="Tahoma"/>
            <family val="2"/>
          </rPr>
          <t xml:space="preserve">
</t>
        </r>
      </text>
    </comment>
    <comment ref="G110" authorId="0" shapeId="0" xr:uid="{00000000-0006-0000-0200-000043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200-000044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200-000045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200-000046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200-000047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200-000048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200-000049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 ref="G117" authorId="0" shapeId="0" xr:uid="{00000000-0006-0000-0200-00004A000000}">
      <text>
        <r>
          <rPr>
            <b/>
            <sz val="9"/>
            <color indexed="81"/>
            <rFont val="Tahoma"/>
            <family val="2"/>
          </rPr>
          <t>Sample collection items include sample containers, proper collection of samples, ice, manifesting/chain of custody, and shipping to the lab.</t>
        </r>
        <r>
          <rPr>
            <sz val="9"/>
            <color indexed="81"/>
            <rFont val="Tahoma"/>
            <family val="2"/>
          </rPr>
          <t xml:space="preserve">
</t>
        </r>
      </text>
    </comment>
    <comment ref="G118" authorId="0" shapeId="0" xr:uid="{00000000-0006-0000-0200-00004B000000}">
      <text>
        <r>
          <rPr>
            <b/>
            <sz val="9"/>
            <color indexed="81"/>
            <rFont val="Tahoma"/>
            <family val="2"/>
          </rPr>
          <t>Used for Monitoring Well Sampling</t>
        </r>
      </text>
    </comment>
    <comment ref="G119" authorId="0" shapeId="0" xr:uid="{00000000-0006-0000-0200-00004C000000}">
      <text>
        <r>
          <rPr>
            <b/>
            <sz val="9"/>
            <color indexed="81"/>
            <rFont val="Tahoma"/>
            <family val="2"/>
          </rPr>
          <t>Used for Monitoring Well Sampling</t>
        </r>
      </text>
    </comment>
    <comment ref="G121" authorId="0" shapeId="0" xr:uid="{00000000-0006-0000-0200-00004D000000}">
      <text>
        <r>
          <rPr>
            <b/>
            <sz val="9"/>
            <color indexed="81"/>
            <rFont val="Tahoma"/>
            <family val="2"/>
          </rPr>
          <t>Other Water Sampling - surface water, tap water, remediation system influent/effluent</t>
        </r>
        <r>
          <rPr>
            <sz val="9"/>
            <color indexed="81"/>
            <rFont val="Tahoma"/>
            <family val="2"/>
          </rPr>
          <t xml:space="preserve">
</t>
        </r>
      </text>
    </comment>
    <comment ref="G123" authorId="0" shapeId="0" xr:uid="{00000000-0006-0000-0200-00004E000000}">
      <text>
        <r>
          <rPr>
            <b/>
            <sz val="9"/>
            <color indexed="81"/>
            <rFont val="Tahoma"/>
            <family val="2"/>
          </rPr>
          <t xml:space="preserve">Used for collection of soil/sediment samples. One unit allowed per sample analysis suite, unless SPLP is proposed, then add pay item 8-14. </t>
        </r>
      </text>
    </comment>
    <comment ref="G124" authorId="0" shapeId="0" xr:uid="{00000000-0006-0000-0200-00004F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G128" authorId="0" shapeId="0" xr:uid="{00000000-0006-0000-0200-000050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200-000053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33" authorId="0" shapeId="0" xr:uid="{00000000-0006-0000-0200-000054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34" authorId="0" shapeId="0" xr:uid="{00000000-0006-0000-0200-00005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5" authorId="0" shapeId="0" xr:uid="{00000000-0006-0000-0200-00005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6" authorId="0" shapeId="0" xr:uid="{00000000-0006-0000-0200-00005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7" authorId="0" shapeId="0" xr:uid="{00000000-0006-0000-0200-00005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8" authorId="0" shapeId="0" xr:uid="{00000000-0006-0000-0200-00005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9" authorId="0" shapeId="0" xr:uid="{00000000-0006-0000-0200-00005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0" authorId="0" shapeId="0" xr:uid="{00000000-0006-0000-0200-00005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1" authorId="0" shapeId="0" xr:uid="{00000000-0006-0000-0200-00005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2" authorId="0" shapeId="0" xr:uid="{00000000-0006-0000-0200-00005D000000}">
      <text>
        <r>
          <rPr>
            <b/>
            <sz val="9"/>
            <color indexed="81"/>
            <rFont val="Tahoma"/>
            <family val="2"/>
          </rPr>
          <t>TRPH fractionation does not require an associated leachate (water) lab analysis.</t>
        </r>
      </text>
    </comment>
    <comment ref="G144" authorId="0" shapeId="0" xr:uid="{00000000-0006-0000-0200-00005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5" authorId="0" shapeId="0" xr:uid="{00000000-0006-0000-0200-00005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6" authorId="0" shapeId="0" xr:uid="{00000000-0006-0000-0200-00006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7" authorId="0" shapeId="0" xr:uid="{00000000-0006-0000-0200-00006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8" authorId="0" shapeId="0" xr:uid="{00000000-0006-0000-0200-00006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9" authorId="0" shapeId="0" xr:uid="{00000000-0006-0000-0200-000063000000}">
      <text>
        <r>
          <rPr>
            <b/>
            <sz val="9"/>
            <color indexed="81"/>
            <rFont val="Tahoma"/>
            <family val="2"/>
          </rPr>
          <t>TCLP/SPLP require an associated leachate (water) laboratory analysis.</t>
        </r>
        <r>
          <rPr>
            <sz val="9"/>
            <color indexed="81"/>
            <rFont val="Tahoma"/>
            <family val="2"/>
          </rPr>
          <t xml:space="preserve">
</t>
        </r>
      </text>
    </comment>
    <comment ref="G150" authorId="0" shapeId="0" xr:uid="{00000000-0006-0000-0200-000064000000}">
      <text>
        <r>
          <rPr>
            <b/>
            <sz val="9"/>
            <color indexed="81"/>
            <rFont val="Tahoma"/>
            <family val="2"/>
          </rPr>
          <t>TCLP/SPLP require an associated leachate (water) laboratory analysis.</t>
        </r>
        <r>
          <rPr>
            <sz val="9"/>
            <color indexed="81"/>
            <rFont val="Tahoma"/>
            <family val="2"/>
          </rPr>
          <t xml:space="preserve">
</t>
        </r>
      </text>
    </comment>
    <comment ref="G159" authorId="0" shapeId="0" xr:uid="{00000000-0006-0000-0200-000065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200-00006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200-00006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200-00006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200-00006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200-00006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200-00006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200-00006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200-00006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200-00006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200-00006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200-00007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200-00007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200-00007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200-00007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6" authorId="0" shapeId="0" xr:uid="{00000000-0006-0000-0200-00007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7" authorId="0" shapeId="0" xr:uid="{00000000-0006-0000-0200-00007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69" authorId="0" shapeId="0" xr:uid="{00000000-0006-0000-0200-000076000000}">
      <text>
        <r>
          <rPr>
            <b/>
            <sz val="9"/>
            <color indexed="81"/>
            <rFont val="Tahoma"/>
            <family val="2"/>
          </rPr>
          <t>Used for drill cuttings.  Assume 1 drum per 10 feet of drilling.</t>
        </r>
        <r>
          <rPr>
            <sz val="9"/>
            <color indexed="81"/>
            <rFont val="Tahoma"/>
            <family val="2"/>
          </rPr>
          <t xml:space="preserve">
</t>
        </r>
      </text>
    </comment>
    <comment ref="G276" authorId="0" shapeId="0" xr:uid="{00000000-0006-0000-0200-000077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H418" authorId="0" shapeId="0" xr:uid="{00000000-0006-0000-0200-000078000000}">
      <text>
        <r>
          <rPr>
            <b/>
            <sz val="9"/>
            <color indexed="81"/>
            <rFont val="Tahoma"/>
            <family val="2"/>
          </rPr>
          <t>Used for a SCS or LSA site assessment.</t>
        </r>
      </text>
    </comment>
    <comment ref="H419" authorId="0" shapeId="0" xr:uid="{00000000-0006-0000-0200-000079000000}">
      <text>
        <r>
          <rPr>
            <b/>
            <sz val="9"/>
            <color indexed="81"/>
            <rFont val="Tahoma"/>
            <family val="2"/>
          </rPr>
          <t>Generally used for the TSAR report or any other first-time or comprehensive site assessment.</t>
        </r>
      </text>
    </comment>
    <comment ref="H420" authorId="0" shapeId="0" xr:uid="{00000000-0006-0000-0200-00007A000000}">
      <text>
        <r>
          <rPr>
            <b/>
            <sz val="9"/>
            <color indexed="81"/>
            <rFont val="Tahoma"/>
            <family val="2"/>
          </rPr>
          <t>Used for supplemental site assessment.  For example, performing a round of groundwater sampling for a baseline, or installing a small number of step-out borings/monitoring wells with soil and groundwater sampling following a TSAR.</t>
        </r>
      </text>
    </comment>
    <comment ref="H436" authorId="0" shapeId="0" xr:uid="{00000000-0006-0000-0200-00007B000000}">
      <text>
        <r>
          <rPr>
            <b/>
            <sz val="9"/>
            <color indexed="81"/>
            <rFont val="Tahoma"/>
            <family val="2"/>
          </rPr>
          <t>This report can be used to submit interim soil/groundwater data to support additional proposed work when multiple field events are included in the SOW.</t>
        </r>
      </text>
    </comment>
    <comment ref="G443" authorId="0" shapeId="0" xr:uid="{00000000-0006-0000-0200-00007C000000}">
      <text>
        <r>
          <rPr>
            <b/>
            <sz val="9"/>
            <color indexed="81"/>
            <rFont val="Tahoma"/>
            <family val="2"/>
          </rPr>
          <t>If you are planning on having multiple field tasks with contingent field work, the interim tasks should include this report.  The report should document field work completed and include recommendations for the next field task.</t>
        </r>
        <r>
          <rPr>
            <sz val="9"/>
            <color indexed="81"/>
            <rFont val="Tahoma"/>
            <family val="2"/>
          </rPr>
          <t xml:space="preserve">
</t>
        </r>
      </text>
    </comment>
    <comment ref="H477" authorId="0" shapeId="0" xr:uid="{00000000-0006-0000-0200-00007D000000}">
      <text>
        <r>
          <rPr>
            <b/>
            <sz val="9"/>
            <color indexed="81"/>
            <rFont val="Tahoma"/>
            <family val="2"/>
          </rPr>
          <t>Used for a TSAR/General Report</t>
        </r>
      </text>
    </comment>
    <comment ref="H478" authorId="0" shapeId="0" xr:uid="{00000000-0006-0000-0200-00007E000000}">
      <text>
        <r>
          <rPr>
            <b/>
            <sz val="9"/>
            <color indexed="81"/>
            <rFont val="Tahoma"/>
            <family val="2"/>
          </rPr>
          <t>Used for a Supplemental Site Assessment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3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300-000002000000}">
      <text>
        <r>
          <rPr>
            <b/>
            <sz val="9"/>
            <color indexed="81"/>
            <rFont val="Tahoma"/>
            <family val="2"/>
          </rPr>
          <t>Additional Assessment/Recovery Well Installation (if required).  Can be combined with Task 3 (Free Product Gauging).</t>
        </r>
        <r>
          <rPr>
            <sz val="9"/>
            <color indexed="81"/>
            <rFont val="Tahoma"/>
            <family val="2"/>
          </rPr>
          <t xml:space="preserve">
</t>
        </r>
      </text>
    </comment>
    <comment ref="H9" authorId="0" shapeId="0" xr:uid="{00000000-0006-0000-0300-000003000000}">
      <text>
        <r>
          <rPr>
            <b/>
            <sz val="9"/>
            <color indexed="81"/>
            <rFont val="Tahoma"/>
            <family val="2"/>
          </rPr>
          <t>Free Product Gauging</t>
        </r>
        <r>
          <rPr>
            <sz val="9"/>
            <color indexed="81"/>
            <rFont val="Tahoma"/>
            <family val="2"/>
          </rPr>
          <t xml:space="preserve">
</t>
        </r>
        <r>
          <rPr>
            <b/>
            <sz val="9"/>
            <color indexed="81"/>
            <rFont val="Tahoma"/>
            <family val="2"/>
          </rPr>
          <t>Number of site visits based on frequency of Free Product Removal.  Tasks should be quarterly if FPR is weekly, semi-annual if FPR is monthly, annual if FPR is quarterly.</t>
        </r>
      </text>
    </comment>
    <comment ref="F11" authorId="0" shapeId="0" xr:uid="{00000000-0006-0000-0300-000004000000}">
      <text>
        <r>
          <rPr>
            <b/>
            <sz val="9"/>
            <color indexed="81"/>
            <rFont val="Tahoma"/>
            <family val="2"/>
          </rPr>
          <t>Give this item if the contractor will be new to the site.  Direct Assign ATCs do not get this pay item.</t>
        </r>
      </text>
    </comment>
    <comment ref="F12" authorId="0" shapeId="0" xr:uid="{00000000-0006-0000-0300-000005000000}">
      <text>
        <r>
          <rPr>
            <b/>
            <sz val="9"/>
            <color indexed="81"/>
            <rFont val="Tahoma"/>
            <family val="2"/>
          </rPr>
          <t>Give this item if the contractor will be new to the site.  Direct Assign ATCs do not get this pay item.</t>
        </r>
      </text>
    </comment>
    <comment ref="F13" authorId="0" shapeId="0" xr:uid="{00000000-0006-0000-0300-000006000000}">
      <text>
        <r>
          <rPr>
            <b/>
            <sz val="9"/>
            <color indexed="81"/>
            <rFont val="Tahoma"/>
            <family val="2"/>
          </rPr>
          <t>Use this item for Direct Assign work scopes</t>
        </r>
      </text>
    </comment>
    <comment ref="F15" authorId="0" shapeId="0" xr:uid="{00000000-0006-0000-0300-000007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300-000008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300-000009000000}">
      <text>
        <r>
          <rPr>
            <b/>
            <sz val="9"/>
            <color indexed="81"/>
            <rFont val="Tahoma"/>
            <family val="2"/>
          </rPr>
          <t>Use this item for Direct Assign work scopes</t>
        </r>
      </text>
    </comment>
    <comment ref="C19" authorId="0" shapeId="0" xr:uid="{00000000-0006-0000-0300-00000A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300-00000B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300-00000C000000}">
      <text>
        <r>
          <rPr>
            <b/>
            <sz val="9"/>
            <color indexed="81"/>
            <rFont val="Tahoma"/>
            <family val="2"/>
          </rPr>
          <t>This cell will be locked and automatically calculate from the reimbursable items.  Check to be sure it has a cost if you have reimbursable items.</t>
        </r>
      </text>
    </comment>
    <comment ref="H19" authorId="0" shapeId="0" xr:uid="{00000000-0006-0000-0300-00000D000000}">
      <text>
        <r>
          <rPr>
            <b/>
            <sz val="9"/>
            <color indexed="81"/>
            <rFont val="Tahoma"/>
            <family val="2"/>
          </rPr>
          <t>This cell will be locked and automatically calculate from the reimbursable items.  Check to be sure it has a cost if you have reimbursable items.</t>
        </r>
      </text>
    </comment>
    <comment ref="H24" authorId="0" shapeId="0" xr:uid="{00000000-0006-0000-0300-00000E000000}">
      <text>
        <r>
          <rPr>
            <b/>
            <sz val="9"/>
            <color indexed="81"/>
            <rFont val="Tahoma"/>
            <family val="2"/>
          </rPr>
          <t>Used for oversight if performing vacuum extraction to remove product.</t>
        </r>
      </text>
    </comment>
    <comment ref="G25" authorId="0" shapeId="0" xr:uid="{00000000-0006-0000-0300-00000F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H25" authorId="0" shapeId="0" xr:uid="{00000000-0006-0000-0300-000010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300-000011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H26" authorId="0" shapeId="0" xr:uid="{00000000-0006-0000-0300-000012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t>
        </r>
      </text>
    </comment>
    <comment ref="G27" authorId="0" shapeId="0" xr:uid="{00000000-0006-0000-0300-000013000000}">
      <text>
        <r>
          <rPr>
            <b/>
            <sz val="9"/>
            <color indexed="81"/>
            <rFont val="Tahoma"/>
            <family val="2"/>
          </rPr>
          <t xml:space="preserve"> Not to be used for drilling support vehicles under the new ATC Amendment.</t>
        </r>
      </text>
    </comment>
    <comment ref="G28" authorId="0" shapeId="0" xr:uid="{00000000-0006-0000-0300-000014000000}">
      <text>
        <r>
          <rPr>
            <b/>
            <sz val="9"/>
            <color indexed="81"/>
            <rFont val="Tahoma"/>
            <family val="2"/>
          </rPr>
          <t xml:space="preserve"> Not to be used for drilling support vehicles under the new ATC Amendment.</t>
        </r>
      </text>
    </comment>
    <comment ref="G29" authorId="0" shapeId="0" xr:uid="{00000000-0006-0000-0300-000015000000}">
      <text>
        <r>
          <rPr>
            <b/>
            <sz val="9"/>
            <color indexed="81"/>
            <rFont val="Tahoma"/>
            <family val="2"/>
          </rPr>
          <t xml:space="preserve"> Not to be used for drilling support vehicles under the new ATC Amendment.</t>
        </r>
      </text>
    </comment>
    <comment ref="G30" authorId="0" shapeId="0" xr:uid="{00000000-0006-0000-0300-000016000000}">
      <text>
        <r>
          <rPr>
            <b/>
            <sz val="9"/>
            <color indexed="81"/>
            <rFont val="Tahoma"/>
            <family val="2"/>
          </rPr>
          <t xml:space="preserve"> Not to be used for drilling support vehicles under the new ATC Amendment.</t>
        </r>
      </text>
    </comment>
    <comment ref="G31" authorId="0" shapeId="0" xr:uid="{00000000-0006-0000-0300-000017000000}">
      <text>
        <r>
          <rPr>
            <b/>
            <sz val="9"/>
            <color indexed="81"/>
            <rFont val="Tahoma"/>
            <family val="2"/>
          </rPr>
          <t xml:space="preserve"> Not to be used for drilling support vehicles under the new ATC Amendment.</t>
        </r>
      </text>
    </comment>
    <comment ref="G32" authorId="0" shapeId="0" xr:uid="{00000000-0006-0000-0300-000018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300-000019000000}">
      <text>
        <r>
          <rPr>
            <b/>
            <sz val="9"/>
            <color indexed="81"/>
            <rFont val="Tahoma"/>
            <family val="2"/>
          </rPr>
          <t>Mobilization is allowed once per week, and includes all support vehicles.</t>
        </r>
      </text>
    </comment>
    <comment ref="G34" authorId="0" shapeId="0" xr:uid="{00000000-0006-0000-0300-00001A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300-00001B000000}">
      <text>
        <r>
          <rPr>
            <b/>
            <sz val="9"/>
            <color indexed="81"/>
            <rFont val="Tahoma"/>
            <family val="2"/>
          </rPr>
          <t>Mobilization is allowed once per week, and includes all support vehicles.</t>
        </r>
      </text>
    </comment>
    <comment ref="G36" authorId="0" shapeId="0" xr:uid="{00000000-0006-0000-0300-00001C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300-00001D000000}">
      <text>
        <r>
          <rPr>
            <b/>
            <sz val="9"/>
            <color indexed="81"/>
            <rFont val="Tahoma"/>
            <family val="2"/>
          </rPr>
          <t>Mobilization is allowed once per week, and includes all support vehicles.</t>
        </r>
      </text>
    </comment>
    <comment ref="G38" authorId="0" shapeId="0" xr:uid="{00000000-0006-0000-0300-00001E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300-00001F000000}">
      <text>
        <r>
          <rPr>
            <b/>
            <sz val="9"/>
            <color indexed="81"/>
            <rFont val="Tahoma"/>
            <family val="2"/>
          </rPr>
          <t>Mobilization is allowed once per week, and includes all support vehicles.</t>
        </r>
      </text>
    </comment>
    <comment ref="G53" authorId="0" shapeId="0" xr:uid="{00000000-0006-0000-0300-000020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H53" authorId="0" shapeId="0" xr:uid="{00000000-0006-0000-0300-000021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G56" authorId="0" shapeId="0" xr:uid="{00000000-0006-0000-0300-000022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7" authorId="0" shapeId="0" xr:uid="{00000000-0006-0000-0300-000023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8" authorId="0" shapeId="0" xr:uid="{00000000-0006-0000-0300-000024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9" authorId="0" shapeId="0" xr:uid="{00000000-0006-0000-0300-000025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0" authorId="0" shapeId="0" xr:uid="{00000000-0006-0000-0300-000026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1" authorId="0" shapeId="0" xr:uid="{00000000-0006-0000-0300-000027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2" authorId="0" shapeId="0" xr:uid="{00000000-0006-0000-0300-000028000000}">
      <text>
        <r>
          <rPr>
            <b/>
            <sz val="9"/>
            <color indexed="81"/>
            <rFont val="Tahoma"/>
            <family val="2"/>
          </rPr>
          <t>Used if the depth of the soil boring is less than 10 feet BLS</t>
        </r>
      </text>
    </comment>
    <comment ref="G63" authorId="0" shapeId="0" xr:uid="{00000000-0006-0000-0300-000029000000}">
      <text>
        <r>
          <rPr>
            <b/>
            <sz val="9"/>
            <color indexed="81"/>
            <rFont val="Tahoma"/>
            <family val="2"/>
          </rPr>
          <t xml:space="preserve">Used with 5-1 to advance the borehole or if you are installing a well by direct push.  You get both pay items with soil boring.
</t>
        </r>
      </text>
    </comment>
    <comment ref="G64" authorId="0" shapeId="0" xr:uid="{00000000-0006-0000-0300-00002A000000}">
      <text>
        <r>
          <rPr>
            <b/>
            <sz val="9"/>
            <color indexed="81"/>
            <rFont val="Tahoma"/>
            <family val="2"/>
          </rPr>
          <t>A full day is defined here as 10 hours. The default expectation is to achieve a minimum of 220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B68" authorId="0" shapeId="0" xr:uid="{00000000-0006-0000-0300-00002B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G68" authorId="0" shapeId="0" xr:uid="{00000000-0006-0000-0300-00002C000000}">
      <text>
        <r>
          <rPr>
            <b/>
            <sz val="9"/>
            <color indexed="81"/>
            <rFont val="Tahoma"/>
            <family val="2"/>
          </rPr>
          <t>Typically used for mud rotary drilling.</t>
        </r>
      </text>
    </comment>
    <comment ref="G71" authorId="0" shapeId="0" xr:uid="{00000000-0006-0000-0300-00002D000000}">
      <text>
        <r>
          <rPr>
            <b/>
            <sz val="9"/>
            <color indexed="81"/>
            <rFont val="Tahoma"/>
            <family val="2"/>
          </rPr>
          <t>Used to install 2-inch diameter wells (typically 8-inch outer diameter augers).</t>
        </r>
      </text>
    </comment>
    <comment ref="G74" authorId="0" shapeId="0" xr:uid="{00000000-0006-0000-0300-00002E000000}">
      <text>
        <r>
          <rPr>
            <b/>
            <sz val="9"/>
            <color indexed="81"/>
            <rFont val="Tahoma"/>
            <family val="2"/>
          </rPr>
          <t>Used to install 4-inch and larger wells (typically 12-inch outer diameter augers).</t>
        </r>
      </text>
    </comment>
    <comment ref="B77" authorId="0" shapeId="0" xr:uid="{00000000-0006-0000-0300-00002F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77" authorId="0" shapeId="0" xr:uid="{00000000-0006-0000-0300-000030000000}">
      <text>
        <r>
          <rPr>
            <b/>
            <sz val="9"/>
            <color indexed="81"/>
            <rFont val="Tahoma"/>
            <family val="2"/>
          </rPr>
          <t>Typically used to install 2-inch diameter monitoring wells.</t>
        </r>
      </text>
    </comment>
    <comment ref="G80" authorId="0" shapeId="0" xr:uid="{00000000-0006-0000-0300-000031000000}">
      <text>
        <r>
          <rPr>
            <b/>
            <sz val="9"/>
            <color indexed="81"/>
            <rFont val="Tahoma"/>
            <family val="2"/>
          </rPr>
          <t>Typically used to install 4-inch wells, or for temporary outer casing on a deep 2-inch well.</t>
        </r>
      </text>
    </comment>
    <comment ref="G83" authorId="0" shapeId="0" xr:uid="{00000000-0006-0000-0300-000032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G87" authorId="0" shapeId="0" xr:uid="{00000000-0006-0000-0300-000033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8" authorId="0" shapeId="0" xr:uid="{00000000-0006-0000-0300-000034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9" authorId="0" shapeId="0" xr:uid="{00000000-0006-0000-0300-000035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0" authorId="0" shapeId="0" xr:uid="{00000000-0006-0000-0300-000036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1" authorId="0" shapeId="0" xr:uid="{00000000-0006-0000-0300-000037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2" authorId="0" shapeId="0" xr:uid="{00000000-0006-0000-0300-000038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3" authorId="0" shapeId="0" xr:uid="{00000000-0006-0000-0300-000039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4" authorId="0" shapeId="0" xr:uid="{00000000-0006-0000-0300-00003A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5" authorId="0" shapeId="0" xr:uid="{00000000-0006-0000-0300-00003B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6" authorId="0" shapeId="0" xr:uid="{00000000-0006-0000-0300-00003C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7" authorId="0" shapeId="0" xr:uid="{00000000-0006-0000-0300-00003D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8" authorId="0" shapeId="0" xr:uid="{00000000-0006-0000-0300-00003E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103" authorId="0" shapeId="0" xr:uid="{00000000-0006-0000-0300-00003F000000}">
      <text>
        <r>
          <rPr>
            <b/>
            <sz val="9"/>
            <color indexed="81"/>
            <rFont val="Tahoma"/>
            <family val="2"/>
          </rPr>
          <t>Only used for stick-up wells and pads.</t>
        </r>
      </text>
    </comment>
    <comment ref="G104" authorId="0" shapeId="0" xr:uid="{00000000-0006-0000-0300-000040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5" authorId="0" shapeId="0" xr:uid="{00000000-0006-0000-0300-000041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6" authorId="0" shapeId="0" xr:uid="{00000000-0006-0000-0300-000042000000}">
      <text>
        <r>
          <rPr>
            <b/>
            <sz val="9"/>
            <color indexed="81"/>
            <rFont val="Tahoma"/>
            <family val="2"/>
          </rPr>
          <t>Used if an existing well is silted up or required overpurging.</t>
        </r>
        <r>
          <rPr>
            <sz val="9"/>
            <color indexed="81"/>
            <rFont val="Tahoma"/>
            <family val="2"/>
          </rPr>
          <t xml:space="preserve">
</t>
        </r>
      </text>
    </comment>
    <comment ref="G107" authorId="0" shapeId="0" xr:uid="{00000000-0006-0000-0300-000043000000}">
      <text>
        <r>
          <rPr>
            <b/>
            <sz val="9"/>
            <color indexed="81"/>
            <rFont val="Tahoma"/>
            <family val="2"/>
          </rPr>
          <t>Used to replace damaged manholes or well pads.</t>
        </r>
        <r>
          <rPr>
            <sz val="9"/>
            <color indexed="81"/>
            <rFont val="Tahoma"/>
            <family val="2"/>
          </rPr>
          <t xml:space="preserve">
</t>
        </r>
      </text>
    </comment>
    <comment ref="G108" authorId="0" shapeId="0" xr:uid="{00000000-0006-0000-0300-000044000000}">
      <text>
        <r>
          <rPr>
            <b/>
            <sz val="9"/>
            <color indexed="81"/>
            <rFont val="Tahoma"/>
            <family val="2"/>
          </rPr>
          <t>Used to replace damaged manholes or well pads.</t>
        </r>
        <r>
          <rPr>
            <sz val="9"/>
            <color indexed="81"/>
            <rFont val="Tahoma"/>
            <family val="2"/>
          </rPr>
          <t xml:space="preserve">
</t>
        </r>
      </text>
    </comment>
    <comment ref="G110" authorId="0" shapeId="0" xr:uid="{00000000-0006-0000-0300-000045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300-000046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300-000047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300-000048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300-000049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300-00004A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300-00004B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 ref="G117" authorId="0" shapeId="0" xr:uid="{00000000-0006-0000-0300-00004C000000}">
      <text>
        <r>
          <rPr>
            <b/>
            <sz val="9"/>
            <color indexed="81"/>
            <rFont val="Tahoma"/>
            <family val="2"/>
          </rPr>
          <t>Sample collection items include sample containers, proper collection of samples, ice, manifesting/chain of custody, and shipping to the lab.</t>
        </r>
        <r>
          <rPr>
            <sz val="9"/>
            <color indexed="81"/>
            <rFont val="Tahoma"/>
            <family val="2"/>
          </rPr>
          <t xml:space="preserve">
</t>
        </r>
      </text>
    </comment>
    <comment ref="G118" authorId="0" shapeId="0" xr:uid="{00000000-0006-0000-0300-00004D000000}">
      <text>
        <r>
          <rPr>
            <b/>
            <sz val="9"/>
            <color indexed="81"/>
            <rFont val="Tahoma"/>
            <family val="2"/>
          </rPr>
          <t>Used for Monitoring Well Sampling</t>
        </r>
      </text>
    </comment>
    <comment ref="G119" authorId="0" shapeId="0" xr:uid="{00000000-0006-0000-0300-00004E000000}">
      <text>
        <r>
          <rPr>
            <b/>
            <sz val="9"/>
            <color indexed="81"/>
            <rFont val="Tahoma"/>
            <family val="2"/>
          </rPr>
          <t>Used for Monitoring Well Sampling</t>
        </r>
      </text>
    </comment>
    <comment ref="G121" authorId="0" shapeId="0" xr:uid="{00000000-0006-0000-0300-00004F000000}">
      <text>
        <r>
          <rPr>
            <b/>
            <sz val="9"/>
            <color indexed="81"/>
            <rFont val="Tahoma"/>
            <family val="2"/>
          </rPr>
          <t>Other Water Sampling - surface water, tap water, remediation system influent/effluent</t>
        </r>
        <r>
          <rPr>
            <sz val="9"/>
            <color indexed="81"/>
            <rFont val="Tahoma"/>
            <family val="2"/>
          </rPr>
          <t xml:space="preserve">
</t>
        </r>
      </text>
    </comment>
    <comment ref="H122" authorId="0" shapeId="0" xr:uid="{00000000-0006-0000-0300-000050000000}">
      <text>
        <r>
          <rPr>
            <b/>
            <sz val="9"/>
            <color indexed="81"/>
            <rFont val="Tahoma"/>
            <family val="2"/>
          </rPr>
          <t>If free product sample is required for disposal/fingerprinting.</t>
        </r>
      </text>
    </comment>
    <comment ref="G123" authorId="0" shapeId="0" xr:uid="{00000000-0006-0000-0300-000051000000}">
      <text>
        <r>
          <rPr>
            <b/>
            <sz val="9"/>
            <color indexed="81"/>
            <rFont val="Tahoma"/>
            <family val="2"/>
          </rPr>
          <t xml:space="preserve">Used for collection of soil/sediment samples. One unit allowed per sample analysis suite, unless SPLP is proposed, then add pay item 8-14. </t>
        </r>
      </text>
    </comment>
    <comment ref="G124" authorId="0" shapeId="0" xr:uid="{00000000-0006-0000-0300-000052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H124" authorId="0" shapeId="0" xr:uid="{00000000-0006-0000-0300-000053000000}">
      <text>
        <r>
          <rPr>
            <b/>
            <sz val="9"/>
            <color indexed="81"/>
            <rFont val="Tahoma"/>
            <family val="2"/>
          </rPr>
          <t>Used for wells that will only be gauged for depth to water/depth to product.</t>
        </r>
        <r>
          <rPr>
            <sz val="9"/>
            <color indexed="81"/>
            <rFont val="Tahoma"/>
            <family val="2"/>
          </rPr>
          <t xml:space="preserve">
</t>
        </r>
      </text>
    </comment>
    <comment ref="H125" authorId="0" shapeId="0" xr:uid="{00000000-0006-0000-0300-000054000000}">
      <text>
        <r>
          <rPr>
            <b/>
            <sz val="9"/>
            <color indexed="81"/>
            <rFont val="Tahoma"/>
            <family val="2"/>
          </rPr>
          <t>Used for wells where free product removal by hand will be performed.</t>
        </r>
        <r>
          <rPr>
            <sz val="9"/>
            <color indexed="81"/>
            <rFont val="Tahoma"/>
            <family val="2"/>
          </rPr>
          <t xml:space="preserve">
</t>
        </r>
      </text>
    </comment>
    <comment ref="G128" authorId="0" shapeId="0" xr:uid="{00000000-0006-0000-0300-000055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300-000058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33" authorId="0" shapeId="0" xr:uid="{00000000-0006-0000-0300-000059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34" authorId="0" shapeId="0" xr:uid="{00000000-0006-0000-0300-00005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5" authorId="0" shapeId="0" xr:uid="{00000000-0006-0000-0300-00005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6" authorId="0" shapeId="0" xr:uid="{00000000-0006-0000-0300-00005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7" authorId="0" shapeId="0" xr:uid="{00000000-0006-0000-0300-00005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8" authorId="0" shapeId="0" xr:uid="{00000000-0006-0000-0300-00005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9" authorId="0" shapeId="0" xr:uid="{00000000-0006-0000-0300-00005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0" authorId="0" shapeId="0" xr:uid="{00000000-0006-0000-0300-00006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1" authorId="0" shapeId="0" xr:uid="{00000000-0006-0000-0300-00006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2" authorId="0" shapeId="0" xr:uid="{00000000-0006-0000-0300-000062000000}">
      <text>
        <r>
          <rPr>
            <b/>
            <sz val="9"/>
            <color indexed="81"/>
            <rFont val="Tahoma"/>
            <family val="2"/>
          </rPr>
          <t>TRPH fractionation does not require an associated leachate (water) lab analysis.</t>
        </r>
      </text>
    </comment>
    <comment ref="G144" authorId="0" shapeId="0" xr:uid="{00000000-0006-0000-0300-00006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5" authorId="0" shapeId="0" xr:uid="{00000000-0006-0000-0300-00006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6" authorId="0" shapeId="0" xr:uid="{00000000-0006-0000-0300-00006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7" authorId="0" shapeId="0" xr:uid="{00000000-0006-0000-0300-00006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8" authorId="0" shapeId="0" xr:uid="{00000000-0006-0000-0300-00006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9" authorId="0" shapeId="0" xr:uid="{00000000-0006-0000-0300-000068000000}">
      <text>
        <r>
          <rPr>
            <b/>
            <sz val="9"/>
            <color indexed="81"/>
            <rFont val="Tahoma"/>
            <family val="2"/>
          </rPr>
          <t>TCLP/SPLP require an associated leachate (water) laboratory analysis.</t>
        </r>
        <r>
          <rPr>
            <sz val="9"/>
            <color indexed="81"/>
            <rFont val="Tahoma"/>
            <family val="2"/>
          </rPr>
          <t xml:space="preserve">
</t>
        </r>
      </text>
    </comment>
    <comment ref="G150" authorId="0" shapeId="0" xr:uid="{00000000-0006-0000-0300-000069000000}">
      <text>
        <r>
          <rPr>
            <b/>
            <sz val="9"/>
            <color indexed="81"/>
            <rFont val="Tahoma"/>
            <family val="2"/>
          </rPr>
          <t>TCLP/SPLP require an associated leachate (water) laboratory analysis.</t>
        </r>
        <r>
          <rPr>
            <sz val="9"/>
            <color indexed="81"/>
            <rFont val="Tahoma"/>
            <family val="2"/>
          </rPr>
          <t xml:space="preserve">
</t>
        </r>
      </text>
    </comment>
    <comment ref="G159" authorId="0" shapeId="0" xr:uid="{00000000-0006-0000-0300-00006A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300-00006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300-00006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300-00006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300-00006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300-00006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300-00007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300-00007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300-00007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300-00007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300-00007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300-00007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300-00007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300-00007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300-00007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6" authorId="0" shapeId="0" xr:uid="{00000000-0006-0000-0300-00007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7" authorId="0" shapeId="0" xr:uid="{00000000-0006-0000-0300-00007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69" authorId="0" shapeId="0" xr:uid="{00000000-0006-0000-0300-00007B000000}">
      <text>
        <r>
          <rPr>
            <b/>
            <sz val="9"/>
            <color indexed="81"/>
            <rFont val="Tahoma"/>
            <family val="2"/>
          </rPr>
          <t>Used for drill cuttings.  Assume 1 drum per 10 feet of drilling.</t>
        </r>
        <r>
          <rPr>
            <sz val="9"/>
            <color indexed="81"/>
            <rFont val="Tahoma"/>
            <family val="2"/>
          </rPr>
          <t xml:space="preserve">
</t>
        </r>
      </text>
    </comment>
    <comment ref="G276" authorId="0" shapeId="0" xr:uid="{00000000-0006-0000-0300-00007C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H278" authorId="0" shapeId="0" xr:uid="{00000000-0006-0000-0300-00007D000000}">
      <text>
        <r>
          <rPr>
            <b/>
            <sz val="11"/>
            <color theme="1"/>
            <rFont val="Calibri"/>
            <family val="2"/>
            <scheme val="minor"/>
          </rPr>
          <t>Used if free product removed by hand bailing/pumping.  Typically one drum per task.</t>
        </r>
      </text>
    </comment>
    <comment ref="H279" authorId="0" shapeId="0" xr:uid="{00000000-0006-0000-0300-00007E000000}">
      <text>
        <r>
          <rPr>
            <b/>
            <sz val="9"/>
            <color indexed="81"/>
            <rFont val="Tahoma"/>
            <family val="2"/>
          </rPr>
          <t>Used if free product removed by vac event.  Number of gallons based on size of vac truck.</t>
        </r>
      </text>
    </comment>
    <comment ref="G440" authorId="0" shapeId="0" xr:uid="{00000000-0006-0000-0300-00007F000000}">
      <text>
        <r>
          <rPr>
            <b/>
            <sz val="9"/>
            <color indexed="81"/>
            <rFont val="Tahoma"/>
            <family val="2"/>
          </rPr>
          <t>Used if additional wells and gauging/sampling is performed prior to free product recovery</t>
        </r>
        <r>
          <rPr>
            <sz val="9"/>
            <color indexed="81"/>
            <rFont val="Tahoma"/>
            <family val="2"/>
          </rPr>
          <t xml:space="preserve">
</t>
        </r>
      </text>
    </comment>
    <comment ref="H441" authorId="0" shapeId="0" xr:uid="{00000000-0006-0000-0300-000080000000}">
      <text>
        <r>
          <rPr>
            <b/>
            <sz val="9"/>
            <color indexed="81"/>
            <rFont val="Tahoma"/>
            <family val="2"/>
          </rPr>
          <t>One report per task.</t>
        </r>
        <r>
          <rPr>
            <sz val="9"/>
            <color indexed="81"/>
            <rFont val="Tahoma"/>
            <family val="2"/>
          </rPr>
          <t xml:space="preserve">
</t>
        </r>
        <r>
          <rPr>
            <b/>
            <sz val="9"/>
            <color indexed="81"/>
            <rFont val="Tahoma"/>
            <family val="2"/>
          </rPr>
          <t>No PE/PG seal required.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4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400-000002000000}">
      <text>
        <r>
          <rPr>
            <b/>
            <sz val="9"/>
            <color indexed="81"/>
            <rFont val="Tahoma"/>
            <family val="2"/>
          </rPr>
          <t>Pilot Test Prep (if required) - additional assessment and well installation.</t>
        </r>
      </text>
    </comment>
    <comment ref="H9" authorId="0" shapeId="0" xr:uid="{00000000-0006-0000-0400-000003000000}">
      <text>
        <r>
          <rPr>
            <b/>
            <sz val="9"/>
            <color indexed="81"/>
            <rFont val="Tahoma"/>
            <family val="2"/>
          </rPr>
          <t>Pilot Test</t>
        </r>
        <r>
          <rPr>
            <sz val="9"/>
            <color indexed="81"/>
            <rFont val="Tahoma"/>
            <family val="2"/>
          </rPr>
          <t xml:space="preserve">
</t>
        </r>
      </text>
    </comment>
    <comment ref="F11" authorId="0" shapeId="0" xr:uid="{00000000-0006-0000-0400-000004000000}">
      <text>
        <r>
          <rPr>
            <b/>
            <sz val="9"/>
            <color indexed="81"/>
            <rFont val="Tahoma"/>
            <family val="2"/>
          </rPr>
          <t>Give this item if the contractor will be new to the site.  Direct Assign ATCs do not get this pay item.</t>
        </r>
      </text>
    </comment>
    <comment ref="F12" authorId="0" shapeId="0" xr:uid="{00000000-0006-0000-0400-000005000000}">
      <text>
        <r>
          <rPr>
            <b/>
            <sz val="9"/>
            <color indexed="81"/>
            <rFont val="Tahoma"/>
            <family val="2"/>
          </rPr>
          <t>Give this item if the contractor will be new to the site.  Direct Assign ATCs do not get this pay item.</t>
        </r>
      </text>
    </comment>
    <comment ref="F13" authorId="0" shapeId="0" xr:uid="{00000000-0006-0000-0400-000006000000}">
      <text>
        <r>
          <rPr>
            <b/>
            <sz val="9"/>
            <color indexed="81"/>
            <rFont val="Tahoma"/>
            <family val="2"/>
          </rPr>
          <t>Use this item for Direct Assign work scopes</t>
        </r>
      </text>
    </comment>
    <comment ref="F15" authorId="0" shapeId="0" xr:uid="{00000000-0006-0000-0400-000007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400-000008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400-000009000000}">
      <text>
        <r>
          <rPr>
            <b/>
            <sz val="9"/>
            <color indexed="81"/>
            <rFont val="Tahoma"/>
            <family val="2"/>
          </rPr>
          <t>Use this item for Direct Assign work scopes</t>
        </r>
      </text>
    </comment>
    <comment ref="C19" authorId="0" shapeId="0" xr:uid="{00000000-0006-0000-0400-00000A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400-00000B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400-00000C000000}">
      <text>
        <r>
          <rPr>
            <b/>
            <sz val="9"/>
            <color indexed="81"/>
            <rFont val="Tahoma"/>
            <family val="2"/>
          </rPr>
          <t>This cell will be locked and automatically calculate from the reimbursable items.  Check to be sure it has a cost if you have reimbursable items.</t>
        </r>
      </text>
    </comment>
    <comment ref="H19" authorId="0" shapeId="0" xr:uid="{00000000-0006-0000-0400-00000D000000}">
      <text>
        <r>
          <rPr>
            <b/>
            <sz val="9"/>
            <color indexed="81"/>
            <rFont val="Tahoma"/>
            <family val="2"/>
          </rPr>
          <t>This cell will be locked and automatically calculate from the reimbursable items.  Check to be sure it has a cost if you have reimbursable items.</t>
        </r>
      </text>
    </comment>
    <comment ref="G25" authorId="0" shapeId="0" xr:uid="{00000000-0006-0000-0400-00000E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400-00000F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H26" authorId="0" shapeId="0" xr:uid="{00000000-0006-0000-0400-000010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t>
        </r>
      </text>
    </comment>
    <comment ref="G27" authorId="0" shapeId="0" xr:uid="{00000000-0006-0000-0400-000011000000}">
      <text>
        <r>
          <rPr>
            <b/>
            <sz val="9"/>
            <color indexed="81"/>
            <rFont val="Tahoma"/>
            <family val="2"/>
          </rPr>
          <t xml:space="preserve"> Not to be used for drilling support vehicles under the new ATC Amendment.</t>
        </r>
      </text>
    </comment>
    <comment ref="G28" authorId="0" shapeId="0" xr:uid="{00000000-0006-0000-0400-000012000000}">
      <text>
        <r>
          <rPr>
            <b/>
            <sz val="9"/>
            <color indexed="81"/>
            <rFont val="Tahoma"/>
            <family val="2"/>
          </rPr>
          <t xml:space="preserve"> Not to be used for drilling support vehicles under the new ATC Amendment.</t>
        </r>
      </text>
    </comment>
    <comment ref="G29" authorId="0" shapeId="0" xr:uid="{00000000-0006-0000-0400-000013000000}">
      <text>
        <r>
          <rPr>
            <b/>
            <sz val="9"/>
            <color indexed="81"/>
            <rFont val="Tahoma"/>
            <family val="2"/>
          </rPr>
          <t xml:space="preserve"> Not to be used for drilling support vehicles under the new ATC Amendment.</t>
        </r>
      </text>
    </comment>
    <comment ref="G30" authorId="0" shapeId="0" xr:uid="{00000000-0006-0000-0400-000014000000}">
      <text>
        <r>
          <rPr>
            <b/>
            <sz val="9"/>
            <color indexed="81"/>
            <rFont val="Tahoma"/>
            <family val="2"/>
          </rPr>
          <t xml:space="preserve"> Not to be used for drilling support vehicles under the new ATC Amendment.</t>
        </r>
      </text>
    </comment>
    <comment ref="G31" authorId="0" shapeId="0" xr:uid="{00000000-0006-0000-0400-000015000000}">
      <text>
        <r>
          <rPr>
            <b/>
            <sz val="9"/>
            <color indexed="81"/>
            <rFont val="Tahoma"/>
            <family val="2"/>
          </rPr>
          <t xml:space="preserve"> Not to be used for drilling support vehicles under the new ATC Amendment.</t>
        </r>
      </text>
    </comment>
    <comment ref="G32" authorId="0" shapeId="0" xr:uid="{00000000-0006-0000-0400-000016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400-000017000000}">
      <text>
        <r>
          <rPr>
            <b/>
            <sz val="9"/>
            <color indexed="81"/>
            <rFont val="Tahoma"/>
            <family val="2"/>
          </rPr>
          <t>Mobilization is allowed once per week, and includes all support vehicles.</t>
        </r>
      </text>
    </comment>
    <comment ref="G34" authorId="0" shapeId="0" xr:uid="{00000000-0006-0000-0400-000018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400-000019000000}">
      <text>
        <r>
          <rPr>
            <b/>
            <sz val="9"/>
            <color indexed="81"/>
            <rFont val="Tahoma"/>
            <family val="2"/>
          </rPr>
          <t>Mobilization is allowed once per week, and includes all support vehicles.</t>
        </r>
      </text>
    </comment>
    <comment ref="G36" authorId="0" shapeId="0" xr:uid="{00000000-0006-0000-0400-00001A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400-00001B000000}">
      <text>
        <r>
          <rPr>
            <b/>
            <sz val="9"/>
            <color indexed="81"/>
            <rFont val="Tahoma"/>
            <family val="2"/>
          </rPr>
          <t>Mobilization is allowed once per week, and includes all support vehicles.</t>
        </r>
      </text>
    </comment>
    <comment ref="G38" authorId="0" shapeId="0" xr:uid="{00000000-0006-0000-0400-00001C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400-00001D000000}">
      <text>
        <r>
          <rPr>
            <b/>
            <sz val="9"/>
            <color indexed="81"/>
            <rFont val="Tahoma"/>
            <family val="2"/>
          </rPr>
          <t>Mobilization is allowed once per week, and includes all support vehicles.</t>
        </r>
      </text>
    </comment>
    <comment ref="G53" authorId="0" shapeId="0" xr:uid="{00000000-0006-0000-0400-00001E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G56" authorId="0" shapeId="0" xr:uid="{00000000-0006-0000-0400-00001F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7" authorId="0" shapeId="0" xr:uid="{00000000-0006-0000-0400-000020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8" authorId="0" shapeId="0" xr:uid="{00000000-0006-0000-0400-000021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9" authorId="0" shapeId="0" xr:uid="{00000000-0006-0000-0400-000022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0" authorId="0" shapeId="0" xr:uid="{00000000-0006-0000-0400-000023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1" authorId="0" shapeId="0" xr:uid="{00000000-0006-0000-0400-000024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2" authorId="0" shapeId="0" xr:uid="{00000000-0006-0000-0400-000025000000}">
      <text>
        <r>
          <rPr>
            <b/>
            <sz val="9"/>
            <color indexed="81"/>
            <rFont val="Tahoma"/>
            <family val="2"/>
          </rPr>
          <t>Used if the depth of the soil boring is less than 10 feet BLS</t>
        </r>
      </text>
    </comment>
    <comment ref="G63" authorId="0" shapeId="0" xr:uid="{00000000-0006-0000-0400-000026000000}">
      <text>
        <r>
          <rPr>
            <b/>
            <sz val="9"/>
            <color indexed="81"/>
            <rFont val="Tahoma"/>
            <family val="2"/>
          </rPr>
          <t xml:space="preserve">Used with 5-1 to advance the borehole or if you are installing a well by direct push.  You get both pay items with soil boring.
</t>
        </r>
      </text>
    </comment>
    <comment ref="G64" authorId="0" shapeId="0" xr:uid="{00000000-0006-0000-0400-000027000000}">
      <text>
        <r>
          <rPr>
            <b/>
            <sz val="9"/>
            <color indexed="81"/>
            <rFont val="Tahoma"/>
            <family val="2"/>
          </rPr>
          <t>A full day is defined here as 10 hours. The default expectation is to achieve a minimum of 220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B68" authorId="0" shapeId="0" xr:uid="{00000000-0006-0000-0400-000028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G68" authorId="0" shapeId="0" xr:uid="{00000000-0006-0000-0400-000029000000}">
      <text>
        <r>
          <rPr>
            <b/>
            <sz val="9"/>
            <color indexed="81"/>
            <rFont val="Tahoma"/>
            <family val="2"/>
          </rPr>
          <t>Typically used for mud rotary drilling.</t>
        </r>
      </text>
    </comment>
    <comment ref="G71" authorId="0" shapeId="0" xr:uid="{00000000-0006-0000-0400-00002A000000}">
      <text>
        <r>
          <rPr>
            <b/>
            <sz val="9"/>
            <color indexed="81"/>
            <rFont val="Tahoma"/>
            <family val="2"/>
          </rPr>
          <t>Used to install 2-inch diameter wells (typically 8-inch outer diameter augers).</t>
        </r>
      </text>
    </comment>
    <comment ref="G74" authorId="0" shapeId="0" xr:uid="{00000000-0006-0000-0400-00002B000000}">
      <text>
        <r>
          <rPr>
            <b/>
            <sz val="9"/>
            <color indexed="81"/>
            <rFont val="Tahoma"/>
            <family val="2"/>
          </rPr>
          <t>Used to install 4-inch and larger wells (typically 12-inch outer diameter augers).</t>
        </r>
      </text>
    </comment>
    <comment ref="B77" authorId="0" shapeId="0" xr:uid="{00000000-0006-0000-0400-00002C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77" authorId="0" shapeId="0" xr:uid="{00000000-0006-0000-0400-00002D000000}">
      <text>
        <r>
          <rPr>
            <b/>
            <sz val="9"/>
            <color indexed="81"/>
            <rFont val="Tahoma"/>
            <family val="2"/>
          </rPr>
          <t>Typically used to install 2-inch diameter monitoring wells.</t>
        </r>
      </text>
    </comment>
    <comment ref="G80" authorId="0" shapeId="0" xr:uid="{00000000-0006-0000-0400-00002E000000}">
      <text>
        <r>
          <rPr>
            <b/>
            <sz val="9"/>
            <color indexed="81"/>
            <rFont val="Tahoma"/>
            <family val="2"/>
          </rPr>
          <t>Typically used to install 4-inch wells, or for temporary outer casing on a deep 2-inch well.</t>
        </r>
      </text>
    </comment>
    <comment ref="G83" authorId="0" shapeId="0" xr:uid="{00000000-0006-0000-0400-00002F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G87" authorId="0" shapeId="0" xr:uid="{00000000-0006-0000-0400-000030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8" authorId="0" shapeId="0" xr:uid="{00000000-0006-0000-0400-000031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9" authorId="0" shapeId="0" xr:uid="{00000000-0006-0000-0400-000032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0" authorId="0" shapeId="0" xr:uid="{00000000-0006-0000-0400-000033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1" authorId="0" shapeId="0" xr:uid="{00000000-0006-0000-0400-000034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2" authorId="0" shapeId="0" xr:uid="{00000000-0006-0000-0400-000035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3" authorId="0" shapeId="0" xr:uid="{00000000-0006-0000-0400-000036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4" authorId="0" shapeId="0" xr:uid="{00000000-0006-0000-0400-000037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5" authorId="0" shapeId="0" xr:uid="{00000000-0006-0000-0400-000038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6" authorId="0" shapeId="0" xr:uid="{00000000-0006-0000-0400-000039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7" authorId="0" shapeId="0" xr:uid="{00000000-0006-0000-0400-00003A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8" authorId="0" shapeId="0" xr:uid="{00000000-0006-0000-0400-00003B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103" authorId="0" shapeId="0" xr:uid="{00000000-0006-0000-0400-00003C000000}">
      <text>
        <r>
          <rPr>
            <b/>
            <sz val="9"/>
            <color indexed="81"/>
            <rFont val="Tahoma"/>
            <family val="2"/>
          </rPr>
          <t>Only used for stick-up wells and pads.</t>
        </r>
      </text>
    </comment>
    <comment ref="G104" authorId="0" shapeId="0" xr:uid="{00000000-0006-0000-0400-00003D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5" authorId="0" shapeId="0" xr:uid="{00000000-0006-0000-0400-00003E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6" authorId="0" shapeId="0" xr:uid="{00000000-0006-0000-0400-00003F000000}">
      <text>
        <r>
          <rPr>
            <b/>
            <sz val="9"/>
            <color indexed="81"/>
            <rFont val="Tahoma"/>
            <family val="2"/>
          </rPr>
          <t>Used if an existing well is silted up or required overpurging.</t>
        </r>
        <r>
          <rPr>
            <sz val="9"/>
            <color indexed="81"/>
            <rFont val="Tahoma"/>
            <family val="2"/>
          </rPr>
          <t xml:space="preserve">
</t>
        </r>
      </text>
    </comment>
    <comment ref="G107" authorId="0" shapeId="0" xr:uid="{00000000-0006-0000-0400-000040000000}">
      <text>
        <r>
          <rPr>
            <b/>
            <sz val="9"/>
            <color indexed="81"/>
            <rFont val="Tahoma"/>
            <family val="2"/>
          </rPr>
          <t>Used to replace damaged manholes or well pads.</t>
        </r>
        <r>
          <rPr>
            <sz val="9"/>
            <color indexed="81"/>
            <rFont val="Tahoma"/>
            <family val="2"/>
          </rPr>
          <t xml:space="preserve">
</t>
        </r>
      </text>
    </comment>
    <comment ref="G108" authorId="0" shapeId="0" xr:uid="{00000000-0006-0000-0400-000041000000}">
      <text>
        <r>
          <rPr>
            <b/>
            <sz val="9"/>
            <color indexed="81"/>
            <rFont val="Tahoma"/>
            <family val="2"/>
          </rPr>
          <t>Used to replace damaged manholes or well pads.</t>
        </r>
        <r>
          <rPr>
            <sz val="9"/>
            <color indexed="81"/>
            <rFont val="Tahoma"/>
            <family val="2"/>
          </rPr>
          <t xml:space="preserve">
</t>
        </r>
      </text>
    </comment>
    <comment ref="G110" authorId="0" shapeId="0" xr:uid="{00000000-0006-0000-0400-000042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400-000043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400-000044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400-000045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400-000046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400-000047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400-000048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 ref="G117" authorId="0" shapeId="0" xr:uid="{00000000-0006-0000-0400-000049000000}">
      <text>
        <r>
          <rPr>
            <b/>
            <sz val="9"/>
            <color indexed="81"/>
            <rFont val="Tahoma"/>
            <family val="2"/>
          </rPr>
          <t>Sample collection items include sample containers, proper collection of samples, ice, manifesting/chain of custody, and shipping to the lab.</t>
        </r>
        <r>
          <rPr>
            <sz val="9"/>
            <color indexed="81"/>
            <rFont val="Tahoma"/>
            <family val="2"/>
          </rPr>
          <t xml:space="preserve">
</t>
        </r>
      </text>
    </comment>
    <comment ref="G118" authorId="0" shapeId="0" xr:uid="{00000000-0006-0000-0400-00004A000000}">
      <text>
        <r>
          <rPr>
            <b/>
            <sz val="9"/>
            <color indexed="81"/>
            <rFont val="Tahoma"/>
            <family val="2"/>
          </rPr>
          <t>Used for Monitoring Well Sampling</t>
        </r>
      </text>
    </comment>
    <comment ref="G119" authorId="0" shapeId="0" xr:uid="{00000000-0006-0000-0400-00004B000000}">
      <text>
        <r>
          <rPr>
            <b/>
            <sz val="9"/>
            <color indexed="81"/>
            <rFont val="Tahoma"/>
            <family val="2"/>
          </rPr>
          <t>Used for Monitoring Well Sampling</t>
        </r>
      </text>
    </comment>
    <comment ref="G121" authorId="0" shapeId="0" xr:uid="{00000000-0006-0000-0400-00004C000000}">
      <text>
        <r>
          <rPr>
            <b/>
            <sz val="9"/>
            <color indexed="81"/>
            <rFont val="Tahoma"/>
            <family val="2"/>
          </rPr>
          <t>Other Water Sampling - surface water, tap water, remediation system influent/effluent</t>
        </r>
        <r>
          <rPr>
            <sz val="9"/>
            <color indexed="81"/>
            <rFont val="Tahoma"/>
            <family val="2"/>
          </rPr>
          <t xml:space="preserve">
</t>
        </r>
      </text>
    </comment>
    <comment ref="G123" authorId="0" shapeId="0" xr:uid="{00000000-0006-0000-0400-00004D000000}">
      <text>
        <r>
          <rPr>
            <b/>
            <sz val="9"/>
            <color indexed="81"/>
            <rFont val="Tahoma"/>
            <family val="2"/>
          </rPr>
          <t xml:space="preserve">Used for collection of soil/sediment samples. One unit allowed per sample analysis suite, unless SPLP is proposed, then add pay item 8-14. </t>
        </r>
      </text>
    </comment>
    <comment ref="G124" authorId="0" shapeId="0" xr:uid="{00000000-0006-0000-0400-00004E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G128" authorId="0" shapeId="0" xr:uid="{00000000-0006-0000-0400-00004F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400-000052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33" authorId="0" shapeId="0" xr:uid="{00000000-0006-0000-0400-000053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34" authorId="0" shapeId="0" xr:uid="{00000000-0006-0000-0400-00005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5" authorId="0" shapeId="0" xr:uid="{00000000-0006-0000-0400-00005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6" authorId="0" shapeId="0" xr:uid="{00000000-0006-0000-0400-00005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7" authorId="0" shapeId="0" xr:uid="{00000000-0006-0000-0400-00005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8" authorId="0" shapeId="0" xr:uid="{00000000-0006-0000-0400-00005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9" authorId="0" shapeId="0" xr:uid="{00000000-0006-0000-0400-00005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0" authorId="0" shapeId="0" xr:uid="{00000000-0006-0000-0400-00005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1" authorId="0" shapeId="0" xr:uid="{00000000-0006-0000-0400-00005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2" authorId="0" shapeId="0" xr:uid="{00000000-0006-0000-0400-00005C000000}">
      <text>
        <r>
          <rPr>
            <b/>
            <sz val="9"/>
            <color indexed="81"/>
            <rFont val="Tahoma"/>
            <family val="2"/>
          </rPr>
          <t>TRPH fractionation does not require an associated leachate (water) lab analysis.</t>
        </r>
      </text>
    </comment>
    <comment ref="G144" authorId="0" shapeId="0" xr:uid="{00000000-0006-0000-0400-00005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5" authorId="0" shapeId="0" xr:uid="{00000000-0006-0000-0400-00005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6" authorId="0" shapeId="0" xr:uid="{00000000-0006-0000-0400-00005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7" authorId="0" shapeId="0" xr:uid="{00000000-0006-0000-0400-00006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8" authorId="0" shapeId="0" xr:uid="{00000000-0006-0000-0400-00006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9" authorId="0" shapeId="0" xr:uid="{00000000-0006-0000-0400-000062000000}">
      <text>
        <r>
          <rPr>
            <b/>
            <sz val="9"/>
            <color indexed="81"/>
            <rFont val="Tahoma"/>
            <family val="2"/>
          </rPr>
          <t>TCLP/SPLP require an associated leachate (water) laboratory analysis.</t>
        </r>
        <r>
          <rPr>
            <sz val="9"/>
            <color indexed="81"/>
            <rFont val="Tahoma"/>
            <family val="2"/>
          </rPr>
          <t xml:space="preserve">
</t>
        </r>
      </text>
    </comment>
    <comment ref="G150" authorId="0" shapeId="0" xr:uid="{00000000-0006-0000-0400-000063000000}">
      <text>
        <r>
          <rPr>
            <b/>
            <sz val="9"/>
            <color indexed="81"/>
            <rFont val="Tahoma"/>
            <family val="2"/>
          </rPr>
          <t>TCLP/SPLP require an associated leachate (water) laboratory analysis.</t>
        </r>
        <r>
          <rPr>
            <sz val="9"/>
            <color indexed="81"/>
            <rFont val="Tahoma"/>
            <family val="2"/>
          </rPr>
          <t xml:space="preserve">
</t>
        </r>
      </text>
    </comment>
    <comment ref="G159" authorId="0" shapeId="0" xr:uid="{00000000-0006-0000-0400-000064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400-00006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400-00006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400-00006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400-00006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400-00006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400-00006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400-00006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400-00006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400-00006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400-00006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400-00006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400-00007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400-00007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400-00007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6" authorId="0" shapeId="0" xr:uid="{00000000-0006-0000-0400-00007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7" authorId="0" shapeId="0" xr:uid="{00000000-0006-0000-0400-00007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210" authorId="0" shapeId="0" xr:uid="{00000000-0006-0000-0400-000075000000}">
      <text>
        <r>
          <rPr>
            <b/>
            <sz val="9"/>
            <color indexed="81"/>
            <rFont val="Tahoma"/>
            <family val="2"/>
          </rPr>
          <t>Used for vapor influent/effluent sampling if performing SVE as part of the pilot test.</t>
        </r>
      </text>
    </comment>
    <comment ref="G269" authorId="0" shapeId="0" xr:uid="{00000000-0006-0000-0400-000076000000}">
      <text>
        <r>
          <rPr>
            <b/>
            <sz val="9"/>
            <color indexed="81"/>
            <rFont val="Tahoma"/>
            <family val="2"/>
          </rPr>
          <t>Used for drill cuttings.  Assume 1 drum per 10 feet of drilling.</t>
        </r>
        <r>
          <rPr>
            <sz val="9"/>
            <color indexed="81"/>
            <rFont val="Tahoma"/>
            <family val="2"/>
          </rPr>
          <t xml:space="preserve">
</t>
        </r>
      </text>
    </comment>
    <comment ref="G276" authorId="0" shapeId="0" xr:uid="{00000000-0006-0000-0400-000077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H276" authorId="0" shapeId="0" xr:uid="{00000000-0006-0000-0400-000078000000}">
      <text>
        <r>
          <rPr>
            <b/>
            <sz val="9"/>
            <color indexed="81"/>
            <rFont val="Tahoma"/>
            <family val="2"/>
          </rPr>
          <t xml:space="preserve">Used if pilot test will produce water and it cannot be spread on an impervious surface.  </t>
        </r>
        <r>
          <rPr>
            <sz val="9"/>
            <color indexed="81"/>
            <rFont val="Tahoma"/>
            <family val="2"/>
          </rPr>
          <t xml:space="preserve">
</t>
        </r>
      </text>
    </comment>
    <comment ref="H278" authorId="0" shapeId="0" xr:uid="{00000000-0006-0000-0400-000079000000}">
      <text>
        <r>
          <rPr>
            <b/>
            <sz val="9"/>
            <color indexed="81"/>
            <rFont val="Tahoma"/>
            <family val="2"/>
          </rPr>
          <t>Use if performing a pilot test for free product recovery.</t>
        </r>
      </text>
    </comment>
    <comment ref="H324" authorId="0" shapeId="0" xr:uid="{00000000-0006-0000-0400-00007A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25" authorId="0" shapeId="0" xr:uid="{00000000-0006-0000-0400-00007B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26" authorId="0" shapeId="0" xr:uid="{00000000-0006-0000-0400-00007C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27" authorId="0" shapeId="0" xr:uid="{00000000-0006-0000-0400-00007D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28" authorId="0" shapeId="0" xr:uid="{00000000-0006-0000-0400-00007E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29" authorId="0" shapeId="0" xr:uid="{00000000-0006-0000-0400-00007F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0" authorId="0" shapeId="0" xr:uid="{00000000-0006-0000-0400-000080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1" authorId="0" shapeId="0" xr:uid="{00000000-0006-0000-0400-000081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2" authorId="0" shapeId="0" xr:uid="{00000000-0006-0000-0400-000082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3" authorId="0" shapeId="0" xr:uid="{00000000-0006-0000-0400-000083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4" authorId="0" shapeId="0" xr:uid="{00000000-0006-0000-0400-000084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5" authorId="0" shapeId="0" xr:uid="{00000000-0006-0000-0400-000085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6" authorId="0" shapeId="0" xr:uid="{00000000-0006-0000-0400-000086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H337" authorId="0" shapeId="0" xr:uid="{00000000-0006-0000-0400-000087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5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500-000002000000}">
      <text>
        <r>
          <rPr>
            <b/>
            <sz val="9"/>
            <color indexed="81"/>
            <rFont val="Tahoma"/>
            <family val="2"/>
          </rPr>
          <t>Assessment Activities</t>
        </r>
      </text>
    </comment>
    <comment ref="H9" authorId="0" shapeId="0" xr:uid="{00000000-0006-0000-0500-000003000000}">
      <text>
        <r>
          <rPr>
            <b/>
            <sz val="9"/>
            <color indexed="81"/>
            <rFont val="Tahoma"/>
            <family val="2"/>
          </rPr>
          <t>Initial Noticing Package</t>
        </r>
      </text>
    </comment>
    <comment ref="I9" authorId="0" shapeId="0" xr:uid="{00000000-0006-0000-0500-000004000000}">
      <text>
        <r>
          <rPr>
            <b/>
            <sz val="9"/>
            <color indexed="81"/>
            <rFont val="Tahoma"/>
            <family val="2"/>
          </rPr>
          <t>Pre-RAP Teleconference</t>
        </r>
        <r>
          <rPr>
            <sz val="9"/>
            <color indexed="81"/>
            <rFont val="Tahoma"/>
            <family val="2"/>
          </rPr>
          <t xml:space="preserve">
</t>
        </r>
      </text>
    </comment>
    <comment ref="J9" authorId="0" shapeId="0" xr:uid="{00000000-0006-0000-0500-000005000000}">
      <text>
        <r>
          <rPr>
            <b/>
            <sz val="9"/>
            <color indexed="81"/>
            <rFont val="Tahoma"/>
            <family val="2"/>
          </rPr>
          <t>Pilot Test Plan</t>
        </r>
      </text>
    </comment>
    <comment ref="K9" authorId="0" shapeId="0" xr:uid="{00000000-0006-0000-0500-000006000000}">
      <text>
        <r>
          <rPr>
            <b/>
            <sz val="9"/>
            <color indexed="81"/>
            <rFont val="Tahoma"/>
            <family val="2"/>
          </rPr>
          <t>Pilot Test.  If additional wells are required, include mobilization and drilling costs.  This can be added by Change Order to Task 6 if a pilot test is required after RAP approval.</t>
        </r>
        <r>
          <rPr>
            <sz val="9"/>
            <color indexed="81"/>
            <rFont val="Tahoma"/>
            <family val="2"/>
          </rPr>
          <t xml:space="preserve">
</t>
        </r>
      </text>
    </comment>
    <comment ref="L9" authorId="0" shapeId="0" xr:uid="{00000000-0006-0000-0500-000007000000}">
      <text>
        <r>
          <rPr>
            <b/>
            <sz val="9"/>
            <color indexed="81"/>
            <rFont val="Tahoma"/>
            <family val="2"/>
          </rPr>
          <t>Remedial Action Plan/LSRAP/RAPMod</t>
        </r>
        <r>
          <rPr>
            <sz val="9"/>
            <color indexed="81"/>
            <rFont val="Tahoma"/>
            <family val="2"/>
          </rPr>
          <t xml:space="preserve">
</t>
        </r>
      </text>
    </comment>
    <comment ref="M9" authorId="0" shapeId="0" xr:uid="{00000000-0006-0000-0500-000008000000}">
      <text>
        <r>
          <rPr>
            <b/>
            <sz val="9"/>
            <color indexed="81"/>
            <rFont val="Tahoma"/>
            <family val="2"/>
          </rPr>
          <t>Temporary Point of Compliance</t>
        </r>
      </text>
    </comment>
    <comment ref="N9" authorId="0" shapeId="0" xr:uid="{00000000-0006-0000-0500-000009000000}">
      <text>
        <r>
          <rPr>
            <b/>
            <sz val="9"/>
            <color indexed="81"/>
            <rFont val="Tahoma"/>
            <family val="2"/>
          </rPr>
          <t>Design Documents</t>
        </r>
      </text>
    </comment>
    <comment ref="F11" authorId="0" shapeId="0" xr:uid="{00000000-0006-0000-0500-00000A000000}">
      <text>
        <r>
          <rPr>
            <b/>
            <sz val="9"/>
            <color indexed="81"/>
            <rFont val="Tahoma"/>
            <family val="2"/>
          </rPr>
          <t>Give this item if the contractor will be new to the site.  Direct Assign ATCs do not get this pay item.</t>
        </r>
      </text>
    </comment>
    <comment ref="F12" authorId="0" shapeId="0" xr:uid="{00000000-0006-0000-0500-00000B000000}">
      <text>
        <r>
          <rPr>
            <b/>
            <sz val="9"/>
            <color indexed="81"/>
            <rFont val="Tahoma"/>
            <family val="2"/>
          </rPr>
          <t>Give this item if the contractor will be new to the site.  Direct Assign ATCs do not get this pay item.</t>
        </r>
      </text>
    </comment>
    <comment ref="F13" authorId="0" shapeId="0" xr:uid="{00000000-0006-0000-0500-00000C000000}">
      <text>
        <r>
          <rPr>
            <b/>
            <sz val="9"/>
            <color indexed="81"/>
            <rFont val="Tahoma"/>
            <family val="2"/>
          </rPr>
          <t>Use this item for Direct Assign work scopes</t>
        </r>
      </text>
    </comment>
    <comment ref="H14" authorId="0" shapeId="0" xr:uid="{00000000-0006-0000-0500-00000D000000}">
      <text>
        <r>
          <rPr>
            <b/>
            <sz val="9"/>
            <color indexed="81"/>
            <rFont val="Tahoma"/>
            <family val="2"/>
          </rPr>
          <t>Include in SOW/SPI, but will only be used if off-site contamination is reported.</t>
        </r>
      </text>
    </comment>
    <comment ref="M14" authorId="0" shapeId="0" xr:uid="{00000000-0006-0000-0500-00000E000000}">
      <text>
        <r>
          <rPr>
            <b/>
            <sz val="9"/>
            <color indexed="81"/>
            <rFont val="Tahoma"/>
            <family val="2"/>
          </rPr>
          <t>Include in SOW/SPI, but will only be used if off-site contamination is reported.</t>
        </r>
      </text>
    </comment>
    <comment ref="F15" authorId="0" shapeId="0" xr:uid="{00000000-0006-0000-0500-00000F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500-000010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500-000011000000}">
      <text>
        <r>
          <rPr>
            <b/>
            <sz val="9"/>
            <color indexed="81"/>
            <rFont val="Tahoma"/>
            <family val="2"/>
          </rPr>
          <t>Use this item for Direct Assign work scopes</t>
        </r>
      </text>
    </comment>
    <comment ref="C19" authorId="0" shapeId="0" xr:uid="{00000000-0006-0000-0500-000012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500-000013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500-000014000000}">
      <text>
        <r>
          <rPr>
            <b/>
            <sz val="9"/>
            <color indexed="81"/>
            <rFont val="Tahoma"/>
            <family val="2"/>
          </rPr>
          <t>This cell will be locked and automatically calculate from the reimbursable items.  Check to be sure it has a cost if you have reimbursable items.</t>
        </r>
      </text>
    </comment>
    <comment ref="H19" authorId="0" shapeId="0" xr:uid="{00000000-0006-0000-0500-000015000000}">
      <text>
        <r>
          <rPr>
            <b/>
            <sz val="9"/>
            <color indexed="81"/>
            <rFont val="Tahoma"/>
            <family val="2"/>
          </rPr>
          <t>This cell will be locked and automatically calculate from the reimbursable items.  Check to be sure it has a cost if you have reimbursable items.</t>
        </r>
      </text>
    </comment>
    <comment ref="I19" authorId="0" shapeId="0" xr:uid="{00000000-0006-0000-0500-000016000000}">
      <text>
        <r>
          <rPr>
            <b/>
            <sz val="9"/>
            <color indexed="81"/>
            <rFont val="Tahoma"/>
            <family val="2"/>
          </rPr>
          <t>This cell will be locked and automatically calculate from the reimbursable items.  Check to be sure it has a cost if you have reimbursable items.</t>
        </r>
      </text>
    </comment>
    <comment ref="J19" authorId="0" shapeId="0" xr:uid="{00000000-0006-0000-0500-000017000000}">
      <text>
        <r>
          <rPr>
            <b/>
            <sz val="9"/>
            <color indexed="81"/>
            <rFont val="Tahoma"/>
            <family val="2"/>
          </rPr>
          <t>This cell will be locked and automatically calculate from the reimbursable items.  Check to be sure it has a cost if you have reimbursable items.</t>
        </r>
      </text>
    </comment>
    <comment ref="K19" authorId="0" shapeId="0" xr:uid="{00000000-0006-0000-0500-000018000000}">
      <text>
        <r>
          <rPr>
            <b/>
            <sz val="9"/>
            <color indexed="81"/>
            <rFont val="Tahoma"/>
            <family val="2"/>
          </rPr>
          <t>This cell will be locked and automatically calculate from the reimbursable items.  Check to be sure it has a cost if you have reimbursable items.</t>
        </r>
      </text>
    </comment>
    <comment ref="L19" authorId="0" shapeId="0" xr:uid="{00000000-0006-0000-0500-000019000000}">
      <text>
        <r>
          <rPr>
            <b/>
            <sz val="9"/>
            <color indexed="81"/>
            <rFont val="Tahoma"/>
            <family val="2"/>
          </rPr>
          <t>This cell will be locked and automatically calculate from the reimbursable items.  Check to be sure it has a cost if you have reimbursable items.</t>
        </r>
      </text>
    </comment>
    <comment ref="M19" authorId="0" shapeId="0" xr:uid="{00000000-0006-0000-0500-00001A000000}">
      <text>
        <r>
          <rPr>
            <b/>
            <sz val="9"/>
            <color indexed="81"/>
            <rFont val="Tahoma"/>
            <family val="2"/>
          </rPr>
          <t>This cell will be locked and automatically calculate from the reimbursable items.  Check to be sure it has a cost if you have reimbursable items.</t>
        </r>
      </text>
    </comment>
    <comment ref="N19" authorId="0" shapeId="0" xr:uid="{00000000-0006-0000-0500-00001B000000}">
      <text>
        <r>
          <rPr>
            <b/>
            <sz val="9"/>
            <color indexed="81"/>
            <rFont val="Tahoma"/>
            <family val="2"/>
          </rPr>
          <t>This cell will be locked and automatically calculate from the reimbursable items.  Check to be sure it has a cost if you have reimbursable items.</t>
        </r>
      </text>
    </comment>
    <comment ref="G22" authorId="0" shapeId="0" xr:uid="{00000000-0006-0000-0500-00001C000000}">
      <text>
        <r>
          <rPr>
            <b/>
            <sz val="9"/>
            <color indexed="81"/>
            <rFont val="Tahoma"/>
            <family val="2"/>
          </rPr>
          <t>This item is used for a survey of potential receptors, area land use, and other information, typically included as part of the TSAR.  There is a required form and attachments associated with this item, that should be included in the TSAR.  If a TSAR is not being prepared, then an additional report is allowed.</t>
        </r>
      </text>
    </comment>
    <comment ref="G23" authorId="0" shapeId="0" xr:uid="{00000000-0006-0000-0500-00001D000000}">
      <text>
        <r>
          <rPr>
            <b/>
            <sz val="9"/>
            <color indexed="81"/>
            <rFont val="Tahoma"/>
            <family val="2"/>
          </rPr>
          <t xml:space="preserve">If the contractor will be submitting a TSAR, or no PLS has been performed and we are wrapping up assessment, the contractor should get this pay item.  </t>
        </r>
      </text>
    </comment>
    <comment ref="G25" authorId="0" shapeId="0" xr:uid="{00000000-0006-0000-0500-00001E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500-00001F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K26" authorId="0" shapeId="0" xr:uid="{00000000-0006-0000-0500-000020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t>
        </r>
      </text>
    </comment>
    <comment ref="G27" authorId="0" shapeId="0" xr:uid="{00000000-0006-0000-0500-000021000000}">
      <text>
        <r>
          <rPr>
            <b/>
            <sz val="9"/>
            <color indexed="81"/>
            <rFont val="Tahoma"/>
            <family val="2"/>
          </rPr>
          <t xml:space="preserve"> Not to be used for drilling support vehicles under the new ATC Amendment.</t>
        </r>
      </text>
    </comment>
    <comment ref="G28" authorId="0" shapeId="0" xr:uid="{00000000-0006-0000-0500-000022000000}">
      <text>
        <r>
          <rPr>
            <b/>
            <sz val="9"/>
            <color indexed="81"/>
            <rFont val="Tahoma"/>
            <family val="2"/>
          </rPr>
          <t xml:space="preserve"> Not to be used for drilling support vehicles under the new ATC Amendment.</t>
        </r>
      </text>
    </comment>
    <comment ref="G29" authorId="0" shapeId="0" xr:uid="{00000000-0006-0000-0500-000023000000}">
      <text>
        <r>
          <rPr>
            <b/>
            <sz val="9"/>
            <color indexed="81"/>
            <rFont val="Tahoma"/>
            <family val="2"/>
          </rPr>
          <t xml:space="preserve"> Not to be used for drilling support vehicles under the new ATC Amendment.</t>
        </r>
      </text>
    </comment>
    <comment ref="G30" authorId="0" shapeId="0" xr:uid="{00000000-0006-0000-0500-000024000000}">
      <text>
        <r>
          <rPr>
            <b/>
            <sz val="9"/>
            <color indexed="81"/>
            <rFont val="Tahoma"/>
            <family val="2"/>
          </rPr>
          <t xml:space="preserve"> Not to be used for drilling support vehicles under the new ATC Amendment.</t>
        </r>
      </text>
    </comment>
    <comment ref="G31" authorId="0" shapeId="0" xr:uid="{00000000-0006-0000-0500-000025000000}">
      <text>
        <r>
          <rPr>
            <b/>
            <sz val="9"/>
            <color indexed="81"/>
            <rFont val="Tahoma"/>
            <family val="2"/>
          </rPr>
          <t xml:space="preserve"> Not to be used for drilling support vehicles under the new ATC Amendment.</t>
        </r>
      </text>
    </comment>
    <comment ref="G32" authorId="0" shapeId="0" xr:uid="{00000000-0006-0000-0500-000026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500-000027000000}">
      <text>
        <r>
          <rPr>
            <b/>
            <sz val="9"/>
            <color indexed="81"/>
            <rFont val="Tahoma"/>
            <family val="2"/>
          </rPr>
          <t>Mobilization is allowed once per week, and includes all support vehicles.</t>
        </r>
      </text>
    </comment>
    <comment ref="G34" authorId="0" shapeId="0" xr:uid="{00000000-0006-0000-0500-000028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500-000029000000}">
      <text>
        <r>
          <rPr>
            <b/>
            <sz val="9"/>
            <color indexed="81"/>
            <rFont val="Tahoma"/>
            <family val="2"/>
          </rPr>
          <t>Mobilization is allowed once per week, and includes all support vehicles.</t>
        </r>
      </text>
    </comment>
    <comment ref="G36" authorId="0" shapeId="0" xr:uid="{00000000-0006-0000-0500-00002A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500-00002B000000}">
      <text>
        <r>
          <rPr>
            <b/>
            <sz val="9"/>
            <color indexed="81"/>
            <rFont val="Tahoma"/>
            <family val="2"/>
          </rPr>
          <t>Mobilization is allowed once per week, and includes all support vehicles.</t>
        </r>
      </text>
    </comment>
    <comment ref="G38" authorId="0" shapeId="0" xr:uid="{00000000-0006-0000-0500-00002C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500-00002D000000}">
      <text>
        <r>
          <rPr>
            <b/>
            <sz val="9"/>
            <color indexed="81"/>
            <rFont val="Tahoma"/>
            <family val="2"/>
          </rPr>
          <t>Mobilization is allowed once per week, and includes all support vehicles.</t>
        </r>
      </text>
    </comment>
    <comment ref="G53" authorId="0" shapeId="0" xr:uid="{00000000-0006-0000-0500-00002E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G56" authorId="0" shapeId="0" xr:uid="{00000000-0006-0000-0500-00002F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7" authorId="0" shapeId="0" xr:uid="{00000000-0006-0000-0500-000030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8" authorId="0" shapeId="0" xr:uid="{00000000-0006-0000-0500-000031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9" authorId="0" shapeId="0" xr:uid="{00000000-0006-0000-0500-000032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0" authorId="0" shapeId="0" xr:uid="{00000000-0006-0000-0500-000033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1" authorId="0" shapeId="0" xr:uid="{00000000-0006-0000-0500-000034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2" authorId="0" shapeId="0" xr:uid="{00000000-0006-0000-0500-000035000000}">
      <text>
        <r>
          <rPr>
            <b/>
            <sz val="9"/>
            <color indexed="81"/>
            <rFont val="Tahoma"/>
            <family val="2"/>
          </rPr>
          <t>Used if the depth of the soil boring is less than 10 feet BLS</t>
        </r>
      </text>
    </comment>
    <comment ref="G63" authorId="0" shapeId="0" xr:uid="{00000000-0006-0000-0500-000036000000}">
      <text>
        <r>
          <rPr>
            <b/>
            <sz val="9"/>
            <color indexed="81"/>
            <rFont val="Tahoma"/>
            <family val="2"/>
          </rPr>
          <t xml:space="preserve">Used with 5-1 to advance the borehole or if you are installing a well by direct push.  You get both pay items with soil boring.
</t>
        </r>
      </text>
    </comment>
    <comment ref="G64" authorId="0" shapeId="0" xr:uid="{00000000-0006-0000-0500-000037000000}">
      <text>
        <r>
          <rPr>
            <b/>
            <sz val="9"/>
            <color indexed="81"/>
            <rFont val="Tahoma"/>
            <family val="2"/>
          </rPr>
          <t>A full day is defined here as 10 hours. The default expectation is to achieve a minimum of 220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B68" authorId="0" shapeId="0" xr:uid="{00000000-0006-0000-0500-000038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G68" authorId="0" shapeId="0" xr:uid="{00000000-0006-0000-0500-000039000000}">
      <text>
        <r>
          <rPr>
            <b/>
            <sz val="9"/>
            <color indexed="81"/>
            <rFont val="Tahoma"/>
            <family val="2"/>
          </rPr>
          <t>Typically used for mud rotary drilling.</t>
        </r>
      </text>
    </comment>
    <comment ref="G71" authorId="0" shapeId="0" xr:uid="{00000000-0006-0000-0500-00003A000000}">
      <text>
        <r>
          <rPr>
            <b/>
            <sz val="9"/>
            <color indexed="81"/>
            <rFont val="Tahoma"/>
            <family val="2"/>
          </rPr>
          <t>Used to install 2-inch diameter wells (typically 8-inch outer diameter augers).</t>
        </r>
      </text>
    </comment>
    <comment ref="G74" authorId="0" shapeId="0" xr:uid="{00000000-0006-0000-0500-00003B000000}">
      <text>
        <r>
          <rPr>
            <b/>
            <sz val="9"/>
            <color indexed="81"/>
            <rFont val="Tahoma"/>
            <family val="2"/>
          </rPr>
          <t>Used to install 4-inch and larger wells (typically 12-inch outer diameter augers).</t>
        </r>
      </text>
    </comment>
    <comment ref="B77" authorId="0" shapeId="0" xr:uid="{00000000-0006-0000-0500-00003C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77" authorId="0" shapeId="0" xr:uid="{00000000-0006-0000-0500-00003D000000}">
      <text>
        <r>
          <rPr>
            <b/>
            <sz val="9"/>
            <color indexed="81"/>
            <rFont val="Tahoma"/>
            <family val="2"/>
          </rPr>
          <t>Typically used to install 2-inch diameter monitoring wells.</t>
        </r>
      </text>
    </comment>
    <comment ref="G80" authorId="0" shapeId="0" xr:uid="{00000000-0006-0000-0500-00003E000000}">
      <text>
        <r>
          <rPr>
            <b/>
            <sz val="9"/>
            <color indexed="81"/>
            <rFont val="Tahoma"/>
            <family val="2"/>
          </rPr>
          <t>Typically used to install 4-inch wells, or for temporary outer casing on a deep 2-inch well.</t>
        </r>
      </text>
    </comment>
    <comment ref="G83" authorId="0" shapeId="0" xr:uid="{00000000-0006-0000-0500-00003F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G87" authorId="0" shapeId="0" xr:uid="{00000000-0006-0000-0500-000040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8" authorId="0" shapeId="0" xr:uid="{00000000-0006-0000-0500-000041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9" authorId="0" shapeId="0" xr:uid="{00000000-0006-0000-0500-000042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0" authorId="0" shapeId="0" xr:uid="{00000000-0006-0000-0500-000043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1" authorId="0" shapeId="0" xr:uid="{00000000-0006-0000-0500-000044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2" authorId="0" shapeId="0" xr:uid="{00000000-0006-0000-0500-000045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3" authorId="0" shapeId="0" xr:uid="{00000000-0006-0000-0500-000046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4" authorId="0" shapeId="0" xr:uid="{00000000-0006-0000-0500-000047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5" authorId="0" shapeId="0" xr:uid="{00000000-0006-0000-0500-000048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6" authorId="0" shapeId="0" xr:uid="{00000000-0006-0000-0500-000049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7" authorId="0" shapeId="0" xr:uid="{00000000-0006-0000-0500-00004A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8" authorId="0" shapeId="0" xr:uid="{00000000-0006-0000-0500-00004B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103" authorId="0" shapeId="0" xr:uid="{00000000-0006-0000-0500-00004C000000}">
      <text>
        <r>
          <rPr>
            <b/>
            <sz val="9"/>
            <color indexed="81"/>
            <rFont val="Tahoma"/>
            <family val="2"/>
          </rPr>
          <t>Only used for stick-up wells and pads.</t>
        </r>
      </text>
    </comment>
    <comment ref="G104" authorId="0" shapeId="0" xr:uid="{00000000-0006-0000-0500-00004D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5" authorId="0" shapeId="0" xr:uid="{00000000-0006-0000-0500-00004E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6" authorId="0" shapeId="0" xr:uid="{00000000-0006-0000-0500-00004F000000}">
      <text>
        <r>
          <rPr>
            <b/>
            <sz val="9"/>
            <color indexed="81"/>
            <rFont val="Tahoma"/>
            <family val="2"/>
          </rPr>
          <t>Used if an existing well is silted up or required overpurging.</t>
        </r>
        <r>
          <rPr>
            <sz val="9"/>
            <color indexed="81"/>
            <rFont val="Tahoma"/>
            <family val="2"/>
          </rPr>
          <t xml:space="preserve">
</t>
        </r>
      </text>
    </comment>
    <comment ref="G107" authorId="0" shapeId="0" xr:uid="{00000000-0006-0000-0500-000050000000}">
      <text>
        <r>
          <rPr>
            <b/>
            <sz val="9"/>
            <color indexed="81"/>
            <rFont val="Tahoma"/>
            <family val="2"/>
          </rPr>
          <t>Used to replace damaged manholes or well pads.</t>
        </r>
        <r>
          <rPr>
            <sz val="9"/>
            <color indexed="81"/>
            <rFont val="Tahoma"/>
            <family val="2"/>
          </rPr>
          <t xml:space="preserve">
</t>
        </r>
      </text>
    </comment>
    <comment ref="G108" authorId="0" shapeId="0" xr:uid="{00000000-0006-0000-0500-000051000000}">
      <text>
        <r>
          <rPr>
            <b/>
            <sz val="9"/>
            <color indexed="81"/>
            <rFont val="Tahoma"/>
            <family val="2"/>
          </rPr>
          <t>Used to replace damaged manholes or well pads.</t>
        </r>
        <r>
          <rPr>
            <sz val="9"/>
            <color indexed="81"/>
            <rFont val="Tahoma"/>
            <family val="2"/>
          </rPr>
          <t xml:space="preserve">
</t>
        </r>
      </text>
    </comment>
    <comment ref="G110" authorId="0" shapeId="0" xr:uid="{00000000-0006-0000-0500-000052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500-000053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500-000054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500-000055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500-000056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500-000057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500-000058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 ref="G117" authorId="0" shapeId="0" xr:uid="{00000000-0006-0000-0500-000059000000}">
      <text>
        <r>
          <rPr>
            <b/>
            <sz val="9"/>
            <color indexed="81"/>
            <rFont val="Tahoma"/>
            <family val="2"/>
          </rPr>
          <t>Sample collection items include sample containers, proper collection of samples, ice, manifesting/chain of custody, and shipping to the lab.</t>
        </r>
        <r>
          <rPr>
            <sz val="9"/>
            <color indexed="81"/>
            <rFont val="Tahoma"/>
            <family val="2"/>
          </rPr>
          <t xml:space="preserve">
</t>
        </r>
      </text>
    </comment>
    <comment ref="G118" authorId="0" shapeId="0" xr:uid="{00000000-0006-0000-0500-00005A000000}">
      <text>
        <r>
          <rPr>
            <b/>
            <sz val="9"/>
            <color indexed="81"/>
            <rFont val="Tahoma"/>
            <family val="2"/>
          </rPr>
          <t>Used for Monitoring Well Sampling</t>
        </r>
      </text>
    </comment>
    <comment ref="G119" authorId="0" shapeId="0" xr:uid="{00000000-0006-0000-0500-00005B000000}">
      <text>
        <r>
          <rPr>
            <b/>
            <sz val="9"/>
            <color indexed="81"/>
            <rFont val="Tahoma"/>
            <family val="2"/>
          </rPr>
          <t>Used for Monitoring Well Sampling</t>
        </r>
      </text>
    </comment>
    <comment ref="G121" authorId="0" shapeId="0" xr:uid="{00000000-0006-0000-0500-00005C000000}">
      <text>
        <r>
          <rPr>
            <b/>
            <sz val="9"/>
            <color indexed="81"/>
            <rFont val="Tahoma"/>
            <family val="2"/>
          </rPr>
          <t>Other Water Sampling - surface water, tap water, remediation system influent/effluent</t>
        </r>
        <r>
          <rPr>
            <sz val="9"/>
            <color indexed="81"/>
            <rFont val="Tahoma"/>
            <family val="2"/>
          </rPr>
          <t xml:space="preserve">
</t>
        </r>
      </text>
    </comment>
    <comment ref="G123" authorId="0" shapeId="0" xr:uid="{00000000-0006-0000-0500-00005D000000}">
      <text>
        <r>
          <rPr>
            <b/>
            <sz val="9"/>
            <color indexed="81"/>
            <rFont val="Tahoma"/>
            <family val="2"/>
          </rPr>
          <t xml:space="preserve">Used for collection of soil/sediment samples. One unit allowed per sample analysis suite, unless SPLP is proposed, then add pay item 8-14. </t>
        </r>
      </text>
    </comment>
    <comment ref="G124" authorId="0" shapeId="0" xr:uid="{00000000-0006-0000-0500-00005E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G128" authorId="0" shapeId="0" xr:uid="{00000000-0006-0000-0500-00005F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500-000062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33" authorId="0" shapeId="0" xr:uid="{00000000-0006-0000-0500-000063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34" authorId="0" shapeId="0" xr:uid="{00000000-0006-0000-0500-00006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5" authorId="0" shapeId="0" xr:uid="{00000000-0006-0000-0500-00006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6" authorId="0" shapeId="0" xr:uid="{00000000-0006-0000-0500-00006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7" authorId="0" shapeId="0" xr:uid="{00000000-0006-0000-0500-00006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8" authorId="0" shapeId="0" xr:uid="{00000000-0006-0000-0500-00006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9" authorId="0" shapeId="0" xr:uid="{00000000-0006-0000-0500-00006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0" authorId="0" shapeId="0" xr:uid="{00000000-0006-0000-0500-00006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1" authorId="0" shapeId="0" xr:uid="{00000000-0006-0000-0500-00006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2" authorId="0" shapeId="0" xr:uid="{00000000-0006-0000-0500-00006C000000}">
      <text>
        <r>
          <rPr>
            <b/>
            <sz val="9"/>
            <color indexed="81"/>
            <rFont val="Tahoma"/>
            <family val="2"/>
          </rPr>
          <t>TRPH fractionation does not require an associated leachate (water) lab analysis.</t>
        </r>
      </text>
    </comment>
    <comment ref="G144" authorId="0" shapeId="0" xr:uid="{00000000-0006-0000-0500-00006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5" authorId="0" shapeId="0" xr:uid="{00000000-0006-0000-0500-00006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6" authorId="0" shapeId="0" xr:uid="{00000000-0006-0000-0500-00006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7" authorId="0" shapeId="0" xr:uid="{00000000-0006-0000-0500-00007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8" authorId="0" shapeId="0" xr:uid="{00000000-0006-0000-0500-00007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9" authorId="0" shapeId="0" xr:uid="{00000000-0006-0000-0500-000072000000}">
      <text>
        <r>
          <rPr>
            <b/>
            <sz val="9"/>
            <color indexed="81"/>
            <rFont val="Tahoma"/>
            <family val="2"/>
          </rPr>
          <t>TCLP/SPLP require an associated leachate (water) laboratory analysis.</t>
        </r>
        <r>
          <rPr>
            <sz val="9"/>
            <color indexed="81"/>
            <rFont val="Tahoma"/>
            <family val="2"/>
          </rPr>
          <t xml:space="preserve">
</t>
        </r>
      </text>
    </comment>
    <comment ref="G150" authorId="0" shapeId="0" xr:uid="{00000000-0006-0000-0500-000073000000}">
      <text>
        <r>
          <rPr>
            <b/>
            <sz val="9"/>
            <color indexed="81"/>
            <rFont val="Tahoma"/>
            <family val="2"/>
          </rPr>
          <t>TCLP/SPLP require an associated leachate (water) laboratory analysis.</t>
        </r>
        <r>
          <rPr>
            <sz val="9"/>
            <color indexed="81"/>
            <rFont val="Tahoma"/>
            <family val="2"/>
          </rPr>
          <t xml:space="preserve">
</t>
        </r>
      </text>
    </comment>
    <comment ref="G159" authorId="0" shapeId="0" xr:uid="{00000000-0006-0000-0500-000074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500-00007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500-00007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500-00007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500-00007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500-00007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500-00007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500-00007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500-00007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500-00007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500-00007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500-00007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500-00008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500-00008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500-00008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6" authorId="0" shapeId="0" xr:uid="{00000000-0006-0000-0500-00008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07" authorId="0" shapeId="0" xr:uid="{00000000-0006-0000-0500-00008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K210" authorId="0" shapeId="0" xr:uid="{00000000-0006-0000-0500-000085000000}">
      <text>
        <r>
          <rPr>
            <b/>
            <sz val="9"/>
            <color indexed="81"/>
            <rFont val="Tahoma"/>
            <family val="2"/>
          </rPr>
          <t>Used for vapor influent/effluent sampling if performing SVE as part of the pilot test.</t>
        </r>
      </text>
    </comment>
    <comment ref="G269" authorId="0" shapeId="0" xr:uid="{00000000-0006-0000-0500-000086000000}">
      <text>
        <r>
          <rPr>
            <b/>
            <sz val="9"/>
            <color indexed="81"/>
            <rFont val="Tahoma"/>
            <family val="2"/>
          </rPr>
          <t>Used for drill cuttings.  Assume 1 drum per 10 feet of drilling.</t>
        </r>
        <r>
          <rPr>
            <sz val="9"/>
            <color indexed="81"/>
            <rFont val="Tahoma"/>
            <family val="2"/>
          </rPr>
          <t xml:space="preserve">
</t>
        </r>
      </text>
    </comment>
    <comment ref="G276" authorId="0" shapeId="0" xr:uid="{00000000-0006-0000-0500-000087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K276" authorId="0" shapeId="0" xr:uid="{00000000-0006-0000-0500-000088000000}">
      <text>
        <r>
          <rPr>
            <b/>
            <sz val="9"/>
            <color indexed="81"/>
            <rFont val="Tahoma"/>
            <family val="2"/>
          </rPr>
          <t xml:space="preserve">Used if pilot test will produce water and it cannot be spread on an impervious surface.  </t>
        </r>
        <r>
          <rPr>
            <sz val="9"/>
            <color indexed="81"/>
            <rFont val="Tahoma"/>
            <family val="2"/>
          </rPr>
          <t xml:space="preserve">
</t>
        </r>
      </text>
    </comment>
    <comment ref="K278" authorId="0" shapeId="0" xr:uid="{00000000-0006-0000-0500-000089000000}">
      <text>
        <r>
          <rPr>
            <b/>
            <sz val="9"/>
            <color indexed="81"/>
            <rFont val="Tahoma"/>
            <family val="2"/>
          </rPr>
          <t>Use if performing a pilot test for free product recovery.</t>
        </r>
      </text>
    </comment>
    <comment ref="K324" authorId="0" shapeId="0" xr:uid="{00000000-0006-0000-0500-00008A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25" authorId="0" shapeId="0" xr:uid="{00000000-0006-0000-0500-00008B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26" authorId="0" shapeId="0" xr:uid="{00000000-0006-0000-0500-00008C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27" authorId="0" shapeId="0" xr:uid="{00000000-0006-0000-0500-00008D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28" authorId="0" shapeId="0" xr:uid="{00000000-0006-0000-0500-00008E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29" authorId="0" shapeId="0" xr:uid="{00000000-0006-0000-0500-00008F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0" authorId="0" shapeId="0" xr:uid="{00000000-0006-0000-0500-000090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1" authorId="0" shapeId="0" xr:uid="{00000000-0006-0000-0500-000091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2" authorId="0" shapeId="0" xr:uid="{00000000-0006-0000-0500-000092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3" authorId="0" shapeId="0" xr:uid="{00000000-0006-0000-0500-000093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4" authorId="0" shapeId="0" xr:uid="{00000000-0006-0000-0500-000094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5" authorId="0" shapeId="0" xr:uid="{00000000-0006-0000-0500-000095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6" authorId="0" shapeId="0" xr:uid="{00000000-0006-0000-0500-000096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K337" authorId="0" shapeId="0" xr:uid="{00000000-0006-0000-0500-000097000000}">
      <text>
        <r>
          <rPr>
            <b/>
            <sz val="9"/>
            <color indexed="81"/>
            <rFont val="Tahoma"/>
            <family val="2"/>
          </rPr>
          <t>Select type and duration of pilot test based on Pilot Test Plan.  If the type of pilot test is not included in this list, use Section 22 with rates provided by the ATC.  Package includes all labor/oversight, materials/equipment, carbon air/water treatment, and collecting readings.</t>
        </r>
        <r>
          <rPr>
            <sz val="9"/>
            <color indexed="81"/>
            <rFont val="Tahoma"/>
            <family val="2"/>
          </rPr>
          <t xml:space="preserve">
</t>
        </r>
      </text>
    </comment>
    <comment ref="L416" authorId="0" shapeId="0" xr:uid="{00000000-0006-0000-0500-000098000000}">
      <text>
        <r>
          <rPr>
            <b/>
            <sz val="9"/>
            <color indexed="81"/>
            <rFont val="Tahoma"/>
            <family val="2"/>
          </rPr>
          <t>Report based on Pre-RAP telecon and proposed scope of work.</t>
        </r>
        <r>
          <rPr>
            <sz val="9"/>
            <color indexed="81"/>
            <rFont val="Tahoma"/>
            <family val="2"/>
          </rPr>
          <t xml:space="preserve">
</t>
        </r>
      </text>
    </comment>
    <comment ref="G419" authorId="0" shapeId="0" xr:uid="{00000000-0006-0000-0500-000099000000}">
      <text>
        <r>
          <rPr>
            <b/>
            <sz val="9"/>
            <color indexed="81"/>
            <rFont val="Tahoma"/>
            <family val="2"/>
          </rPr>
          <t>Generally used for the TSAR report or any other first-time or comprehensive site assessment.</t>
        </r>
      </text>
    </comment>
    <comment ref="G420" authorId="0" shapeId="0" xr:uid="{00000000-0006-0000-0500-00009A000000}">
      <text>
        <r>
          <rPr>
            <b/>
            <sz val="9"/>
            <color indexed="81"/>
            <rFont val="Tahoma"/>
            <family val="2"/>
          </rPr>
          <t>Used for supplemental site assessment.  For example, performing a round of groundwater sampling for a baseline, or installing a small number of step-out borings/monitoring wells with soil and groundwater sampling following a TSAR.</t>
        </r>
      </text>
    </comment>
    <comment ref="L427" authorId="0" shapeId="0" xr:uid="{00000000-0006-0000-0500-00009B000000}">
      <text>
        <r>
          <rPr>
            <b/>
            <sz val="9"/>
            <color indexed="81"/>
            <rFont val="Tahoma"/>
            <family val="2"/>
          </rPr>
          <t>Used when there is a limited area of relatively low levels of contamination and an evaluation of remedial alternatives is not necessary.</t>
        </r>
      </text>
    </comment>
    <comment ref="L428" authorId="0" shapeId="0" xr:uid="{00000000-0006-0000-0500-00009C000000}">
      <text>
        <r>
          <rPr>
            <b/>
            <sz val="9"/>
            <color indexed="81"/>
            <rFont val="Tahoma"/>
            <family val="2"/>
          </rPr>
          <t>Used when there is a moderate to large area of contamination and a thorough evaluation of remedial alternatives is required.</t>
        </r>
        <r>
          <rPr>
            <sz val="9"/>
            <color indexed="81"/>
            <rFont val="Tahoma"/>
            <family val="2"/>
          </rPr>
          <t xml:space="preserve">
</t>
        </r>
      </text>
    </comment>
    <comment ref="L429" authorId="0" shapeId="0" xr:uid="{00000000-0006-0000-0500-00009D000000}">
      <text>
        <r>
          <rPr>
            <b/>
            <sz val="9"/>
            <color indexed="81"/>
            <rFont val="Tahoma"/>
            <family val="2"/>
          </rPr>
          <t>Used for short term remediation of either a single event or multiple episodic events with portable remediation equipment and does not require on-site treatment process for recovered water or air emissions (biosparging).  Also used for minor modifications such as adding treatment wells or adding a treatment process which involves only one or two items.</t>
        </r>
      </text>
    </comment>
    <comment ref="L430" authorId="0" shapeId="0" xr:uid="{00000000-0006-0000-0500-00009E000000}">
      <text>
        <r>
          <rPr>
            <b/>
            <sz val="9"/>
            <color indexed="81"/>
            <rFont val="Tahoma"/>
            <family val="2"/>
          </rPr>
          <t>Used for a soil source removal greater than 200 cubic yards without dewatering or geotechnical design.  Also used for modifications such as a limited pumping events which includes on-site treatment and disposal or short term episodic treatment with AS/SVE or multi-phase extraction.</t>
        </r>
        <r>
          <rPr>
            <sz val="9"/>
            <color indexed="81"/>
            <rFont val="Tahoma"/>
            <family val="2"/>
          </rPr>
          <t xml:space="preserve">
</t>
        </r>
      </text>
    </comment>
    <comment ref="L431" authorId="0" shapeId="0" xr:uid="{00000000-0006-0000-0500-00009F000000}">
      <text>
        <r>
          <rPr>
            <b/>
            <sz val="9"/>
            <color indexed="81"/>
            <rFont val="Tahoma"/>
            <family val="2"/>
          </rPr>
          <t>Used for soil source removal greater than 200 cubic yards with dewatering or geotechnical design, and for large diameter auger source removal.  Also used for bioremediation or chemical oxidation RAPs, and must compare at least three vendors and provide a detailed design based on cost-effectiveness.</t>
        </r>
        <r>
          <rPr>
            <sz val="9"/>
            <color indexed="81"/>
            <rFont val="Tahoma"/>
            <family val="2"/>
          </rPr>
          <t xml:space="preserve">
</t>
        </r>
      </text>
    </comment>
    <comment ref="L432" authorId="0" shapeId="0" xr:uid="{00000000-0006-0000-0500-0000A0000000}">
      <text>
        <r>
          <rPr>
            <b/>
            <sz val="9"/>
            <color indexed="81"/>
            <rFont val="Tahoma"/>
            <family val="2"/>
          </rPr>
          <t>Used for major modification to an existing system or addition of a different technology to a site with an active remediation system.</t>
        </r>
      </text>
    </comment>
    <comment ref="G443" authorId="0" shapeId="0" xr:uid="{00000000-0006-0000-0500-0000A1000000}">
      <text>
        <r>
          <rPr>
            <b/>
            <sz val="9"/>
            <color indexed="81"/>
            <rFont val="Tahoma"/>
            <family val="2"/>
          </rPr>
          <t>Used if you only want to review the updated data before proceeding with a RAP, and the data will be included/addressed as part of the RAP.</t>
        </r>
        <r>
          <rPr>
            <sz val="9"/>
            <color indexed="81"/>
            <rFont val="Tahoma"/>
            <family val="2"/>
          </rPr>
          <t xml:space="preserve">
</t>
        </r>
      </text>
    </comment>
    <comment ref="N447" authorId="0" shapeId="0" xr:uid="{00000000-0006-0000-0500-0000A2000000}">
      <text>
        <r>
          <rPr>
            <b/>
            <sz val="9"/>
            <color indexed="81"/>
            <rFont val="Tahoma"/>
            <family val="2"/>
          </rPr>
          <t>3 hours allowed for preparing source removal SOW/SPI after RAP approval.  4 hours allowed for preparing RAC SOW/SPI after RAP Approval.</t>
        </r>
        <r>
          <rPr>
            <sz val="9"/>
            <color indexed="81"/>
            <rFont val="Tahoma"/>
            <family val="2"/>
          </rPr>
          <t xml:space="preserve">
</t>
        </r>
      </text>
    </comment>
    <comment ref="I450" authorId="0" shapeId="0" xr:uid="{00000000-0006-0000-0500-0000A3000000}">
      <text>
        <r>
          <rPr>
            <b/>
            <sz val="9"/>
            <color indexed="81"/>
            <rFont val="Tahoma"/>
            <family val="2"/>
          </rPr>
          <t>One hour allowed for Pre-RAP Telecon</t>
        </r>
      </text>
    </comment>
    <comment ref="I457" authorId="0" shapeId="0" xr:uid="{00000000-0006-0000-0500-0000A4000000}">
      <text>
        <r>
          <rPr>
            <b/>
            <sz val="9"/>
            <color indexed="81"/>
            <rFont val="Tahoma"/>
            <family val="2"/>
          </rPr>
          <t>One hour allowed for Pre-RAP Telecon</t>
        </r>
        <r>
          <rPr>
            <sz val="9"/>
            <color indexed="81"/>
            <rFont val="Tahoma"/>
            <family val="2"/>
          </rPr>
          <t xml:space="preserve">
</t>
        </r>
      </text>
    </comment>
    <comment ref="N457" authorId="0" shapeId="0" xr:uid="{00000000-0006-0000-0500-0000A5000000}">
      <text>
        <r>
          <rPr>
            <b/>
            <sz val="9"/>
            <color indexed="81"/>
            <rFont val="Tahoma"/>
            <family val="2"/>
          </rPr>
          <t>1 hour allowed for reviewing and approving the SOW/SPI.  3 hours for signing and sealing construction drawings after the RAP is approved (only under the old contract, for new ATC use pay item 21-35).</t>
        </r>
        <r>
          <rPr>
            <sz val="9"/>
            <color indexed="81"/>
            <rFont val="Tahoma"/>
            <family val="2"/>
          </rPr>
          <t xml:space="preserve">
</t>
        </r>
      </text>
    </comment>
    <comment ref="L485" authorId="0" shapeId="0" xr:uid="{00000000-0006-0000-0500-0000A6000000}">
      <text>
        <r>
          <rPr>
            <b/>
            <sz val="9"/>
            <color indexed="81"/>
            <rFont val="Tahoma"/>
            <family val="2"/>
          </rPr>
          <t>Based on type of report selected in section 19.</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6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600-000002000000}">
      <text>
        <r>
          <rPr>
            <b/>
            <sz val="9"/>
            <color indexed="81"/>
            <rFont val="Tahoma"/>
            <family val="2"/>
          </rPr>
          <t>Construction Activities</t>
        </r>
      </text>
    </comment>
    <comment ref="H9" authorId="0" shapeId="0" xr:uid="{00000000-0006-0000-0600-000003000000}">
      <text>
        <r>
          <rPr>
            <b/>
            <sz val="9"/>
            <color indexed="81"/>
            <rFont val="Tahoma"/>
            <family val="2"/>
          </rPr>
          <t>Baseline Sampling (must be performed before system startup, should be performed as part of construction activities).  Additional well installation, if needed, should be performed during remediation well installation.</t>
        </r>
      </text>
    </comment>
    <comment ref="I9" authorId="0" shapeId="0" xr:uid="{00000000-0006-0000-0600-000004000000}">
      <text>
        <r>
          <rPr>
            <b/>
            <sz val="9"/>
            <color indexed="81"/>
            <rFont val="Tahoma"/>
            <family val="2"/>
          </rPr>
          <t>Remedial System Startup.</t>
        </r>
        <r>
          <rPr>
            <sz val="9"/>
            <color indexed="81"/>
            <rFont val="Tahoma"/>
            <family val="2"/>
          </rPr>
          <t xml:space="preserve">
</t>
        </r>
      </text>
    </comment>
    <comment ref="J9" authorId="0" shapeId="0" xr:uid="{00000000-0006-0000-0600-000005000000}">
      <text>
        <r>
          <rPr>
            <b/>
            <sz val="9"/>
            <color indexed="81"/>
            <rFont val="Tahoma"/>
            <family val="2"/>
          </rPr>
          <t xml:space="preserve">O&amp;M First Quarter </t>
        </r>
      </text>
    </comment>
    <comment ref="F11" authorId="0" shapeId="0" xr:uid="{00000000-0006-0000-0600-000006000000}">
      <text>
        <r>
          <rPr>
            <b/>
            <sz val="9"/>
            <color indexed="81"/>
            <rFont val="Tahoma"/>
            <family val="2"/>
          </rPr>
          <t>Give this item if the contractor will be new to the site.  Direct Assign ATCs do not get this pay item.</t>
        </r>
      </text>
    </comment>
    <comment ref="F12" authorId="0" shapeId="0" xr:uid="{00000000-0006-0000-0600-000007000000}">
      <text>
        <r>
          <rPr>
            <b/>
            <sz val="9"/>
            <color indexed="81"/>
            <rFont val="Tahoma"/>
            <family val="2"/>
          </rPr>
          <t>Give this item if the contractor will be new to the site.  Direct Assign ATCs do not get this pay item.</t>
        </r>
      </text>
    </comment>
    <comment ref="F13" authorId="0" shapeId="0" xr:uid="{00000000-0006-0000-0600-000008000000}">
      <text>
        <r>
          <rPr>
            <b/>
            <sz val="9"/>
            <color indexed="81"/>
            <rFont val="Tahoma"/>
            <family val="2"/>
          </rPr>
          <t>Use this item for Direct Assign work scopes</t>
        </r>
      </text>
    </comment>
    <comment ref="F15" authorId="0" shapeId="0" xr:uid="{00000000-0006-0000-0600-000009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600-00000A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600-00000B000000}">
      <text>
        <r>
          <rPr>
            <b/>
            <sz val="9"/>
            <color indexed="81"/>
            <rFont val="Tahoma"/>
            <family val="2"/>
          </rPr>
          <t>Use this item for Direct Assign work scopes</t>
        </r>
      </text>
    </comment>
    <comment ref="C19" authorId="0" shapeId="0" xr:uid="{00000000-0006-0000-0600-00000C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600-00000D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600-00000E000000}">
      <text>
        <r>
          <rPr>
            <b/>
            <sz val="9"/>
            <color indexed="81"/>
            <rFont val="Tahoma"/>
            <family val="2"/>
          </rPr>
          <t>This cell will be locked and automatically calculate from the reimbursable items.  Check to be sure it has a cost if you have reimbursable items.</t>
        </r>
      </text>
    </comment>
    <comment ref="H19" authorId="0" shapeId="0" xr:uid="{00000000-0006-0000-0600-00000F000000}">
      <text>
        <r>
          <rPr>
            <b/>
            <sz val="9"/>
            <color indexed="81"/>
            <rFont val="Tahoma"/>
            <family val="2"/>
          </rPr>
          <t>This cell will be locked and automatically calculate from the reimbursable items.  Check to be sure it has a cost if you have reimbursable items.</t>
        </r>
      </text>
    </comment>
    <comment ref="I19" authorId="0" shapeId="0" xr:uid="{00000000-0006-0000-0600-000010000000}">
      <text>
        <r>
          <rPr>
            <b/>
            <sz val="9"/>
            <color indexed="81"/>
            <rFont val="Tahoma"/>
            <family val="2"/>
          </rPr>
          <t>This cell will be locked and automatically calculate from the reimbursable items.  Check to be sure it has a cost if you have reimbursable items.</t>
        </r>
      </text>
    </comment>
    <comment ref="J19" authorId="0" shapeId="0" xr:uid="{00000000-0006-0000-0600-000011000000}">
      <text>
        <r>
          <rPr>
            <b/>
            <sz val="9"/>
            <color indexed="81"/>
            <rFont val="Tahoma"/>
            <family val="2"/>
          </rPr>
          <t>This cell will be locked and automatically calculate from the reimbursable items.  Check to be sure it has a cost if you have reimbursable items.</t>
        </r>
      </text>
    </comment>
    <comment ref="G25" authorId="0" shapeId="0" xr:uid="{00000000-0006-0000-0600-000012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600-000013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H26" authorId="0" shapeId="0" xr:uid="{00000000-0006-0000-0600-000014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I26" authorId="0" shapeId="0" xr:uid="{00000000-0006-0000-0600-000015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t>
        </r>
      </text>
    </comment>
    <comment ref="J26" authorId="0" shapeId="0" xr:uid="{00000000-0006-0000-0600-000016000000}">
      <text>
        <r>
          <rPr>
            <b/>
            <sz val="9"/>
            <color indexed="81"/>
            <rFont val="Tahoma"/>
            <family val="2"/>
          </rPr>
          <t>Mobilization is included in the O&amp;M item.  Mobilizations are allowed for the weekly O&amp;M visits during Month 1, and for the quarterly (only if mobilizing seperately from the O&amp;M event) and annual groundwater sampling events.</t>
        </r>
      </text>
    </comment>
    <comment ref="G27" authorId="0" shapeId="0" xr:uid="{00000000-0006-0000-0600-000017000000}">
      <text>
        <r>
          <rPr>
            <b/>
            <sz val="9"/>
            <color indexed="81"/>
            <rFont val="Tahoma"/>
            <family val="2"/>
          </rPr>
          <t xml:space="preserve"> Not to be used for drilling support vehicles under the new ATC Amendment.</t>
        </r>
      </text>
    </comment>
    <comment ref="H27" authorId="0" shapeId="0" xr:uid="{00000000-0006-0000-0600-000018000000}">
      <text>
        <r>
          <rPr>
            <b/>
            <sz val="9"/>
            <color indexed="81"/>
            <rFont val="Tahoma"/>
            <family val="2"/>
          </rPr>
          <t xml:space="preserve"> Not to be used for drilling support vehicles under the new ATC Amendment.</t>
        </r>
      </text>
    </comment>
    <comment ref="G28" authorId="0" shapeId="0" xr:uid="{00000000-0006-0000-0600-000019000000}">
      <text>
        <r>
          <rPr>
            <b/>
            <sz val="9"/>
            <color indexed="81"/>
            <rFont val="Tahoma"/>
            <family val="2"/>
          </rPr>
          <t xml:space="preserve"> Not to be used for drilling support vehicles under the new ATC Amendment.</t>
        </r>
      </text>
    </comment>
    <comment ref="H28" authorId="0" shapeId="0" xr:uid="{00000000-0006-0000-0600-00001A000000}">
      <text>
        <r>
          <rPr>
            <b/>
            <sz val="9"/>
            <color indexed="81"/>
            <rFont val="Tahoma"/>
            <family val="2"/>
          </rPr>
          <t xml:space="preserve"> Not to be used for drilling support vehicles under the new ATC Amendment.</t>
        </r>
      </text>
    </comment>
    <comment ref="G29" authorId="0" shapeId="0" xr:uid="{00000000-0006-0000-0600-00001B000000}">
      <text>
        <r>
          <rPr>
            <b/>
            <sz val="9"/>
            <color indexed="81"/>
            <rFont val="Tahoma"/>
            <family val="2"/>
          </rPr>
          <t xml:space="preserve"> Not to be used for drilling support vehicles under the new ATC Amendment.</t>
        </r>
      </text>
    </comment>
    <comment ref="H29" authorId="0" shapeId="0" xr:uid="{00000000-0006-0000-0600-00001C000000}">
      <text>
        <r>
          <rPr>
            <b/>
            <sz val="9"/>
            <color indexed="81"/>
            <rFont val="Tahoma"/>
            <family val="2"/>
          </rPr>
          <t xml:space="preserve"> Not to be used for drilling support vehicles under the new ATC Amendment.</t>
        </r>
      </text>
    </comment>
    <comment ref="G30" authorId="0" shapeId="0" xr:uid="{00000000-0006-0000-0600-00001D000000}">
      <text>
        <r>
          <rPr>
            <b/>
            <sz val="9"/>
            <color indexed="81"/>
            <rFont val="Tahoma"/>
            <family val="2"/>
          </rPr>
          <t xml:space="preserve"> Not to be used for drilling support vehicles under the new ATC Amendment.</t>
        </r>
      </text>
    </comment>
    <comment ref="H30" authorId="0" shapeId="0" xr:uid="{00000000-0006-0000-0600-00001E000000}">
      <text>
        <r>
          <rPr>
            <b/>
            <sz val="9"/>
            <color indexed="81"/>
            <rFont val="Tahoma"/>
            <family val="2"/>
          </rPr>
          <t xml:space="preserve"> Not to be used for drilling support vehicles under the new ATC Amendment.</t>
        </r>
      </text>
    </comment>
    <comment ref="G31" authorId="0" shapeId="0" xr:uid="{00000000-0006-0000-0600-00001F000000}">
      <text>
        <r>
          <rPr>
            <b/>
            <sz val="9"/>
            <color indexed="81"/>
            <rFont val="Tahoma"/>
            <family val="2"/>
          </rPr>
          <t xml:space="preserve"> Not to be used for drilling support vehicles under the new ATC Amendment.</t>
        </r>
      </text>
    </comment>
    <comment ref="H31" authorId="0" shapeId="0" xr:uid="{00000000-0006-0000-0600-000020000000}">
      <text>
        <r>
          <rPr>
            <b/>
            <sz val="9"/>
            <color indexed="81"/>
            <rFont val="Tahoma"/>
            <family val="2"/>
          </rPr>
          <t xml:space="preserve"> Not to be used for drilling support vehicles under the new ATC Amendment.</t>
        </r>
      </text>
    </comment>
    <comment ref="G32" authorId="0" shapeId="0" xr:uid="{00000000-0006-0000-0600-000021000000}">
      <text>
        <r>
          <rPr>
            <b/>
            <sz val="9"/>
            <color indexed="81"/>
            <rFont val="Tahoma"/>
            <family val="2"/>
          </rPr>
          <t>Mobilization for drilling is allowed once per week.  If requested, you can also include the work trailer and/or heavy duty truck for support vehicles.</t>
        </r>
      </text>
    </comment>
    <comment ref="H32" authorId="0" shapeId="0" xr:uid="{00000000-0006-0000-0600-000022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600-000023000000}">
      <text>
        <r>
          <rPr>
            <b/>
            <sz val="9"/>
            <color indexed="81"/>
            <rFont val="Tahoma"/>
            <family val="2"/>
          </rPr>
          <t>Mobilization is allowed once per week, and includes all support vehicles.</t>
        </r>
      </text>
    </comment>
    <comment ref="H33" authorId="0" shapeId="0" xr:uid="{00000000-0006-0000-0600-000024000000}">
      <text>
        <r>
          <rPr>
            <b/>
            <sz val="9"/>
            <color indexed="81"/>
            <rFont val="Tahoma"/>
            <family val="2"/>
          </rPr>
          <t>Mobilization is allowed once per week, and includes all support vehicles.</t>
        </r>
      </text>
    </comment>
    <comment ref="G34" authorId="0" shapeId="0" xr:uid="{00000000-0006-0000-0600-000025000000}">
      <text>
        <r>
          <rPr>
            <b/>
            <sz val="9"/>
            <color indexed="81"/>
            <rFont val="Tahoma"/>
            <family val="2"/>
          </rPr>
          <t>Mobilization for drilling is allowed once per week.  If requested, you can also include the work trailer and/or heavy duty truck for support vehicles.</t>
        </r>
      </text>
    </comment>
    <comment ref="H34" authorId="0" shapeId="0" xr:uid="{00000000-0006-0000-0600-000026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600-000027000000}">
      <text>
        <r>
          <rPr>
            <b/>
            <sz val="9"/>
            <color indexed="81"/>
            <rFont val="Tahoma"/>
            <family val="2"/>
          </rPr>
          <t>Mobilization is allowed once per week, and includes all support vehicles.</t>
        </r>
      </text>
    </comment>
    <comment ref="H35" authorId="0" shapeId="0" xr:uid="{00000000-0006-0000-0600-000028000000}">
      <text>
        <r>
          <rPr>
            <b/>
            <sz val="9"/>
            <color indexed="81"/>
            <rFont val="Tahoma"/>
            <family val="2"/>
          </rPr>
          <t>Mobilization is allowed once per week, and includes all support vehicles.</t>
        </r>
      </text>
    </comment>
    <comment ref="G36" authorId="0" shapeId="0" xr:uid="{00000000-0006-0000-0600-000029000000}">
      <text>
        <r>
          <rPr>
            <b/>
            <sz val="9"/>
            <color indexed="81"/>
            <rFont val="Tahoma"/>
            <family val="2"/>
          </rPr>
          <t>Mobilization for drilling is allowed once per week.  If requested, you can also include the work trailer and/or heavy duty truck for support vehicles.</t>
        </r>
      </text>
    </comment>
    <comment ref="H36" authorId="0" shapeId="0" xr:uid="{00000000-0006-0000-0600-00002A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600-00002B000000}">
      <text>
        <r>
          <rPr>
            <b/>
            <sz val="9"/>
            <color indexed="81"/>
            <rFont val="Tahoma"/>
            <family val="2"/>
          </rPr>
          <t>Mobilization is allowed once per week, and includes all support vehicles.</t>
        </r>
      </text>
    </comment>
    <comment ref="H37" authorId="0" shapeId="0" xr:uid="{00000000-0006-0000-0600-00002C000000}">
      <text>
        <r>
          <rPr>
            <b/>
            <sz val="9"/>
            <color indexed="81"/>
            <rFont val="Tahoma"/>
            <family val="2"/>
          </rPr>
          <t>Mobilization is allowed once per week, and includes all support vehicles.</t>
        </r>
      </text>
    </comment>
    <comment ref="G38" authorId="0" shapeId="0" xr:uid="{00000000-0006-0000-0600-00002D000000}">
      <text>
        <r>
          <rPr>
            <b/>
            <sz val="9"/>
            <color indexed="81"/>
            <rFont val="Tahoma"/>
            <family val="2"/>
          </rPr>
          <t>Mobilization for drilling is allowed once per week.  If requested, you can also include the work trailer and/or heavy duty truck for support vehicles.</t>
        </r>
      </text>
    </comment>
    <comment ref="H38" authorId="0" shapeId="0" xr:uid="{00000000-0006-0000-0600-00002E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600-00002F000000}">
      <text>
        <r>
          <rPr>
            <b/>
            <sz val="9"/>
            <color indexed="81"/>
            <rFont val="Tahoma"/>
            <family val="2"/>
          </rPr>
          <t>Mobilization is allowed once per week, and includes all support vehicles.</t>
        </r>
      </text>
    </comment>
    <comment ref="H39" authorId="0" shapeId="0" xr:uid="{00000000-0006-0000-0600-000030000000}">
      <text>
        <r>
          <rPr>
            <b/>
            <sz val="9"/>
            <color indexed="81"/>
            <rFont val="Tahoma"/>
            <family val="2"/>
          </rPr>
          <t>Mobilization is allowed once per week, and includes all support vehicles.</t>
        </r>
      </text>
    </comment>
    <comment ref="G46" authorId="0" shapeId="0" xr:uid="{00000000-0006-0000-0600-000031000000}">
      <text>
        <r>
          <rPr>
            <b/>
            <sz val="9"/>
            <color indexed="81"/>
            <rFont val="Tahoma"/>
            <family val="2"/>
          </rPr>
          <t>May be used for trenching activities.  If equipment is kept on-site for multiple weeks, only one mobilization is authorized.</t>
        </r>
        <r>
          <rPr>
            <sz val="9"/>
            <color indexed="81"/>
            <rFont val="Tahoma"/>
            <family val="2"/>
          </rPr>
          <t xml:space="preserve">
</t>
        </r>
      </text>
    </comment>
    <comment ref="G47" authorId="0" shapeId="0" xr:uid="{00000000-0006-0000-0600-000032000000}">
      <text>
        <r>
          <rPr>
            <b/>
            <sz val="9"/>
            <color indexed="81"/>
            <rFont val="Tahoma"/>
            <family val="2"/>
          </rPr>
          <t>May be used for trenching activities.  If equipment is kept on-site for multiple weeks, only one mobilization is authorized.</t>
        </r>
        <r>
          <rPr>
            <sz val="9"/>
            <color indexed="81"/>
            <rFont val="Tahoma"/>
            <family val="2"/>
          </rPr>
          <t xml:space="preserve">
</t>
        </r>
      </text>
    </comment>
    <comment ref="G48" authorId="0" shapeId="0" xr:uid="{00000000-0006-0000-0600-000033000000}">
      <text>
        <r>
          <rPr>
            <b/>
            <sz val="9"/>
            <color indexed="81"/>
            <rFont val="Tahoma"/>
            <family val="2"/>
          </rPr>
          <t>May be used for trenching activities.  If equipment is kept on-site for multiple weeks, only one mobilization is authorized.</t>
        </r>
        <r>
          <rPr>
            <sz val="9"/>
            <color indexed="81"/>
            <rFont val="Tahoma"/>
            <family val="2"/>
          </rPr>
          <t xml:space="preserve">
</t>
        </r>
      </text>
    </comment>
    <comment ref="G49" authorId="0" shapeId="0" xr:uid="{00000000-0006-0000-0600-000034000000}">
      <text>
        <r>
          <rPr>
            <b/>
            <sz val="9"/>
            <color indexed="81"/>
            <rFont val="Tahoma"/>
            <family val="2"/>
          </rPr>
          <t>May be used for trenching activities.  If equipment is kept on-site for multiple weeks, only one mobilization is authorized.</t>
        </r>
        <r>
          <rPr>
            <sz val="9"/>
            <color indexed="81"/>
            <rFont val="Tahoma"/>
            <family val="2"/>
          </rPr>
          <t xml:space="preserve">
</t>
        </r>
      </text>
    </comment>
    <comment ref="G53" authorId="0" shapeId="0" xr:uid="{00000000-0006-0000-0600-000035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H53" authorId="0" shapeId="0" xr:uid="{00000000-0006-0000-0600-000036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I53" authorId="0" shapeId="0" xr:uid="{00000000-0006-0000-0600-000037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J53" authorId="0" shapeId="0" xr:uid="{00000000-0006-0000-0600-000038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G55" authorId="0" shapeId="0" xr:uid="{00000000-0006-0000-0600-000039000000}">
      <text>
        <r>
          <rPr>
            <b/>
            <sz val="9"/>
            <color indexed="81"/>
            <rFont val="Tahoma"/>
            <family val="2"/>
          </rPr>
          <t>Soil borings to be used if additional assessment is required, or for the bottom 5-10 feet of borehole on AS wells to ensure screen is in proper lithology</t>
        </r>
      </text>
    </comment>
    <comment ref="G56" authorId="0" shapeId="0" xr:uid="{00000000-0006-0000-0600-00003A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7" authorId="0" shapeId="0" xr:uid="{00000000-0006-0000-0600-00003B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8" authorId="0" shapeId="0" xr:uid="{00000000-0006-0000-0600-00003C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9" authorId="0" shapeId="0" xr:uid="{00000000-0006-0000-0600-00003D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0" authorId="0" shapeId="0" xr:uid="{00000000-0006-0000-0600-00003E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1" authorId="0" shapeId="0" xr:uid="{00000000-0006-0000-0600-00003F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2" authorId="0" shapeId="0" xr:uid="{00000000-0006-0000-0600-000040000000}">
      <text>
        <r>
          <rPr>
            <b/>
            <sz val="9"/>
            <color indexed="81"/>
            <rFont val="Tahoma"/>
            <family val="2"/>
          </rPr>
          <t>Used if the depth of the soil boring is less than 10 feet BLS</t>
        </r>
      </text>
    </comment>
    <comment ref="G63" authorId="0" shapeId="0" xr:uid="{00000000-0006-0000-0600-000041000000}">
      <text>
        <r>
          <rPr>
            <b/>
            <sz val="9"/>
            <color indexed="81"/>
            <rFont val="Tahoma"/>
            <family val="2"/>
          </rPr>
          <t xml:space="preserve">Used with 5-1 to advance the borehole or if you are installing a well by direct push.  You get both pay items with soil boring.
</t>
        </r>
      </text>
    </comment>
    <comment ref="G64" authorId="0" shapeId="0" xr:uid="{00000000-0006-0000-0600-000042000000}">
      <text>
        <r>
          <rPr>
            <b/>
            <sz val="9"/>
            <color indexed="81"/>
            <rFont val="Tahoma"/>
            <family val="2"/>
          </rPr>
          <t>A full day is defined here as 10 hours. The default expectation is to achieve a minimum of 220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B68" authorId="0" shapeId="0" xr:uid="{00000000-0006-0000-0600-000043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G68" authorId="0" shapeId="0" xr:uid="{00000000-0006-0000-0600-000044000000}">
      <text>
        <r>
          <rPr>
            <b/>
            <sz val="9"/>
            <color indexed="81"/>
            <rFont val="Tahoma"/>
            <family val="2"/>
          </rPr>
          <t>Typically used for mud rotary drilling.</t>
        </r>
      </text>
    </comment>
    <comment ref="G71" authorId="0" shapeId="0" xr:uid="{00000000-0006-0000-0600-000045000000}">
      <text>
        <r>
          <rPr>
            <b/>
            <sz val="9"/>
            <color indexed="81"/>
            <rFont val="Tahoma"/>
            <family val="2"/>
          </rPr>
          <t>Used to install 2-inch diameter wells (typically 8-inch outer diameter augers).</t>
        </r>
      </text>
    </comment>
    <comment ref="G74" authorId="0" shapeId="0" xr:uid="{00000000-0006-0000-0600-000046000000}">
      <text>
        <r>
          <rPr>
            <b/>
            <sz val="9"/>
            <color indexed="81"/>
            <rFont val="Tahoma"/>
            <family val="2"/>
          </rPr>
          <t>Used to install 4-inch and larger wells (typically 12-inch outer diameter augers).</t>
        </r>
      </text>
    </comment>
    <comment ref="B77" authorId="0" shapeId="0" xr:uid="{00000000-0006-0000-0600-000047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77" authorId="0" shapeId="0" xr:uid="{00000000-0006-0000-0600-000048000000}">
      <text>
        <r>
          <rPr>
            <b/>
            <sz val="9"/>
            <color indexed="81"/>
            <rFont val="Tahoma"/>
            <family val="2"/>
          </rPr>
          <t>Typically used to install 2-inch diameter monitoring wells.</t>
        </r>
      </text>
    </comment>
    <comment ref="G80" authorId="0" shapeId="0" xr:uid="{00000000-0006-0000-0600-000049000000}">
      <text>
        <r>
          <rPr>
            <b/>
            <sz val="9"/>
            <color indexed="81"/>
            <rFont val="Tahoma"/>
            <family val="2"/>
          </rPr>
          <t>Typically used to install 4-inch wells, or for temporary outer casing on a deep 2-inch well.</t>
        </r>
      </text>
    </comment>
    <comment ref="G83" authorId="0" shapeId="0" xr:uid="{00000000-0006-0000-0600-00004A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G87" authorId="0" shapeId="0" xr:uid="{00000000-0006-0000-0600-00004B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8" authorId="0" shapeId="0" xr:uid="{00000000-0006-0000-0600-00004C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89" authorId="0" shapeId="0" xr:uid="{00000000-0006-0000-0600-00004D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0" authorId="0" shapeId="0" xr:uid="{00000000-0006-0000-0600-00004E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1" authorId="0" shapeId="0" xr:uid="{00000000-0006-0000-0600-00004F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2" authorId="0" shapeId="0" xr:uid="{00000000-0006-0000-0600-000050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3" authorId="0" shapeId="0" xr:uid="{00000000-0006-0000-0600-000051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G94" authorId="0" shapeId="0" xr:uid="{00000000-0006-0000-0600-000052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5" authorId="0" shapeId="0" xr:uid="{00000000-0006-0000-0600-000053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6" authorId="0" shapeId="0" xr:uid="{00000000-0006-0000-0600-000054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7" authorId="0" shapeId="0" xr:uid="{00000000-0006-0000-0600-000055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98" authorId="0" shapeId="0" xr:uid="{00000000-0006-0000-0600-000056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G103" authorId="0" shapeId="0" xr:uid="{00000000-0006-0000-0600-000057000000}">
      <text>
        <r>
          <rPr>
            <b/>
            <sz val="9"/>
            <color indexed="81"/>
            <rFont val="Tahoma"/>
            <family val="2"/>
          </rPr>
          <t>Only used for stick-up wells and pads.</t>
        </r>
      </text>
    </comment>
    <comment ref="G104" authorId="0" shapeId="0" xr:uid="{00000000-0006-0000-0600-000058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5" authorId="0" shapeId="0" xr:uid="{00000000-0006-0000-0600-000059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G106" authorId="0" shapeId="0" xr:uid="{00000000-0006-0000-0600-00005A000000}">
      <text>
        <r>
          <rPr>
            <b/>
            <sz val="9"/>
            <color indexed="81"/>
            <rFont val="Tahoma"/>
            <family val="2"/>
          </rPr>
          <t>Used if an existing well is silted up or required overpurging.</t>
        </r>
        <r>
          <rPr>
            <sz val="9"/>
            <color indexed="81"/>
            <rFont val="Tahoma"/>
            <family val="2"/>
          </rPr>
          <t xml:space="preserve">
</t>
        </r>
      </text>
    </comment>
    <comment ref="G107" authorId="0" shapeId="0" xr:uid="{00000000-0006-0000-0600-00005B000000}">
      <text>
        <r>
          <rPr>
            <b/>
            <sz val="9"/>
            <color indexed="81"/>
            <rFont val="Tahoma"/>
            <family val="2"/>
          </rPr>
          <t>Used to replace damaged manholes or well pads.</t>
        </r>
        <r>
          <rPr>
            <sz val="9"/>
            <color indexed="81"/>
            <rFont val="Tahoma"/>
            <family val="2"/>
          </rPr>
          <t xml:space="preserve">
</t>
        </r>
      </text>
    </comment>
    <comment ref="G108" authorId="0" shapeId="0" xr:uid="{00000000-0006-0000-0600-00005C000000}">
      <text>
        <r>
          <rPr>
            <b/>
            <sz val="9"/>
            <color indexed="81"/>
            <rFont val="Tahoma"/>
            <family val="2"/>
          </rPr>
          <t>Used to replace damaged manholes or well pads.</t>
        </r>
        <r>
          <rPr>
            <sz val="9"/>
            <color indexed="81"/>
            <rFont val="Tahoma"/>
            <family val="2"/>
          </rPr>
          <t xml:space="preserve">
</t>
        </r>
      </text>
    </comment>
    <comment ref="G110" authorId="0" shapeId="0" xr:uid="{00000000-0006-0000-0600-00005D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600-00005E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600-00005F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600-000060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600-000061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600-000062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600-000063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 ref="H118" authorId="0" shapeId="0" xr:uid="{00000000-0006-0000-0600-000064000000}">
      <text>
        <r>
          <rPr>
            <b/>
            <sz val="9"/>
            <color indexed="81"/>
            <rFont val="Tahoma"/>
            <family val="2"/>
          </rPr>
          <t>Used for Monitoring Well Sampling</t>
        </r>
      </text>
    </comment>
    <comment ref="J118" authorId="0" shapeId="0" xr:uid="{00000000-0006-0000-0600-000065000000}">
      <text>
        <r>
          <rPr>
            <b/>
            <sz val="9"/>
            <color indexed="81"/>
            <rFont val="Tahoma"/>
            <family val="2"/>
          </rPr>
          <t>Used for Monitoring Well Sampling</t>
        </r>
      </text>
    </comment>
    <comment ref="H119" authorId="0" shapeId="0" xr:uid="{00000000-0006-0000-0600-000066000000}">
      <text>
        <r>
          <rPr>
            <b/>
            <sz val="9"/>
            <color indexed="81"/>
            <rFont val="Tahoma"/>
            <family val="2"/>
          </rPr>
          <t>Used for Monitoring Well Sampling</t>
        </r>
      </text>
    </comment>
    <comment ref="J119" authorId="0" shapeId="0" xr:uid="{00000000-0006-0000-0600-000067000000}">
      <text>
        <r>
          <rPr>
            <b/>
            <sz val="9"/>
            <color indexed="81"/>
            <rFont val="Tahoma"/>
            <family val="2"/>
          </rPr>
          <t>Used for Monitoring Well Sampling</t>
        </r>
      </text>
    </comment>
    <comment ref="H123" authorId="0" shapeId="0" xr:uid="{00000000-0006-0000-0600-000068000000}">
      <text>
        <r>
          <rPr>
            <b/>
            <sz val="9"/>
            <color indexed="81"/>
            <rFont val="Tahoma"/>
            <family val="2"/>
          </rPr>
          <t xml:space="preserve">Used for collection of soil/sediment samples. One unit allowed per sample analysis suite, unless SPLP is proposed, then add pay item 8-14. </t>
        </r>
      </text>
    </comment>
    <comment ref="H124" authorId="0" shapeId="0" xr:uid="{00000000-0006-0000-0600-000069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I124" authorId="0" shapeId="0" xr:uid="{00000000-0006-0000-0600-00006A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J124" authorId="0" shapeId="0" xr:uid="{00000000-0006-0000-0600-00006B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H128" authorId="0" shapeId="0" xr:uid="{00000000-0006-0000-0600-00006E000000}">
      <text>
        <r>
          <rPr>
            <b/>
            <sz val="9"/>
            <color indexed="81"/>
            <rFont val="Tahoma"/>
            <family val="2"/>
          </rPr>
          <t>For preparation and submittal of ADaPT files.  Allowable once per sampling event.</t>
        </r>
        <r>
          <rPr>
            <sz val="9"/>
            <color indexed="81"/>
            <rFont val="Tahoma"/>
            <family val="2"/>
          </rPr>
          <t xml:space="preserve">
</t>
        </r>
      </text>
    </comment>
    <comment ref="I128" authorId="0" shapeId="0" xr:uid="{00000000-0006-0000-0600-00006F000000}">
      <text>
        <r>
          <rPr>
            <b/>
            <sz val="9"/>
            <color indexed="81"/>
            <rFont val="Tahoma"/>
            <family val="2"/>
          </rPr>
          <t>For preparation and submittal of ADaPT files.  Allowable once per sampling event.</t>
        </r>
        <r>
          <rPr>
            <sz val="9"/>
            <color indexed="81"/>
            <rFont val="Tahoma"/>
            <family val="2"/>
          </rPr>
          <t xml:space="preserve">
</t>
        </r>
      </text>
    </comment>
    <comment ref="J128" authorId="0" shapeId="0" xr:uid="{00000000-0006-0000-0600-000070000000}">
      <text>
        <r>
          <rPr>
            <b/>
            <sz val="9"/>
            <color indexed="81"/>
            <rFont val="Tahoma"/>
            <family val="2"/>
          </rPr>
          <t>For preparation and submittal of ADaPT files.  Allowable once per sampling event.</t>
        </r>
        <r>
          <rPr>
            <sz val="9"/>
            <color indexed="81"/>
            <rFont val="Tahoma"/>
            <family val="2"/>
          </rPr>
          <t xml:space="preserve">
</t>
        </r>
      </text>
    </comment>
    <comment ref="H131" authorId="0" shapeId="0" xr:uid="{00000000-0006-0000-0600-000077000000}">
      <text>
        <r>
          <rPr>
            <b/>
            <sz val="9"/>
            <color indexed="81"/>
            <rFont val="Tahoma"/>
            <family val="2"/>
          </rPr>
          <t>Use in conjunction with pay item 8-6. Use for all BTEX/MTBE SPLP samples collected, regardless of the actual analytical samples processed.  Encore sampling is not required for PAHs.</t>
        </r>
      </text>
    </comment>
    <comment ref="I131" authorId="0" shapeId="0" xr:uid="{00000000-0006-0000-0600-000078000000}">
      <text>
        <r>
          <rPr>
            <b/>
            <sz val="9"/>
            <color indexed="81"/>
            <rFont val="Tahoma"/>
            <family val="2"/>
          </rPr>
          <t>Use in conjunction with pay item 8-6. Use for all BTEX/MTBE SPLP samples collected, regardless of the actual analytical samples processed.  Encore sampling is not required for PAHs.</t>
        </r>
      </text>
    </comment>
    <comment ref="J131" authorId="0" shapeId="0" xr:uid="{00000000-0006-0000-0600-000079000000}">
      <text>
        <r>
          <rPr>
            <b/>
            <sz val="9"/>
            <color indexed="81"/>
            <rFont val="Tahoma"/>
            <family val="2"/>
          </rPr>
          <t>Use in conjunction with pay item 8-6. Use for all BTEX/MTBE SPLP samples collected, regardless of the actual analytical samples processed.  Encore sampling is not required for PAHs.</t>
        </r>
      </text>
    </comment>
    <comment ref="H133" authorId="0" shapeId="0" xr:uid="{00000000-0006-0000-0600-00007A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H134" authorId="0" shapeId="0" xr:uid="{00000000-0006-0000-0600-00007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5" authorId="0" shapeId="0" xr:uid="{00000000-0006-0000-0600-00007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6" authorId="0" shapeId="0" xr:uid="{00000000-0006-0000-0600-00007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7" authorId="0" shapeId="0" xr:uid="{00000000-0006-0000-0600-00007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8" authorId="0" shapeId="0" xr:uid="{00000000-0006-0000-0600-00007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9" authorId="0" shapeId="0" xr:uid="{00000000-0006-0000-0600-00008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0" authorId="0" shapeId="0" xr:uid="{00000000-0006-0000-0600-00008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1" authorId="0" shapeId="0" xr:uid="{00000000-0006-0000-0600-00008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2" authorId="0" shapeId="0" xr:uid="{00000000-0006-0000-0600-000083000000}">
      <text>
        <r>
          <rPr>
            <b/>
            <sz val="9"/>
            <color indexed="81"/>
            <rFont val="Tahoma"/>
            <family val="2"/>
          </rPr>
          <t>TRPH fractionation does not require an associated leachate (water) lab analysis.</t>
        </r>
      </text>
    </comment>
    <comment ref="H144" authorId="0" shapeId="0" xr:uid="{00000000-0006-0000-0600-00008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5" authorId="0" shapeId="0" xr:uid="{00000000-0006-0000-0600-00008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6" authorId="0" shapeId="0" xr:uid="{00000000-0006-0000-0600-00008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7" authorId="0" shapeId="0" xr:uid="{00000000-0006-0000-0600-00008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8" authorId="0" shapeId="0" xr:uid="{00000000-0006-0000-0600-00008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9" authorId="0" shapeId="0" xr:uid="{00000000-0006-0000-0600-000089000000}">
      <text>
        <r>
          <rPr>
            <b/>
            <sz val="9"/>
            <color indexed="81"/>
            <rFont val="Tahoma"/>
            <family val="2"/>
          </rPr>
          <t>TCLP/SPLP require an associated leachate (water) laboratory analysis.</t>
        </r>
        <r>
          <rPr>
            <sz val="9"/>
            <color indexed="81"/>
            <rFont val="Tahoma"/>
            <family val="2"/>
          </rPr>
          <t xml:space="preserve">
</t>
        </r>
      </text>
    </comment>
    <comment ref="H150" authorId="0" shapeId="0" xr:uid="{00000000-0006-0000-0600-00008A000000}">
      <text>
        <r>
          <rPr>
            <b/>
            <sz val="9"/>
            <color indexed="81"/>
            <rFont val="Tahoma"/>
            <family val="2"/>
          </rPr>
          <t>TCLP/SPLP require an associated leachate (water) laboratory analysis.</t>
        </r>
        <r>
          <rPr>
            <sz val="9"/>
            <color indexed="81"/>
            <rFont val="Tahoma"/>
            <family val="2"/>
          </rPr>
          <t xml:space="preserve">
</t>
        </r>
      </text>
    </comment>
    <comment ref="H159" authorId="0" shapeId="0" xr:uid="{00000000-0006-0000-0600-00008B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I159" authorId="0" shapeId="0" xr:uid="{00000000-0006-0000-0600-00008C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J159" authorId="0" shapeId="0" xr:uid="{00000000-0006-0000-0600-00008D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H160" authorId="0" shapeId="0" xr:uid="{00000000-0006-0000-0600-00008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0" authorId="0" shapeId="0" xr:uid="{00000000-0006-0000-0600-00008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0" authorId="0" shapeId="0" xr:uid="{00000000-0006-0000-0600-00009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1" authorId="0" shapeId="0" xr:uid="{00000000-0006-0000-0600-00009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1" authorId="0" shapeId="0" xr:uid="{00000000-0006-0000-0600-00009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1" authorId="0" shapeId="0" xr:uid="{00000000-0006-0000-0600-00009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2" authorId="0" shapeId="0" xr:uid="{00000000-0006-0000-0600-00009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2" authorId="0" shapeId="0" xr:uid="{00000000-0006-0000-0600-00009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2" authorId="0" shapeId="0" xr:uid="{00000000-0006-0000-0600-00009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3" authorId="0" shapeId="0" xr:uid="{00000000-0006-0000-0600-00009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3" authorId="0" shapeId="0" xr:uid="{00000000-0006-0000-0600-00009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3" authorId="0" shapeId="0" xr:uid="{00000000-0006-0000-0600-00009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4" authorId="0" shapeId="0" xr:uid="{00000000-0006-0000-0600-00009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4" authorId="0" shapeId="0" xr:uid="{00000000-0006-0000-0600-00009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4" authorId="0" shapeId="0" xr:uid="{00000000-0006-0000-0600-00009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5" authorId="0" shapeId="0" xr:uid="{00000000-0006-0000-0600-00009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5" authorId="0" shapeId="0" xr:uid="{00000000-0006-0000-0600-00009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5" authorId="0" shapeId="0" xr:uid="{00000000-0006-0000-0600-00009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6" authorId="0" shapeId="0" xr:uid="{00000000-0006-0000-0600-0000A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6" authorId="0" shapeId="0" xr:uid="{00000000-0006-0000-0600-0000A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6" authorId="0" shapeId="0" xr:uid="{00000000-0006-0000-0600-0000A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7" authorId="0" shapeId="0" xr:uid="{00000000-0006-0000-0600-0000A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67" authorId="0" shapeId="0" xr:uid="{00000000-0006-0000-0600-0000A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67" authorId="0" shapeId="0" xr:uid="{00000000-0006-0000-0600-0000A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2" authorId="0" shapeId="0" xr:uid="{00000000-0006-0000-0600-0000A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72" authorId="0" shapeId="0" xr:uid="{00000000-0006-0000-0600-0000A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72" authorId="0" shapeId="0" xr:uid="{00000000-0006-0000-0600-0000A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4" authorId="0" shapeId="0" xr:uid="{00000000-0006-0000-0600-0000A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74" authorId="0" shapeId="0" xr:uid="{00000000-0006-0000-0600-0000A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74" authorId="0" shapeId="0" xr:uid="{00000000-0006-0000-0600-0000A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7" authorId="0" shapeId="0" xr:uid="{00000000-0006-0000-0600-0000A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77" authorId="0" shapeId="0" xr:uid="{00000000-0006-0000-0600-0000A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77" authorId="0" shapeId="0" xr:uid="{00000000-0006-0000-0600-0000A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8" authorId="0" shapeId="0" xr:uid="{00000000-0006-0000-0600-0000A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78" authorId="0" shapeId="0" xr:uid="{00000000-0006-0000-0600-0000B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78" authorId="0" shapeId="0" xr:uid="{00000000-0006-0000-0600-0000B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81" authorId="0" shapeId="0" xr:uid="{00000000-0006-0000-0600-0000B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81" authorId="0" shapeId="0" xr:uid="{00000000-0006-0000-0600-0000B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81" authorId="0" shapeId="0" xr:uid="{00000000-0006-0000-0600-0000B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82" authorId="0" shapeId="0" xr:uid="{00000000-0006-0000-0600-0000B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82" authorId="0" shapeId="0" xr:uid="{00000000-0006-0000-0600-0000B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J182" authorId="0" shapeId="0" xr:uid="{00000000-0006-0000-0600-0000B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210" authorId="0" shapeId="0" xr:uid="{00000000-0006-0000-0600-0000B8000000}">
      <text>
        <r>
          <rPr>
            <b/>
            <sz val="9"/>
            <color indexed="81"/>
            <rFont val="Tahoma"/>
            <family val="2"/>
          </rPr>
          <t>Used for remediation system air samples.</t>
        </r>
        <r>
          <rPr>
            <sz val="9"/>
            <color indexed="81"/>
            <rFont val="Tahoma"/>
            <family val="2"/>
          </rPr>
          <t xml:space="preserve">
</t>
        </r>
      </text>
    </comment>
    <comment ref="J210" authorId="0" shapeId="0" xr:uid="{00000000-0006-0000-0600-0000B9000000}">
      <text>
        <r>
          <rPr>
            <b/>
            <sz val="9"/>
            <color indexed="81"/>
            <rFont val="Tahoma"/>
            <family val="2"/>
          </rPr>
          <t>Used for remediation system air samples.</t>
        </r>
        <r>
          <rPr>
            <sz val="9"/>
            <color indexed="81"/>
            <rFont val="Tahoma"/>
            <family val="2"/>
          </rPr>
          <t xml:space="preserve">
</t>
        </r>
      </text>
    </comment>
    <comment ref="G246" authorId="0" shapeId="0" xr:uid="{00000000-0006-0000-0600-0000BA000000}">
      <text>
        <r>
          <rPr>
            <b/>
            <sz val="9"/>
            <color indexed="81"/>
            <rFont val="Tahoma"/>
            <family val="2"/>
          </rPr>
          <t>Use if local rules/statutes require disposal of soils from trenches and clean backfill.</t>
        </r>
        <r>
          <rPr>
            <sz val="9"/>
            <color indexed="81"/>
            <rFont val="Tahoma"/>
            <family val="2"/>
          </rPr>
          <t xml:space="preserve">
</t>
        </r>
      </text>
    </comment>
    <comment ref="G247" authorId="0" shapeId="0" xr:uid="{00000000-0006-0000-0600-0000BB000000}">
      <text>
        <r>
          <rPr>
            <b/>
            <sz val="9"/>
            <color indexed="81"/>
            <rFont val="Tahoma"/>
            <family val="2"/>
          </rPr>
          <t>Use if local rules/statutes require disposal of soils from trenches and clean backfill.</t>
        </r>
        <r>
          <rPr>
            <sz val="9"/>
            <color indexed="81"/>
            <rFont val="Tahoma"/>
            <family val="2"/>
          </rPr>
          <t xml:space="preserve">
</t>
        </r>
      </text>
    </comment>
    <comment ref="G250" authorId="0" shapeId="0" xr:uid="{00000000-0006-0000-0600-0000BC000000}">
      <text>
        <r>
          <rPr>
            <b/>
            <sz val="9"/>
            <color indexed="81"/>
            <rFont val="Tahoma"/>
            <family val="2"/>
          </rPr>
          <t>If pea gravel is required for an infiltration gallery, use this item.</t>
        </r>
      </text>
    </comment>
    <comment ref="G264" authorId="0" shapeId="0" xr:uid="{00000000-0006-0000-0600-0000BD000000}">
      <text>
        <r>
          <rPr>
            <b/>
            <sz val="9"/>
            <color indexed="81"/>
            <rFont val="Tahoma"/>
            <family val="2"/>
          </rPr>
          <t xml:space="preserve">Used for removal of asphalt and concrete for the trenches.  </t>
        </r>
      </text>
    </comment>
    <comment ref="G265" authorId="0" shapeId="0" xr:uid="{00000000-0006-0000-0600-0000BE000000}">
      <text>
        <r>
          <rPr>
            <b/>
            <sz val="9"/>
            <color indexed="81"/>
            <rFont val="Tahoma"/>
            <family val="2"/>
          </rPr>
          <t xml:space="preserve">Used for removal of asphalt and concrete for the trenches.  </t>
        </r>
      </text>
    </comment>
    <comment ref="G266" authorId="0" shapeId="0" xr:uid="{00000000-0006-0000-0600-0000BF000000}">
      <text>
        <r>
          <rPr>
            <b/>
            <sz val="9"/>
            <color indexed="81"/>
            <rFont val="Tahoma"/>
            <family val="2"/>
          </rPr>
          <t>This pay item is for loading, transportation and disposal/recycling of clean overburden soil that cannot be re-used on-site.</t>
        </r>
      </text>
    </comment>
    <comment ref="G267" authorId="0" shapeId="0" xr:uid="{00000000-0006-0000-0600-0000C0000000}">
      <text>
        <r>
          <rPr>
            <b/>
            <sz val="9"/>
            <color indexed="81"/>
            <rFont val="Tahoma"/>
            <family val="2"/>
          </rPr>
          <t>Used if only clean concrete is removed. Approx 5 tons per 100 square feet.</t>
        </r>
      </text>
    </comment>
    <comment ref="G268" authorId="0" shapeId="0" xr:uid="{00000000-0006-0000-0600-0000C1000000}">
      <text>
        <r>
          <rPr>
            <b/>
            <sz val="9"/>
            <color indexed="81"/>
            <rFont val="Tahoma"/>
            <family val="2"/>
          </rPr>
          <t>Used if mixed concrete, asphalt, and debris is removed.  Approx 5 tons per 100 square feet</t>
        </r>
      </text>
    </comment>
    <comment ref="G269" authorId="0" shapeId="0" xr:uid="{00000000-0006-0000-0600-0000C2000000}">
      <text>
        <r>
          <rPr>
            <b/>
            <sz val="9"/>
            <color indexed="81"/>
            <rFont val="Tahoma"/>
            <family val="2"/>
          </rPr>
          <t>Used for drill cuttings.  Assume 1 drum per 10 feet of drilling.</t>
        </r>
        <r>
          <rPr>
            <sz val="9"/>
            <color indexed="81"/>
            <rFont val="Tahoma"/>
            <family val="2"/>
          </rPr>
          <t xml:space="preserve">
</t>
        </r>
      </text>
    </comment>
    <comment ref="H269" authorId="0" shapeId="0" xr:uid="{00000000-0006-0000-0600-0000C3000000}">
      <text>
        <r>
          <rPr>
            <b/>
            <sz val="9"/>
            <color indexed="81"/>
            <rFont val="Tahoma"/>
            <family val="2"/>
          </rPr>
          <t>Used for drill cuttings.  Assume 1 drum per 10 feet of drilling.</t>
        </r>
        <r>
          <rPr>
            <sz val="9"/>
            <color indexed="81"/>
            <rFont val="Tahoma"/>
            <family val="2"/>
          </rPr>
          <t xml:space="preserve">
</t>
        </r>
      </text>
    </comment>
    <comment ref="G270" authorId="0" shapeId="0" xr:uid="{00000000-0006-0000-0600-0000C4000000}">
      <text>
        <r>
          <rPr>
            <b/>
            <sz val="9"/>
            <color indexed="81"/>
            <rFont val="Tahoma"/>
            <family val="2"/>
          </rPr>
          <t>Use if number of treatment wells will require 30 or more drums, and/or if local rules/statutes require disposal of soils from trenches and clean backfill.</t>
        </r>
        <r>
          <rPr>
            <sz val="9"/>
            <color indexed="81"/>
            <rFont val="Tahoma"/>
            <family val="2"/>
          </rPr>
          <t xml:space="preserve">
</t>
        </r>
      </text>
    </comment>
    <comment ref="G272" authorId="0" shapeId="0" xr:uid="{00000000-0006-0000-0600-0000C5000000}">
      <text>
        <r>
          <rPr>
            <b/>
            <sz val="9"/>
            <color indexed="81"/>
            <rFont val="Tahoma"/>
            <family val="2"/>
          </rPr>
          <t>Use if number of treatment wells will require 30 or more drums, and/or if local rules/statutes require disposal of soils from trenches and clean backfill.</t>
        </r>
        <r>
          <rPr>
            <sz val="9"/>
            <color indexed="81"/>
            <rFont val="Tahoma"/>
            <family val="2"/>
          </rPr>
          <t xml:space="preserve">
</t>
        </r>
      </text>
    </comment>
    <comment ref="G274" authorId="0" shapeId="0" xr:uid="{00000000-0006-0000-0600-0000C6000000}">
      <text>
        <r>
          <rPr>
            <b/>
            <sz val="9"/>
            <color indexed="81"/>
            <rFont val="Tahoma"/>
            <family val="2"/>
          </rPr>
          <t>Use if number of treatment wells will require 30 or more drums, and/or if local rules/statutes require disposal of soils from trenches and clean backfill.</t>
        </r>
        <r>
          <rPr>
            <sz val="9"/>
            <color indexed="81"/>
            <rFont val="Tahoma"/>
            <family val="2"/>
          </rPr>
          <t xml:space="preserve">
</t>
        </r>
      </text>
    </comment>
    <comment ref="H276" authorId="0" shapeId="0" xr:uid="{00000000-0006-0000-0600-0000C7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I276" authorId="0" shapeId="0" xr:uid="{00000000-0006-0000-0600-0000C8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J276" authorId="0" shapeId="0" xr:uid="{00000000-0006-0000-0600-0000C9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G280" authorId="0" shapeId="0" xr:uid="{00000000-0006-0000-0600-0000CA000000}">
      <text>
        <r>
          <rPr>
            <b/>
            <sz val="9"/>
            <color indexed="81"/>
            <rFont val="Tahoma"/>
            <family val="2"/>
          </rPr>
          <t>Used for disposal of concrete/mixed debris and drill cuttings if &gt;30 drums will be required.</t>
        </r>
        <r>
          <rPr>
            <sz val="9"/>
            <color indexed="81"/>
            <rFont val="Tahoma"/>
            <family val="2"/>
          </rPr>
          <t xml:space="preserve">
</t>
        </r>
      </text>
    </comment>
    <comment ref="G281" authorId="0" shapeId="0" xr:uid="{00000000-0006-0000-0600-0000CB000000}">
      <text>
        <r>
          <rPr>
            <b/>
            <sz val="9"/>
            <color indexed="81"/>
            <rFont val="Tahoma"/>
            <family val="2"/>
          </rPr>
          <t>Used for disposal of concrete/mixed debris and drill cuttings if &gt;30 drums will be required.</t>
        </r>
        <r>
          <rPr>
            <sz val="9"/>
            <color indexed="81"/>
            <rFont val="Tahoma"/>
            <family val="2"/>
          </rPr>
          <t xml:space="preserve">
</t>
        </r>
      </text>
    </comment>
    <comment ref="G283" authorId="0" shapeId="0" xr:uid="{00000000-0006-0000-0600-0000CC000000}">
      <text>
        <r>
          <rPr>
            <b/>
            <sz val="9"/>
            <color indexed="81"/>
            <rFont val="Tahoma"/>
            <family val="2"/>
          </rPr>
          <t>Used if trenched area will be covered with asphalt.  Area should match RAC table exhibit.  Asphalt should extend 3 inches beyond the trench on either side.</t>
        </r>
      </text>
    </comment>
    <comment ref="G284" authorId="0" shapeId="0" xr:uid="{00000000-0006-0000-0600-0000CD000000}">
      <text>
        <r>
          <rPr>
            <b/>
            <sz val="9"/>
            <color indexed="81"/>
            <rFont val="Tahoma"/>
            <family val="2"/>
          </rPr>
          <t>Used if trenched area will be covered with asphalt.  Area should match RAC table exhibit.  Asphalt should extend 3 inches beyond the trench on either side.</t>
        </r>
      </text>
    </comment>
    <comment ref="G285" authorId="0" shapeId="0" xr:uid="{00000000-0006-0000-0600-0000CE000000}">
      <text>
        <r>
          <rPr>
            <b/>
            <sz val="9"/>
            <color indexed="81"/>
            <rFont val="Tahoma"/>
            <family val="2"/>
          </rPr>
          <t>Used if trenched area will be covered with concrete.  Area should match RAC table exhibit.  Asphalt should extend 3 inches beyond the trench on either side.</t>
        </r>
      </text>
    </comment>
    <comment ref="G286" authorId="0" shapeId="0" xr:uid="{00000000-0006-0000-0600-0000CF000000}">
      <text>
        <r>
          <rPr>
            <b/>
            <sz val="9"/>
            <color indexed="81"/>
            <rFont val="Tahoma"/>
            <family val="2"/>
          </rPr>
          <t>Used if trenched area will be covered with concrete.  Area should match RAC table exhibit.  Asphalt should extend 3 inches beyond the trench on either side.</t>
        </r>
      </text>
    </comment>
    <comment ref="G288" authorId="0" shapeId="0" xr:uid="{00000000-0006-0000-0600-0000D0000000}">
      <text>
        <r>
          <rPr>
            <b/>
            <sz val="9"/>
            <color indexed="81"/>
            <rFont val="Tahoma"/>
            <family val="2"/>
          </rPr>
          <t>Used if trenched area will be covered with sod.  Area should match RAC table exhibit.  Asphalt should extend 3 inches beyond the trench on either side.</t>
        </r>
      </text>
    </comment>
    <comment ref="G290" authorId="0" shapeId="0" xr:uid="{00000000-0006-0000-0600-0000D1000000}">
      <text>
        <r>
          <rPr>
            <b/>
            <sz val="9"/>
            <color indexed="81"/>
            <rFont val="Tahoma"/>
            <family val="2"/>
          </rPr>
          <t>This should be used if any injections will be performed as part of the Remedial system construction/cleanup.</t>
        </r>
        <r>
          <rPr>
            <sz val="9"/>
            <color indexed="81"/>
            <rFont val="Tahoma"/>
            <family val="2"/>
          </rPr>
          <t xml:space="preserve">
</t>
        </r>
      </text>
    </comment>
    <comment ref="G295" authorId="0" shapeId="0" xr:uid="{00000000-0006-0000-0600-0000D4000000}">
      <text>
        <r>
          <rPr>
            <b/>
            <sz val="9"/>
            <color indexed="81"/>
            <rFont val="Tahoma"/>
            <family val="2"/>
          </rPr>
          <t>Cost for materials used in the injection (if oxidizer/chemical).  Reimbursable, based on the pounds/gallons of chemicals to be injected.  Need quotes.</t>
        </r>
        <r>
          <rPr>
            <sz val="9"/>
            <color indexed="81"/>
            <rFont val="Tahoma"/>
            <family val="2"/>
          </rPr>
          <t xml:space="preserve">
</t>
        </r>
      </text>
    </comment>
    <comment ref="G296" authorId="0" shapeId="0" xr:uid="{00000000-0006-0000-0600-0000D5000000}">
      <text>
        <r>
          <rPr>
            <b/>
            <sz val="9"/>
            <color indexed="81"/>
            <rFont val="Tahoma"/>
            <family val="2"/>
          </rPr>
          <t>Cost for a temporary/portable or permanent system to perform injections.</t>
        </r>
      </text>
    </comment>
    <comment ref="G297" authorId="0" shapeId="0" xr:uid="{00000000-0006-0000-0600-0000D6000000}">
      <text>
        <r>
          <rPr>
            <b/>
            <sz val="9"/>
            <color indexed="81"/>
            <rFont val="Tahoma"/>
            <family val="2"/>
          </rPr>
          <t>Cost for a temporary/portable or permanent system to perform injections.</t>
        </r>
      </text>
    </comment>
    <comment ref="G300" authorId="0" shapeId="0" xr:uid="{00000000-0006-0000-0600-0000D7000000}">
      <text>
        <r>
          <rPr>
            <b/>
            <sz val="9"/>
            <color indexed="81"/>
            <rFont val="Tahoma"/>
            <family val="2"/>
          </rPr>
          <t>Includes all labor and equipment associated with excavating the trench, installing the piping and equipment, and backfill/compaction of the trench.  See Calculation Tab for more details.</t>
        </r>
      </text>
    </comment>
    <comment ref="G301" authorId="0" shapeId="0" xr:uid="{00000000-0006-0000-0600-0000D8000000}">
      <text>
        <r>
          <rPr>
            <b/>
            <sz val="9"/>
            <color indexed="81"/>
            <rFont val="Tahoma"/>
            <family val="2"/>
          </rPr>
          <t>Includes all labor and equipment associated with excavating the trench, installing the piping and equipment, and backfill/compaction of the trench.  See Calculation Tab for more details.</t>
        </r>
      </text>
    </comment>
    <comment ref="G302" authorId="0" shapeId="0" xr:uid="{00000000-0006-0000-0600-0000D9000000}">
      <text>
        <r>
          <rPr>
            <b/>
            <sz val="9"/>
            <color indexed="81"/>
            <rFont val="Tahoma"/>
            <family val="2"/>
          </rPr>
          <t>Includes all labor and equipment associated with excavating the trench, installing the piping and equipment, and backfill/compaction of the trench.  See Calculation Tab for more details.</t>
        </r>
      </text>
    </comment>
    <comment ref="G303" authorId="0" shapeId="0" xr:uid="{00000000-0006-0000-0600-0000DA000000}">
      <text>
        <r>
          <rPr>
            <b/>
            <sz val="9"/>
            <color indexed="81"/>
            <rFont val="Tahoma"/>
            <family val="2"/>
          </rPr>
          <t>Includes all labor and equipment associated with excavating the trench, installing the piping and equipment, and backfill/compaction of the trench.  See Calculation Tab for more details.</t>
        </r>
      </text>
    </comment>
    <comment ref="G304" authorId="0" shapeId="0" xr:uid="{00000000-0006-0000-0600-0000DB000000}">
      <text>
        <r>
          <rPr>
            <b/>
            <sz val="9"/>
            <color indexed="81"/>
            <rFont val="Tahoma"/>
            <family val="2"/>
          </rPr>
          <t>Includes all labor and equipment associated with excavating the trench, installing the piping and equipment, and backfill/compaction of the trench.  See Calculation Tab for more details.</t>
        </r>
      </text>
    </comment>
    <comment ref="G305" authorId="0" shapeId="0" xr:uid="{00000000-0006-0000-0600-0000DC000000}">
      <text>
        <r>
          <rPr>
            <b/>
            <sz val="9"/>
            <color indexed="81"/>
            <rFont val="Tahoma"/>
            <family val="2"/>
          </rPr>
          <t>Includes all labor and equipment associated with excavating the trench, installing the piping and equipment, and backfill/compaction of the trench.  See Calculation Tab for more details.</t>
        </r>
      </text>
    </comment>
    <comment ref="G306" authorId="0" shapeId="0" xr:uid="{00000000-0006-0000-0600-0000DD000000}">
      <text>
        <r>
          <rPr>
            <b/>
            <sz val="9"/>
            <color indexed="81"/>
            <rFont val="Tahoma"/>
            <family val="2"/>
          </rPr>
          <t>Includes all labor and equipment associated with installing the piping and equipmenSee Calculation Tab for more details.</t>
        </r>
      </text>
    </comment>
    <comment ref="G307" authorId="0" shapeId="0" xr:uid="{00000000-0006-0000-0600-0000DE000000}">
      <text>
        <r>
          <rPr>
            <b/>
            <sz val="9"/>
            <color indexed="81"/>
            <rFont val="Tahoma"/>
            <family val="2"/>
          </rPr>
          <t>Costs for piping materials, connections, glue, etc.  Need quote.</t>
        </r>
      </text>
    </comment>
    <comment ref="G308" authorId="0" shapeId="0" xr:uid="{00000000-0006-0000-0600-0000DF000000}">
      <text>
        <r>
          <rPr>
            <b/>
            <sz val="9"/>
            <color indexed="81"/>
            <rFont val="Tahoma"/>
            <family val="2"/>
          </rPr>
          <t>Costs for trench plates if required to cover open trenching.  Need quote.</t>
        </r>
        <r>
          <rPr>
            <sz val="9"/>
            <color indexed="81"/>
            <rFont val="Tahoma"/>
            <family val="2"/>
          </rPr>
          <t xml:space="preserve">
</t>
        </r>
      </text>
    </comment>
    <comment ref="G309" authorId="0" shapeId="0" xr:uid="{00000000-0006-0000-0600-0000E0000000}">
      <text>
        <r>
          <rPr>
            <b/>
            <sz val="9"/>
            <color indexed="81"/>
            <rFont val="Tahoma"/>
            <family val="2"/>
          </rPr>
          <t>Costs for piping materials, connections, glue, etc.  Need quote.</t>
        </r>
      </text>
    </comment>
    <comment ref="I310" authorId="0" shapeId="0" xr:uid="{00000000-0006-0000-0600-0000E1000000}">
      <text>
        <r>
          <rPr>
            <b/>
            <sz val="9"/>
            <color indexed="81"/>
            <rFont val="Tahoma"/>
            <family val="2"/>
          </rPr>
          <t>System startup should be performed as soon as the system is ready.  They cannot bill for these items until the startup is complete.</t>
        </r>
      </text>
    </comment>
    <comment ref="I311" authorId="0" shapeId="0" xr:uid="{00000000-0006-0000-0600-0000E2000000}">
      <text>
        <r>
          <rPr>
            <b/>
            <sz val="9"/>
            <color indexed="81"/>
            <rFont val="Tahoma"/>
            <family val="2"/>
          </rPr>
          <t>This items is always included (1 unit) as base for all systems.</t>
        </r>
      </text>
    </comment>
    <comment ref="I312" authorId="0" shapeId="0" xr:uid="{00000000-0006-0000-0600-0000E3000000}">
      <text>
        <r>
          <rPr>
            <b/>
            <sz val="9"/>
            <color indexed="81"/>
            <rFont val="Tahoma"/>
            <family val="2"/>
          </rPr>
          <t>This items is always included (1 unit) as base for all systems.</t>
        </r>
      </text>
    </comment>
    <comment ref="I313" authorId="0" shapeId="0" xr:uid="{00000000-0006-0000-0600-0000E4000000}">
      <text>
        <r>
          <rPr>
            <b/>
            <sz val="9"/>
            <color indexed="81"/>
            <rFont val="Tahoma"/>
            <family val="2"/>
          </rPr>
          <t>This items is always included (1 unit) as base for all systems.</t>
        </r>
      </text>
    </comment>
    <comment ref="I314" authorId="0" shapeId="0" xr:uid="{00000000-0006-0000-0600-0000E5000000}">
      <text>
        <r>
          <rPr>
            <b/>
            <sz val="9"/>
            <color indexed="81"/>
            <rFont val="Tahoma"/>
            <family val="2"/>
          </rPr>
          <t>This items is always included (1 unit) as base for all systems.</t>
        </r>
      </text>
    </comment>
    <comment ref="I315" authorId="0" shapeId="0" xr:uid="{00000000-0006-0000-0600-0000E6000000}">
      <text>
        <r>
          <rPr>
            <b/>
            <sz val="9"/>
            <color indexed="81"/>
            <rFont val="Tahoma"/>
            <family val="2"/>
          </rPr>
          <t>This items is always included (1 unit) as base for all systems.</t>
        </r>
      </text>
    </comment>
    <comment ref="I316" authorId="0" shapeId="0" xr:uid="{00000000-0006-0000-0600-0000E7000000}">
      <text>
        <r>
          <rPr>
            <b/>
            <sz val="9"/>
            <color indexed="81"/>
            <rFont val="Tahoma"/>
            <family val="2"/>
          </rPr>
          <t>This item is included for any technology beyond the first (AS/SVE would get one unit for this item, AS/SVE/MPX would get 2 units, etc).</t>
        </r>
      </text>
    </comment>
    <comment ref="I317" authorId="0" shapeId="0" xr:uid="{00000000-0006-0000-0600-0000E8000000}">
      <text>
        <r>
          <rPr>
            <b/>
            <sz val="9"/>
            <color indexed="81"/>
            <rFont val="Tahoma"/>
            <family val="2"/>
          </rPr>
          <t>Add 1 item for every 2 treatment points beyond the first 8</t>
        </r>
      </text>
    </comment>
    <comment ref="I318" authorId="0" shapeId="0" xr:uid="{00000000-0006-0000-0600-0000E9000000}">
      <text>
        <r>
          <rPr>
            <b/>
            <sz val="9"/>
            <color indexed="81"/>
            <rFont val="Tahoma"/>
            <family val="2"/>
          </rPr>
          <t>Costs for the remediation compound materials.  Installation labor is included in system installation line item.  Need quote.</t>
        </r>
      </text>
    </comment>
    <comment ref="I319" authorId="0" shapeId="0" xr:uid="{00000000-0006-0000-0600-0000EA000000}">
      <text>
        <r>
          <rPr>
            <b/>
            <sz val="9"/>
            <color indexed="81"/>
            <rFont val="Tahoma"/>
            <family val="2"/>
          </rPr>
          <t>Utility company costs to install the power requirements of the remedial action system to the electric meter. Costs from electric meter to the remediation system are not included.  Need Quote.
May not be needed on all sites, if the existing power supply is compatible with the system design.</t>
        </r>
      </text>
    </comment>
    <comment ref="I320" authorId="0" shapeId="0" xr:uid="{00000000-0006-0000-0600-0000EB000000}">
      <text>
        <r>
          <rPr>
            <b/>
            <sz val="9"/>
            <color indexed="81"/>
            <rFont val="Tahoma"/>
            <family val="2"/>
          </rPr>
          <t>Costs associated with purchase and installation of power pole, electric connect, and electric meter box.  Need Quote</t>
        </r>
        <r>
          <rPr>
            <sz val="9"/>
            <color indexed="81"/>
            <rFont val="Tahoma"/>
            <family val="2"/>
          </rPr>
          <t xml:space="preserve">
</t>
        </r>
      </text>
    </comment>
    <comment ref="I321" authorId="0" shapeId="0" xr:uid="{00000000-0006-0000-0600-0000EC000000}">
      <text>
        <r>
          <rPr>
            <b/>
            <sz val="9"/>
            <color indexed="81"/>
            <rFont val="Tahoma"/>
            <family val="2"/>
          </rPr>
          <t>Costs associated with removal of electrical connections, electric meter, electric meter box, electric disconnect, and electric pole.</t>
        </r>
      </text>
    </comment>
    <comment ref="J338" authorId="0" shapeId="0" xr:uid="{00000000-0006-0000-0600-0000ED000000}">
      <text>
        <r>
          <rPr>
            <b/>
            <sz val="9"/>
            <color indexed="81"/>
            <rFont val="Tahoma"/>
            <family val="2"/>
          </rPr>
          <t>Use these items if running episodic treatment.  If system type is not in the list, use Section 22 with quotes from ATC.</t>
        </r>
        <r>
          <rPr>
            <sz val="9"/>
            <color indexed="81"/>
            <rFont val="Tahoma"/>
            <family val="2"/>
          </rPr>
          <t xml:space="preserve">
</t>
        </r>
      </text>
    </comment>
    <comment ref="J339" authorId="0" shapeId="0" xr:uid="{00000000-0006-0000-0600-0000EE000000}">
      <text>
        <r>
          <rPr>
            <b/>
            <sz val="9"/>
            <color indexed="81"/>
            <rFont val="Tahoma"/>
            <family val="2"/>
          </rPr>
          <t>Use the weekly rate if the duration is &gt;4 days.</t>
        </r>
      </text>
    </comment>
    <comment ref="J340" authorId="0" shapeId="0" xr:uid="{00000000-0006-0000-0600-0000EF000000}">
      <text>
        <r>
          <rPr>
            <b/>
            <sz val="9"/>
            <color indexed="81"/>
            <rFont val="Tahoma"/>
            <family val="2"/>
          </rPr>
          <t>Use the weekly rate if the duration is &gt;4 days.</t>
        </r>
      </text>
    </comment>
    <comment ref="J341" authorId="0" shapeId="0" xr:uid="{00000000-0006-0000-0600-0000F0000000}">
      <text>
        <r>
          <rPr>
            <b/>
            <sz val="9"/>
            <color indexed="81"/>
            <rFont val="Tahoma"/>
            <family val="2"/>
          </rPr>
          <t>Use the weekly rate if the duration is &gt;4 days.</t>
        </r>
      </text>
    </comment>
    <comment ref="J342" authorId="0" shapeId="0" xr:uid="{00000000-0006-0000-0600-0000F1000000}">
      <text>
        <r>
          <rPr>
            <b/>
            <sz val="9"/>
            <color indexed="81"/>
            <rFont val="Tahoma"/>
            <family val="2"/>
          </rPr>
          <t>Use the weekly rate if the duration is &gt;4 days.</t>
        </r>
      </text>
    </comment>
    <comment ref="J343" authorId="0" shapeId="0" xr:uid="{00000000-0006-0000-0600-0000F2000000}">
      <text>
        <r>
          <rPr>
            <b/>
            <sz val="9"/>
            <color indexed="81"/>
            <rFont val="Tahoma"/>
            <family val="2"/>
          </rPr>
          <t>Use the weekly rate if the duration is &gt;4 days.</t>
        </r>
      </text>
    </comment>
    <comment ref="J344" authorId="0" shapeId="0" xr:uid="{00000000-0006-0000-0600-0000F3000000}">
      <text>
        <r>
          <rPr>
            <b/>
            <sz val="9"/>
            <color indexed="81"/>
            <rFont val="Tahoma"/>
            <family val="2"/>
          </rPr>
          <t>Use the weekly rate if the duration is &gt;4 days.</t>
        </r>
      </text>
    </comment>
    <comment ref="J345" authorId="0" shapeId="0" xr:uid="{00000000-0006-0000-0600-0000F4000000}">
      <text>
        <r>
          <rPr>
            <b/>
            <sz val="9"/>
            <color indexed="81"/>
            <rFont val="Tahoma"/>
            <family val="2"/>
          </rPr>
          <t>Use the weekly rate if the duration is &gt;4 days.</t>
        </r>
      </text>
    </comment>
    <comment ref="J346" authorId="0" shapeId="0" xr:uid="{00000000-0006-0000-0600-0000F5000000}">
      <text>
        <r>
          <rPr>
            <b/>
            <sz val="9"/>
            <color indexed="81"/>
            <rFont val="Tahoma"/>
            <family val="2"/>
          </rPr>
          <t>Use the weekly rate if the duration is &gt;4 days.</t>
        </r>
      </text>
    </comment>
    <comment ref="J347" authorId="0" shapeId="0" xr:uid="{00000000-0006-0000-0600-0000F6000000}">
      <text>
        <r>
          <rPr>
            <b/>
            <sz val="9"/>
            <color indexed="81"/>
            <rFont val="Tahoma"/>
            <family val="2"/>
          </rPr>
          <t>Use the weekly rate if the duration is &gt;4 days.</t>
        </r>
      </text>
    </comment>
    <comment ref="J348" authorId="0" shapeId="0" xr:uid="{00000000-0006-0000-0600-0000F7000000}">
      <text>
        <r>
          <rPr>
            <b/>
            <sz val="9"/>
            <color indexed="81"/>
            <rFont val="Tahoma"/>
            <family val="2"/>
          </rPr>
          <t>Use the weekly rate if the duration is &gt;4 days.</t>
        </r>
      </text>
    </comment>
    <comment ref="J349" authorId="0" shapeId="0" xr:uid="{00000000-0006-0000-0600-0000F8000000}">
      <text>
        <r>
          <rPr>
            <b/>
            <sz val="9"/>
            <color indexed="81"/>
            <rFont val="Tahoma"/>
            <family val="2"/>
          </rPr>
          <t>Use the weekly rate if the duration is &gt;4 days.</t>
        </r>
      </text>
    </comment>
    <comment ref="J350" authorId="0" shapeId="0" xr:uid="{00000000-0006-0000-0600-0000F9000000}">
      <text>
        <r>
          <rPr>
            <b/>
            <sz val="9"/>
            <color indexed="81"/>
            <rFont val="Tahoma"/>
            <family val="2"/>
          </rPr>
          <t>Use the weekly rate if the duration is &gt;4 days.</t>
        </r>
      </text>
    </comment>
    <comment ref="J351" authorId="0" shapeId="0" xr:uid="{00000000-0006-0000-0600-0000FA000000}">
      <text>
        <r>
          <rPr>
            <b/>
            <sz val="9"/>
            <color indexed="81"/>
            <rFont val="Tahoma"/>
            <family val="2"/>
          </rPr>
          <t>System size based on tables in ATC.</t>
        </r>
      </text>
    </comment>
    <comment ref="J357" authorId="0" shapeId="0" xr:uid="{00000000-0006-0000-0600-0000FB000000}">
      <text>
        <r>
          <rPr>
            <b/>
            <sz val="9"/>
            <color indexed="81"/>
            <rFont val="Tahoma"/>
            <family val="2"/>
          </rPr>
          <t>These items are used if the system is leased/owned by the ATC.  Do not use if you are using an FDEP system.  If system type is not in the list, use Section 22 with quotes from ATC.</t>
        </r>
      </text>
    </comment>
    <comment ref="J358" authorId="0" shapeId="0" xr:uid="{00000000-0006-0000-0600-0000FC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J359" authorId="0" shapeId="0" xr:uid="{00000000-0006-0000-0600-0000FD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J360" authorId="0" shapeId="0" xr:uid="{00000000-0006-0000-0600-0000FE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J361" authorId="0" shapeId="0" xr:uid="{00000000-0006-0000-0600-0000FF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J362" authorId="0" shapeId="0" xr:uid="{00000000-0006-0000-0600-000000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3" authorId="0" shapeId="0" xr:uid="{00000000-0006-0000-0600-000001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4" authorId="0" shapeId="0" xr:uid="{00000000-0006-0000-0600-000002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5" authorId="0" shapeId="0" xr:uid="{00000000-0006-0000-0600-000003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6" authorId="0" shapeId="0" xr:uid="{00000000-0006-0000-0600-000004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7" authorId="0" shapeId="0" xr:uid="{00000000-0006-0000-0600-000005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8" authorId="0" shapeId="0" xr:uid="{00000000-0006-0000-0600-000006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69" authorId="0" shapeId="0" xr:uid="{00000000-0006-0000-0600-000007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0" authorId="0" shapeId="0" xr:uid="{00000000-0006-0000-0600-000008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1" authorId="0" shapeId="0" xr:uid="{00000000-0006-0000-0600-000009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2" authorId="0" shapeId="0" xr:uid="{00000000-0006-0000-0600-00000A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3" authorId="0" shapeId="0" xr:uid="{00000000-0006-0000-0600-00000B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4" authorId="0" shapeId="0" xr:uid="{00000000-0006-0000-0600-00000C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5" authorId="0" shapeId="0" xr:uid="{00000000-0006-0000-0600-00000D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6" authorId="0" shapeId="0" xr:uid="{00000000-0006-0000-0600-00000E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7" authorId="0" shapeId="0" xr:uid="{00000000-0006-0000-0600-00000F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8" authorId="0" shapeId="0" xr:uid="{00000000-0006-0000-0600-000010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79" authorId="0" shapeId="0" xr:uid="{00000000-0006-0000-0600-000011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0" authorId="0" shapeId="0" xr:uid="{00000000-0006-0000-0600-000012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1" authorId="0" shapeId="0" xr:uid="{00000000-0006-0000-0600-000013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2" authorId="0" shapeId="0" xr:uid="{00000000-0006-0000-0600-000014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3" authorId="0" shapeId="0" xr:uid="{00000000-0006-0000-0600-000015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4" authorId="0" shapeId="0" xr:uid="{00000000-0006-0000-0600-000016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5" authorId="0" shapeId="0" xr:uid="{00000000-0006-0000-0600-000017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6" authorId="0" shapeId="0" xr:uid="{00000000-0006-0000-0600-000018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7" authorId="0" shapeId="0" xr:uid="{00000000-0006-0000-0600-000019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8" authorId="0" shapeId="0" xr:uid="{00000000-0006-0000-0600-00001A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89" authorId="0" shapeId="0" xr:uid="{00000000-0006-0000-0600-00001B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90" authorId="0" shapeId="0" xr:uid="{00000000-0006-0000-0600-00001C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91" authorId="0" shapeId="0" xr:uid="{00000000-0006-0000-0600-00001D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92" authorId="0" shapeId="0" xr:uid="{00000000-0006-0000-0600-00001E01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J393" authorId="0" shapeId="0" xr:uid="{00000000-0006-0000-0600-00001F01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J394" authorId="0" shapeId="0" xr:uid="{00000000-0006-0000-0600-00002001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J395" authorId="0" shapeId="0" xr:uid="{00000000-0006-0000-0600-00002101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J396" authorId="0" shapeId="0" xr:uid="{00000000-0006-0000-0600-00002201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J397" authorId="0" shapeId="0" xr:uid="{00000000-0006-0000-0600-00002301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J398" authorId="0" shapeId="0" xr:uid="{00000000-0006-0000-0600-000024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399" authorId="0" shapeId="0" xr:uid="{00000000-0006-0000-0600-000025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0" authorId="0" shapeId="0" xr:uid="{00000000-0006-0000-0600-000026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1" authorId="0" shapeId="0" xr:uid="{00000000-0006-0000-0600-000027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2" authorId="0" shapeId="0" xr:uid="{00000000-0006-0000-0600-000028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3" authorId="0" shapeId="0" xr:uid="{00000000-0006-0000-0600-000029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4" authorId="0" shapeId="0" xr:uid="{00000000-0006-0000-0600-00002A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5" authorId="0" shapeId="0" xr:uid="{00000000-0006-0000-0600-00002B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6" authorId="0" shapeId="0" xr:uid="{00000000-0006-0000-0600-00002C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7" authorId="0" shapeId="0" xr:uid="{00000000-0006-0000-0600-00002D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8" authorId="0" shapeId="0" xr:uid="{00000000-0006-0000-0600-00002E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09" authorId="0" shapeId="0" xr:uid="{00000000-0006-0000-0600-00002F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10" authorId="0" shapeId="0" xr:uid="{00000000-0006-0000-0600-000030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11" authorId="0" shapeId="0" xr:uid="{00000000-0006-0000-0600-000031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12" authorId="0" shapeId="0" xr:uid="{00000000-0006-0000-0600-000032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13" authorId="0" shapeId="0" xr:uid="{00000000-0006-0000-0600-000033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14" authorId="0" shapeId="0" xr:uid="{00000000-0006-0000-0600-000034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15" authorId="0" shapeId="0" xr:uid="{00000000-0006-0000-0600-00003501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J437" authorId="0" shapeId="0" xr:uid="{00000000-0006-0000-0600-000036010000}">
      <text>
        <r>
          <rPr>
            <b/>
            <sz val="9"/>
            <color indexed="81"/>
            <rFont val="Tahoma"/>
            <family val="2"/>
          </rPr>
          <t>For Quarter 1</t>
        </r>
        <r>
          <rPr>
            <sz val="9"/>
            <color indexed="81"/>
            <rFont val="Tahoma"/>
            <family val="2"/>
          </rPr>
          <t xml:space="preserve">
</t>
        </r>
      </text>
    </comment>
    <comment ref="I492" authorId="0" shapeId="0" xr:uid="{00000000-0006-0000-0600-000038010000}">
      <text>
        <r>
          <rPr>
            <b/>
            <sz val="9"/>
            <color indexed="81"/>
            <rFont val="Tahoma"/>
            <family val="2"/>
          </rPr>
          <t>If needed.</t>
        </r>
      </text>
    </comment>
    <comment ref="J493" authorId="0" shapeId="0" xr:uid="{00000000-0006-0000-0600-000039010000}">
      <text>
        <r>
          <rPr>
            <b/>
            <sz val="9"/>
            <color indexed="81"/>
            <rFont val="Tahoma"/>
            <family val="2"/>
          </rPr>
          <t>For Quarter 1, if needed.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7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700-000002000000}">
      <text>
        <r>
          <rPr>
            <b/>
            <sz val="9"/>
            <color indexed="81"/>
            <rFont val="Tahoma"/>
            <family val="2"/>
          </rPr>
          <t>Should include a full year (4 quarters) of O&amp;M, unless you are close to completion and need less.</t>
        </r>
        <r>
          <rPr>
            <sz val="9"/>
            <color indexed="81"/>
            <rFont val="Tahoma"/>
            <family val="2"/>
          </rPr>
          <t xml:space="preserve">
</t>
        </r>
      </text>
    </comment>
    <comment ref="F11" authorId="0" shapeId="0" xr:uid="{00000000-0006-0000-0700-000003000000}">
      <text>
        <r>
          <rPr>
            <b/>
            <sz val="9"/>
            <color indexed="81"/>
            <rFont val="Tahoma"/>
            <family val="2"/>
          </rPr>
          <t>Give this item if the contractor will be new to the site.  Direct Assign ATCs do not get this pay item.</t>
        </r>
      </text>
    </comment>
    <comment ref="F12" authorId="0" shapeId="0" xr:uid="{00000000-0006-0000-0700-000004000000}">
      <text>
        <r>
          <rPr>
            <b/>
            <sz val="9"/>
            <color indexed="81"/>
            <rFont val="Tahoma"/>
            <family val="2"/>
          </rPr>
          <t>Give this item if the contractor will be new to the site.  Direct Assign ATCs do not get this pay item.</t>
        </r>
      </text>
    </comment>
    <comment ref="F13" authorId="0" shapeId="0" xr:uid="{00000000-0006-0000-0700-000005000000}">
      <text>
        <r>
          <rPr>
            <b/>
            <sz val="9"/>
            <color indexed="81"/>
            <rFont val="Tahoma"/>
            <family val="2"/>
          </rPr>
          <t>Use this item for Direct Assign work scopes</t>
        </r>
      </text>
    </comment>
    <comment ref="F15" authorId="0" shapeId="0" xr:uid="{00000000-0006-0000-0700-000006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700-000007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700-000008000000}">
      <text>
        <r>
          <rPr>
            <b/>
            <sz val="9"/>
            <color indexed="81"/>
            <rFont val="Tahoma"/>
            <family val="2"/>
          </rPr>
          <t>Use this item for Direct Assign work scopes</t>
        </r>
      </text>
    </comment>
    <comment ref="C19" authorId="0" shapeId="0" xr:uid="{00000000-0006-0000-0700-000009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700-00000A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700-00000B000000}">
      <text>
        <r>
          <rPr>
            <b/>
            <sz val="9"/>
            <color indexed="81"/>
            <rFont val="Tahoma"/>
            <family val="2"/>
          </rPr>
          <t>This cell will be locked and automatically calculate from the reimbursable items.  Check to be sure it has a cost if you have reimbursable items.</t>
        </r>
      </text>
    </comment>
    <comment ref="G26" authorId="0" shapeId="0" xr:uid="{00000000-0006-0000-0700-00000C000000}">
      <text>
        <r>
          <rPr>
            <b/>
            <sz val="9"/>
            <color indexed="81"/>
            <rFont val="Tahoma"/>
            <family val="2"/>
          </rPr>
          <t>Mobilization is included in the O&amp;M item.  Mobilizations are allowed for the quarterly (only if mobilizing seperately from the O&amp;M event) and annual groundwater sampling events.</t>
        </r>
      </text>
    </comment>
    <comment ref="G53" authorId="0" shapeId="0" xr:uid="{00000000-0006-0000-0700-00000D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B68" authorId="0" shapeId="0" xr:uid="{00000000-0006-0000-0700-00000E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B77" authorId="0" shapeId="0" xr:uid="{00000000-0006-0000-0700-00000F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118" authorId="0" shapeId="0" xr:uid="{00000000-0006-0000-0700-000010000000}">
      <text>
        <r>
          <rPr>
            <b/>
            <sz val="9"/>
            <color indexed="81"/>
            <rFont val="Tahoma"/>
            <family val="2"/>
          </rPr>
          <t>Used for Monitoring Well Sampling</t>
        </r>
      </text>
    </comment>
    <comment ref="G119" authorId="0" shapeId="0" xr:uid="{00000000-0006-0000-0700-000011000000}">
      <text>
        <r>
          <rPr>
            <b/>
            <sz val="9"/>
            <color indexed="81"/>
            <rFont val="Tahoma"/>
            <family val="2"/>
          </rPr>
          <t>Used for Monitoring Well Sampling</t>
        </r>
      </text>
    </comment>
    <comment ref="G124" authorId="0" shapeId="0" xr:uid="{00000000-0006-0000-0700-000012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G128" authorId="0" shapeId="0" xr:uid="{00000000-0006-0000-0700-000014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700-000017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59" authorId="0" shapeId="0" xr:uid="{00000000-0006-0000-0700-000018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700-00001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700-00001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700-00001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700-00001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700-00001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700-00001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700-00001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700-00002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700-00002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700-00002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700-00002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700-00002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700-00002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700-00002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10" authorId="0" shapeId="0" xr:uid="{00000000-0006-0000-0700-000027000000}">
      <text>
        <r>
          <rPr>
            <b/>
            <sz val="9"/>
            <color indexed="81"/>
            <rFont val="Tahoma"/>
            <family val="2"/>
          </rPr>
          <t>Used for remediation system air samples.</t>
        </r>
        <r>
          <rPr>
            <sz val="9"/>
            <color indexed="81"/>
            <rFont val="Tahoma"/>
            <family val="2"/>
          </rPr>
          <t xml:space="preserve">
</t>
        </r>
      </text>
    </comment>
    <comment ref="G276" authorId="0" shapeId="0" xr:uid="{00000000-0006-0000-0700-000028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G338" authorId="0" shapeId="0" xr:uid="{00000000-0006-0000-0700-000029000000}">
      <text>
        <r>
          <rPr>
            <b/>
            <sz val="9"/>
            <color indexed="81"/>
            <rFont val="Tahoma"/>
            <family val="2"/>
          </rPr>
          <t>Use these items if running episodic treatment.  If system type is not in the list, use Section 22 with quotes from ATC.</t>
        </r>
        <r>
          <rPr>
            <sz val="9"/>
            <color indexed="81"/>
            <rFont val="Tahoma"/>
            <family val="2"/>
          </rPr>
          <t xml:space="preserve">
</t>
        </r>
      </text>
    </comment>
    <comment ref="G339" authorId="0" shapeId="0" xr:uid="{00000000-0006-0000-0700-00002A000000}">
      <text>
        <r>
          <rPr>
            <b/>
            <sz val="9"/>
            <color indexed="81"/>
            <rFont val="Tahoma"/>
            <family val="2"/>
          </rPr>
          <t>Use the weekly rate if the duration is &gt;4 days.</t>
        </r>
      </text>
    </comment>
    <comment ref="G340" authorId="0" shapeId="0" xr:uid="{00000000-0006-0000-0700-00002B000000}">
      <text>
        <r>
          <rPr>
            <b/>
            <sz val="9"/>
            <color indexed="81"/>
            <rFont val="Tahoma"/>
            <family val="2"/>
          </rPr>
          <t>Use the weekly rate if the duration is &gt;4 days.</t>
        </r>
      </text>
    </comment>
    <comment ref="G341" authorId="0" shapeId="0" xr:uid="{00000000-0006-0000-0700-00002C000000}">
      <text>
        <r>
          <rPr>
            <b/>
            <sz val="9"/>
            <color indexed="81"/>
            <rFont val="Tahoma"/>
            <family val="2"/>
          </rPr>
          <t>Use the weekly rate if the duration is &gt;4 days.</t>
        </r>
      </text>
    </comment>
    <comment ref="G342" authorId="0" shapeId="0" xr:uid="{00000000-0006-0000-0700-00002D000000}">
      <text>
        <r>
          <rPr>
            <b/>
            <sz val="9"/>
            <color indexed="81"/>
            <rFont val="Tahoma"/>
            <family val="2"/>
          </rPr>
          <t>Use the weekly rate if the duration is &gt;4 days.</t>
        </r>
      </text>
    </comment>
    <comment ref="G343" authorId="0" shapeId="0" xr:uid="{00000000-0006-0000-0700-00002E000000}">
      <text>
        <r>
          <rPr>
            <b/>
            <sz val="9"/>
            <color indexed="81"/>
            <rFont val="Tahoma"/>
            <family val="2"/>
          </rPr>
          <t>Use the weekly rate if the duration is &gt;4 days.</t>
        </r>
      </text>
    </comment>
    <comment ref="G344" authorId="0" shapeId="0" xr:uid="{00000000-0006-0000-0700-00002F000000}">
      <text>
        <r>
          <rPr>
            <b/>
            <sz val="9"/>
            <color indexed="81"/>
            <rFont val="Tahoma"/>
            <family val="2"/>
          </rPr>
          <t>Use the weekly rate if the duration is &gt;4 days.</t>
        </r>
      </text>
    </comment>
    <comment ref="G345" authorId="0" shapeId="0" xr:uid="{00000000-0006-0000-0700-000030000000}">
      <text>
        <r>
          <rPr>
            <b/>
            <sz val="9"/>
            <color indexed="81"/>
            <rFont val="Tahoma"/>
            <family val="2"/>
          </rPr>
          <t>Use the weekly rate if the duration is &gt;4 days.</t>
        </r>
      </text>
    </comment>
    <comment ref="G346" authorId="0" shapeId="0" xr:uid="{00000000-0006-0000-0700-000031000000}">
      <text>
        <r>
          <rPr>
            <b/>
            <sz val="9"/>
            <color indexed="81"/>
            <rFont val="Tahoma"/>
            <family val="2"/>
          </rPr>
          <t>Use the weekly rate if the duration is &gt;4 days.</t>
        </r>
      </text>
    </comment>
    <comment ref="G347" authorId="0" shapeId="0" xr:uid="{00000000-0006-0000-0700-000032000000}">
      <text>
        <r>
          <rPr>
            <b/>
            <sz val="9"/>
            <color indexed="81"/>
            <rFont val="Tahoma"/>
            <family val="2"/>
          </rPr>
          <t>Use the weekly rate if the duration is &gt;4 days.</t>
        </r>
      </text>
    </comment>
    <comment ref="G348" authorId="0" shapeId="0" xr:uid="{00000000-0006-0000-0700-000033000000}">
      <text>
        <r>
          <rPr>
            <b/>
            <sz val="9"/>
            <color indexed="81"/>
            <rFont val="Tahoma"/>
            <family val="2"/>
          </rPr>
          <t>Use the weekly rate if the duration is &gt;4 days.</t>
        </r>
      </text>
    </comment>
    <comment ref="G349" authorId="0" shapeId="0" xr:uid="{00000000-0006-0000-0700-000034000000}">
      <text>
        <r>
          <rPr>
            <b/>
            <sz val="9"/>
            <color indexed="81"/>
            <rFont val="Tahoma"/>
            <family val="2"/>
          </rPr>
          <t>Use the weekly rate if the duration is &gt;4 days.</t>
        </r>
      </text>
    </comment>
    <comment ref="G350" authorId="0" shapeId="0" xr:uid="{00000000-0006-0000-0700-000035000000}">
      <text>
        <r>
          <rPr>
            <b/>
            <sz val="9"/>
            <color indexed="81"/>
            <rFont val="Tahoma"/>
            <family val="2"/>
          </rPr>
          <t>Use the weekly rate if the duration is &gt;4 days.</t>
        </r>
      </text>
    </comment>
    <comment ref="G351" authorId="0" shapeId="0" xr:uid="{00000000-0006-0000-0700-000036000000}">
      <text>
        <r>
          <rPr>
            <b/>
            <sz val="9"/>
            <color indexed="81"/>
            <rFont val="Tahoma"/>
            <family val="2"/>
          </rPr>
          <t>System size based on tables in ATC.</t>
        </r>
      </text>
    </comment>
    <comment ref="G357" authorId="0" shapeId="0" xr:uid="{00000000-0006-0000-0700-000037000000}">
      <text>
        <r>
          <rPr>
            <b/>
            <sz val="9"/>
            <color indexed="81"/>
            <rFont val="Tahoma"/>
            <family val="2"/>
          </rPr>
          <t>These items are used if the system is leased/owned by the ATC.  Do not use if you are using an FDEP system.  If system type is not in the list, use Section 22 with quotes from ATC.</t>
        </r>
      </text>
    </comment>
    <comment ref="G358" authorId="0" shapeId="0" xr:uid="{00000000-0006-0000-0700-000038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G359" authorId="0" shapeId="0" xr:uid="{00000000-0006-0000-0700-000039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G360" authorId="0" shapeId="0" xr:uid="{00000000-0006-0000-0700-00003A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G361" authorId="0" shapeId="0" xr:uid="{00000000-0006-0000-0700-00003B000000}">
      <text>
        <r>
          <rPr>
            <b/>
            <sz val="9"/>
            <color indexed="81"/>
            <rFont val="Tahoma"/>
            <family val="2"/>
          </rPr>
          <t>These items are used if the system is leased/owned by the ATC.  Do not use if you are using an FDEP system.  If system type is not in the list, use Section 22 with quotes from ATC.
Tank size based on system requirements.</t>
        </r>
      </text>
    </comment>
    <comment ref="G362" authorId="0" shapeId="0" xr:uid="{00000000-0006-0000-0700-00003C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3" authorId="0" shapeId="0" xr:uid="{00000000-0006-0000-0700-00003D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4" authorId="0" shapeId="0" xr:uid="{00000000-0006-0000-0700-00003E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5" authorId="0" shapeId="0" xr:uid="{00000000-0006-0000-0700-00003F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6" authorId="0" shapeId="0" xr:uid="{00000000-0006-0000-0700-000040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7" authorId="0" shapeId="0" xr:uid="{00000000-0006-0000-0700-000041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8" authorId="0" shapeId="0" xr:uid="{00000000-0006-0000-0700-000042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69" authorId="0" shapeId="0" xr:uid="{00000000-0006-0000-0700-000043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0" authorId="0" shapeId="0" xr:uid="{00000000-0006-0000-0700-000044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1" authorId="0" shapeId="0" xr:uid="{00000000-0006-0000-0700-000045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2" authorId="0" shapeId="0" xr:uid="{00000000-0006-0000-0700-000046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3" authorId="0" shapeId="0" xr:uid="{00000000-0006-0000-0700-000047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4" authorId="0" shapeId="0" xr:uid="{00000000-0006-0000-0700-000048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5" authorId="0" shapeId="0" xr:uid="{00000000-0006-0000-0700-000049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6" authorId="0" shapeId="0" xr:uid="{00000000-0006-0000-0700-00004A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7" authorId="0" shapeId="0" xr:uid="{00000000-0006-0000-0700-00004B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8" authorId="0" shapeId="0" xr:uid="{00000000-0006-0000-0700-00004C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79" authorId="0" shapeId="0" xr:uid="{00000000-0006-0000-0700-00004D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0" authorId="0" shapeId="0" xr:uid="{00000000-0006-0000-0700-00004E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1" authorId="0" shapeId="0" xr:uid="{00000000-0006-0000-0700-00004F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2" authorId="0" shapeId="0" xr:uid="{00000000-0006-0000-0700-000050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3" authorId="0" shapeId="0" xr:uid="{00000000-0006-0000-0700-000051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4" authorId="0" shapeId="0" xr:uid="{00000000-0006-0000-0700-000052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5" authorId="0" shapeId="0" xr:uid="{00000000-0006-0000-0700-000053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6" authorId="0" shapeId="0" xr:uid="{00000000-0006-0000-0700-000054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7" authorId="0" shapeId="0" xr:uid="{00000000-0006-0000-0700-000055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8" authorId="0" shapeId="0" xr:uid="{00000000-0006-0000-0700-000056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89" authorId="0" shapeId="0" xr:uid="{00000000-0006-0000-0700-000057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90" authorId="0" shapeId="0" xr:uid="{00000000-0006-0000-0700-000058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91" authorId="0" shapeId="0" xr:uid="{00000000-0006-0000-0700-000059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92" authorId="0" shapeId="0" xr:uid="{00000000-0006-0000-0700-00005A00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G393" authorId="0" shapeId="0" xr:uid="{00000000-0006-0000-0700-00005B00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G394" authorId="0" shapeId="0" xr:uid="{00000000-0006-0000-0700-00005C00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G395" authorId="0" shapeId="0" xr:uid="{00000000-0006-0000-0700-00005D00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G396" authorId="0" shapeId="0" xr:uid="{00000000-0006-0000-0700-00005E00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G397" authorId="0" shapeId="0" xr:uid="{00000000-0006-0000-0700-00005F000000}">
      <text>
        <r>
          <rPr>
            <b/>
            <sz val="9"/>
            <color indexed="81"/>
            <rFont val="Tahoma"/>
            <family val="2"/>
          </rPr>
          <t>In the ATC Amendment, the size is based on pounds of carbon.  If multiple vessels are used, base the pay item on the total amount of carbon.  Multiple items may be required for large amounts of carbon.</t>
        </r>
        <r>
          <rPr>
            <sz val="9"/>
            <color indexed="81"/>
            <rFont val="Tahoma"/>
            <family val="2"/>
          </rPr>
          <t xml:space="preserve">
</t>
        </r>
      </text>
    </comment>
    <comment ref="G398" authorId="0" shapeId="0" xr:uid="{00000000-0006-0000-0700-000060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399" authorId="0" shapeId="0" xr:uid="{00000000-0006-0000-0700-000061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0" authorId="0" shapeId="0" xr:uid="{00000000-0006-0000-0700-000062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1" authorId="0" shapeId="0" xr:uid="{00000000-0006-0000-0700-000063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2" authorId="0" shapeId="0" xr:uid="{00000000-0006-0000-0700-000064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3" authorId="0" shapeId="0" xr:uid="{00000000-0006-0000-0700-000065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4" authorId="0" shapeId="0" xr:uid="{00000000-0006-0000-0700-000066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5" authorId="0" shapeId="0" xr:uid="{00000000-0006-0000-0700-000067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6" authorId="0" shapeId="0" xr:uid="{00000000-0006-0000-0700-000068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7" authorId="0" shapeId="0" xr:uid="{00000000-0006-0000-0700-000069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8" authorId="0" shapeId="0" xr:uid="{00000000-0006-0000-0700-00006A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09" authorId="0" shapeId="0" xr:uid="{00000000-0006-0000-0700-00006B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10" authorId="0" shapeId="0" xr:uid="{00000000-0006-0000-0700-00006C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11" authorId="0" shapeId="0" xr:uid="{00000000-0006-0000-0700-00006D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12" authorId="0" shapeId="0" xr:uid="{00000000-0006-0000-0700-00006E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13" authorId="0" shapeId="0" xr:uid="{00000000-0006-0000-0700-00006F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14" authorId="0" shapeId="0" xr:uid="{00000000-0006-0000-0700-000070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15" authorId="0" shapeId="0" xr:uid="{00000000-0006-0000-0700-000071000000}">
      <text>
        <r>
          <rPr>
            <b/>
            <sz val="9"/>
            <color indexed="81"/>
            <rFont val="Tahoma"/>
            <family val="2"/>
          </rPr>
          <t>These items are used if the system is leased/owned by the ATC.  Do not use if you are using an FDEP system.  If system type is not in the list, use Section 22 with quotes from ATC.
System size based on parameters in the ATC.</t>
        </r>
      </text>
    </comment>
    <comment ref="G437" authorId="0" shapeId="0" xr:uid="{00000000-0006-0000-0700-000072000000}">
      <text>
        <r>
          <rPr>
            <b/>
            <sz val="9"/>
            <color indexed="81"/>
            <rFont val="Tahoma"/>
            <family val="2"/>
          </rPr>
          <t>For Quarters 1,2,3</t>
        </r>
        <r>
          <rPr>
            <sz val="9"/>
            <color indexed="81"/>
            <rFont val="Tahoma"/>
            <family val="2"/>
          </rPr>
          <t xml:space="preserve">
</t>
        </r>
      </text>
    </comment>
    <comment ref="G438" authorId="0" shapeId="0" xr:uid="{00000000-0006-0000-0700-000073000000}">
      <text>
        <r>
          <rPr>
            <b/>
            <sz val="9"/>
            <color indexed="81"/>
            <rFont val="Tahoma"/>
            <family val="2"/>
          </rPr>
          <t>For Quarter 4</t>
        </r>
        <r>
          <rPr>
            <sz val="9"/>
            <color indexed="81"/>
            <rFont val="Tahoma"/>
            <family val="2"/>
          </rPr>
          <t xml:space="preserve">
</t>
        </r>
      </text>
    </comment>
    <comment ref="G493" authorId="0" shapeId="0" xr:uid="{00000000-0006-0000-0700-000074000000}">
      <text>
        <r>
          <rPr>
            <b/>
            <sz val="9"/>
            <color indexed="81"/>
            <rFont val="Tahoma"/>
            <family val="2"/>
          </rPr>
          <t>For Quarters 1,2,3 if needed.</t>
        </r>
        <r>
          <rPr>
            <sz val="9"/>
            <color indexed="81"/>
            <rFont val="Tahoma"/>
            <family val="2"/>
          </rPr>
          <t xml:space="preserve">
</t>
        </r>
      </text>
    </comment>
    <comment ref="G494" authorId="0" shapeId="0" xr:uid="{00000000-0006-0000-0700-000075000000}">
      <text>
        <r>
          <rPr>
            <b/>
            <sz val="9"/>
            <color indexed="81"/>
            <rFont val="Tahoma"/>
            <family val="2"/>
          </rPr>
          <t>For Quarter 4</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8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800-000002000000}">
      <text>
        <r>
          <rPr>
            <b/>
            <sz val="9"/>
            <color indexed="81"/>
            <rFont val="Tahoma"/>
            <family val="2"/>
          </rPr>
          <t>Pre-Source Removal work/site preparation.  May include additional soil and groundwater sampling and well abandonment.</t>
        </r>
        <r>
          <rPr>
            <sz val="9"/>
            <color indexed="81"/>
            <rFont val="Tahoma"/>
            <family val="2"/>
          </rPr>
          <t xml:space="preserve">
</t>
        </r>
      </text>
    </comment>
    <comment ref="H9" authorId="0" shapeId="0" xr:uid="{00000000-0006-0000-0800-000003000000}">
      <text>
        <r>
          <rPr>
            <b/>
            <sz val="9"/>
            <color indexed="81"/>
            <rFont val="Tahoma"/>
            <family val="2"/>
          </rPr>
          <t>Source Removal Activities.</t>
        </r>
      </text>
    </comment>
    <comment ref="I9" authorId="0" shapeId="0" xr:uid="{00000000-0006-0000-0800-000004000000}">
      <text>
        <r>
          <rPr>
            <b/>
            <sz val="9"/>
            <color indexed="81"/>
            <rFont val="Tahoma"/>
            <family val="2"/>
          </rPr>
          <t>Well Replacement</t>
        </r>
        <r>
          <rPr>
            <sz val="9"/>
            <color indexed="81"/>
            <rFont val="Tahoma"/>
            <family val="2"/>
          </rPr>
          <t xml:space="preserve">
</t>
        </r>
      </text>
    </comment>
    <comment ref="F11" authorId="0" shapeId="0" xr:uid="{00000000-0006-0000-0800-000006000000}">
      <text>
        <r>
          <rPr>
            <b/>
            <sz val="9"/>
            <color indexed="81"/>
            <rFont val="Tahoma"/>
            <family val="2"/>
          </rPr>
          <t>Give this item if the contractor will be new to the site.  Direct Assign ATCs do not get this pay item.</t>
        </r>
      </text>
    </comment>
    <comment ref="F12" authorId="0" shapeId="0" xr:uid="{00000000-0006-0000-0800-000007000000}">
      <text>
        <r>
          <rPr>
            <b/>
            <sz val="9"/>
            <color indexed="81"/>
            <rFont val="Tahoma"/>
            <family val="2"/>
          </rPr>
          <t>Give this item if the contractor will be new to the site.  Direct Assign ATCs do not get this pay item.</t>
        </r>
      </text>
    </comment>
    <comment ref="F13" authorId="0" shapeId="0" xr:uid="{00000000-0006-0000-0800-000008000000}">
      <text>
        <r>
          <rPr>
            <b/>
            <sz val="9"/>
            <color indexed="81"/>
            <rFont val="Tahoma"/>
            <family val="2"/>
          </rPr>
          <t>Use this item for Direct Assign work scopes</t>
        </r>
      </text>
    </comment>
    <comment ref="F15" authorId="0" shapeId="0" xr:uid="{00000000-0006-0000-0800-000009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800-00000A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800-00000B000000}">
      <text>
        <r>
          <rPr>
            <b/>
            <sz val="9"/>
            <color indexed="81"/>
            <rFont val="Tahoma"/>
            <family val="2"/>
          </rPr>
          <t>Use this item for Direct Assign work scopes</t>
        </r>
      </text>
    </comment>
    <comment ref="C19" authorId="0" shapeId="0" xr:uid="{00000000-0006-0000-0800-00000C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800-00000D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800-00000E000000}">
      <text>
        <r>
          <rPr>
            <b/>
            <sz val="9"/>
            <color indexed="81"/>
            <rFont val="Tahoma"/>
            <family val="2"/>
          </rPr>
          <t>This cell will be locked and automatically calculate from the reimbursable items.  Check to be sure it has a cost if you have reimbursable items.</t>
        </r>
      </text>
    </comment>
    <comment ref="H19" authorId="0" shapeId="0" xr:uid="{00000000-0006-0000-0800-00000F000000}">
      <text>
        <r>
          <rPr>
            <b/>
            <sz val="9"/>
            <color indexed="81"/>
            <rFont val="Tahoma"/>
            <family val="2"/>
          </rPr>
          <t>This cell will be locked and automatically calculate from the reimbursable items.  Check to be sure it has a cost if you have reimbursable items.</t>
        </r>
      </text>
    </comment>
    <comment ref="I19" authorId="0" shapeId="0" xr:uid="{00000000-0006-0000-0800-000010000000}">
      <text>
        <r>
          <rPr>
            <b/>
            <sz val="9"/>
            <color indexed="81"/>
            <rFont val="Tahoma"/>
            <family val="2"/>
          </rPr>
          <t>This cell will be locked and automatically calculate from the reimbursable items.  Check to be sure it has a cost if you have reimbursable items.</t>
        </r>
      </text>
    </comment>
    <comment ref="G25" authorId="0" shapeId="0" xr:uid="{00000000-0006-0000-0800-000012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H25" authorId="0" shapeId="0" xr:uid="{00000000-0006-0000-0800-000013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I25" authorId="0" shapeId="0" xr:uid="{00000000-0006-0000-0800-000014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800-000016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H26" authorId="0" shapeId="0" xr:uid="{00000000-0006-0000-0800-000017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I26" authorId="0" shapeId="0" xr:uid="{00000000-0006-0000-0800-000018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G27" authorId="0" shapeId="0" xr:uid="{00000000-0006-0000-0800-00001A000000}">
      <text>
        <r>
          <rPr>
            <b/>
            <sz val="9"/>
            <color indexed="81"/>
            <rFont val="Tahoma"/>
            <family val="2"/>
          </rPr>
          <t xml:space="preserve"> Not to be used for drilling support vehicles under the new ATC Amendment.</t>
        </r>
      </text>
    </comment>
    <comment ref="H27" authorId="0" shapeId="0" xr:uid="{00000000-0006-0000-0800-00001B000000}">
      <text>
        <r>
          <rPr>
            <b/>
            <sz val="9"/>
            <color indexed="81"/>
            <rFont val="Tahoma"/>
            <family val="2"/>
          </rPr>
          <t xml:space="preserve"> Not to be used for drilling support vehicles under the new ATC Amendment.</t>
        </r>
      </text>
    </comment>
    <comment ref="I27" authorId="0" shapeId="0" xr:uid="{00000000-0006-0000-0800-00001C000000}">
      <text>
        <r>
          <rPr>
            <b/>
            <sz val="9"/>
            <color indexed="81"/>
            <rFont val="Tahoma"/>
            <family val="2"/>
          </rPr>
          <t xml:space="preserve"> Not to be used for drilling support vehicles under the new ATC Amendment.</t>
        </r>
      </text>
    </comment>
    <comment ref="G28" authorId="0" shapeId="0" xr:uid="{00000000-0006-0000-0800-00001D000000}">
      <text>
        <r>
          <rPr>
            <b/>
            <sz val="9"/>
            <color indexed="81"/>
            <rFont val="Tahoma"/>
            <family val="2"/>
          </rPr>
          <t xml:space="preserve"> Not to be used for drilling support vehicles under the new ATC Amendment.</t>
        </r>
      </text>
    </comment>
    <comment ref="H28" authorId="0" shapeId="0" xr:uid="{00000000-0006-0000-0800-00001E000000}">
      <text>
        <r>
          <rPr>
            <b/>
            <sz val="9"/>
            <color indexed="81"/>
            <rFont val="Tahoma"/>
            <family val="2"/>
          </rPr>
          <t xml:space="preserve"> Not to be used for drilling support vehicles under the new ATC Amendment.</t>
        </r>
      </text>
    </comment>
    <comment ref="I28" authorId="0" shapeId="0" xr:uid="{00000000-0006-0000-0800-00001F000000}">
      <text>
        <r>
          <rPr>
            <b/>
            <sz val="9"/>
            <color indexed="81"/>
            <rFont val="Tahoma"/>
            <family val="2"/>
          </rPr>
          <t xml:space="preserve"> Not to be used for drilling support vehicles under the new ATC Amendment.</t>
        </r>
      </text>
    </comment>
    <comment ref="G29" authorId="0" shapeId="0" xr:uid="{00000000-0006-0000-0800-000020000000}">
      <text>
        <r>
          <rPr>
            <b/>
            <sz val="9"/>
            <color indexed="81"/>
            <rFont val="Tahoma"/>
            <family val="2"/>
          </rPr>
          <t xml:space="preserve"> Not to be used for drilling support vehicles under the new ATC Amendment.</t>
        </r>
      </text>
    </comment>
    <comment ref="H29" authorId="0" shapeId="0" xr:uid="{00000000-0006-0000-0800-000021000000}">
      <text>
        <r>
          <rPr>
            <b/>
            <sz val="9"/>
            <color indexed="81"/>
            <rFont val="Tahoma"/>
            <family val="2"/>
          </rPr>
          <t xml:space="preserve"> Not to be used for drilling support vehicles under the new ATC Amendment.</t>
        </r>
      </text>
    </comment>
    <comment ref="I29" authorId="0" shapeId="0" xr:uid="{00000000-0006-0000-0800-000022000000}">
      <text>
        <r>
          <rPr>
            <b/>
            <sz val="9"/>
            <color indexed="81"/>
            <rFont val="Tahoma"/>
            <family val="2"/>
          </rPr>
          <t xml:space="preserve"> Not to be used for drilling support vehicles under the new ATC Amendment.</t>
        </r>
      </text>
    </comment>
    <comment ref="G30" authorId="0" shapeId="0" xr:uid="{00000000-0006-0000-0800-000023000000}">
      <text>
        <r>
          <rPr>
            <b/>
            <sz val="9"/>
            <color indexed="81"/>
            <rFont val="Tahoma"/>
            <family val="2"/>
          </rPr>
          <t xml:space="preserve"> Not to be used for drilling support vehicles under the new ATC Amendment.</t>
        </r>
      </text>
    </comment>
    <comment ref="H30" authorId="0" shapeId="0" xr:uid="{00000000-0006-0000-0800-000024000000}">
      <text>
        <r>
          <rPr>
            <b/>
            <sz val="9"/>
            <color indexed="81"/>
            <rFont val="Tahoma"/>
            <family val="2"/>
          </rPr>
          <t xml:space="preserve"> Not to be used for drilling support vehicles under the new ATC Amendment.</t>
        </r>
      </text>
    </comment>
    <comment ref="I30" authorId="0" shapeId="0" xr:uid="{00000000-0006-0000-0800-000025000000}">
      <text>
        <r>
          <rPr>
            <b/>
            <sz val="9"/>
            <color indexed="81"/>
            <rFont val="Tahoma"/>
            <family val="2"/>
          </rPr>
          <t xml:space="preserve"> Not to be used for drilling support vehicles under the new ATC Amendment.</t>
        </r>
      </text>
    </comment>
    <comment ref="G31" authorId="0" shapeId="0" xr:uid="{00000000-0006-0000-0800-000026000000}">
      <text>
        <r>
          <rPr>
            <b/>
            <sz val="9"/>
            <color indexed="81"/>
            <rFont val="Tahoma"/>
            <family val="2"/>
          </rPr>
          <t xml:space="preserve"> Not to be used for drilling support vehicles under the new ATC Amendment.</t>
        </r>
      </text>
    </comment>
    <comment ref="H31" authorId="0" shapeId="0" xr:uid="{00000000-0006-0000-0800-000027000000}">
      <text>
        <r>
          <rPr>
            <b/>
            <sz val="9"/>
            <color indexed="81"/>
            <rFont val="Tahoma"/>
            <family val="2"/>
          </rPr>
          <t xml:space="preserve"> Not to be used for drilling support vehicles under the new ATC Amendment.</t>
        </r>
      </text>
    </comment>
    <comment ref="I31" authorId="0" shapeId="0" xr:uid="{00000000-0006-0000-0800-000028000000}">
      <text>
        <r>
          <rPr>
            <b/>
            <sz val="9"/>
            <color indexed="81"/>
            <rFont val="Tahoma"/>
            <family val="2"/>
          </rPr>
          <t xml:space="preserve"> Not to be used for drilling support vehicles under the new ATC Amendment.</t>
        </r>
      </text>
    </comment>
    <comment ref="G32" authorId="0" shapeId="0" xr:uid="{00000000-0006-0000-0800-000029000000}">
      <text>
        <r>
          <rPr>
            <b/>
            <sz val="9"/>
            <color indexed="81"/>
            <rFont val="Tahoma"/>
            <family val="2"/>
          </rPr>
          <t>Mobilization for drilling is allowed once per week.  If requested, you can also include the work trailer and/or heavy duty truck for support vehicles.</t>
        </r>
      </text>
    </comment>
    <comment ref="H32" authorId="0" shapeId="0" xr:uid="{00000000-0006-0000-0800-00002A000000}">
      <text>
        <r>
          <rPr>
            <b/>
            <sz val="9"/>
            <color indexed="81"/>
            <rFont val="Tahoma"/>
            <family val="2"/>
          </rPr>
          <t>Mobilization for drilling is allowed once per week.  If requested, you can also include the work trailer and/or heavy duty truck for support vehicles.</t>
        </r>
      </text>
    </comment>
    <comment ref="I32" authorId="0" shapeId="0" xr:uid="{00000000-0006-0000-0800-00002B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800-00002C000000}">
      <text>
        <r>
          <rPr>
            <b/>
            <sz val="9"/>
            <color indexed="81"/>
            <rFont val="Tahoma"/>
            <family val="2"/>
          </rPr>
          <t>Mobilization is allowed once per week, and includes all support vehicles.</t>
        </r>
      </text>
    </comment>
    <comment ref="H33" authorId="0" shapeId="0" xr:uid="{00000000-0006-0000-0800-00002D000000}">
      <text>
        <r>
          <rPr>
            <b/>
            <sz val="9"/>
            <color indexed="81"/>
            <rFont val="Tahoma"/>
            <family val="2"/>
          </rPr>
          <t>Mobilization is allowed once per week, and includes all support vehicles.</t>
        </r>
      </text>
    </comment>
    <comment ref="I33" authorId="0" shapeId="0" xr:uid="{00000000-0006-0000-0800-00002E000000}">
      <text>
        <r>
          <rPr>
            <b/>
            <sz val="9"/>
            <color indexed="81"/>
            <rFont val="Tahoma"/>
            <family val="2"/>
          </rPr>
          <t>Mobilization is allowed once per week, and includes all support vehicles.</t>
        </r>
      </text>
    </comment>
    <comment ref="G34" authorId="0" shapeId="0" xr:uid="{00000000-0006-0000-0800-00002F000000}">
      <text>
        <r>
          <rPr>
            <b/>
            <sz val="9"/>
            <color indexed="81"/>
            <rFont val="Tahoma"/>
            <family val="2"/>
          </rPr>
          <t>Mobilization for drilling is allowed once per week.  If requested, you can also include the work trailer and/or heavy duty truck for support vehicles.</t>
        </r>
      </text>
    </comment>
    <comment ref="H34" authorId="0" shapeId="0" xr:uid="{00000000-0006-0000-0800-000030000000}">
      <text>
        <r>
          <rPr>
            <b/>
            <sz val="9"/>
            <color indexed="81"/>
            <rFont val="Tahoma"/>
            <family val="2"/>
          </rPr>
          <t>Mobilization for drilling is allowed once per week.  If requested, you can also include the work trailer and/or heavy duty truck for support vehicles.</t>
        </r>
      </text>
    </comment>
    <comment ref="I34" authorId="0" shapeId="0" xr:uid="{00000000-0006-0000-0800-000031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800-000032000000}">
      <text>
        <r>
          <rPr>
            <b/>
            <sz val="9"/>
            <color indexed="81"/>
            <rFont val="Tahoma"/>
            <family val="2"/>
          </rPr>
          <t>Mobilization is allowed once per week, and includes all support vehicles.</t>
        </r>
      </text>
    </comment>
    <comment ref="H35" authorId="0" shapeId="0" xr:uid="{00000000-0006-0000-0800-000033000000}">
      <text>
        <r>
          <rPr>
            <b/>
            <sz val="9"/>
            <color indexed="81"/>
            <rFont val="Tahoma"/>
            <family val="2"/>
          </rPr>
          <t>Mobilization is allowed once per week, and includes all support vehicles.</t>
        </r>
      </text>
    </comment>
    <comment ref="I35" authorId="0" shapeId="0" xr:uid="{00000000-0006-0000-0800-000034000000}">
      <text>
        <r>
          <rPr>
            <b/>
            <sz val="9"/>
            <color indexed="81"/>
            <rFont val="Tahoma"/>
            <family val="2"/>
          </rPr>
          <t>Mobilization is allowed once per week, and includes all support vehicles.</t>
        </r>
      </text>
    </comment>
    <comment ref="G36" authorId="0" shapeId="0" xr:uid="{00000000-0006-0000-0800-000035000000}">
      <text>
        <r>
          <rPr>
            <b/>
            <sz val="9"/>
            <color indexed="81"/>
            <rFont val="Tahoma"/>
            <family val="2"/>
          </rPr>
          <t>Mobilization for drilling is allowed once per week.  If requested, you can also include the work trailer and/or heavy duty truck for support vehicles.</t>
        </r>
      </text>
    </comment>
    <comment ref="H36" authorId="0" shapeId="0" xr:uid="{00000000-0006-0000-0800-000036000000}">
      <text>
        <r>
          <rPr>
            <b/>
            <sz val="9"/>
            <color indexed="81"/>
            <rFont val="Tahoma"/>
            <family val="2"/>
          </rPr>
          <t>Mobilization for drilling is allowed once per week.  If requested, you can also include the work trailer and/or heavy duty truck for support vehicles.</t>
        </r>
      </text>
    </comment>
    <comment ref="I36" authorId="0" shapeId="0" xr:uid="{00000000-0006-0000-0800-000037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800-000038000000}">
      <text>
        <r>
          <rPr>
            <b/>
            <sz val="9"/>
            <color indexed="81"/>
            <rFont val="Tahoma"/>
            <family val="2"/>
          </rPr>
          <t>Mobilization is allowed once per week, and includes all support vehicles.</t>
        </r>
      </text>
    </comment>
    <comment ref="H37" authorId="0" shapeId="0" xr:uid="{00000000-0006-0000-0800-000039000000}">
      <text>
        <r>
          <rPr>
            <b/>
            <sz val="9"/>
            <color indexed="81"/>
            <rFont val="Tahoma"/>
            <family val="2"/>
          </rPr>
          <t>Mobilization is allowed once per week, and includes all support vehicles.</t>
        </r>
      </text>
    </comment>
    <comment ref="I37" authorId="0" shapeId="0" xr:uid="{00000000-0006-0000-0800-00003A000000}">
      <text>
        <r>
          <rPr>
            <b/>
            <sz val="9"/>
            <color indexed="81"/>
            <rFont val="Tahoma"/>
            <family val="2"/>
          </rPr>
          <t>Mobilization is allowed once per week, and includes all support vehicles.</t>
        </r>
      </text>
    </comment>
    <comment ref="G38" authorId="0" shapeId="0" xr:uid="{00000000-0006-0000-0800-00003B000000}">
      <text>
        <r>
          <rPr>
            <b/>
            <sz val="9"/>
            <color indexed="81"/>
            <rFont val="Tahoma"/>
            <family val="2"/>
          </rPr>
          <t>Mobilization for drilling is allowed once per week.  If requested, you can also include the work trailer and/or heavy duty truck for support vehicles.</t>
        </r>
      </text>
    </comment>
    <comment ref="H38" authorId="0" shapeId="0" xr:uid="{00000000-0006-0000-0800-00003C000000}">
      <text>
        <r>
          <rPr>
            <b/>
            <sz val="9"/>
            <color indexed="81"/>
            <rFont val="Tahoma"/>
            <family val="2"/>
          </rPr>
          <t>Mobilization for drilling is allowed once per week.  If requested, you can also include the work trailer and/or heavy duty truck for support vehicles.</t>
        </r>
      </text>
    </comment>
    <comment ref="I38" authorId="0" shapeId="0" xr:uid="{00000000-0006-0000-0800-00003D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800-00003E000000}">
      <text>
        <r>
          <rPr>
            <b/>
            <sz val="9"/>
            <color indexed="81"/>
            <rFont val="Tahoma"/>
            <family val="2"/>
          </rPr>
          <t>Mobilization is allowed once per week, and includes all support vehicles.</t>
        </r>
      </text>
    </comment>
    <comment ref="H39" authorId="0" shapeId="0" xr:uid="{00000000-0006-0000-0800-00003F000000}">
      <text>
        <r>
          <rPr>
            <b/>
            <sz val="9"/>
            <color indexed="81"/>
            <rFont val="Tahoma"/>
            <family val="2"/>
          </rPr>
          <t>Mobilization is allowed once per week, and includes all support vehicles.</t>
        </r>
      </text>
    </comment>
    <comment ref="I39" authorId="0" shapeId="0" xr:uid="{00000000-0006-0000-0800-000040000000}">
      <text>
        <r>
          <rPr>
            <b/>
            <sz val="9"/>
            <color indexed="81"/>
            <rFont val="Tahoma"/>
            <family val="2"/>
          </rPr>
          <t>Mobilization is allowed once per week, and includes all support vehicles.</t>
        </r>
      </text>
    </comment>
    <comment ref="H40" authorId="0" shapeId="0" xr:uid="{00000000-0006-0000-0800-000041000000}">
      <text>
        <r>
          <rPr>
            <b/>
            <sz val="9"/>
            <color indexed="81"/>
            <rFont val="Tahoma"/>
            <family val="2"/>
          </rPr>
          <t>If equipment is kept on-site for multiple weeks, only one mobilization is authorized.</t>
        </r>
        <r>
          <rPr>
            <sz val="9"/>
            <color indexed="81"/>
            <rFont val="Tahoma"/>
            <family val="2"/>
          </rPr>
          <t xml:space="preserve">
</t>
        </r>
      </text>
    </comment>
    <comment ref="H41" authorId="0" shapeId="0" xr:uid="{00000000-0006-0000-0800-000042000000}">
      <text>
        <r>
          <rPr>
            <b/>
            <sz val="9"/>
            <color indexed="81"/>
            <rFont val="Tahoma"/>
            <family val="2"/>
          </rPr>
          <t>If equipment is kept on-site for multiple weeks, only one mobilization is authorized.</t>
        </r>
        <r>
          <rPr>
            <sz val="9"/>
            <color indexed="81"/>
            <rFont val="Tahoma"/>
            <family val="2"/>
          </rPr>
          <t xml:space="preserve">
</t>
        </r>
      </text>
    </comment>
    <comment ref="H42" authorId="0" shapeId="0" xr:uid="{00000000-0006-0000-0800-000043000000}">
      <text>
        <r>
          <rPr>
            <b/>
            <sz val="9"/>
            <color indexed="81"/>
            <rFont val="Tahoma"/>
            <family val="2"/>
          </rPr>
          <t>If equipment is kept on-site for multiple weeks, only one mobilization is authorized.</t>
        </r>
        <r>
          <rPr>
            <sz val="9"/>
            <color indexed="81"/>
            <rFont val="Tahoma"/>
            <family val="2"/>
          </rPr>
          <t xml:space="preserve">
</t>
        </r>
      </text>
    </comment>
    <comment ref="H43" authorId="0" shapeId="0" xr:uid="{00000000-0006-0000-0800-000044000000}">
      <text>
        <r>
          <rPr>
            <b/>
            <sz val="9"/>
            <color indexed="81"/>
            <rFont val="Tahoma"/>
            <family val="2"/>
          </rPr>
          <t>If equipment is kept on-site for multiple weeks, only one mobilization is authorized.</t>
        </r>
        <r>
          <rPr>
            <sz val="9"/>
            <color indexed="81"/>
            <rFont val="Tahoma"/>
            <family val="2"/>
          </rPr>
          <t xml:space="preserve">
</t>
        </r>
      </text>
    </comment>
    <comment ref="H44" authorId="0" shapeId="0" xr:uid="{00000000-0006-0000-0800-000045000000}">
      <text>
        <r>
          <rPr>
            <b/>
            <sz val="9"/>
            <color indexed="81"/>
            <rFont val="Tahoma"/>
            <family val="2"/>
          </rPr>
          <t>If equipment is kept on-site for multiple weeks, only one mobilization is authorized.</t>
        </r>
        <r>
          <rPr>
            <sz val="9"/>
            <color indexed="81"/>
            <rFont val="Tahoma"/>
            <family val="2"/>
          </rPr>
          <t xml:space="preserve">
</t>
        </r>
      </text>
    </comment>
    <comment ref="H45" authorId="0" shapeId="0" xr:uid="{00000000-0006-0000-0800-000046000000}">
      <text>
        <r>
          <rPr>
            <b/>
            <sz val="9"/>
            <color indexed="81"/>
            <rFont val="Tahoma"/>
            <family val="2"/>
          </rPr>
          <t>If equipment is kept on-site for multiple weeks, only one mobilization is authorized.</t>
        </r>
        <r>
          <rPr>
            <sz val="9"/>
            <color indexed="81"/>
            <rFont val="Tahoma"/>
            <family val="2"/>
          </rPr>
          <t xml:space="preserve">
</t>
        </r>
      </text>
    </comment>
    <comment ref="H46" authorId="0" shapeId="0" xr:uid="{00000000-0006-0000-0800-000047000000}">
      <text>
        <r>
          <rPr>
            <b/>
            <sz val="9"/>
            <color indexed="81"/>
            <rFont val="Tahoma"/>
            <family val="2"/>
          </rPr>
          <t>If equipment is kept on-site for multiple weeks, only one mobilization is authorized.</t>
        </r>
        <r>
          <rPr>
            <sz val="9"/>
            <color indexed="81"/>
            <rFont val="Tahoma"/>
            <family val="2"/>
          </rPr>
          <t xml:space="preserve">
</t>
        </r>
      </text>
    </comment>
    <comment ref="H47" authorId="0" shapeId="0" xr:uid="{00000000-0006-0000-0800-000048000000}">
      <text>
        <r>
          <rPr>
            <b/>
            <sz val="9"/>
            <color indexed="81"/>
            <rFont val="Tahoma"/>
            <family val="2"/>
          </rPr>
          <t>If equipment is kept on-site for multiple weeks, only one mobilization is authorized.</t>
        </r>
        <r>
          <rPr>
            <sz val="9"/>
            <color indexed="81"/>
            <rFont val="Tahoma"/>
            <family val="2"/>
          </rPr>
          <t xml:space="preserve">
</t>
        </r>
      </text>
    </comment>
    <comment ref="H48" authorId="0" shapeId="0" xr:uid="{00000000-0006-0000-0800-000049000000}">
      <text>
        <r>
          <rPr>
            <b/>
            <sz val="9"/>
            <color indexed="81"/>
            <rFont val="Tahoma"/>
            <family val="2"/>
          </rPr>
          <t>If equipment is kept on-site for multiple weeks, only one mobilization is authorized.</t>
        </r>
        <r>
          <rPr>
            <sz val="9"/>
            <color indexed="81"/>
            <rFont val="Tahoma"/>
            <family val="2"/>
          </rPr>
          <t xml:space="preserve">
</t>
        </r>
      </text>
    </comment>
    <comment ref="H49" authorId="0" shapeId="0" xr:uid="{00000000-0006-0000-0800-00004A000000}">
      <text>
        <r>
          <rPr>
            <b/>
            <sz val="9"/>
            <color indexed="81"/>
            <rFont val="Tahoma"/>
            <family val="2"/>
          </rPr>
          <t>If equipment is kept on-site for multiple weeks, only one mobilization is authorized.</t>
        </r>
        <r>
          <rPr>
            <sz val="9"/>
            <color indexed="81"/>
            <rFont val="Tahoma"/>
            <family val="2"/>
          </rPr>
          <t xml:space="preserve">
</t>
        </r>
      </text>
    </comment>
    <comment ref="H50" authorId="0" shapeId="0" xr:uid="{00000000-0006-0000-0800-00004B000000}">
      <text>
        <r>
          <rPr>
            <b/>
            <sz val="9"/>
            <color indexed="81"/>
            <rFont val="Tahoma"/>
            <family val="2"/>
          </rPr>
          <t>If equipment is kept on-site for multiple weeks, only one mobilization is authorized.</t>
        </r>
        <r>
          <rPr>
            <sz val="9"/>
            <color indexed="81"/>
            <rFont val="Tahoma"/>
            <family val="2"/>
          </rPr>
          <t xml:space="preserve">
</t>
        </r>
      </text>
    </comment>
    <comment ref="H51" authorId="0" shapeId="0" xr:uid="{00000000-0006-0000-0800-00004C000000}">
      <text>
        <r>
          <rPr>
            <b/>
            <sz val="9"/>
            <color indexed="81"/>
            <rFont val="Tahoma"/>
            <family val="2"/>
          </rPr>
          <t>If equipment is kept on-site for multiple weeks, only one mobilization is authorized.</t>
        </r>
        <r>
          <rPr>
            <sz val="9"/>
            <color indexed="81"/>
            <rFont val="Tahoma"/>
            <family val="2"/>
          </rPr>
          <t xml:space="preserve">
</t>
        </r>
      </text>
    </comment>
    <comment ref="G53" authorId="0" shapeId="0" xr:uid="{00000000-0006-0000-0800-00004D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H53" authorId="0" shapeId="0" xr:uid="{00000000-0006-0000-0800-00004E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I53" authorId="0" shapeId="0" xr:uid="{00000000-0006-0000-0800-00004F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G55" authorId="0" shapeId="0" xr:uid="{00000000-0006-0000-0800-000051000000}">
      <text>
        <r>
          <rPr>
            <b/>
            <sz val="9"/>
            <color indexed="81"/>
            <rFont val="Tahoma"/>
            <family val="2"/>
          </rPr>
          <t>Soil borings to be used if additional assessment is required or to collect preburn samples.</t>
        </r>
      </text>
    </comment>
    <comment ref="G56" authorId="0" shapeId="0" xr:uid="{00000000-0006-0000-0800-000052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I56" authorId="0" shapeId="0" xr:uid="{00000000-0006-0000-0800-000053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7" authorId="0" shapeId="0" xr:uid="{00000000-0006-0000-0800-000054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I57" authorId="0" shapeId="0" xr:uid="{00000000-0006-0000-0800-000055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8" authorId="0" shapeId="0" xr:uid="{00000000-0006-0000-0800-000056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I58" authorId="0" shapeId="0" xr:uid="{00000000-0006-0000-0800-000057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59" authorId="0" shapeId="0" xr:uid="{00000000-0006-0000-0800-000058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I59" authorId="0" shapeId="0" xr:uid="{00000000-0006-0000-0800-000059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0" authorId="0" shapeId="0" xr:uid="{00000000-0006-0000-0800-00005A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I60" authorId="0" shapeId="0" xr:uid="{00000000-0006-0000-0800-00005B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1" authorId="0" shapeId="0" xr:uid="{00000000-0006-0000-0800-00005C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I61" authorId="0" shapeId="0" xr:uid="{00000000-0006-0000-0800-00005D000000}">
      <text>
        <r>
          <rPr>
            <b/>
            <sz val="9"/>
            <color indexed="81"/>
            <rFont val="Tahoma"/>
            <family val="2"/>
          </rPr>
          <t>Used if the depth of the soil boring is greater than 10 feet BLS.  This includes the total depth where soil sampling is performed and clearing the top of the borehole by hand (no additional hand augering item to clear the first five feet).  Costs are in addition to advancing the boring by HSA or sonic boring.  Costs for top footage sampled by hand are also included.</t>
        </r>
      </text>
    </comment>
    <comment ref="G62" authorId="0" shapeId="0" xr:uid="{00000000-0006-0000-0800-00005E000000}">
      <text>
        <r>
          <rPr>
            <b/>
            <sz val="9"/>
            <color indexed="81"/>
            <rFont val="Tahoma"/>
            <family val="2"/>
          </rPr>
          <t>Used if the depth of the soil boring is less than 10 feet BLS</t>
        </r>
      </text>
    </comment>
    <comment ref="I62" authorId="0" shapeId="0" xr:uid="{00000000-0006-0000-0800-00005F000000}">
      <text>
        <r>
          <rPr>
            <b/>
            <sz val="9"/>
            <color indexed="81"/>
            <rFont val="Tahoma"/>
            <family val="2"/>
          </rPr>
          <t>Used if the depth of the soil boring is less than 10 feet BLS</t>
        </r>
      </text>
    </comment>
    <comment ref="G63" authorId="0" shapeId="0" xr:uid="{00000000-0006-0000-0800-000060000000}">
      <text>
        <r>
          <rPr>
            <b/>
            <sz val="9"/>
            <color indexed="81"/>
            <rFont val="Tahoma"/>
            <family val="2"/>
          </rPr>
          <t xml:space="preserve">Used with 5-1 to advance the borehole or if you are installing a well by direct push.  You get both pay items with soil boring.
</t>
        </r>
      </text>
    </comment>
    <comment ref="I63" authorId="0" shapeId="0" xr:uid="{00000000-0006-0000-0800-000061000000}">
      <text>
        <r>
          <rPr>
            <b/>
            <sz val="9"/>
            <color indexed="81"/>
            <rFont val="Tahoma"/>
            <family val="2"/>
          </rPr>
          <t xml:space="preserve">Used with 5-1 to advance the borehole or if you are installing a well by direct push.  You get both pay items with soil boring.
</t>
        </r>
      </text>
    </comment>
    <comment ref="G64" authorId="0" shapeId="0" xr:uid="{00000000-0006-0000-0800-000062000000}">
      <text>
        <r>
          <rPr>
            <b/>
            <sz val="9"/>
            <color indexed="81"/>
            <rFont val="Tahoma"/>
            <family val="2"/>
          </rPr>
          <t>A full day is defined here as 10 hours. The default expectation is to achieve a minimum of 220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I64" authorId="0" shapeId="0" xr:uid="{00000000-0006-0000-0800-000063000000}">
      <text>
        <r>
          <rPr>
            <b/>
            <sz val="9"/>
            <color indexed="81"/>
            <rFont val="Tahoma"/>
            <family val="2"/>
          </rPr>
          <t>A full day is defined here as 10 hours. The default expectation is to achieve a minimum of 220 feet of probe rod advancement per day unless exceptions based on project specific conditions are approved in advance by the Petroleum Restoration Program Site Manager.
The item is not prorated, but they cannot do a half day of work on two seperate days and claim two days of DPT.
Includes groundwater sampling and using an HSA attachment to advance boreholes for monitoring wells with a combo rig.</t>
        </r>
      </text>
    </comment>
    <comment ref="B68" authorId="0" shapeId="0" xr:uid="{00000000-0006-0000-0800-000064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G68" authorId="0" shapeId="0" xr:uid="{00000000-0006-0000-0800-000065000000}">
      <text>
        <r>
          <rPr>
            <b/>
            <sz val="9"/>
            <color indexed="81"/>
            <rFont val="Tahoma"/>
            <family val="2"/>
          </rPr>
          <t>Typically used for mud rotary drilling.</t>
        </r>
      </text>
    </comment>
    <comment ref="I68" authorId="0" shapeId="0" xr:uid="{00000000-0006-0000-0800-000066000000}">
      <text>
        <r>
          <rPr>
            <b/>
            <sz val="9"/>
            <color indexed="81"/>
            <rFont val="Tahoma"/>
            <family val="2"/>
          </rPr>
          <t>Typically used for mud rotary drilling.</t>
        </r>
      </text>
    </comment>
    <comment ref="G71" authorId="0" shapeId="0" xr:uid="{00000000-0006-0000-0800-000067000000}">
      <text>
        <r>
          <rPr>
            <b/>
            <sz val="9"/>
            <color indexed="81"/>
            <rFont val="Tahoma"/>
            <family val="2"/>
          </rPr>
          <t>Used to install 2-inch diameter wells (typically 8-inch outer diameter augers).</t>
        </r>
      </text>
    </comment>
    <comment ref="I71" authorId="0" shapeId="0" xr:uid="{00000000-0006-0000-0800-000068000000}">
      <text>
        <r>
          <rPr>
            <b/>
            <sz val="9"/>
            <color indexed="81"/>
            <rFont val="Tahoma"/>
            <family val="2"/>
          </rPr>
          <t>Used to install 2-inch diameter wells (typically 8-inch outer diameter augers).</t>
        </r>
      </text>
    </comment>
    <comment ref="G74" authorId="0" shapeId="0" xr:uid="{00000000-0006-0000-0800-000069000000}">
      <text>
        <r>
          <rPr>
            <b/>
            <sz val="9"/>
            <color indexed="81"/>
            <rFont val="Tahoma"/>
            <family val="2"/>
          </rPr>
          <t>Used to install 4-inch and larger wells (typically 12-inch outer diameter augers).</t>
        </r>
      </text>
    </comment>
    <comment ref="I74" authorId="0" shapeId="0" xr:uid="{00000000-0006-0000-0800-00006A000000}">
      <text>
        <r>
          <rPr>
            <b/>
            <sz val="9"/>
            <color indexed="81"/>
            <rFont val="Tahoma"/>
            <family val="2"/>
          </rPr>
          <t>Used to install 4-inch and larger wells (typically 12-inch outer diameter augers).</t>
        </r>
      </text>
    </comment>
    <comment ref="B77" authorId="0" shapeId="0" xr:uid="{00000000-0006-0000-0800-00006B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77" authorId="0" shapeId="0" xr:uid="{00000000-0006-0000-0800-00006C000000}">
      <text>
        <r>
          <rPr>
            <b/>
            <sz val="9"/>
            <color indexed="81"/>
            <rFont val="Tahoma"/>
            <family val="2"/>
          </rPr>
          <t>Typically used to install 2-inch diameter monitoring wells.</t>
        </r>
      </text>
    </comment>
    <comment ref="I77" authorId="0" shapeId="0" xr:uid="{00000000-0006-0000-0800-00006D000000}">
      <text>
        <r>
          <rPr>
            <b/>
            <sz val="9"/>
            <color indexed="81"/>
            <rFont val="Tahoma"/>
            <family val="2"/>
          </rPr>
          <t>Typically used to install 2-inch diameter monitoring wells.</t>
        </r>
      </text>
    </comment>
    <comment ref="G80" authorId="0" shapeId="0" xr:uid="{00000000-0006-0000-0800-00006E000000}">
      <text>
        <r>
          <rPr>
            <b/>
            <sz val="9"/>
            <color indexed="81"/>
            <rFont val="Tahoma"/>
            <family val="2"/>
          </rPr>
          <t>Typically used to install 4-inch wells, or for temporary outer casing on a deep 2-inch well.</t>
        </r>
      </text>
    </comment>
    <comment ref="I80" authorId="0" shapeId="0" xr:uid="{00000000-0006-0000-0800-00006F000000}">
      <text>
        <r>
          <rPr>
            <b/>
            <sz val="9"/>
            <color indexed="81"/>
            <rFont val="Tahoma"/>
            <family val="2"/>
          </rPr>
          <t>Typically used to install 4-inch wells, or for temporary outer casing on a deep 2-inch well.</t>
        </r>
      </text>
    </comment>
    <comment ref="G83" authorId="0" shapeId="0" xr:uid="{00000000-0006-0000-0800-000070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I83" authorId="0" shapeId="0" xr:uid="{00000000-0006-0000-0800-000071000000}">
      <text>
        <r>
          <rPr>
            <b/>
            <sz val="9"/>
            <color indexed="81"/>
            <rFont val="Tahoma"/>
            <family val="2"/>
          </rPr>
          <t>Typically used to install a 6-inch diameter well, for temporary outer casing on a 4-inch deep well, or if a second temporary outer casing is required.</t>
        </r>
        <r>
          <rPr>
            <sz val="9"/>
            <color indexed="81"/>
            <rFont val="Tahoma"/>
            <family val="2"/>
          </rPr>
          <t xml:space="preserve">
</t>
        </r>
      </text>
    </comment>
    <comment ref="I87" authorId="0" shapeId="0" xr:uid="{00000000-0006-0000-0800-000072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88" authorId="0" shapeId="0" xr:uid="{00000000-0006-0000-0800-000073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89" authorId="0" shapeId="0" xr:uid="{00000000-0006-0000-0800-000074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0" authorId="0" shapeId="0" xr:uid="{00000000-0006-0000-0800-000075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I91" authorId="0" shapeId="0" xr:uid="{00000000-0006-0000-0800-000076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2" authorId="0" shapeId="0" xr:uid="{00000000-0006-0000-0800-000077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3" authorId="0" shapeId="0" xr:uid="{00000000-0006-0000-0800-000078000000}">
      <text>
        <r>
          <rPr>
            <b/>
            <sz val="9"/>
            <color indexed="81"/>
            <rFont val="Tahoma"/>
            <family val="2"/>
          </rPr>
          <t>Well installation items based on well diameter.  Well installation includes the standard 8-inch and 12-inch manholes and concrete well pad.</t>
        </r>
        <r>
          <rPr>
            <sz val="9"/>
            <color indexed="81"/>
            <rFont val="Tahoma"/>
            <family val="2"/>
          </rPr>
          <t xml:space="preserve">
</t>
        </r>
      </text>
    </comment>
    <comment ref="I94" authorId="0" shapeId="0" xr:uid="{00000000-0006-0000-0800-000079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5" authorId="0" shapeId="0" xr:uid="{00000000-0006-0000-0800-00007A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6" authorId="0" shapeId="0" xr:uid="{00000000-0006-0000-0800-00007B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7" authorId="0" shapeId="0" xr:uid="{00000000-0006-0000-0800-00007C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98" authorId="0" shapeId="0" xr:uid="{00000000-0006-0000-0800-00007D000000}">
      <text>
        <r>
          <rPr>
            <b/>
            <sz val="9"/>
            <color indexed="81"/>
            <rFont val="Tahoma"/>
            <family val="2"/>
          </rPr>
          <t>Well installation items based on well diameter.  This is in addition to the boring items in Section 5.  Well installation includes the standard 8-inch and 12-inch manholes and concrete well pad.</t>
        </r>
        <r>
          <rPr>
            <sz val="9"/>
            <color indexed="81"/>
            <rFont val="Tahoma"/>
            <family val="2"/>
          </rPr>
          <t xml:space="preserve">
</t>
        </r>
      </text>
    </comment>
    <comment ref="I103" authorId="0" shapeId="0" xr:uid="{00000000-0006-0000-0800-00007E000000}">
      <text>
        <r>
          <rPr>
            <b/>
            <sz val="9"/>
            <color indexed="81"/>
            <rFont val="Tahoma"/>
            <family val="2"/>
          </rPr>
          <t>Only used for stick-up wells and pads.</t>
        </r>
      </text>
    </comment>
    <comment ref="I104" authorId="0" shapeId="0" xr:uid="{00000000-0006-0000-0800-00007F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I105" authorId="0" shapeId="0" xr:uid="{00000000-0006-0000-0800-000080000000}">
      <text>
        <r>
          <rPr>
            <b/>
            <sz val="9"/>
            <color indexed="81"/>
            <rFont val="Tahoma"/>
            <family val="2"/>
          </rPr>
          <t>Only used if you are installing the 2-foot/4-foot square vaults (typically used for injection wells or other treatment wells with piping/fittings at the wellhead).  Not for standard manholes.</t>
        </r>
      </text>
    </comment>
    <comment ref="I106" authorId="0" shapeId="0" xr:uid="{00000000-0006-0000-0800-000081000000}">
      <text>
        <r>
          <rPr>
            <b/>
            <sz val="9"/>
            <color indexed="81"/>
            <rFont val="Tahoma"/>
            <family val="2"/>
          </rPr>
          <t>Used if an existing well is silted up or required overpurging.</t>
        </r>
        <r>
          <rPr>
            <sz val="9"/>
            <color indexed="81"/>
            <rFont val="Tahoma"/>
            <family val="2"/>
          </rPr>
          <t xml:space="preserve">
</t>
        </r>
      </text>
    </comment>
    <comment ref="I107" authorId="0" shapeId="0" xr:uid="{00000000-0006-0000-0800-000082000000}">
      <text>
        <r>
          <rPr>
            <b/>
            <sz val="9"/>
            <color indexed="81"/>
            <rFont val="Tahoma"/>
            <family val="2"/>
          </rPr>
          <t>Used to replace damaged manholes or well pads.</t>
        </r>
        <r>
          <rPr>
            <sz val="9"/>
            <color indexed="81"/>
            <rFont val="Tahoma"/>
            <family val="2"/>
          </rPr>
          <t xml:space="preserve">
</t>
        </r>
      </text>
    </comment>
    <comment ref="I108" authorId="0" shapeId="0" xr:uid="{00000000-0006-0000-0800-000083000000}">
      <text>
        <r>
          <rPr>
            <b/>
            <sz val="9"/>
            <color indexed="81"/>
            <rFont val="Tahoma"/>
            <family val="2"/>
          </rPr>
          <t>Used to replace damaged manholes or well pads.</t>
        </r>
        <r>
          <rPr>
            <sz val="9"/>
            <color indexed="81"/>
            <rFont val="Tahoma"/>
            <family val="2"/>
          </rPr>
          <t xml:space="preserve">
</t>
        </r>
      </text>
    </comment>
    <comment ref="G110" authorId="0" shapeId="0" xr:uid="{00000000-0006-0000-0800-000084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800-000085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800-000086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800-000087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800-000088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800-000089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800-00008A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 ref="G117" authorId="0" shapeId="0" xr:uid="{00000000-0006-0000-0800-00008B000000}">
      <text>
        <r>
          <rPr>
            <b/>
            <sz val="9"/>
            <color indexed="81"/>
            <rFont val="Tahoma"/>
            <family val="2"/>
          </rPr>
          <t>Intended for preburn samples, NPDES baseline if needed, or sampling of wells to be abandoned if needed.</t>
        </r>
      </text>
    </comment>
    <comment ref="H117" authorId="0" shapeId="0" xr:uid="{00000000-0006-0000-0800-00008C000000}">
      <text>
        <r>
          <rPr>
            <b/>
            <sz val="9"/>
            <color indexed="81"/>
            <rFont val="Tahoma"/>
            <family val="2"/>
          </rPr>
          <t>includes wall and floor soil samples, groundwater samples from excavation area, and NPDES permit sampling.</t>
        </r>
        <r>
          <rPr>
            <sz val="9"/>
            <color indexed="81"/>
            <rFont val="Tahoma"/>
            <family val="2"/>
          </rPr>
          <t xml:space="preserve">
</t>
        </r>
      </text>
    </comment>
    <comment ref="I117" authorId="0" shapeId="0" xr:uid="{00000000-0006-0000-0800-00008D000000}">
      <text>
        <r>
          <rPr>
            <b/>
            <sz val="9"/>
            <color indexed="81"/>
            <rFont val="Tahoma"/>
            <family val="2"/>
          </rPr>
          <t>Post-excavation soil sampling if required.</t>
        </r>
      </text>
    </comment>
    <comment ref="G118" authorId="0" shapeId="0" xr:uid="{00000000-0006-0000-0800-00008F000000}">
      <text>
        <r>
          <rPr>
            <b/>
            <sz val="9"/>
            <color indexed="81"/>
            <rFont val="Tahoma"/>
            <family val="2"/>
          </rPr>
          <t>Used for Monitoring Well Sampling</t>
        </r>
      </text>
    </comment>
    <comment ref="H118" authorId="0" shapeId="0" xr:uid="{00000000-0006-0000-0800-000090000000}">
      <text>
        <r>
          <rPr>
            <b/>
            <sz val="9"/>
            <color indexed="81"/>
            <rFont val="Tahoma"/>
            <family val="2"/>
          </rPr>
          <t>Used for Monitoring Well Sampling</t>
        </r>
      </text>
    </comment>
    <comment ref="G119" authorId="0" shapeId="0" xr:uid="{00000000-0006-0000-0800-000093000000}">
      <text>
        <r>
          <rPr>
            <b/>
            <sz val="9"/>
            <color indexed="81"/>
            <rFont val="Tahoma"/>
            <family val="2"/>
          </rPr>
          <t>Used for Monitoring Well Sampling</t>
        </r>
      </text>
    </comment>
    <comment ref="H119" authorId="0" shapeId="0" xr:uid="{00000000-0006-0000-0800-000094000000}">
      <text>
        <r>
          <rPr>
            <b/>
            <sz val="9"/>
            <color indexed="81"/>
            <rFont val="Tahoma"/>
            <family val="2"/>
          </rPr>
          <t>Used for Monitoring Well Sampling</t>
        </r>
      </text>
    </comment>
    <comment ref="G123" authorId="0" shapeId="0" xr:uid="{00000000-0006-0000-0800-000097000000}">
      <text>
        <r>
          <rPr>
            <b/>
            <sz val="9"/>
            <color indexed="81"/>
            <rFont val="Tahoma"/>
            <family val="2"/>
          </rPr>
          <t xml:space="preserve">Used for collection of soil/sediment samples. One unit allowed per sample analysis suite, unless SPLP is proposed, then add pay item 8-14. </t>
        </r>
      </text>
    </comment>
    <comment ref="H123" authorId="0" shapeId="0" xr:uid="{00000000-0006-0000-0800-000098000000}">
      <text>
        <r>
          <rPr>
            <b/>
            <sz val="9"/>
            <color indexed="81"/>
            <rFont val="Tahoma"/>
            <family val="2"/>
          </rPr>
          <t xml:space="preserve">Used for collection of soil/sediment samples. One unit allowed per sample analysis suite, unless SPLP is proposed, then add pay item 8-14. </t>
        </r>
      </text>
    </comment>
    <comment ref="I123" authorId="0" shapeId="0" xr:uid="{00000000-0006-0000-0800-000099000000}">
      <text>
        <r>
          <rPr>
            <b/>
            <sz val="9"/>
            <color indexed="81"/>
            <rFont val="Tahoma"/>
            <family val="2"/>
          </rPr>
          <t xml:space="preserve">Used for collection of soil/sediment samples. One unit allowed per sample analysis suite, unless SPLP is proposed, then add pay item 8-14. </t>
        </r>
      </text>
    </comment>
    <comment ref="G124" authorId="0" shapeId="0" xr:uid="{00000000-0006-0000-0800-00009B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H124" authorId="0" shapeId="0" xr:uid="{00000000-0006-0000-0800-00009C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G128" authorId="0" shapeId="0" xr:uid="{00000000-0006-0000-0800-00009F000000}">
      <text>
        <r>
          <rPr>
            <b/>
            <sz val="9"/>
            <color indexed="81"/>
            <rFont val="Tahoma"/>
            <family val="2"/>
          </rPr>
          <t>For preparation and submittal of ADaPT files.  Allowable once per sampling event.</t>
        </r>
        <r>
          <rPr>
            <sz val="9"/>
            <color indexed="81"/>
            <rFont val="Tahoma"/>
            <family val="2"/>
          </rPr>
          <t xml:space="preserve">
</t>
        </r>
      </text>
    </comment>
    <comment ref="H128" authorId="0" shapeId="0" xr:uid="{00000000-0006-0000-0800-0000A0000000}">
      <text>
        <r>
          <rPr>
            <b/>
            <sz val="9"/>
            <color indexed="81"/>
            <rFont val="Tahoma"/>
            <family val="2"/>
          </rPr>
          <t>For preparation and submittal of ADaPT files.  Allowable once per sampling event.</t>
        </r>
        <r>
          <rPr>
            <sz val="9"/>
            <color indexed="81"/>
            <rFont val="Tahoma"/>
            <family val="2"/>
          </rPr>
          <t xml:space="preserve">
</t>
        </r>
      </text>
    </comment>
    <comment ref="I128" authorId="0" shapeId="0" xr:uid="{00000000-0006-0000-0800-0000A1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800-0000AB000000}">
      <text>
        <r>
          <rPr>
            <b/>
            <sz val="9"/>
            <color indexed="81"/>
            <rFont val="Tahoma"/>
            <family val="2"/>
          </rPr>
          <t>Use in conjunction with pay item 8-6. Use for all BTEX/MTBE SPLP samples collected, regardless of the actual analytical samples processed.  Encore sampling is not required for PAHs.</t>
        </r>
      </text>
    </comment>
    <comment ref="H131" authorId="0" shapeId="0" xr:uid="{00000000-0006-0000-0800-0000AC000000}">
      <text>
        <r>
          <rPr>
            <b/>
            <sz val="9"/>
            <color indexed="81"/>
            <rFont val="Tahoma"/>
            <family val="2"/>
          </rPr>
          <t>Use in conjunction with pay item 8-6. Use for all BTEX/MTBE SPLP samples collected, regardless of the actual analytical samples processed.  Encore sampling is not required for PAHs.</t>
        </r>
      </text>
    </comment>
    <comment ref="I131" authorId="0" shapeId="0" xr:uid="{00000000-0006-0000-0800-0000AD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33" authorId="0" shapeId="0" xr:uid="{00000000-0006-0000-0800-0000AF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H133" authorId="0" shapeId="0" xr:uid="{00000000-0006-0000-0800-0000B0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I133" authorId="0" shapeId="0" xr:uid="{00000000-0006-0000-0800-0000B1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34" authorId="0" shapeId="0" xr:uid="{00000000-0006-0000-0800-0000B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4" authorId="0" shapeId="0" xr:uid="{00000000-0006-0000-0800-0000B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34" authorId="0" shapeId="0" xr:uid="{00000000-0006-0000-0800-0000B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5" authorId="0" shapeId="0" xr:uid="{00000000-0006-0000-0800-0000B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5" authorId="0" shapeId="0" xr:uid="{00000000-0006-0000-0800-0000B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35" authorId="0" shapeId="0" xr:uid="{00000000-0006-0000-0800-0000B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6" authorId="0" shapeId="0" xr:uid="{00000000-0006-0000-0800-0000B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6" authorId="0" shapeId="0" xr:uid="{00000000-0006-0000-0800-0000B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36" authorId="0" shapeId="0" xr:uid="{00000000-0006-0000-0800-0000B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7" authorId="0" shapeId="0" xr:uid="{00000000-0006-0000-0800-0000B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7" authorId="0" shapeId="0" xr:uid="{00000000-0006-0000-0800-0000C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37" authorId="0" shapeId="0" xr:uid="{00000000-0006-0000-0800-0000C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8" authorId="0" shapeId="0" xr:uid="{00000000-0006-0000-0800-0000C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8" authorId="0" shapeId="0" xr:uid="{00000000-0006-0000-0800-0000C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38" authorId="0" shapeId="0" xr:uid="{00000000-0006-0000-0800-0000C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9" authorId="0" shapeId="0" xr:uid="{00000000-0006-0000-0800-0000C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39" authorId="0" shapeId="0" xr:uid="{00000000-0006-0000-0800-0000C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39" authorId="0" shapeId="0" xr:uid="{00000000-0006-0000-0800-0000C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0" authorId="0" shapeId="0" xr:uid="{00000000-0006-0000-0800-0000C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0" authorId="0" shapeId="0" xr:uid="{00000000-0006-0000-0800-0000C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0" authorId="0" shapeId="0" xr:uid="{00000000-0006-0000-0800-0000C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1" authorId="0" shapeId="0" xr:uid="{00000000-0006-0000-0800-0000C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1" authorId="0" shapeId="0" xr:uid="{00000000-0006-0000-0800-0000D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1" authorId="0" shapeId="0" xr:uid="{00000000-0006-0000-0800-0000D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2" authorId="0" shapeId="0" xr:uid="{00000000-0006-0000-0800-0000D3000000}">
      <text>
        <r>
          <rPr>
            <b/>
            <sz val="9"/>
            <color indexed="81"/>
            <rFont val="Tahoma"/>
            <family val="2"/>
          </rPr>
          <t>TRPH fractionation does not require an associated leachate (water) lab analysis.</t>
        </r>
      </text>
    </comment>
    <comment ref="H142" authorId="0" shapeId="0" xr:uid="{00000000-0006-0000-0800-0000D4000000}">
      <text>
        <r>
          <rPr>
            <b/>
            <sz val="9"/>
            <color indexed="81"/>
            <rFont val="Tahoma"/>
            <family val="2"/>
          </rPr>
          <t>TRPH fractionation does not require an associated leachate (water) lab analysis.</t>
        </r>
      </text>
    </comment>
    <comment ref="I142" authorId="0" shapeId="0" xr:uid="{00000000-0006-0000-0800-0000D5000000}">
      <text>
        <r>
          <rPr>
            <b/>
            <sz val="9"/>
            <color indexed="81"/>
            <rFont val="Tahoma"/>
            <family val="2"/>
          </rPr>
          <t>TRPH fractionation does not require an associated leachate (water) lab analysis.</t>
        </r>
      </text>
    </comment>
    <comment ref="G144" authorId="0" shapeId="0" xr:uid="{00000000-0006-0000-0800-0000D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4" authorId="0" shapeId="0" xr:uid="{00000000-0006-0000-0800-0000D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4" authorId="0" shapeId="0" xr:uid="{00000000-0006-0000-0800-0000D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5" authorId="0" shapeId="0" xr:uid="{00000000-0006-0000-0800-0000D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5" authorId="0" shapeId="0" xr:uid="{00000000-0006-0000-0800-0000D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5" authorId="0" shapeId="0" xr:uid="{00000000-0006-0000-0800-0000D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6" authorId="0" shapeId="0" xr:uid="{00000000-0006-0000-0800-0000D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6" authorId="0" shapeId="0" xr:uid="{00000000-0006-0000-0800-0000E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6" authorId="0" shapeId="0" xr:uid="{00000000-0006-0000-0800-0000E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7" authorId="0" shapeId="0" xr:uid="{00000000-0006-0000-0800-0000E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7" authorId="0" shapeId="0" xr:uid="{00000000-0006-0000-0800-0000E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7" authorId="0" shapeId="0" xr:uid="{00000000-0006-0000-0800-0000E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8" authorId="0" shapeId="0" xr:uid="{00000000-0006-0000-0800-0000E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48" authorId="0" shapeId="0" xr:uid="{00000000-0006-0000-0800-0000E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I148" authorId="0" shapeId="0" xr:uid="{00000000-0006-0000-0800-0000E9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9" authorId="0" shapeId="0" xr:uid="{00000000-0006-0000-0800-0000EB000000}">
      <text>
        <r>
          <rPr>
            <b/>
            <sz val="9"/>
            <color indexed="81"/>
            <rFont val="Tahoma"/>
            <family val="2"/>
          </rPr>
          <t>TCLP/SPLP require an associated leachate (water) laboratory analysis.</t>
        </r>
        <r>
          <rPr>
            <sz val="9"/>
            <color indexed="81"/>
            <rFont val="Tahoma"/>
            <family val="2"/>
          </rPr>
          <t xml:space="preserve">
</t>
        </r>
      </text>
    </comment>
    <comment ref="H149" authorId="0" shapeId="0" xr:uid="{00000000-0006-0000-0800-0000EC000000}">
      <text>
        <r>
          <rPr>
            <b/>
            <sz val="9"/>
            <color indexed="81"/>
            <rFont val="Tahoma"/>
            <family val="2"/>
          </rPr>
          <t>TCLP/SPLP require an associated leachate (water) laboratory analysis.</t>
        </r>
        <r>
          <rPr>
            <sz val="9"/>
            <color indexed="81"/>
            <rFont val="Tahoma"/>
            <family val="2"/>
          </rPr>
          <t xml:space="preserve">
</t>
        </r>
      </text>
    </comment>
    <comment ref="I149" authorId="0" shapeId="0" xr:uid="{00000000-0006-0000-0800-0000ED000000}">
      <text>
        <r>
          <rPr>
            <b/>
            <sz val="9"/>
            <color indexed="81"/>
            <rFont val="Tahoma"/>
            <family val="2"/>
          </rPr>
          <t>TCLP/SPLP require an associated leachate (water) laboratory analysis.</t>
        </r>
        <r>
          <rPr>
            <sz val="9"/>
            <color indexed="81"/>
            <rFont val="Tahoma"/>
            <family val="2"/>
          </rPr>
          <t xml:space="preserve">
</t>
        </r>
      </text>
    </comment>
    <comment ref="G150" authorId="0" shapeId="0" xr:uid="{00000000-0006-0000-0800-0000EF000000}">
      <text>
        <r>
          <rPr>
            <b/>
            <sz val="9"/>
            <color indexed="81"/>
            <rFont val="Tahoma"/>
            <family val="2"/>
          </rPr>
          <t>TCLP/SPLP require an associated leachate (water) laboratory analysis.</t>
        </r>
        <r>
          <rPr>
            <sz val="9"/>
            <color indexed="81"/>
            <rFont val="Tahoma"/>
            <family val="2"/>
          </rPr>
          <t xml:space="preserve">
</t>
        </r>
      </text>
    </comment>
    <comment ref="H150" authorId="0" shapeId="0" xr:uid="{00000000-0006-0000-0800-0000F0000000}">
      <text>
        <r>
          <rPr>
            <b/>
            <sz val="9"/>
            <color indexed="81"/>
            <rFont val="Tahoma"/>
            <family val="2"/>
          </rPr>
          <t>TCLP/SPLP require an associated leachate (water) laboratory analysis.</t>
        </r>
        <r>
          <rPr>
            <sz val="9"/>
            <color indexed="81"/>
            <rFont val="Tahoma"/>
            <family val="2"/>
          </rPr>
          <t xml:space="preserve">
</t>
        </r>
      </text>
    </comment>
    <comment ref="I150" authorId="0" shapeId="0" xr:uid="{00000000-0006-0000-0800-0000F1000000}">
      <text>
        <r>
          <rPr>
            <b/>
            <sz val="9"/>
            <color indexed="81"/>
            <rFont val="Tahoma"/>
            <family val="2"/>
          </rPr>
          <t>TCLP/SPLP require an associated leachate (water) laboratory analysis.</t>
        </r>
        <r>
          <rPr>
            <sz val="9"/>
            <color indexed="81"/>
            <rFont val="Tahoma"/>
            <family val="2"/>
          </rPr>
          <t xml:space="preserve">
</t>
        </r>
      </text>
    </comment>
    <comment ref="G159" authorId="0" shapeId="0" xr:uid="{00000000-0006-0000-0800-0000F3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H159" authorId="0" shapeId="0" xr:uid="{00000000-0006-0000-0800-0000F4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800-0000F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0" authorId="0" shapeId="0" xr:uid="{00000000-0006-0000-0800-0000F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800-0000F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1" authorId="0" shapeId="0" xr:uid="{00000000-0006-0000-0800-0000F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800-0000F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2" authorId="0" shapeId="0" xr:uid="{00000000-0006-0000-0800-000000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800-000003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3" authorId="0" shapeId="0" xr:uid="{00000000-0006-0000-0800-000004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800-000007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4" authorId="0" shapeId="0" xr:uid="{00000000-0006-0000-0800-000008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800-00000B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5" authorId="0" shapeId="0" xr:uid="{00000000-0006-0000-0800-00000C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800-00000F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6" authorId="0" shapeId="0" xr:uid="{00000000-0006-0000-0800-000010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800-000013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67" authorId="0" shapeId="0" xr:uid="{00000000-0006-0000-0800-000014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800-000017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2" authorId="0" shapeId="0" xr:uid="{00000000-0006-0000-0800-000018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800-00001B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4" authorId="0" shapeId="0" xr:uid="{00000000-0006-0000-0800-00001C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800-00001F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7" authorId="0" shapeId="0" xr:uid="{00000000-0006-0000-0800-000020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800-000023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78" authorId="0" shapeId="0" xr:uid="{00000000-0006-0000-0800-000024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800-000027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81" authorId="0" shapeId="0" xr:uid="{00000000-0006-0000-0800-000028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800-00002B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182" authorId="0" shapeId="0" xr:uid="{00000000-0006-0000-0800-00002C01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H221" authorId="0" shapeId="0" xr:uid="{00000000-0006-0000-0800-00002F010000}">
      <text>
        <r>
          <rPr>
            <b/>
            <sz val="9"/>
            <color indexed="81"/>
            <rFont val="Tahoma"/>
            <family val="2"/>
          </rPr>
          <t>24-hour turnaround may be required for excavation wall/floor samples to confirm that all impacted material has been removed.</t>
        </r>
      </text>
    </comment>
    <comment ref="H222" authorId="0" shapeId="0" xr:uid="{00000000-0006-0000-0800-000030010000}">
      <text>
        <r>
          <rPr>
            <b/>
            <sz val="9"/>
            <color indexed="81"/>
            <rFont val="Tahoma"/>
            <family val="2"/>
          </rPr>
          <t>I have included some calculation notes for these items, but the Source Removal Table exhibit should match the SPI and is designed to calculate excavation and backfill volumes.</t>
        </r>
      </text>
    </comment>
    <comment ref="H223" authorId="0" shapeId="0" xr:uid="{00000000-0006-0000-0800-000031010000}">
      <text>
        <r>
          <rPr>
            <b/>
            <sz val="9"/>
            <color indexed="81"/>
            <rFont val="Tahoma"/>
            <family val="2"/>
          </rPr>
          <t>use if sheet piling is included in the RAP design (due to proximity to right of way, buildings, or other sensitive areas.  Based on length times depth, and duration of excavation.</t>
        </r>
      </text>
    </comment>
    <comment ref="H224" authorId="0" shapeId="0" xr:uid="{00000000-0006-0000-0800-000032010000}">
      <text>
        <r>
          <rPr>
            <b/>
            <sz val="9"/>
            <color indexed="81"/>
            <rFont val="Tahoma"/>
            <family val="2"/>
          </rPr>
          <t>use if sheet piling is included in the RAP design (due to proximity to right of way, buildings, or other sensitive areas.  Based on length times depth, and duration of excavation.</t>
        </r>
      </text>
    </comment>
    <comment ref="H225" authorId="0" shapeId="0" xr:uid="{00000000-0006-0000-0800-000033010000}">
      <text>
        <r>
          <rPr>
            <b/>
            <sz val="9"/>
            <color indexed="81"/>
            <rFont val="Tahoma"/>
            <family val="2"/>
          </rPr>
          <t>use if sheet piling is included in the RAP design (due to proximity to right of way, buildings, or other sensitive areas.  Based on length times depth, and duration of excavation.</t>
        </r>
      </text>
    </comment>
    <comment ref="H226" authorId="0" shapeId="0" xr:uid="{00000000-0006-0000-0800-000034010000}">
      <text>
        <r>
          <rPr>
            <b/>
            <sz val="9"/>
            <color indexed="81"/>
            <rFont val="Tahoma"/>
            <family val="2"/>
          </rPr>
          <t>use if sheet piling is included in the RAP design (due to proximity to right of way, buildings, or other sensitive areas.  Based on length times depth, and duration of excavation.</t>
        </r>
      </text>
    </comment>
    <comment ref="H227" authorId="0" shapeId="0" xr:uid="{00000000-0006-0000-0800-000035010000}">
      <text>
        <r>
          <rPr>
            <b/>
            <sz val="9"/>
            <color indexed="81"/>
            <rFont val="Tahoma"/>
            <family val="2"/>
          </rPr>
          <t>use if sheet piling is included in the RAP design (due to proximity to right of way, buildings, or other sensitive areas.  Based on length times depth, and duration of excavation.</t>
        </r>
      </text>
    </comment>
    <comment ref="H228" authorId="0" shapeId="0" xr:uid="{00000000-0006-0000-0800-000036010000}">
      <text>
        <r>
          <rPr>
            <b/>
            <sz val="9"/>
            <color indexed="81"/>
            <rFont val="Tahoma"/>
            <family val="2"/>
          </rPr>
          <t>use if sheet piling is included in the RAP design (due to proximity to right of way, buildings, or other sensitive areas.  Based on length times depth, and duration of excavation.</t>
        </r>
      </text>
    </comment>
    <comment ref="H229" authorId="0" shapeId="0" xr:uid="{00000000-0006-0000-0800-000037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0" authorId="0" shapeId="0" xr:uid="{00000000-0006-0000-0800-000038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1" authorId="0" shapeId="0" xr:uid="{00000000-0006-0000-0800-000039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2" authorId="0" shapeId="0" xr:uid="{00000000-0006-0000-0800-00003A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3" authorId="0" shapeId="0" xr:uid="{00000000-0006-0000-0800-00003B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4" authorId="0" shapeId="0" xr:uid="{00000000-0006-0000-0800-00003C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5" authorId="0" shapeId="0" xr:uid="{00000000-0006-0000-0800-00003D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6" authorId="0" shapeId="0" xr:uid="{00000000-0006-0000-0800-00003E010000}">
      <text>
        <r>
          <rPr>
            <b/>
            <sz val="9"/>
            <color indexed="81"/>
            <rFont val="Tahoma"/>
            <family val="2"/>
          </rPr>
          <t>use if sheet piling is included in the RAP design (due to proximity to right of way, buildings, or other sensitive areas.  Based on length times depth, and duration of excavation.</t>
        </r>
      </text>
    </comment>
    <comment ref="H237" authorId="0" shapeId="0" xr:uid="{00000000-0006-0000-0800-00003F010000}">
      <text>
        <r>
          <rPr>
            <b/>
            <sz val="9"/>
            <color indexed="81"/>
            <rFont val="Tahoma"/>
            <family val="2"/>
          </rPr>
          <t>used for conventional source removal (excavator and loader), based on cubic yards of clean overburden and impacted soils that will be removed.</t>
        </r>
        <r>
          <rPr>
            <sz val="9"/>
            <color indexed="81"/>
            <rFont val="Tahoma"/>
            <family val="2"/>
          </rPr>
          <t xml:space="preserve">
</t>
        </r>
      </text>
    </comment>
    <comment ref="H238" authorId="0" shapeId="0" xr:uid="{00000000-0006-0000-0800-000040010000}">
      <text>
        <r>
          <rPr>
            <b/>
            <sz val="9"/>
            <color indexed="81"/>
            <rFont val="Tahoma"/>
            <family val="2"/>
          </rPr>
          <t>used for conventional source removal (excavator and loader), based on cubic yards of clean overburden and impacted soils that will be removed.</t>
        </r>
        <r>
          <rPr>
            <sz val="9"/>
            <color indexed="81"/>
            <rFont val="Tahoma"/>
            <family val="2"/>
          </rPr>
          <t xml:space="preserve">
</t>
        </r>
      </text>
    </comment>
    <comment ref="H239" authorId="0" shapeId="0" xr:uid="{00000000-0006-0000-0800-000041010000}">
      <text>
        <r>
          <rPr>
            <b/>
            <sz val="9"/>
            <color indexed="81"/>
            <rFont val="Tahoma"/>
            <family val="2"/>
          </rPr>
          <t>Used for excavation with Large Diameter augers.  Use of casing should be part of the RAP Design, as well as cubic yards to be removed.</t>
        </r>
      </text>
    </comment>
    <comment ref="H240" authorId="0" shapeId="0" xr:uid="{00000000-0006-0000-0800-000042010000}">
      <text>
        <r>
          <rPr>
            <b/>
            <sz val="9"/>
            <color indexed="81"/>
            <rFont val="Tahoma"/>
            <family val="2"/>
          </rPr>
          <t>Used for excavation with Large Diameter augers.  Use of casing should be part of the RAP Design, as well as cubic yards to be removed.</t>
        </r>
      </text>
    </comment>
    <comment ref="H241" authorId="0" shapeId="0" xr:uid="{00000000-0006-0000-0800-000043010000}">
      <text>
        <r>
          <rPr>
            <b/>
            <sz val="9"/>
            <color indexed="81"/>
            <rFont val="Tahoma"/>
            <family val="2"/>
          </rPr>
          <t>Used for excavation with Large Diameter augers.  Use of casing should be part of the RAP Design, as well as cubic yards to be removed.</t>
        </r>
      </text>
    </comment>
    <comment ref="H242" authorId="0" shapeId="0" xr:uid="{00000000-0006-0000-0800-000044010000}">
      <text>
        <r>
          <rPr>
            <b/>
            <sz val="9"/>
            <color indexed="81"/>
            <rFont val="Tahoma"/>
            <family val="2"/>
          </rPr>
          <t>Used for excavation with Large Diameter augers.  Use of casing should be part of the RAP Design, as well as cubic yards to be removed.</t>
        </r>
      </text>
    </comment>
    <comment ref="H243" authorId="0" shapeId="0" xr:uid="{00000000-0006-0000-0800-000045010000}">
      <text>
        <r>
          <rPr>
            <b/>
            <sz val="9"/>
            <color indexed="81"/>
            <rFont val="Tahoma"/>
            <family val="2"/>
          </rPr>
          <t>Used for excavation with Large Diameter augers.  Use of casing should be part of the RAP Design, as well as cubic yards to be removed.</t>
        </r>
      </text>
    </comment>
    <comment ref="H244" authorId="0" shapeId="0" xr:uid="{00000000-0006-0000-0800-000046010000}">
      <text>
        <r>
          <rPr>
            <b/>
            <sz val="9"/>
            <color indexed="81"/>
            <rFont val="Tahoma"/>
            <family val="2"/>
          </rPr>
          <t>Used for excavation with Large Diameter augers.  Use of casing should be part of the RAP Design, as well as cubic yards to be removed.</t>
        </r>
      </text>
    </comment>
    <comment ref="H245" authorId="0" shapeId="0" xr:uid="{00000000-0006-0000-0800-000047010000}">
      <text>
        <r>
          <rPr>
            <b/>
            <sz val="9"/>
            <color indexed="81"/>
            <rFont val="Tahoma"/>
            <family val="2"/>
          </rPr>
          <t>Used to backfill LDA boreholes.  Cubic yards should match excavation volume.</t>
        </r>
        <r>
          <rPr>
            <sz val="9"/>
            <color indexed="81"/>
            <rFont val="Tahoma"/>
            <family val="2"/>
          </rPr>
          <t xml:space="preserve">
</t>
        </r>
      </text>
    </comment>
    <comment ref="H246" authorId="0" shapeId="0" xr:uid="{00000000-0006-0000-0800-000048010000}">
      <text>
        <r>
          <rPr>
            <b/>
            <sz val="9"/>
            <color indexed="81"/>
            <rFont val="Tahoma"/>
            <family val="2"/>
          </rPr>
          <t>used to backfill conventional excavation.  Add 20% to the cubic yards removed to account for compaction of the material.</t>
        </r>
      </text>
    </comment>
    <comment ref="H247" authorId="0" shapeId="0" xr:uid="{00000000-0006-0000-0800-000049010000}">
      <text>
        <r>
          <rPr>
            <b/>
            <sz val="9"/>
            <color indexed="81"/>
            <rFont val="Tahoma"/>
            <family val="2"/>
          </rPr>
          <t>used to backfill conventional excavation.  Add 20% to the cubic yards removed to account for compaction of the material.</t>
        </r>
      </text>
    </comment>
    <comment ref="H248" authorId="0" shapeId="0" xr:uid="{00000000-0006-0000-0800-00004A010000}">
      <text>
        <r>
          <rPr>
            <b/>
            <sz val="9"/>
            <color indexed="81"/>
            <rFont val="Tahoma"/>
            <family val="2"/>
          </rPr>
          <t>Used if material removed from the excavation will be used to backfill.</t>
        </r>
      </text>
    </comment>
    <comment ref="H249" authorId="0" shapeId="0" xr:uid="{00000000-0006-0000-0800-00004B010000}">
      <text>
        <r>
          <rPr>
            <b/>
            <sz val="9"/>
            <color indexed="81"/>
            <rFont val="Tahoma"/>
            <family val="2"/>
          </rPr>
          <t>Used if material removed from the excavation will be used to backfill.</t>
        </r>
      </text>
    </comment>
    <comment ref="H250" authorId="0" shapeId="0" xr:uid="{00000000-0006-0000-0800-00004C010000}">
      <text>
        <r>
          <rPr>
            <b/>
            <sz val="9"/>
            <color indexed="81"/>
            <rFont val="Tahoma"/>
            <family val="2"/>
          </rPr>
          <t>If required for backfill below the water table.  Should be part of the RAP design.</t>
        </r>
      </text>
    </comment>
    <comment ref="H251" authorId="0" shapeId="0" xr:uid="{00000000-0006-0000-0800-00004D010000}">
      <text>
        <r>
          <rPr>
            <b/>
            <sz val="9"/>
            <color indexed="81"/>
            <rFont val="Tahoma"/>
            <family val="2"/>
          </rPr>
          <t>If required for backfill below the water table.  Should be part of the RAP design.</t>
        </r>
      </text>
    </comment>
    <comment ref="H252" authorId="0" shapeId="0" xr:uid="{00000000-0006-0000-0800-00004E010000}">
      <text>
        <r>
          <rPr>
            <b/>
            <sz val="9"/>
            <color indexed="81"/>
            <rFont val="Tahoma"/>
            <family val="2"/>
          </rPr>
          <t>Based on the number of dewatering points required, and the duration of the excavation.  Details should be part of the RAP design.</t>
        </r>
      </text>
    </comment>
    <comment ref="H253" authorId="0" shapeId="0" xr:uid="{00000000-0006-0000-0800-00004F010000}">
      <text>
        <r>
          <rPr>
            <b/>
            <sz val="9"/>
            <color indexed="81"/>
            <rFont val="Tahoma"/>
            <family val="2"/>
          </rPr>
          <t>Based on the number of dewatering points required, and the duration of the excavation.  Details should be part of the RAP design.</t>
        </r>
      </text>
    </comment>
    <comment ref="H254" authorId="0" shapeId="0" xr:uid="{00000000-0006-0000-0800-000050010000}">
      <text>
        <r>
          <rPr>
            <b/>
            <sz val="9"/>
            <color indexed="81"/>
            <rFont val="Tahoma"/>
            <family val="2"/>
          </rPr>
          <t>Based on the number of dewatering points required, and the duration of the excavation.  Details should be part of the RAP design.</t>
        </r>
      </text>
    </comment>
    <comment ref="H255" authorId="0" shapeId="0" xr:uid="{00000000-0006-0000-0800-000051010000}">
      <text>
        <r>
          <rPr>
            <b/>
            <sz val="9"/>
            <color indexed="81"/>
            <rFont val="Tahoma"/>
            <family val="2"/>
          </rPr>
          <t>Based on the number of dewatering points required, and the duration of the excavation.  Details should be part of the RAP design.</t>
        </r>
      </text>
    </comment>
    <comment ref="H256" authorId="0" shapeId="0" xr:uid="{00000000-0006-0000-0800-000052010000}">
      <text>
        <r>
          <rPr>
            <b/>
            <sz val="9"/>
            <color indexed="81"/>
            <rFont val="Tahoma"/>
            <family val="2"/>
          </rPr>
          <t>Based on the number of dewatering points required, and the duration of the excavation.  Details should be part of the RAP design.</t>
        </r>
      </text>
    </comment>
    <comment ref="H257" authorId="0" shapeId="0" xr:uid="{00000000-0006-0000-0800-000053010000}">
      <text>
        <r>
          <rPr>
            <b/>
            <sz val="9"/>
            <color indexed="81"/>
            <rFont val="Tahoma"/>
            <family val="2"/>
          </rPr>
          <t>Based on the number of dewatering points required, and the duration of the excavation.  Details should be part of the RAP design.</t>
        </r>
      </text>
    </comment>
    <comment ref="H259" authorId="0" shapeId="0" xr:uid="{00000000-0006-0000-0800-000054010000}">
      <text>
        <r>
          <rPr>
            <b/>
            <sz val="9"/>
            <color indexed="81"/>
            <rFont val="Tahoma"/>
            <family val="2"/>
          </rPr>
          <t>May be included if removing existing tanks as part of excavation.</t>
        </r>
      </text>
    </comment>
    <comment ref="H260" authorId="0" shapeId="0" xr:uid="{00000000-0006-0000-0800-000055010000}">
      <text>
        <r>
          <rPr>
            <b/>
            <sz val="9"/>
            <color indexed="81"/>
            <rFont val="Tahoma"/>
            <family val="2"/>
          </rPr>
          <t>May be included if removing existing tanks as part of excavation.</t>
        </r>
      </text>
    </comment>
    <comment ref="H261" authorId="0" shapeId="0" xr:uid="{00000000-0006-0000-0800-000056010000}">
      <text>
        <r>
          <rPr>
            <b/>
            <sz val="9"/>
            <color indexed="81"/>
            <rFont val="Tahoma"/>
            <family val="2"/>
          </rPr>
          <t>May be included if removing existing tanks as part of excavation.</t>
        </r>
      </text>
    </comment>
    <comment ref="H262" authorId="0" shapeId="0" xr:uid="{00000000-0006-0000-0800-000057010000}">
      <text>
        <r>
          <rPr>
            <b/>
            <sz val="9"/>
            <color indexed="81"/>
            <rFont val="Tahoma"/>
            <family val="2"/>
          </rPr>
          <t>May be included if removing existing tanks as part of excavation.</t>
        </r>
      </text>
    </comment>
    <comment ref="H264" authorId="0" shapeId="0" xr:uid="{00000000-0006-0000-0800-000058010000}">
      <text>
        <r>
          <rPr>
            <b/>
            <sz val="9"/>
            <color indexed="81"/>
            <rFont val="Tahoma"/>
            <family val="2"/>
          </rPr>
          <t>Used for removal of asphalt and concrete.</t>
        </r>
      </text>
    </comment>
    <comment ref="H265" authorId="0" shapeId="0" xr:uid="{00000000-0006-0000-0800-000059010000}">
      <text>
        <r>
          <rPr>
            <b/>
            <sz val="9"/>
            <color indexed="81"/>
            <rFont val="Tahoma"/>
            <family val="2"/>
          </rPr>
          <t xml:space="preserve">Used for removal of asphalt and concrete.  </t>
        </r>
      </text>
    </comment>
    <comment ref="H266" authorId="0" shapeId="0" xr:uid="{00000000-0006-0000-0800-00005A010000}">
      <text>
        <r>
          <rPr>
            <b/>
            <sz val="9"/>
            <color indexed="81"/>
            <rFont val="Tahoma"/>
            <family val="2"/>
          </rPr>
          <t>This pay item is for loading, transportation and disposal/recycling of clean overburden soil that cannot be re-used on-site.</t>
        </r>
      </text>
    </comment>
    <comment ref="H267" authorId="0" shapeId="0" xr:uid="{00000000-0006-0000-0800-00005B010000}">
      <text>
        <r>
          <rPr>
            <b/>
            <sz val="9"/>
            <color indexed="81"/>
            <rFont val="Tahoma"/>
            <family val="2"/>
          </rPr>
          <t>Used if only clean concrete is removed. Approx 5 tons per 100 square feet.</t>
        </r>
      </text>
    </comment>
    <comment ref="H268" authorId="0" shapeId="0" xr:uid="{00000000-0006-0000-0800-00005C010000}">
      <text>
        <r>
          <rPr>
            <b/>
            <sz val="9"/>
            <color indexed="81"/>
            <rFont val="Tahoma"/>
            <family val="2"/>
          </rPr>
          <t>Used if mixed concrete, asphalt, and debris is removed.  Approx 5 tons per 100 square feet</t>
        </r>
      </text>
    </comment>
    <comment ref="I269" authorId="0" shapeId="0" xr:uid="{00000000-0006-0000-0800-00005D010000}">
      <text>
        <r>
          <rPr>
            <b/>
            <sz val="9"/>
            <color indexed="81"/>
            <rFont val="Tahoma"/>
            <family val="2"/>
          </rPr>
          <t>Used for drill cuttings.  Assume 1 drum per 10 feet of drilling.</t>
        </r>
        <r>
          <rPr>
            <sz val="9"/>
            <color indexed="81"/>
            <rFont val="Tahoma"/>
            <family val="2"/>
          </rPr>
          <t xml:space="preserve">
</t>
        </r>
      </text>
    </comment>
    <comment ref="H270" authorId="0" shapeId="0" xr:uid="{00000000-0006-0000-0800-00005E010000}">
      <text>
        <r>
          <rPr>
            <b/>
            <sz val="9"/>
            <color indexed="81"/>
            <rFont val="Tahoma"/>
            <family val="2"/>
          </rPr>
          <t>Use for disposal of impaced soil</t>
        </r>
        <r>
          <rPr>
            <sz val="9"/>
            <color indexed="81"/>
            <rFont val="Tahoma"/>
            <family val="2"/>
          </rPr>
          <t xml:space="preserve">
</t>
        </r>
      </text>
    </comment>
    <comment ref="H271" authorId="0" shapeId="0" xr:uid="{00000000-0006-0000-0800-00005F010000}">
      <text>
        <r>
          <rPr>
            <b/>
            <sz val="9"/>
            <color indexed="81"/>
            <rFont val="Tahoma"/>
            <family val="2"/>
          </rPr>
          <t>Use for disposal of impaced soil</t>
        </r>
        <r>
          <rPr>
            <sz val="9"/>
            <color indexed="81"/>
            <rFont val="Tahoma"/>
            <family val="2"/>
          </rPr>
          <t xml:space="preserve">
</t>
        </r>
      </text>
    </comment>
    <comment ref="H272" authorId="0" shapeId="0" xr:uid="{00000000-0006-0000-0800-000060010000}">
      <text>
        <r>
          <rPr>
            <b/>
            <sz val="9"/>
            <color indexed="81"/>
            <rFont val="Tahoma"/>
            <family val="2"/>
          </rPr>
          <t>Use for disposal of impaced soil</t>
        </r>
        <r>
          <rPr>
            <sz val="9"/>
            <color indexed="81"/>
            <rFont val="Tahoma"/>
            <family val="2"/>
          </rPr>
          <t xml:space="preserve">
</t>
        </r>
      </text>
    </comment>
    <comment ref="H273" authorId="0" shapeId="0" xr:uid="{00000000-0006-0000-0800-000061010000}">
      <text>
        <r>
          <rPr>
            <b/>
            <sz val="9"/>
            <color indexed="81"/>
            <rFont val="Tahoma"/>
            <family val="2"/>
          </rPr>
          <t>Use for disposal of impaced soil</t>
        </r>
        <r>
          <rPr>
            <sz val="9"/>
            <color indexed="81"/>
            <rFont val="Tahoma"/>
            <family val="2"/>
          </rPr>
          <t xml:space="preserve">
</t>
        </r>
      </text>
    </comment>
    <comment ref="H274" authorId="0" shapeId="0" xr:uid="{00000000-0006-0000-0800-000062010000}">
      <text>
        <r>
          <rPr>
            <b/>
            <sz val="9"/>
            <color indexed="81"/>
            <rFont val="Tahoma"/>
            <family val="2"/>
          </rPr>
          <t>Use for disposal of impaced soil</t>
        </r>
        <r>
          <rPr>
            <sz val="9"/>
            <color indexed="81"/>
            <rFont val="Tahoma"/>
            <family val="2"/>
          </rPr>
          <t xml:space="preserve">
</t>
        </r>
      </text>
    </comment>
    <comment ref="H275" authorId="0" shapeId="0" xr:uid="{00000000-0006-0000-0800-000063010000}">
      <text>
        <r>
          <rPr>
            <b/>
            <sz val="9"/>
            <color indexed="81"/>
            <rFont val="Tahoma"/>
            <family val="2"/>
          </rPr>
          <t>Use for disposal of impaced soil</t>
        </r>
        <r>
          <rPr>
            <sz val="9"/>
            <color indexed="81"/>
            <rFont val="Tahoma"/>
            <family val="2"/>
          </rPr>
          <t xml:space="preserve">
</t>
        </r>
      </text>
    </comment>
    <comment ref="I276" authorId="0" shapeId="0" xr:uid="{00000000-0006-0000-0800-00006401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H277" authorId="0" shapeId="0" xr:uid="{00000000-0006-0000-0800-000066010000}">
      <text>
        <r>
          <rPr>
            <b/>
            <sz val="9"/>
            <color indexed="81"/>
            <rFont val="Tahoma"/>
            <family val="2"/>
          </rPr>
          <t>Allowable if dewatering is part of the source removal and the water cannot be discharged onsite (include holding tank from Section 18).</t>
        </r>
      </text>
    </comment>
    <comment ref="H280" authorId="0" shapeId="0" xr:uid="{00000000-0006-0000-0800-000067010000}">
      <text>
        <r>
          <rPr>
            <b/>
            <sz val="9"/>
            <color indexed="81"/>
            <rFont val="Tahoma"/>
            <family val="2"/>
          </rPr>
          <t>Used for disposal of concrete/mixed debris and potentially soil (for small excavations or areas where dump trucks cannot access)</t>
        </r>
        <r>
          <rPr>
            <sz val="9"/>
            <color indexed="81"/>
            <rFont val="Tahoma"/>
            <family val="2"/>
          </rPr>
          <t xml:space="preserve">
</t>
        </r>
      </text>
    </comment>
    <comment ref="H281" authorId="0" shapeId="0" xr:uid="{00000000-0006-0000-0800-000068010000}">
      <text>
        <r>
          <rPr>
            <b/>
            <sz val="9"/>
            <color indexed="81"/>
            <rFont val="Tahoma"/>
            <family val="2"/>
          </rPr>
          <t>Used for disposal of concrete/mixed debris and potentially soil (for small excavations or areas where dump trucks cannot access)</t>
        </r>
        <r>
          <rPr>
            <sz val="9"/>
            <color indexed="81"/>
            <rFont val="Tahoma"/>
            <family val="2"/>
          </rPr>
          <t xml:space="preserve">
</t>
        </r>
      </text>
    </comment>
    <comment ref="H283" authorId="0" shapeId="0" xr:uid="{00000000-0006-0000-0800-000069010000}">
      <text>
        <r>
          <rPr>
            <b/>
            <sz val="9"/>
            <color indexed="81"/>
            <rFont val="Tahoma"/>
            <family val="2"/>
          </rPr>
          <t>Based on replacement surface (should match existing surface, unless otherwise specified), and match the calculations on the source removal table</t>
        </r>
      </text>
    </comment>
    <comment ref="H284" authorId="0" shapeId="0" xr:uid="{00000000-0006-0000-0800-00006A010000}">
      <text>
        <r>
          <rPr>
            <b/>
            <sz val="9"/>
            <color indexed="81"/>
            <rFont val="Tahoma"/>
            <family val="2"/>
          </rPr>
          <t>Based on replacement surface (should match existing surface, unless otherwise specified), and match the calculations on the source removal table</t>
        </r>
      </text>
    </comment>
    <comment ref="H285" authorId="0" shapeId="0" xr:uid="{00000000-0006-0000-0800-00006B010000}">
      <text>
        <r>
          <rPr>
            <b/>
            <sz val="9"/>
            <color indexed="81"/>
            <rFont val="Tahoma"/>
            <family val="2"/>
          </rPr>
          <t>Based on replacement surface (should match existing surface, unless otherwise specified), and match the calculations on the source removal table</t>
        </r>
      </text>
    </comment>
    <comment ref="H286" authorId="0" shapeId="0" xr:uid="{00000000-0006-0000-0800-00006C010000}">
      <text>
        <r>
          <rPr>
            <b/>
            <sz val="9"/>
            <color indexed="81"/>
            <rFont val="Tahoma"/>
            <family val="2"/>
          </rPr>
          <t>Based on replacement surface (should match existing surface, unless otherwise specified), and match the calculations on the source removal table</t>
        </r>
      </text>
    </comment>
    <comment ref="H287" authorId="0" shapeId="0" xr:uid="{00000000-0006-0000-0800-00006D010000}">
      <text>
        <r>
          <rPr>
            <b/>
            <sz val="9"/>
            <color indexed="81"/>
            <rFont val="Tahoma"/>
            <family val="2"/>
          </rPr>
          <t>Based on replacement surface (should match existing surface, unless otherwise specified), and match the calculations on the source removal table</t>
        </r>
      </text>
    </comment>
    <comment ref="H288" authorId="0" shapeId="0" xr:uid="{00000000-0006-0000-0800-00006E010000}">
      <text>
        <r>
          <rPr>
            <b/>
            <sz val="9"/>
            <color indexed="81"/>
            <rFont val="Tahoma"/>
            <family val="2"/>
          </rPr>
          <t>Based on replacement surface (should match existing surface, unless otherwise specified), and match the calculations on the source removal table</t>
        </r>
      </text>
    </comment>
    <comment ref="H289" authorId="0" shapeId="0" xr:uid="{00000000-0006-0000-0800-00006F010000}">
      <text>
        <r>
          <rPr>
            <b/>
            <sz val="9"/>
            <color indexed="81"/>
            <rFont val="Tahoma"/>
            <family val="2"/>
          </rPr>
          <t>Based on replacement surface (should match existing surface, unless otherwise specified), and match the calculations on the source removal table</t>
        </r>
      </text>
    </comment>
    <comment ref="H295" authorId="0" shapeId="0" xr:uid="{00000000-0006-0000-0800-000070010000}">
      <text>
        <r>
          <rPr>
            <b/>
            <sz val="9"/>
            <color indexed="81"/>
            <rFont val="Tahoma"/>
            <family val="2"/>
          </rPr>
          <t>May be used if materials will be placed within the excavation prior to backfilling.</t>
        </r>
      </text>
    </comment>
    <comment ref="H339" authorId="0" shapeId="0" xr:uid="{00000000-0006-0000-0800-000071010000}">
      <text>
        <r>
          <rPr>
            <b/>
            <sz val="9"/>
            <color indexed="81"/>
            <rFont val="Tahoma"/>
            <family val="2"/>
          </rPr>
          <t>May be used if a dewatering system is part of the source removal.</t>
        </r>
      </text>
    </comment>
    <comment ref="H340" authorId="0" shapeId="0" xr:uid="{00000000-0006-0000-0800-000072010000}">
      <text>
        <r>
          <rPr>
            <b/>
            <sz val="9"/>
            <color indexed="81"/>
            <rFont val="Tahoma"/>
            <family val="2"/>
          </rPr>
          <t>May be used if a dewatering system is part of the source removal.</t>
        </r>
      </text>
    </comment>
    <comment ref="H358" authorId="0" shapeId="0" xr:uid="{00000000-0006-0000-0800-000073010000}">
      <text>
        <r>
          <rPr>
            <b/>
            <sz val="9"/>
            <color indexed="81"/>
            <rFont val="Tahoma"/>
            <family val="2"/>
          </rPr>
          <t>Allowable if water from dewatering activities cannot be discharged at the site. (include water transport and disposal from Section 12)</t>
        </r>
      </text>
    </comment>
    <comment ref="H359" authorId="0" shapeId="0" xr:uid="{00000000-0006-0000-0800-000074010000}">
      <text>
        <r>
          <rPr>
            <b/>
            <sz val="9"/>
            <color indexed="81"/>
            <rFont val="Tahoma"/>
            <family val="2"/>
          </rPr>
          <t>Allowable if water from dewatering activities cannot be discharged at the site. (include water transport and disposal from Section 12)</t>
        </r>
      </text>
    </comment>
    <comment ref="H360" authorId="0" shapeId="0" xr:uid="{00000000-0006-0000-0800-000075010000}">
      <text>
        <r>
          <rPr>
            <b/>
            <sz val="9"/>
            <color indexed="81"/>
            <rFont val="Tahoma"/>
            <family val="2"/>
          </rPr>
          <t>Allowable if water from dewatering activities cannot be discharged at the site. (include water transport and disposal from Section 12)</t>
        </r>
      </text>
    </comment>
    <comment ref="H361" authorId="0" shapeId="0" xr:uid="{00000000-0006-0000-0800-000076010000}">
      <text>
        <r>
          <rPr>
            <b/>
            <sz val="9"/>
            <color indexed="81"/>
            <rFont val="Tahoma"/>
            <family val="2"/>
          </rPr>
          <t>Allowable if water from dewatering activities cannot be discharged at the site. (include water transport and disposal from Section 12)</t>
        </r>
      </text>
    </comment>
    <comment ref="G440" authorId="0" shapeId="0" xr:uid="{00000000-0006-0000-0800-000079010000}">
      <text>
        <r>
          <rPr>
            <b/>
            <sz val="9"/>
            <color indexed="81"/>
            <rFont val="Tahoma"/>
            <family val="2"/>
          </rPr>
          <t>Use if additional assessment is performed prior to source removal.</t>
        </r>
      </text>
    </comment>
    <comment ref="I440" authorId="0" shapeId="0" xr:uid="{C1D310B0-5B6D-4B1E-BBB2-9150AAE46891}">
      <text>
        <r>
          <rPr>
            <b/>
            <sz val="9"/>
            <color indexed="81"/>
            <rFont val="Tahoma"/>
            <family val="2"/>
          </rPr>
          <t>To document Well Replacement and include recommendations for PARM sampling.</t>
        </r>
      </text>
    </comment>
    <comment ref="G442" authorId="0" shapeId="0" xr:uid="{00000000-0006-0000-0800-00007A010000}">
      <text>
        <r>
          <rPr>
            <b/>
            <sz val="9"/>
            <color indexed="81"/>
            <rFont val="Tahoma"/>
            <family val="2"/>
          </rPr>
          <t>Use if well abandonment only (no assessment except for preburn)</t>
        </r>
        <r>
          <rPr>
            <sz val="9"/>
            <color indexed="81"/>
            <rFont val="Tahoma"/>
            <family val="2"/>
          </rPr>
          <t xml:space="preserve">
</t>
        </r>
      </text>
    </comment>
    <comment ref="H475" authorId="0" shapeId="0" xr:uid="{00000000-0006-0000-0800-00007B010000}">
      <text>
        <r>
          <rPr>
            <b/>
            <sz val="9"/>
            <color indexed="81"/>
            <rFont val="Tahoma"/>
            <family val="2"/>
          </rPr>
          <t>If groundwater has alreay met criteria for NFA and PARM is not required.</t>
        </r>
      </text>
    </comment>
    <comment ref="G500" authorId="0" shapeId="0" xr:uid="{00000000-0006-0000-0800-00007D010000}">
      <text>
        <r>
          <rPr>
            <b/>
            <sz val="9"/>
            <color indexed="81"/>
            <rFont val="Tahoma"/>
            <family val="2"/>
          </rPr>
          <t>If Required for Scope of Work.</t>
        </r>
        <r>
          <rPr>
            <sz val="9"/>
            <color indexed="81"/>
            <rFont val="Tahoma"/>
            <family val="2"/>
          </rPr>
          <t xml:space="preserve">
</t>
        </r>
      </text>
    </comment>
    <comment ref="G501" authorId="0" shapeId="0" xr:uid="{00000000-0006-0000-0800-00007E010000}">
      <text>
        <r>
          <rPr>
            <b/>
            <sz val="9"/>
            <color indexed="81"/>
            <rFont val="Tahoma"/>
            <family val="2"/>
          </rPr>
          <t>If Required for Scope of Work.</t>
        </r>
        <r>
          <rPr>
            <sz val="9"/>
            <color indexed="81"/>
            <rFont val="Tahoma"/>
            <family val="2"/>
          </rPr>
          <t xml:space="preserve">
</t>
        </r>
      </text>
    </comment>
    <comment ref="G502" authorId="0" shapeId="0" xr:uid="{00000000-0006-0000-0800-00007F010000}">
      <text>
        <r>
          <rPr>
            <b/>
            <sz val="9"/>
            <color indexed="81"/>
            <rFont val="Tahoma"/>
            <family val="2"/>
          </rPr>
          <t>If Required for Scope of Work.</t>
        </r>
        <r>
          <rPr>
            <sz val="9"/>
            <color indexed="81"/>
            <rFont val="Tahoma"/>
            <family val="2"/>
          </rPr>
          <t xml:space="preserve">
</t>
        </r>
      </text>
    </comment>
    <comment ref="G503" authorId="0" shapeId="0" xr:uid="{00000000-0006-0000-0800-000080010000}">
      <text>
        <r>
          <rPr>
            <b/>
            <sz val="9"/>
            <color indexed="81"/>
            <rFont val="Tahoma"/>
            <family val="2"/>
          </rPr>
          <t>If Required for Scope of Work.</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9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900-000002000000}">
      <text>
        <r>
          <rPr>
            <b/>
            <sz val="9"/>
            <color indexed="81"/>
            <rFont val="Tahoma"/>
            <family val="2"/>
          </rPr>
          <t>Scope of work should include 4 quarters of PARM/NAM for the first year, then sampling frequency based on site conditions.</t>
        </r>
      </text>
    </comment>
    <comment ref="F11" authorId="0" shapeId="0" xr:uid="{00000000-0006-0000-0900-000003000000}">
      <text>
        <r>
          <rPr>
            <b/>
            <sz val="9"/>
            <color indexed="81"/>
            <rFont val="Tahoma"/>
            <family val="2"/>
          </rPr>
          <t>Give this item if the contractor will be new to the site.  Direct Assign ATCs do not get this pay item.</t>
        </r>
      </text>
    </comment>
    <comment ref="F12" authorId="0" shapeId="0" xr:uid="{00000000-0006-0000-0900-000004000000}">
      <text>
        <r>
          <rPr>
            <b/>
            <sz val="9"/>
            <color indexed="81"/>
            <rFont val="Tahoma"/>
            <family val="2"/>
          </rPr>
          <t>Give this item if the contractor will be new to the site.  Direct Assign ATCs do not get this pay item.</t>
        </r>
      </text>
    </comment>
    <comment ref="F13" authorId="0" shapeId="0" xr:uid="{00000000-0006-0000-0900-000005000000}">
      <text>
        <r>
          <rPr>
            <b/>
            <sz val="9"/>
            <color indexed="81"/>
            <rFont val="Tahoma"/>
            <family val="2"/>
          </rPr>
          <t>Use this item for Direct Assign work scopes</t>
        </r>
      </text>
    </comment>
    <comment ref="F15" authorId="0" shapeId="0" xr:uid="{00000000-0006-0000-0900-000006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900-000007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900-000008000000}">
      <text>
        <r>
          <rPr>
            <b/>
            <sz val="9"/>
            <color indexed="81"/>
            <rFont val="Tahoma"/>
            <family val="2"/>
          </rPr>
          <t>Use this item for Direct Assign work scopes</t>
        </r>
      </text>
    </comment>
    <comment ref="C19" authorId="0" shapeId="0" xr:uid="{00000000-0006-0000-0900-000009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900-00000A000000}">
      <text>
        <r>
          <rPr>
            <b/>
            <sz val="9"/>
            <color indexed="81"/>
            <rFont val="Tahoma"/>
            <family val="2"/>
          </rPr>
          <t>This cell will be locked and automatically calculate from the reimbursable items.  Check to be sure it has a cost if you have reimbursable items.</t>
        </r>
      </text>
    </comment>
    <comment ref="G19" authorId="0" shapeId="0" xr:uid="{00000000-0006-0000-0900-00000B000000}">
      <text>
        <r>
          <rPr>
            <b/>
            <sz val="9"/>
            <color indexed="81"/>
            <rFont val="Tahoma"/>
            <family val="2"/>
          </rPr>
          <t>This cell will be locked and automatically calculate from the reimbursable items.  Check to be sure it has a cost if you have reimbursable items.</t>
        </r>
      </text>
    </comment>
    <comment ref="G26" authorId="0" shapeId="0" xr:uid="{00000000-0006-0000-0900-00000C000000}">
      <text>
        <r>
          <rPr>
            <b/>
            <sz val="9"/>
            <color indexed="81"/>
            <rFont val="Tahoma"/>
            <family val="2"/>
          </rPr>
          <t>Mobilization is included in the O&amp;M item.  Mobilizations are allowed for the quarterly (only if mobilizing seperately from the O&amp;M event) and annual groundwater sampling events.</t>
        </r>
      </text>
    </comment>
    <comment ref="G53" authorId="0" shapeId="0" xr:uid="{00000000-0006-0000-0900-00000D000000}">
      <text>
        <r>
          <rPr>
            <b/>
            <sz val="9"/>
            <color indexed="81"/>
            <rFont val="Tahoma"/>
            <family val="2"/>
          </rPr>
          <t>Per Diem is only allowed if the site is greater than 50 miles from the contractor office and if they will be staying overnight.  Prorated in 1/4 day increments.
Allowed for Contractor and Subcontractor Personnel</t>
        </r>
      </text>
    </comment>
    <comment ref="B68" authorId="0" shapeId="0" xr:uid="{00000000-0006-0000-0900-00000E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B77" authorId="0" shapeId="0" xr:uid="{00000000-0006-0000-0900-00000F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118" authorId="0" shapeId="0" xr:uid="{00000000-0006-0000-0900-000010000000}">
      <text>
        <r>
          <rPr>
            <b/>
            <sz val="9"/>
            <color indexed="81"/>
            <rFont val="Tahoma"/>
            <family val="2"/>
          </rPr>
          <t>Used for Monitoring Well Sampling</t>
        </r>
      </text>
    </comment>
    <comment ref="G119" authorId="0" shapeId="0" xr:uid="{00000000-0006-0000-0900-000011000000}">
      <text>
        <r>
          <rPr>
            <b/>
            <sz val="9"/>
            <color indexed="81"/>
            <rFont val="Tahoma"/>
            <family val="2"/>
          </rPr>
          <t>Used for Monitoring Well Sampling</t>
        </r>
      </text>
    </comment>
    <comment ref="G123" authorId="0" shapeId="0" xr:uid="{00000000-0006-0000-0900-000012000000}">
      <text>
        <r>
          <rPr>
            <b/>
            <sz val="9"/>
            <color indexed="81"/>
            <rFont val="Tahoma"/>
            <family val="2"/>
          </rPr>
          <t xml:space="preserve">Used for collection of soil/sediment samples. One unit allowed per sample analysis suite, unless SPLP is proposed, then add pay item 8-14. </t>
        </r>
      </text>
    </comment>
    <comment ref="G124" authorId="0" shapeId="0" xr:uid="{00000000-0006-0000-0900-000013000000}">
      <text>
        <r>
          <rPr>
            <b/>
            <sz val="9"/>
            <color indexed="81"/>
            <rFont val="Tahoma"/>
            <family val="2"/>
          </rPr>
          <t>Only used to gauge depth to water/product for wells you are not sampling.  Monitoring well sampling includes gauging depth to water.  If wells have a history of being dry or having submerged well screens, you can include additional gauging items in case wells cannot be sampled and can only be gauged.  This will prevent the need for a change order later.</t>
        </r>
      </text>
    </comment>
    <comment ref="G126" authorId="0" shapeId="0" xr:uid="{00000000-0006-0000-0900-000014000000}">
      <text>
        <r>
          <rPr>
            <b/>
            <sz val="9"/>
            <color indexed="81"/>
            <rFont val="Tahoma"/>
            <family val="2"/>
          </rPr>
          <t>Only used for collection of system air samples during weekly visits in month 1.  Air sampling for O&amp;M events is included in the O&amp;M unit rate.</t>
        </r>
      </text>
    </comment>
    <comment ref="G128" authorId="0" shapeId="0" xr:uid="{00000000-0006-0000-0900-000015000000}">
      <text>
        <r>
          <rPr>
            <b/>
            <sz val="9"/>
            <color indexed="81"/>
            <rFont val="Tahoma"/>
            <family val="2"/>
          </rPr>
          <t>For preparation and submittal of ADaPT files.  Allowable once per sampling event.</t>
        </r>
        <r>
          <rPr>
            <sz val="9"/>
            <color indexed="81"/>
            <rFont val="Tahoma"/>
            <family val="2"/>
          </rPr>
          <t xml:space="preserve">
</t>
        </r>
      </text>
    </comment>
    <comment ref="G131" authorId="0" shapeId="0" xr:uid="{00000000-0006-0000-0900-000018000000}">
      <text>
        <r>
          <rPr>
            <b/>
            <sz val="9"/>
            <color indexed="81"/>
            <rFont val="Tahoma"/>
            <family val="2"/>
          </rPr>
          <t>Use in conjunction with pay item 8-6. Use for all BTEX/MTBE SPLP samples collected, regardless of the actual analytical samples processed.  Encore sampling is not required for PAHs.</t>
        </r>
      </text>
    </comment>
    <comment ref="G133" authorId="0" shapeId="0" xr:uid="{00000000-0006-0000-0900-000019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34" authorId="0" shapeId="0" xr:uid="{00000000-0006-0000-0900-00001A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5" authorId="0" shapeId="0" xr:uid="{00000000-0006-0000-0900-00001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6" authorId="0" shapeId="0" xr:uid="{00000000-0006-0000-0900-00001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7" authorId="0" shapeId="0" xr:uid="{00000000-0006-0000-0900-00001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8" authorId="0" shapeId="0" xr:uid="{00000000-0006-0000-0900-00001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39" authorId="0" shapeId="0" xr:uid="{00000000-0006-0000-0900-00001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0" authorId="0" shapeId="0" xr:uid="{00000000-0006-0000-0900-00002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1" authorId="0" shapeId="0" xr:uid="{00000000-0006-0000-0900-00002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2" authorId="0" shapeId="0" xr:uid="{00000000-0006-0000-0900-000022000000}">
      <text>
        <r>
          <rPr>
            <b/>
            <sz val="9"/>
            <color indexed="81"/>
            <rFont val="Tahoma"/>
            <family val="2"/>
          </rPr>
          <t>TRPH fractionation does not require an associated leachate (water) lab analysis.</t>
        </r>
      </text>
    </comment>
    <comment ref="G144" authorId="0" shapeId="0" xr:uid="{00000000-0006-0000-0900-00002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5" authorId="0" shapeId="0" xr:uid="{00000000-0006-0000-0900-00002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6" authorId="0" shapeId="0" xr:uid="{00000000-0006-0000-0900-00002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7" authorId="0" shapeId="0" xr:uid="{00000000-0006-0000-0900-00002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8" authorId="0" shapeId="0" xr:uid="{00000000-0006-0000-0900-00002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49" authorId="0" shapeId="0" xr:uid="{00000000-0006-0000-0900-000028000000}">
      <text>
        <r>
          <rPr>
            <b/>
            <sz val="9"/>
            <color indexed="81"/>
            <rFont val="Tahoma"/>
            <family val="2"/>
          </rPr>
          <t>TCLP/SPLP require an associated leachate (water) laboratory analysis.</t>
        </r>
        <r>
          <rPr>
            <sz val="9"/>
            <color indexed="81"/>
            <rFont val="Tahoma"/>
            <family val="2"/>
          </rPr>
          <t xml:space="preserve">
</t>
        </r>
      </text>
    </comment>
    <comment ref="G150" authorId="0" shapeId="0" xr:uid="{00000000-0006-0000-0900-000029000000}">
      <text>
        <r>
          <rPr>
            <b/>
            <sz val="9"/>
            <color indexed="81"/>
            <rFont val="Tahoma"/>
            <family val="2"/>
          </rPr>
          <t>TCLP/SPLP require an associated leachate (water) laboratory analysis.</t>
        </r>
        <r>
          <rPr>
            <sz val="9"/>
            <color indexed="81"/>
            <rFont val="Tahoma"/>
            <family val="2"/>
          </rPr>
          <t xml:space="preserve">
</t>
        </r>
      </text>
    </comment>
    <comment ref="G159" authorId="0" shapeId="0" xr:uid="{00000000-0006-0000-0900-00002A000000}">
      <text>
        <r>
          <rPr>
            <b/>
            <sz val="9"/>
            <color indexed="81"/>
            <rFont val="Tahoma"/>
            <family val="2"/>
          </rPr>
          <t>Lab Analytical items below are those most commonly associated with the majority of petroleum sites.  Additional analyses may be required based on site-specific conditions.</t>
        </r>
        <r>
          <rPr>
            <sz val="9"/>
            <color indexed="81"/>
            <rFont val="Tahoma"/>
            <family val="2"/>
          </rPr>
          <t xml:space="preserve">
</t>
        </r>
      </text>
    </comment>
    <comment ref="G160" authorId="0" shapeId="0" xr:uid="{00000000-0006-0000-0900-00002B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1" authorId="0" shapeId="0" xr:uid="{00000000-0006-0000-0900-00002C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2" authorId="0" shapeId="0" xr:uid="{00000000-0006-0000-0900-00002D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3" authorId="0" shapeId="0" xr:uid="{00000000-0006-0000-0900-00002E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4" authorId="0" shapeId="0" xr:uid="{00000000-0006-0000-0900-00002F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5" authorId="0" shapeId="0" xr:uid="{00000000-0006-0000-0900-000030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6" authorId="0" shapeId="0" xr:uid="{00000000-0006-0000-0900-000031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67" authorId="0" shapeId="0" xr:uid="{00000000-0006-0000-0900-000032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2" authorId="0" shapeId="0" xr:uid="{00000000-0006-0000-0900-000033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4" authorId="0" shapeId="0" xr:uid="{00000000-0006-0000-0900-000034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7" authorId="0" shapeId="0" xr:uid="{00000000-0006-0000-0900-000035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78" authorId="0" shapeId="0" xr:uid="{00000000-0006-0000-0900-000036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1" authorId="0" shapeId="0" xr:uid="{00000000-0006-0000-0900-000037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182" authorId="0" shapeId="0" xr:uid="{00000000-0006-0000-0900-000038000000}">
      <text>
        <r>
          <rPr>
            <b/>
            <sz val="9"/>
            <color indexed="81"/>
            <rFont val="Tahoma"/>
            <family val="2"/>
          </rPr>
          <t>Make sure the method you select matches what is required in the Scope of Work.  If the analysis you need is not in this section, list in Section 22.  A quote from the laboratory will be needed for rates in Section 22.</t>
        </r>
      </text>
    </comment>
    <comment ref="G276" authorId="0" shapeId="0" xr:uid="{00000000-0006-0000-0900-000039000000}">
      <text>
        <r>
          <rPr>
            <b/>
            <sz val="9"/>
            <color indexed="81"/>
            <rFont val="Tahoma"/>
            <family val="2"/>
          </rPr>
          <t>Used for development/purge water if it cannot be spread on an impervious surface.  Assume 1 drum per 5 wells for development, and 1 drum per 10-15 wells for typical groundwater sampling.</t>
        </r>
        <r>
          <rPr>
            <sz val="9"/>
            <color indexed="81"/>
            <rFont val="Tahoma"/>
            <family val="2"/>
          </rPr>
          <t xml:space="preserve">
</t>
        </r>
      </text>
    </comment>
    <comment ref="G423" authorId="0" shapeId="0" xr:uid="{00000000-0006-0000-0900-00003A000000}">
      <text>
        <r>
          <rPr>
            <b/>
            <sz val="9"/>
            <color indexed="81"/>
            <rFont val="Tahoma"/>
            <family val="2"/>
          </rPr>
          <t>Used for quarterly reports during first year of PARM/NAM</t>
        </r>
      </text>
    </comment>
    <comment ref="G424" authorId="0" shapeId="0" xr:uid="{00000000-0006-0000-0900-00003B000000}">
      <text>
        <r>
          <rPr>
            <b/>
            <sz val="9"/>
            <color indexed="81"/>
            <rFont val="Tahoma"/>
            <family val="2"/>
          </rPr>
          <t>Used for annual report during year 1 of PARM/NAM, annual report during semi-annual NAM, or bi-annual NAM report.</t>
        </r>
        <r>
          <rPr>
            <sz val="9"/>
            <color indexed="81"/>
            <rFont val="Tahoma"/>
            <family val="2"/>
          </rPr>
          <t xml:space="preserve">
</t>
        </r>
      </text>
    </comment>
    <comment ref="G448" authorId="0" shapeId="0" xr:uid="{00000000-0006-0000-0900-00003C000000}">
      <text>
        <r>
          <rPr>
            <b/>
            <sz val="9"/>
            <color indexed="81"/>
            <rFont val="Tahoma"/>
            <family val="2"/>
          </rPr>
          <t>If performing semi-annual NAM without a formal report, 2 hours are allowed for reviewing the data and providing a summary to DEP.  If updated figures are required due to site complexity, 1 additional hour is allowed (3 hours total).</t>
        </r>
      </text>
    </comment>
    <comment ref="G481" authorId="0" shapeId="0" xr:uid="{00000000-0006-0000-0900-00003D000000}">
      <text>
        <r>
          <rPr>
            <b/>
            <sz val="9"/>
            <color indexed="81"/>
            <rFont val="Tahoma"/>
            <family val="2"/>
          </rPr>
          <t>Can be included in the SPI for non-annual reports, but will only be paid if the seal is required (recommending NFA or NAM Plan modification).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Bayliss, Christopher J.</author>
  </authors>
  <commentList>
    <comment ref="F9" authorId="0" shapeId="0" xr:uid="{00000000-0006-0000-0A00-000001000000}">
      <text>
        <r>
          <rPr>
            <b/>
            <sz val="9"/>
            <color indexed="81"/>
            <rFont val="Tahoma"/>
            <family val="2"/>
          </rPr>
          <t>Task 1 is for Office Activities.  Even if there are 'no cost' items for Task 1, you should still keep this task and put required documentation in 1-5.a and/or Section 22 as 'no cost' items.</t>
        </r>
        <r>
          <rPr>
            <sz val="9"/>
            <color indexed="81"/>
            <rFont val="Tahoma"/>
            <family val="2"/>
          </rPr>
          <t xml:space="preserve">
</t>
        </r>
      </text>
    </comment>
    <comment ref="G9" authorId="0" shapeId="0" xr:uid="{00000000-0006-0000-0A00-000002000000}">
      <text>
        <r>
          <rPr>
            <b/>
            <sz val="9"/>
            <color indexed="81"/>
            <rFont val="Tahoma"/>
            <family val="2"/>
          </rPr>
          <t>Well Abandonment</t>
        </r>
      </text>
    </comment>
    <comment ref="F11" authorId="0" shapeId="0" xr:uid="{00000000-0006-0000-0A00-000003000000}">
      <text>
        <r>
          <rPr>
            <b/>
            <sz val="9"/>
            <color indexed="81"/>
            <rFont val="Tahoma"/>
            <family val="2"/>
          </rPr>
          <t>Give this item if the contractor will be new to the site.  Direct Assign ATCs do not get this pay item.</t>
        </r>
      </text>
    </comment>
    <comment ref="F12" authorId="0" shapeId="0" xr:uid="{00000000-0006-0000-0A00-000004000000}">
      <text>
        <r>
          <rPr>
            <b/>
            <sz val="9"/>
            <color indexed="81"/>
            <rFont val="Tahoma"/>
            <family val="2"/>
          </rPr>
          <t>Give this item if the contractor will be new to the site.  Direct Assign ATCs do not get this pay item.</t>
        </r>
      </text>
    </comment>
    <comment ref="F13" authorId="0" shapeId="0" xr:uid="{00000000-0006-0000-0A00-000005000000}">
      <text>
        <r>
          <rPr>
            <b/>
            <sz val="9"/>
            <color indexed="81"/>
            <rFont val="Tahoma"/>
            <family val="2"/>
          </rPr>
          <t>Use this item for Direct Assign work scopes</t>
        </r>
      </text>
    </comment>
    <comment ref="F15" authorId="0" shapeId="0" xr:uid="{00000000-0006-0000-0A00-000006000000}">
      <text>
        <r>
          <rPr>
            <b/>
            <sz val="9"/>
            <color indexed="81"/>
            <rFont val="Tahoma"/>
            <family val="2"/>
          </rPr>
          <t>Permits should be $1 unit rate with number of units equal to estimated/quoted costs.</t>
        </r>
        <r>
          <rPr>
            <sz val="9"/>
            <color indexed="81"/>
            <rFont val="Tahoma"/>
            <family val="2"/>
          </rPr>
          <t xml:space="preserve">
</t>
        </r>
      </text>
    </comment>
    <comment ref="F16" authorId="0" shapeId="0" xr:uid="{00000000-0006-0000-0A00-000007000000}">
      <text>
        <r>
          <rPr>
            <b/>
            <sz val="9"/>
            <color indexed="81"/>
            <rFont val="Tahoma"/>
            <family val="2"/>
          </rPr>
          <t>Used for any off-site properties where work will be performed, or for ROW permits (permit fees and MOT should be included in Section 22).</t>
        </r>
      </text>
    </comment>
    <comment ref="F17" authorId="0" shapeId="0" xr:uid="{00000000-0006-0000-0A00-000008000000}">
      <text>
        <r>
          <rPr>
            <b/>
            <sz val="9"/>
            <color indexed="81"/>
            <rFont val="Tahoma"/>
            <family val="2"/>
          </rPr>
          <t>Use this item for Direct Assign work scopes</t>
        </r>
      </text>
    </comment>
    <comment ref="C19" authorId="0" shapeId="0" xr:uid="{00000000-0006-0000-0A00-000009000000}">
      <text>
        <r>
          <rPr>
            <b/>
            <sz val="9"/>
            <color indexed="81"/>
            <rFont val="Tahoma"/>
            <family val="2"/>
          </rPr>
          <t>This cell will be locked and automatically calculate from the reimbursable items.</t>
        </r>
        <r>
          <rPr>
            <sz val="9"/>
            <color indexed="81"/>
            <rFont val="Tahoma"/>
            <family val="2"/>
          </rPr>
          <t xml:space="preserve">
</t>
        </r>
      </text>
    </comment>
    <comment ref="F19" authorId="0" shapeId="0" xr:uid="{00000000-0006-0000-0A00-00000A000000}">
      <text>
        <r>
          <rPr>
            <b/>
            <sz val="9"/>
            <color indexed="81"/>
            <rFont val="Tahoma"/>
            <family val="2"/>
          </rPr>
          <t>This cell will be locked and automatically calculate from the reimbursable items.  Check to be sure it has a cost if you have reimbursable items.</t>
        </r>
      </text>
    </comment>
    <comment ref="G25" authorId="0" shapeId="0" xr:uid="{00000000-0006-0000-0A00-00000B000000}">
      <text>
        <r>
          <rPr>
            <b/>
            <sz val="9"/>
            <color indexed="81"/>
            <rFont val="Tahoma"/>
            <family val="2"/>
          </rPr>
          <t>Subs are eligible for mobilizations in addition to the Contractor.
Mobilization distance can be different for the Subs and the Contractor.  If the sub is &gt;100 miles while the contractor is &lt;100 miles, they would get mobilization based on the distance they have to travel.  Mobilization distance does not need to be the same for both.</t>
        </r>
      </text>
    </comment>
    <comment ref="G26" authorId="0" shapeId="0" xr:uid="{00000000-0006-0000-0A00-00000C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G27" authorId="0" shapeId="0" xr:uid="{00000000-0006-0000-0A00-00000D000000}">
      <text>
        <r>
          <rPr>
            <b/>
            <sz val="9"/>
            <color indexed="81"/>
            <rFont val="Tahoma"/>
            <family val="2"/>
          </rPr>
          <t>Contractor is typically allowed one mobilization per week, unless they are performing two different tasks (well install and groundwater sampling), that are separated by at least a day.  One mobilization per vehicle (typically 1 vehicle).  Not to be used for drilling support vehicles under the new ATC Amendment.</t>
        </r>
      </text>
    </comment>
    <comment ref="G28" authorId="0" shapeId="0" xr:uid="{00000000-0006-0000-0A00-00000E000000}">
      <text>
        <r>
          <rPr>
            <b/>
            <sz val="9"/>
            <color indexed="81"/>
            <rFont val="Tahoma"/>
            <family val="2"/>
          </rPr>
          <t xml:space="preserve"> Not to be used for drilling support vehicles under the new ATC Amendment.  Can be used for drillers if a rig is not being mobilized for well abandonment.</t>
        </r>
      </text>
    </comment>
    <comment ref="G29" authorId="0" shapeId="0" xr:uid="{00000000-0006-0000-0A00-00000F000000}">
      <text>
        <r>
          <rPr>
            <b/>
            <sz val="9"/>
            <color indexed="81"/>
            <rFont val="Tahoma"/>
            <family val="2"/>
          </rPr>
          <t xml:space="preserve"> Not to be used for drilling support vehicles under the new ATC Amendment.  Can be used for drillers if a rig is not being mobilized for well abandonment.</t>
        </r>
      </text>
    </comment>
    <comment ref="G30" authorId="0" shapeId="0" xr:uid="{00000000-0006-0000-0A00-000010000000}">
      <text>
        <r>
          <rPr>
            <b/>
            <sz val="9"/>
            <color indexed="81"/>
            <rFont val="Tahoma"/>
            <family val="2"/>
          </rPr>
          <t xml:space="preserve"> Not to be used for drilling support vehicles under the new ATC Amendment.  Can be used for drillers if a rig is not being mobilized for well abandonment.</t>
        </r>
      </text>
    </comment>
    <comment ref="G31" authorId="0" shapeId="0" xr:uid="{00000000-0006-0000-0A00-000011000000}">
      <text>
        <r>
          <rPr>
            <b/>
            <sz val="9"/>
            <color indexed="81"/>
            <rFont val="Tahoma"/>
            <family val="2"/>
          </rPr>
          <t xml:space="preserve"> Not to be used for drilling support vehicles under the new ATC Amendment.  Can be used for drillers if a rig is not being mobilized for well abandonment.</t>
        </r>
      </text>
    </comment>
    <comment ref="G32" authorId="0" shapeId="0" xr:uid="{00000000-0006-0000-0A00-000012000000}">
      <text>
        <r>
          <rPr>
            <b/>
            <sz val="9"/>
            <color indexed="81"/>
            <rFont val="Tahoma"/>
            <family val="2"/>
          </rPr>
          <t>Mobilization for drilling is allowed once per week.  If requested, you can also include the work trailer and/or heavy duty truck for support vehicles.</t>
        </r>
      </text>
    </comment>
    <comment ref="G33" authorId="0" shapeId="0" xr:uid="{00000000-0006-0000-0A00-000013000000}">
      <text>
        <r>
          <rPr>
            <b/>
            <sz val="9"/>
            <color indexed="81"/>
            <rFont val="Tahoma"/>
            <family val="2"/>
          </rPr>
          <t>Mobilization is allowed once per week, and includes all support vehicles.</t>
        </r>
      </text>
    </comment>
    <comment ref="G34" authorId="0" shapeId="0" xr:uid="{00000000-0006-0000-0A00-000014000000}">
      <text>
        <r>
          <rPr>
            <b/>
            <sz val="9"/>
            <color indexed="81"/>
            <rFont val="Tahoma"/>
            <family val="2"/>
          </rPr>
          <t>Mobilization for drilling is allowed once per week.  If requested, you can also include the work trailer and/or heavy duty truck for support vehicles.</t>
        </r>
      </text>
    </comment>
    <comment ref="G35" authorId="0" shapeId="0" xr:uid="{00000000-0006-0000-0A00-000015000000}">
      <text>
        <r>
          <rPr>
            <b/>
            <sz val="9"/>
            <color indexed="81"/>
            <rFont val="Tahoma"/>
            <family val="2"/>
          </rPr>
          <t>Mobilization is allowed once per week, and includes all support vehicles.</t>
        </r>
      </text>
    </comment>
    <comment ref="G36" authorId="0" shapeId="0" xr:uid="{00000000-0006-0000-0A00-000016000000}">
      <text>
        <r>
          <rPr>
            <b/>
            <sz val="9"/>
            <color indexed="81"/>
            <rFont val="Tahoma"/>
            <family val="2"/>
          </rPr>
          <t>Mobilization for drilling is allowed once per week.  If requested, you can also include the work trailer and/or heavy duty truck for support vehicles.</t>
        </r>
      </text>
    </comment>
    <comment ref="G37" authorId="0" shapeId="0" xr:uid="{00000000-0006-0000-0A00-000017000000}">
      <text>
        <r>
          <rPr>
            <b/>
            <sz val="9"/>
            <color indexed="81"/>
            <rFont val="Tahoma"/>
            <family val="2"/>
          </rPr>
          <t>Mobilization is allowed once per week, and includes all support vehicles.</t>
        </r>
      </text>
    </comment>
    <comment ref="G38" authorId="0" shapeId="0" xr:uid="{00000000-0006-0000-0A00-000018000000}">
      <text>
        <r>
          <rPr>
            <b/>
            <sz val="9"/>
            <color indexed="81"/>
            <rFont val="Tahoma"/>
            <family val="2"/>
          </rPr>
          <t>Mobilization for drilling is allowed once per week.  If requested, you can also include the work trailer and/or heavy duty truck for support vehicles.</t>
        </r>
      </text>
    </comment>
    <comment ref="G39" authorId="0" shapeId="0" xr:uid="{00000000-0006-0000-0A00-000019000000}">
      <text>
        <r>
          <rPr>
            <b/>
            <sz val="9"/>
            <color indexed="81"/>
            <rFont val="Tahoma"/>
            <family val="2"/>
          </rPr>
          <t>Mobilization is allowed once per week, and includes all support vehicles.</t>
        </r>
      </text>
    </comment>
    <comment ref="B68" authorId="0" shapeId="0" xr:uid="{00000000-0006-0000-0A00-00001A000000}">
      <text>
        <r>
          <rPr>
            <b/>
            <sz val="9"/>
            <color indexed="81"/>
            <rFont val="Tahoma"/>
            <family val="2"/>
          </rPr>
          <t>Used with the split spoon item for deep soil boring (to keep the borehole open) or to create the borehole for a monitoring well installation.
Boring items include clearing the top four feet by hand (no hand auger needed).
Total depth of the well will determine which pay item to use.  A 60-foot well would use the 50 to 100 foot boring item for all of the well footage.</t>
        </r>
      </text>
    </comment>
    <comment ref="B77" authorId="0" shapeId="0" xr:uid="{00000000-0006-0000-0A00-00001B000000}">
      <text>
        <r>
          <rPr>
            <b/>
            <sz val="9"/>
            <color indexed="81"/>
            <rFont val="Tahoma"/>
            <family val="2"/>
          </rPr>
          <t>See comments for Hollow Stem Augers.
If installing a temporary outer casing on a deep well using the boring flights, include footage for both sets of boring flights, but do not use surface casing item in Section 6.</t>
        </r>
      </text>
    </comment>
    <comment ref="G110" authorId="0" shapeId="0" xr:uid="{00000000-0006-0000-0A00-00001C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1" authorId="0" shapeId="0" xr:uid="{00000000-0006-0000-0A00-00001D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2" authorId="0" shapeId="0" xr:uid="{00000000-0006-0000-0A00-00001E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3" authorId="0" shapeId="0" xr:uid="{00000000-0006-0000-0A00-00001F000000}">
      <text>
        <r>
          <rPr>
            <b/>
            <sz val="9"/>
            <color indexed="81"/>
            <rFont val="Tahoma"/>
            <family val="2"/>
          </rPr>
          <t>Use for grouting the monitoring wells to the surface and removing the well pads and manholes.</t>
        </r>
        <r>
          <rPr>
            <sz val="9"/>
            <color indexed="81"/>
            <rFont val="Tahoma"/>
            <family val="2"/>
          </rPr>
          <t xml:space="preserve">
</t>
        </r>
      </text>
    </comment>
    <comment ref="G114" authorId="0" shapeId="0" xr:uid="{00000000-0006-0000-0A00-000020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5" authorId="0" shapeId="0" xr:uid="{00000000-0006-0000-0A00-000021000000}">
      <text>
        <r>
          <rPr>
            <b/>
            <sz val="9"/>
            <color indexed="81"/>
            <rFont val="Tahoma"/>
            <family val="2"/>
          </rPr>
          <t>Only used if you are removing the 2-foot/4-foot square vaults (typically used for injection wells or other treatment wells with piping/fittings at the wellhead).  Not for standard manholes.</t>
        </r>
        <r>
          <rPr>
            <sz val="9"/>
            <color indexed="81"/>
            <rFont val="Tahoma"/>
            <family val="2"/>
          </rPr>
          <t xml:space="preserve">
</t>
        </r>
      </text>
    </comment>
    <comment ref="G116" authorId="0" shapeId="0" xr:uid="{00000000-0006-0000-0A00-000022000000}">
      <text>
        <r>
          <rPr>
            <b/>
            <sz val="9"/>
            <color indexed="81"/>
            <rFont val="Tahoma"/>
            <family val="2"/>
          </rPr>
          <t>Used for removal and disposal of well pad and manhole, and restoration of surface cover to match surrounding conditions, without well abandonment.</t>
        </r>
        <r>
          <rPr>
            <sz val="9"/>
            <color indexed="81"/>
            <rFont val="Tahoma"/>
            <family val="2"/>
          </rPr>
          <t xml:space="preserve">
</t>
        </r>
      </text>
    </comment>
  </commentList>
</comments>
</file>

<file path=xl/sharedStrings.xml><?xml version="1.0" encoding="utf-8"?>
<sst xmlns="http://schemas.openxmlformats.org/spreadsheetml/2006/main" count="13269" uniqueCount="1102">
  <si>
    <t>SPI GUIDANCE DOCUMENT</t>
  </si>
  <si>
    <t>PAY ITEM</t>
  </si>
  <si>
    <t xml:space="preserve">DESCRIPTION                          </t>
  </si>
  <si>
    <t>UNIT OF MEASURE</t>
  </si>
  <si>
    <t>TOTAL UNITS</t>
  </si>
  <si>
    <t>1.</t>
  </si>
  <si>
    <t xml:space="preserve">OFFICE ACTIVITIES </t>
  </si>
  <si>
    <t>1-1.</t>
  </si>
  <si>
    <t>File Review</t>
  </si>
  <si>
    <t>Per Review</t>
  </si>
  <si>
    <t>1-2.</t>
  </si>
  <si>
    <t>Site Health &amp; Safety Plan</t>
  </si>
  <si>
    <t>Per Site</t>
  </si>
  <si>
    <t>1-3.</t>
  </si>
  <si>
    <t>Notice of Discovery of Contamination Package (Initial or TPOC)</t>
  </si>
  <si>
    <t>Per Package</t>
  </si>
  <si>
    <t>1-4.</t>
  </si>
  <si>
    <t xml:space="preserve">Permit Fees - actual fee only, cost to obtain permit is included in applicable pay items </t>
  </si>
  <si>
    <t>Reimbursable*</t>
  </si>
  <si>
    <t>1-5.</t>
  </si>
  <si>
    <t>Off-Site Property Access Agreement</t>
  </si>
  <si>
    <t>Per Agreement</t>
  </si>
  <si>
    <t>1-6.</t>
  </si>
  <si>
    <t>Project Specific Financial Guarantee Bond (if required by DEP)</t>
  </si>
  <si>
    <t>2.</t>
  </si>
  <si>
    <t>FIELD ACTIVITIES - GENERAL</t>
  </si>
  <si>
    <t>2-1.</t>
  </si>
  <si>
    <t>Site Reconnaissance/Field Measurement Visit</t>
  </si>
  <si>
    <t>Per Visit</t>
  </si>
  <si>
    <t>2-2.</t>
  </si>
  <si>
    <t>Receptor Survey and Exposure Pathway Identification (Excludes report)</t>
  </si>
  <si>
    <t>Per Survey</t>
  </si>
  <si>
    <t>2-3.</t>
  </si>
  <si>
    <t>Professional Land Survey</t>
  </si>
  <si>
    <t>2-4.</t>
  </si>
  <si>
    <t>Contractor Oversight for Non-Price Schedule Activities</t>
  </si>
  <si>
    <t>Per Day</t>
  </si>
  <si>
    <t>3.</t>
  </si>
  <si>
    <t>MOBILIZATION</t>
  </si>
  <si>
    <t>3-1.</t>
  </si>
  <si>
    <t>Mobilization, Light Duty Vehicle (car or 1/2 ton truck) - ≤ 100 miles each way</t>
  </si>
  <si>
    <t>Per Round Trip</t>
  </si>
  <si>
    <t>3-2.</t>
  </si>
  <si>
    <t>Mobilization, Light Duty Vehicle  (car or 1/2 ton truck) - &gt; 100 miles each way</t>
  </si>
  <si>
    <t>3-3.</t>
  </si>
  <si>
    <t>Heavy Duty/Stakebed Truck (3/4 ton +) - ≤ 100 miles each way</t>
  </si>
  <si>
    <t>3-4.</t>
  </si>
  <si>
    <t>Heavy Duty/Stakebed Truck (3/4 ton +) - &gt; 100 miles each way</t>
  </si>
  <si>
    <t>3-5.</t>
  </si>
  <si>
    <t>Work Trailer - ≤ 100 miles each way</t>
  </si>
  <si>
    <t>3-6.</t>
  </si>
  <si>
    <t>Work Trailer - &gt; 100 miles each way</t>
  </si>
  <si>
    <t>3-7.</t>
  </si>
  <si>
    <t>DPT Rig Mobilization - ≤ 100 miles each way</t>
  </si>
  <si>
    <t>3-8.</t>
  </si>
  <si>
    <t>DPT Rig Mobilization - &gt; 100 miles each way</t>
  </si>
  <si>
    <t>3-9.</t>
  </si>
  <si>
    <t>Drill Rig Mobilization - ≤ 100 miles each way</t>
  </si>
  <si>
    <t>3-10.</t>
  </si>
  <si>
    <t>Drill Rig Mobilization - &gt; 100 miles each way</t>
  </si>
  <si>
    <t>3-11.</t>
  </si>
  <si>
    <t>Excavator Mobilization - ≤ 100 miles each way</t>
  </si>
  <si>
    <t>3-12.</t>
  </si>
  <si>
    <t>Excavator Mobilization - &gt; 100 miles each way</t>
  </si>
  <si>
    <t>3-13.</t>
  </si>
  <si>
    <t>LDA Rig Mobilization - ≤ 100 miles each way</t>
  </si>
  <si>
    <t>3-14.</t>
  </si>
  <si>
    <t>LDA Rig Mobilization - &gt; 100 miles each way</t>
  </si>
  <si>
    <t>3-15.</t>
  </si>
  <si>
    <t>Loader/Backhoe Mobilization - ≤ 100 miles each way</t>
  </si>
  <si>
    <t>3-16.</t>
  </si>
  <si>
    <t>Loader/Backhoe Mobilization - &gt; 100 miles each way</t>
  </si>
  <si>
    <t>3-17.</t>
  </si>
  <si>
    <r>
      <t>Mini Excavator/Loader (Bobcat</t>
    </r>
    <r>
      <rPr>
        <vertAlign val="superscript"/>
        <sz val="11"/>
        <color indexed="8"/>
        <rFont val="Arial Narrow"/>
        <family val="2"/>
      </rPr>
      <t>TM</t>
    </r>
    <r>
      <rPr>
        <sz val="11"/>
        <color indexed="8"/>
        <rFont val="Arial Narrow"/>
        <family val="2"/>
      </rPr>
      <t>) Mobilization - ≤ 100 miles each way</t>
    </r>
  </si>
  <si>
    <t>3-18.</t>
  </si>
  <si>
    <r>
      <t>Mini Excavator/Loader (Bobcat</t>
    </r>
    <r>
      <rPr>
        <vertAlign val="superscript"/>
        <sz val="11"/>
        <color indexed="8"/>
        <rFont val="Arial Narrow"/>
        <family val="2"/>
      </rPr>
      <t>TM</t>
    </r>
    <r>
      <rPr>
        <sz val="11"/>
        <color indexed="8"/>
        <rFont val="Arial Narrow"/>
        <family val="2"/>
      </rPr>
      <t>) Mobilization - &gt; 100 miles each way</t>
    </r>
  </si>
  <si>
    <t>4.</t>
  </si>
  <si>
    <t>MEALS AND LODGING</t>
  </si>
  <si>
    <t>4-1.</t>
  </si>
  <si>
    <t>Per Diem - For Travel &gt; 1 Consecutive day (prorated in quarter day increments)-Current State Rate 112.061, F.S.  Travel Voucher required and quoted rate should be per person per day.</t>
  </si>
  <si>
    <t>5.</t>
  </si>
  <si>
    <t>DRILLING AND BORING</t>
  </si>
  <si>
    <t>5-1.a.</t>
  </si>
  <si>
    <t>Split Spoon Sampling - 2 foot (during boring)</t>
  </si>
  <si>
    <t xml:space="preserve">Per Spoon </t>
  </si>
  <si>
    <t>5-1.b.</t>
  </si>
  <si>
    <t>Sonic Core Sampling - 5 or 10 foot (during boring)</t>
  </si>
  <si>
    <t xml:space="preserve">Per Core </t>
  </si>
  <si>
    <t>5-1.c.</t>
  </si>
  <si>
    <t>DPT Core Sampling - 4 or 5 foot (during boring)</t>
  </si>
  <si>
    <t>5-2.</t>
  </si>
  <si>
    <t xml:space="preserve">Hand Auger Boring ≤ 10 foot total depth </t>
  </si>
  <si>
    <t>Per Boring</t>
  </si>
  <si>
    <t>5-3.</t>
  </si>
  <si>
    <t>Per Foot</t>
  </si>
  <si>
    <t>5-4.</t>
  </si>
  <si>
    <t>Direct Push Boring with Cone Penetrometer Test Probe (CPT)</t>
  </si>
  <si>
    <t>5-5.</t>
  </si>
  <si>
    <t>Direct Push Boring with Membrane Interface Probe (MIP)</t>
  </si>
  <si>
    <t>5-6.</t>
  </si>
  <si>
    <t>5-7.</t>
  </si>
  <si>
    <t xml:space="preserve">HSA or MR Boring, ≤ 6 inch diameter, 50 to 100 foot total depth </t>
  </si>
  <si>
    <t>5-8.</t>
  </si>
  <si>
    <t xml:space="preserve">HSA or MR Boring, ≤ 6 inch diameter, &gt; 100 foot total depth </t>
  </si>
  <si>
    <t>5-9.</t>
  </si>
  <si>
    <t xml:space="preserve">HSA or MR Boring, &gt; 6 to 10 inch diameter, &lt; 50 foot total depth </t>
  </si>
  <si>
    <t>5-10.</t>
  </si>
  <si>
    <t xml:space="preserve">HSA or MR Boring, &gt; 6 to 10 inch diameter, 50 to 100 foot total depth </t>
  </si>
  <si>
    <t>5-11.</t>
  </si>
  <si>
    <t xml:space="preserve">HSA or MR Boring, &gt; 6 to 10 inch diameter, &gt; 100 foot total depth </t>
  </si>
  <si>
    <t>5-12.</t>
  </si>
  <si>
    <t xml:space="preserve">HSA or MR Boring, &gt; 10 to 14 inch diameter, &lt; 50 foot total depth </t>
  </si>
  <si>
    <t>5-13.</t>
  </si>
  <si>
    <t xml:space="preserve">HSA or MR Boring, &gt; 10 to 14 inch diameter, 50 to 100 foot total depth </t>
  </si>
  <si>
    <t>5-14.</t>
  </si>
  <si>
    <t xml:space="preserve">HSA or MR Boring, &gt; 10 to 14 inch diameter, &gt; 100 foot total depth </t>
  </si>
  <si>
    <t>5-15.</t>
  </si>
  <si>
    <t xml:space="preserve">Sonic Boring, ≤ 6 inch diameter, &lt; 50 foot total depth </t>
  </si>
  <si>
    <t>5-16.</t>
  </si>
  <si>
    <t xml:space="preserve">Sonic Boring, ≤ 6 inch diameter, 50 to 100 foot total depth </t>
  </si>
  <si>
    <t>5-17.</t>
  </si>
  <si>
    <t xml:space="preserve">Sonic Boring, ≤ 6 inch diameter, &gt; 100 foot total depth </t>
  </si>
  <si>
    <t>5-18.</t>
  </si>
  <si>
    <t xml:space="preserve">Sonic Boring, &gt; 6 to 10 inch diameter, &lt; 50 foot total depth </t>
  </si>
  <si>
    <t>5-19.</t>
  </si>
  <si>
    <t xml:space="preserve">Sonic Boring, &gt; 6 to 10 inch diameter, 50 to 100 foot total depth </t>
  </si>
  <si>
    <t>5-20.</t>
  </si>
  <si>
    <t xml:space="preserve">Sonic Boring, &gt; 6 to 10 inch diameter, &gt; 100 foot total depth </t>
  </si>
  <si>
    <t>5-21.</t>
  </si>
  <si>
    <t xml:space="preserve">Sonic Boring, &gt; 10 to 14 inch diameter, &lt; 50 foot total depth </t>
  </si>
  <si>
    <t>5-22.</t>
  </si>
  <si>
    <t xml:space="preserve">Sonic Boring, &gt; 10 to 14 inch diameter, 50 to 100 foot total depth </t>
  </si>
  <si>
    <t>5-23.</t>
  </si>
  <si>
    <t xml:space="preserve">Sonic Boring, &gt; 10 to 14 inch diameter, &gt; 100 foot total depth </t>
  </si>
  <si>
    <t>6.</t>
  </si>
  <si>
    <t>WELL INSTALLATION</t>
  </si>
  <si>
    <t>6-1.</t>
  </si>
  <si>
    <t>Well Installation - 1 inch diameter</t>
  </si>
  <si>
    <t>6-2.</t>
  </si>
  <si>
    <t>Well Installation - 2 inch diameter</t>
  </si>
  <si>
    <t>6-3.</t>
  </si>
  <si>
    <t>Well Installation - 4 inch diameter</t>
  </si>
  <si>
    <t>6-4.</t>
  </si>
  <si>
    <t>Well Installation - 6 inch diameter</t>
  </si>
  <si>
    <t>6-5.</t>
  </si>
  <si>
    <t>Surface Casing - 6 inch diameter</t>
  </si>
  <si>
    <t>6-6.</t>
  </si>
  <si>
    <t>Surface Casing - 8 inch diameter</t>
  </si>
  <si>
    <t>6-7.</t>
  </si>
  <si>
    <t>Surface Casing - 10 inch diameter</t>
  </si>
  <si>
    <t>6-8.</t>
  </si>
  <si>
    <t>Surface Casing - 12 inch diameter</t>
  </si>
  <si>
    <t>6-9.a.</t>
  </si>
  <si>
    <t>Additional Well Screen &gt; 20 feet - 1 inch diameter</t>
  </si>
  <si>
    <t>6-9.b.</t>
  </si>
  <si>
    <t>Additional Well Screen &gt; 20 feet - 2 inch diameter</t>
  </si>
  <si>
    <t>6-9.c.</t>
  </si>
  <si>
    <t>Additional Well Screen &gt; 20 feet - 4 inch diameter</t>
  </si>
  <si>
    <t>6-9.d.</t>
  </si>
  <si>
    <t>Additional Well Screen &gt; 20 feet - 6 inch diameter</t>
  </si>
  <si>
    <t>6-10.</t>
  </si>
  <si>
    <t xml:space="preserve">Above Grade Well Completion </t>
  </si>
  <si>
    <t xml:space="preserve">Per Well </t>
  </si>
  <si>
    <t>6-11.</t>
  </si>
  <si>
    <t>Installation of Well Vault - 2 x 2 x 2 foot</t>
  </si>
  <si>
    <t>Per Vault</t>
  </si>
  <si>
    <t>6-12.</t>
  </si>
  <si>
    <t>Installation of Well Vault - 4 x 4 x 2 foot</t>
  </si>
  <si>
    <t>7.</t>
  </si>
  <si>
    <t>WELL ABANDONMENT</t>
  </si>
  <si>
    <t>7-1.</t>
  </si>
  <si>
    <t>Grout and Abandon Well, 1 to 2 inch diameter</t>
  </si>
  <si>
    <t>7-2.</t>
  </si>
  <si>
    <t>Grout and Abandon Well, &gt; 2 to 4 inch diameter</t>
  </si>
  <si>
    <t>7-3.</t>
  </si>
  <si>
    <t>Grout and Abandon Well, &gt; 4 to 6 inch diameter</t>
  </si>
  <si>
    <t>7-4.</t>
  </si>
  <si>
    <t>Grout and Abandon Well, &gt; 6 inch diameter</t>
  </si>
  <si>
    <t>7-5.</t>
  </si>
  <si>
    <t>Removal of Well Vault - 2 x 2 x 2 foot</t>
  </si>
  <si>
    <t>7-6.</t>
  </si>
  <si>
    <t>Removal of Well Vault - 4 x 4 x 2 foot</t>
  </si>
  <si>
    <t>8.</t>
  </si>
  <si>
    <t>SAMPLE COLLECTION AND FIELD TESTING</t>
  </si>
  <si>
    <t>8-1.</t>
  </si>
  <si>
    <t>Monitoring Well Sampling with Water Level, ≤ 100 foot depth</t>
  </si>
  <si>
    <t>8-2.</t>
  </si>
  <si>
    <t>Monitoring Well Sampling with Water Level, &gt; 100 foot depth</t>
  </si>
  <si>
    <t>8-3.</t>
  </si>
  <si>
    <t>Domestic Water Well Sampling</t>
  </si>
  <si>
    <t>8-4.</t>
  </si>
  <si>
    <t xml:space="preserve">Other Water Sampling </t>
  </si>
  <si>
    <t>Per Sample</t>
  </si>
  <si>
    <t>8-5.</t>
  </si>
  <si>
    <t>Free Product Sample Collection</t>
  </si>
  <si>
    <t>8-6.</t>
  </si>
  <si>
    <t>Soil/Sediment Sample Collection</t>
  </si>
  <si>
    <t>8-7.</t>
  </si>
  <si>
    <t xml:space="preserve">Water Level or Free Product Gauging </t>
  </si>
  <si>
    <t>8-8.</t>
  </si>
  <si>
    <t xml:space="preserve">Free Product Gauging &amp; Bailing </t>
  </si>
  <si>
    <t>8-9.</t>
  </si>
  <si>
    <r>
      <t>Vapor/Ambient Air Sample Collection - Passive Dosimeter, Sorbent Tube, Tedlar</t>
    </r>
    <r>
      <rPr>
        <vertAlign val="superscript"/>
        <sz val="11"/>
        <rFont val="Arial Narrow"/>
        <family val="2"/>
      </rPr>
      <t>TM</t>
    </r>
    <r>
      <rPr>
        <sz val="11"/>
        <rFont val="Arial Narrow"/>
        <family val="2"/>
      </rPr>
      <t xml:space="preserve"> Bag (or Equivalent)</t>
    </r>
  </si>
  <si>
    <t>8-10.</t>
  </si>
  <si>
    <r>
      <t>Vapor/Ambient Air Sample Collection - SUMMA</t>
    </r>
    <r>
      <rPr>
        <vertAlign val="superscript"/>
        <sz val="11"/>
        <rFont val="Arial Narrow"/>
        <family val="2"/>
      </rPr>
      <t>TM</t>
    </r>
    <r>
      <rPr>
        <sz val="11"/>
        <rFont val="Arial Narrow"/>
        <family val="2"/>
      </rPr>
      <t xml:space="preserve"> Canister (or Equivalent)</t>
    </r>
  </si>
  <si>
    <t>9.</t>
  </si>
  <si>
    <t xml:space="preserve">LABORATORY ANALYSIS  </t>
  </si>
  <si>
    <t>9.A.</t>
  </si>
  <si>
    <t>SOIL/SEDIMENT ANALYSIS</t>
  </si>
  <si>
    <t>9-1.</t>
  </si>
  <si>
    <t>Soil, Used Oil/Unknown Product Group-Table D of Ch. 62-780, F.A.C., except for non-Priority Pollutant Organics (Multiple Methods)</t>
  </si>
  <si>
    <t>9-2.</t>
  </si>
  <si>
    <t>Soil, BTEX + MTBE (EPA 8021 or EPA 8260)</t>
  </si>
  <si>
    <t>9-3.</t>
  </si>
  <si>
    <t>Soil, Volatile Organic Halocarbons (EPA 8021 or EPA 8260)</t>
  </si>
  <si>
    <t>9-4.</t>
  </si>
  <si>
    <t>Soil, BTEX + MTBE + VOHs (EPA 8021 or EPA 8260)</t>
  </si>
  <si>
    <t>9-5.</t>
  </si>
  <si>
    <t>Soil, Polycyclic Aromatic Hydrocarbons (EPA 8270 or EPA 8310)</t>
  </si>
  <si>
    <t>9-6.</t>
  </si>
  <si>
    <t>Soil, Priority Pollutant Volatile Organics (EPA 8260)</t>
  </si>
  <si>
    <t>9-7.</t>
  </si>
  <si>
    <t>Soil, Priority Pollutant Extractable Organics-Base Neutral and Acid Extractables (EPA 8270 list [e.g., EPA 8081/8082 + EPA 8270])</t>
  </si>
  <si>
    <t>9-8.</t>
  </si>
  <si>
    <t>Soil, Total Recoverable Petroleum Hydrocarbons (FL-PRO)</t>
  </si>
  <si>
    <t>9-9.</t>
  </si>
  <si>
    <t>Soil, PCBs [or Aroclors] (EPA 8082)</t>
  </si>
  <si>
    <t>9-10.</t>
  </si>
  <si>
    <t>Soil, 8 RCRA Metals (EPA 6010 or EPA 6020 [Arsenic, Barium, Cadmium, Chromium. Lead, Silver] and EPA 6020 or EPA 7471 [Mercury])</t>
  </si>
  <si>
    <t>9-11.</t>
  </si>
  <si>
    <t>Soil, Arsenic (EPA 6010 or EPA 6020)</t>
  </si>
  <si>
    <t>9-12.</t>
  </si>
  <si>
    <t>Soil, Cadmium (EPA 6010 or EPA 6020)</t>
  </si>
  <si>
    <t>9-13.</t>
  </si>
  <si>
    <t>Soil, Chromium (EPA 6010 or EPA 6020)</t>
  </si>
  <si>
    <t>9-14.</t>
  </si>
  <si>
    <t>Soil, Lead (EPA 6010 or EPA 6020)</t>
  </si>
  <si>
    <t>9-15.</t>
  </si>
  <si>
    <t>Soil, Toxicity Characteristic Leaching Procedure-Extraction Only (EPA 1311)</t>
  </si>
  <si>
    <t>9-16.</t>
  </si>
  <si>
    <t>Soil, Synthetic Precipitation Leaching Procedure-Extraction Only (EPA1312)</t>
  </si>
  <si>
    <t>9-17.</t>
  </si>
  <si>
    <t>Soil, Organic Carbon, Total (EPA 9060 or Walkey-Black)</t>
  </si>
  <si>
    <t>9-18.</t>
  </si>
  <si>
    <t>Soil, Dry Bulk Density (ASTM D1556-07, ASTM D2167-08, ASTM D2922-01, -04,    -04e, -96e1 or ASTM D2937-10)</t>
  </si>
  <si>
    <t>9-19.</t>
  </si>
  <si>
    <t>Soil, Moisture Content (ASTM D2216-10)</t>
  </si>
  <si>
    <t>9-20.</t>
  </si>
  <si>
    <t>Soil, Texture, (See Gee 7 Bauder [1966])</t>
  </si>
  <si>
    <t>9-21.</t>
  </si>
  <si>
    <t>Soil, GC/MS Full Scan, Alkanes, Isoalkanes, Cycloalkanes, Aromatics, Bicyclane, Sterane, and Terpane Biomarkers (ASTM D5739 High Resolution GC/MS)</t>
  </si>
  <si>
    <t>9-22.</t>
  </si>
  <si>
    <t>Soil, Gasoline Hydrocarbon Composition, Gasoline PIANO (paraffins, isoparaffins, aromatics, naphthenes and olefins) (EPA 8260Mod, High Resolution GC/MS)</t>
  </si>
  <si>
    <t>9-23.</t>
  </si>
  <si>
    <t>Soil, 5 Fuel Oxygenates, MTBE, DIPE, TAME, ETBE and TBA (EPA 8260Mod, High Resolution GC/MS)</t>
  </si>
  <si>
    <t>9-24.</t>
  </si>
  <si>
    <t>Soil, C10-C40 Alkane Fingerprint, N-Alkanes and Isoalkanes (ASTM D3328 GC/MS)</t>
  </si>
  <si>
    <t>9.B.</t>
  </si>
  <si>
    <t>WATER ANALYSIS</t>
  </si>
  <si>
    <t>9-25.</t>
  </si>
  <si>
    <t>Water, Gasoline/Kerosene Analytical Group-Table B of Ch. 62-780, F.A.C. (Multiple Methods)</t>
  </si>
  <si>
    <t>9-26.</t>
  </si>
  <si>
    <t>Water, Used Oil/Unknown Product Group-Table C of Ch. 62-780, F.A.C., except for non-Priority Pollutant Organics (Multiple Methods)</t>
  </si>
  <si>
    <t>9-27.</t>
  </si>
  <si>
    <t>Water, BTEX + MTBE (EPA 602, EPA 624, EPA 8021 or EPA 8260)</t>
  </si>
  <si>
    <t>9-28.</t>
  </si>
  <si>
    <t>Water, Volatile Organic Halocarbons, except EDB (EPA 8021 or EPA 8260)</t>
  </si>
  <si>
    <t>9-29.</t>
  </si>
  <si>
    <t>Water, BTEX + MTBE + VOHs (EPA 601/602, EPA 624, EPA 6021 or EPA 8260)</t>
  </si>
  <si>
    <t>9-30.</t>
  </si>
  <si>
    <t>Water, Polycyclic Aromatic Hydrocarbons, including 1-methylnaphthalene + 2-methylnaphthalene (EPA 610 [HPLC], EPA 625, EPA 8270 or EPA 8310)</t>
  </si>
  <si>
    <t>9-31.</t>
  </si>
  <si>
    <t>Water, EDB [1,2-dibromoethane or ethylene dibromide] (EPA 504.1 or EPA 8011)</t>
  </si>
  <si>
    <t>9-32.</t>
  </si>
  <si>
    <t>Water, Priority Pollutant Volatile Organics [for NPDES purposes only] (EPA 624)</t>
  </si>
  <si>
    <t>9-33.</t>
  </si>
  <si>
    <t>Water, Priority Pollutant Volatile Organics (EPA 8260)</t>
  </si>
  <si>
    <t>9-34.</t>
  </si>
  <si>
    <t>Water, Priority Pollutant Extractable Organics-Base Neutral and Acid Extractables [for NPDES purposes only] (EPA 625 list [e.g., EPA 608 + EPA 625])</t>
  </si>
  <si>
    <t>9-35.</t>
  </si>
  <si>
    <t>Water, Priority Pollutant Extractable Organics-Base Neutral and Acid Extractables (EPA 8270 list [e.g., EPA 8081/8082 + EPA 8270 or EPA 608 + EPA 8270)</t>
  </si>
  <si>
    <t>9-36.</t>
  </si>
  <si>
    <t>Water, Total Recoverable Petroleum Hydrocarbons (FL-PRO)</t>
  </si>
  <si>
    <t>9-37.</t>
  </si>
  <si>
    <t>Water, PCBs [or Aroclors] (EPA 608 or EPA 8082)</t>
  </si>
  <si>
    <t>9-38.</t>
  </si>
  <si>
    <t>Water, Arsenic, Total (EPA 200.7, EPA 200.8, EPA 6010 or EPA 6020)</t>
  </si>
  <si>
    <t>9-39.</t>
  </si>
  <si>
    <t>Water, Cadmium, Total (EPA 200.7, EPA 200.8, EPA 6010 or EPA 6020)</t>
  </si>
  <si>
    <t>9-40.</t>
  </si>
  <si>
    <t>Water, Chromium, Total (EPA 200.7, EPA 200.8, EPA 6010 or EPA 6020)</t>
  </si>
  <si>
    <t>9-41.</t>
  </si>
  <si>
    <t>Water, Lead, Total (EPA 200.7, EPA 200.8, EPA 6010 or EPA 6020)</t>
  </si>
  <si>
    <t>9-42.</t>
  </si>
  <si>
    <t>Water, Mercury, Total (EPA 245.1, EPA 6020 or EPA 7470)</t>
  </si>
  <si>
    <t>9-43.</t>
  </si>
  <si>
    <t>Water, Calcium, Total (EPA 200.7, EPA 6010 or EPA 6020)</t>
  </si>
  <si>
    <t>9-44.</t>
  </si>
  <si>
    <t>Water, Iron, Total (EPA 200.7, EPA 6010 or EPA 6020)</t>
  </si>
  <si>
    <t>9-45.</t>
  </si>
  <si>
    <t>Water, Magnesium, Total (EPA 200.7, EPA 6010 or EPA 6020)</t>
  </si>
  <si>
    <t>9-46.</t>
  </si>
  <si>
    <t>Water, Manganese, Total (EPA 200.7, EPA 200.8, EPA 6010 or EPA 6020)</t>
  </si>
  <si>
    <t>9-47.</t>
  </si>
  <si>
    <t>Water, Potassium, Total (EPA 200.7, EPA 6010 or EPA 6020)</t>
  </si>
  <si>
    <t>9-48.</t>
  </si>
  <si>
    <t>Water, Sodium, Total (EPA 200.7, EPA 6010 or EPA 6020)</t>
  </si>
  <si>
    <t>9-49.</t>
  </si>
  <si>
    <t>Water, Alkalinity [as CaCO3] (EPA 310.2 or SM 2320 B)</t>
  </si>
  <si>
    <t>9-50.</t>
  </si>
  <si>
    <t>Water, Ammonia [as N] (EPA 350.1, SM 4500-NH3 C, SM 4500-NH3 D, SM 4500-NH3 G or SM 4500-NH3 H)</t>
  </si>
  <si>
    <t>9-51.</t>
  </si>
  <si>
    <t>Water, Chloride (EPA 300.0, EPA 9056, EPA 9251, EPA 9053, SM 4500CI B, SM 4500CI C or SM 4500CI E)</t>
  </si>
  <si>
    <t>9-52.</t>
  </si>
  <si>
    <t>Water, Hardness, Total [as CaCO3] (SM 2340 B or SM 2340 C)</t>
  </si>
  <si>
    <t>9-53.</t>
  </si>
  <si>
    <t>Water, Nitrate [as N] (EPA 300.0 or EPA 353.2)</t>
  </si>
  <si>
    <t>9-54.</t>
  </si>
  <si>
    <t>Water, Nitrate-Nitrite [as N] (EPA 300.0, EPA 353.2, SM 4500-NO3 E or SM 4500-NO3 F)</t>
  </si>
  <si>
    <t>9-55.</t>
  </si>
  <si>
    <t>Water, Nitrite [as N] (EPA 300.0, EPA 300.1, SM 4500-NO2 B or SM 4500-NO3 F)</t>
  </si>
  <si>
    <t>9-56.</t>
  </si>
  <si>
    <t>Water, Organic Carbon, Total (SM 5310 B, SM 5310 C or EPA 9060)</t>
  </si>
  <si>
    <t>9-57.</t>
  </si>
  <si>
    <t>Water, Orthophosphate [as P] (EPA 300.0, EPA 300.1, EPA 365.1, EPA 365.3, EPA 9056, SM 4500-PE or SM 4500-PF)</t>
  </si>
  <si>
    <t>9-58.</t>
  </si>
  <si>
    <t>Water, Residue-filterable [Total Dissolved Solids] (SM 2540 C)</t>
  </si>
  <si>
    <t>9-59.</t>
  </si>
  <si>
    <t>Water, Residue-nonfilterable [Total Suspended Solids] (SM 2540 D)</t>
  </si>
  <si>
    <t>9-60.</t>
  </si>
  <si>
    <t>Water, Sulfate (ASTM D516-02, ASTM D516-90, EPA 300.0, EPA 300.1, EPA 375.2, EPA 9038, EPA 9056 or SM 4500-SO4 C)</t>
  </si>
  <si>
    <t>9-61.</t>
  </si>
  <si>
    <t>Water, Heterotrophic Plate Count (SM 9215 B)</t>
  </si>
  <si>
    <t>9-62.</t>
  </si>
  <si>
    <t>Water, Acute Bioassay-96 Hour, Freshwater, Vertebrate/Invertebrate [Vertebrate: Pimephales promelas or Cyprinella leedsi/Invertebrate: Ceriodaphnia dubia] (EPA 2000.0/2002.0)</t>
  </si>
  <si>
    <t>9-63.</t>
  </si>
  <si>
    <t>Water, Acute Bioassay-96 Hour, Estuarine + Marine, Vertebrate/Invertebrate [Vertebrate: Menidia beryllina, Meridia menidia or Menida peninsulae/Invertebrate: Mysidopsis bahia] (EPA 2006.0/2007.0)</t>
  </si>
  <si>
    <t>9-64.</t>
  </si>
  <si>
    <t>Water, GC/MS Full Scan, Alkanes, Isoalkanes, Cycloalkanes, Aromatics, Bicyclane, Sterane, and Terpane Biomarkers (ASTM D5739 High Resolution GC/MS)</t>
  </si>
  <si>
    <t>9-65.</t>
  </si>
  <si>
    <t>Water, Gasoline Hydrocarbon Composition, Gasoline PIANO [paraffins, isoparaffins, aromatics, naphthenes and olefins] (EPA 8260Mod, High Resolution GC/MS)</t>
  </si>
  <si>
    <t>9-66.</t>
  </si>
  <si>
    <t>Water, 5 Fuel Oxygenates, MTBE, DIPE, TAME, ETBE and TBA (EPA 8260Mod, High Resolution GC/MS)</t>
  </si>
  <si>
    <t>9-67.</t>
  </si>
  <si>
    <t>Water, C10-C40 Alkane Fingerprint, N-Alkanes and Isoalkanes (ASTM D3328 GC/MS)</t>
  </si>
  <si>
    <t>9.C.</t>
  </si>
  <si>
    <t>AIR ANALYSIS</t>
  </si>
  <si>
    <t>9-68.</t>
  </si>
  <si>
    <t>Air, Total Petroleum Hydrocarbons (EPA Method 18 or TO-3)</t>
  </si>
  <si>
    <t>9-69.</t>
  </si>
  <si>
    <t>Air, Volatile Organic Aromatics (EPA Method TO-15)</t>
  </si>
  <si>
    <t>9-70.</t>
  </si>
  <si>
    <t>Air, Polycyclic Aromatic Hydrocarbons (EPA Method TO-13)</t>
  </si>
  <si>
    <t>9-71.</t>
  </si>
  <si>
    <t>Air, Volatile Organic Compounds (EPA Method TO-17)</t>
  </si>
  <si>
    <t>9.D.</t>
  </si>
  <si>
    <t>PRODUCT ANALYSIS</t>
  </si>
  <si>
    <t>9-72.</t>
  </si>
  <si>
    <t>Product, C3-C44 Hydrocarbon Fingerprint, Gasoline PIANO [paraffins, isoparaffins, aromatics, naphthenes and olefins], alkanes and isoalkanes (ASTM D3328 High Resolution GC/FID)</t>
  </si>
  <si>
    <t>9-73.</t>
  </si>
  <si>
    <t>Product, GC/MS Full Scan, alkanes, isoalkanes, cycloalkanes, aromatics, bicyclane, sterane, and terpane biomarkers (ASTM D5739 High Resolution GC/MS)</t>
  </si>
  <si>
    <t>9.E.</t>
  </si>
  <si>
    <t>OTHER ANALYSIS</t>
  </si>
  <si>
    <t>9-74.</t>
  </si>
  <si>
    <t>Other Analysis, Not Otherwise Specified</t>
  </si>
  <si>
    <t>9-75.</t>
  </si>
  <si>
    <r>
      <t xml:space="preserve">Additional Laboratory Charge for 7 Day Turnaround. The quoted price should be a </t>
    </r>
    <r>
      <rPr>
        <b/>
        <sz val="11"/>
        <rFont val="Arial Narrow"/>
        <family val="2"/>
      </rPr>
      <t>total</t>
    </r>
    <r>
      <rPr>
        <sz val="11"/>
        <rFont val="Arial Narrow"/>
        <family val="2"/>
      </rPr>
      <t xml:space="preserve"> of all additional fees associated with all analysis listed in the scope requiring 7 Day Turnaround. If needed, enter "1" into Task 1, this will be a reimbursable when tasked utilizing the dollars as the number of units.</t>
    </r>
  </si>
  <si>
    <t>9-76.</t>
  </si>
  <si>
    <r>
      <t xml:space="preserve">Additional Laboratory Charge for 3 Day Turnaround. The quoted price should be a </t>
    </r>
    <r>
      <rPr>
        <b/>
        <sz val="11"/>
        <rFont val="Arial Narrow"/>
        <family val="2"/>
      </rPr>
      <t>total</t>
    </r>
    <r>
      <rPr>
        <sz val="11"/>
        <rFont val="Arial Narrow"/>
        <family val="2"/>
      </rPr>
      <t xml:space="preserve"> of all additional fees associated with all analysis listed in the scope requiring 3 Day Turnaround. If needed, enter "1" into Task 1, this will be a reimbursable when tasked utilizing the dollars as the number of units.</t>
    </r>
  </si>
  <si>
    <t>9-77.</t>
  </si>
  <si>
    <r>
      <t xml:space="preserve">Additional Laboratory Charge for 1 Day Turnaround. The quoted price should be a </t>
    </r>
    <r>
      <rPr>
        <b/>
        <sz val="11"/>
        <rFont val="Arial Narrow"/>
        <family val="2"/>
      </rPr>
      <t>total</t>
    </r>
    <r>
      <rPr>
        <sz val="11"/>
        <rFont val="Arial Narrow"/>
        <family val="2"/>
      </rPr>
      <t xml:space="preserve"> of all additional fees associated with all analysis listed in the scope requiring 1 Day Turnaround. If needed, enter "1" into Task 1, this will be a reimbursable when tasked utilizing the dollars as the number of units.</t>
    </r>
  </si>
  <si>
    <t>10.</t>
  </si>
  <si>
    <t>SOIL SOURCE REMOVAL RELATED</t>
  </si>
  <si>
    <t>10-1.</t>
  </si>
  <si>
    <t>Sheet Piling for ≤ 20 feet deep excavation (per square foot)</t>
  </si>
  <si>
    <t>Per Sq. Foot/Day</t>
  </si>
  <si>
    <t>10-2.</t>
  </si>
  <si>
    <t>Per Sq. Foot/Week</t>
  </si>
  <si>
    <t>10-3.</t>
  </si>
  <si>
    <t>Per Sq. Foot/Month</t>
  </si>
  <si>
    <t>10-4.</t>
  </si>
  <si>
    <t>Sheet Piling for &gt; 20 feet deep excavation (per square foot)</t>
  </si>
  <si>
    <t>10-5.</t>
  </si>
  <si>
    <t>Sheet Piling for &gt; 20 feet deep excavation (per sqyuare foot)</t>
  </si>
  <si>
    <t>10-6.</t>
  </si>
  <si>
    <t>10-7.</t>
  </si>
  <si>
    <t xml:space="preserve">Conventional Soil Excavation and Loading ≤ 300 cubic yards </t>
  </si>
  <si>
    <t>Per Cubic Yard</t>
  </si>
  <si>
    <t>10-8.</t>
  </si>
  <si>
    <t>Conventional Soil Excavation and Loading &gt; 300 cubic yards</t>
  </si>
  <si>
    <t>10-9.</t>
  </si>
  <si>
    <t>LDA Excavation and Loading Without Casing ≤ 300 cubic yards</t>
  </si>
  <si>
    <t>10-10.</t>
  </si>
  <si>
    <t>LDA Excavation and Loading Without Casing &gt; 300 cubic yards</t>
  </si>
  <si>
    <t>10-11.a.</t>
  </si>
  <si>
    <t>LDA Excavation and Loading With Surface Casing ≤ 300 cubic yards</t>
  </si>
  <si>
    <t>10-11.b.</t>
  </si>
  <si>
    <r>
      <t xml:space="preserve">LDA Excavation and Loading With Driven Casing </t>
    </r>
    <r>
      <rPr>
        <u/>
        <sz val="11"/>
        <color indexed="8"/>
        <rFont val="Arial Narrow"/>
        <family val="2"/>
      </rPr>
      <t xml:space="preserve">&lt; </t>
    </r>
    <r>
      <rPr>
        <sz val="11"/>
        <color indexed="8"/>
        <rFont val="Arial Narrow"/>
        <family val="2"/>
      </rPr>
      <t>300 cubic yards</t>
    </r>
  </si>
  <si>
    <t>10-12.a.</t>
  </si>
  <si>
    <t>LDA Excavation and Loading With Surface Casing &gt; 300 cubic yards</t>
  </si>
  <si>
    <t>10-12.b.</t>
  </si>
  <si>
    <t>LDA Excavation and Loading With Driven Casing &gt; 300 cubic yards</t>
  </si>
  <si>
    <t>10-13.</t>
  </si>
  <si>
    <t>Flowable Fill Concrete and Installation</t>
  </si>
  <si>
    <t>10-14.</t>
  </si>
  <si>
    <t>Clean Backfill Material, Compaction and Testing (includes transport) ≤ 300 cubic yards</t>
  </si>
  <si>
    <t>10-15.</t>
  </si>
  <si>
    <t>Clean Backfill Material, Compaction and Testing (includes transport) &gt; 300 cubic yards</t>
  </si>
  <si>
    <t>10-16.</t>
  </si>
  <si>
    <t>Pea Gravel</t>
  </si>
  <si>
    <t>Per Ton</t>
  </si>
  <si>
    <t>10-17.</t>
  </si>
  <si>
    <t>#57 Stone</t>
  </si>
  <si>
    <t>10-18.</t>
  </si>
  <si>
    <t>Dewatering System, up to 12 well points (includes installation)</t>
  </si>
  <si>
    <t>10-19.</t>
  </si>
  <si>
    <t>Additional Dewatering System Well Points (2) (includes installation)</t>
  </si>
  <si>
    <t>10-20.</t>
  </si>
  <si>
    <t>Per Week</t>
  </si>
  <si>
    <t>10-21.</t>
  </si>
  <si>
    <t>10-22.</t>
  </si>
  <si>
    <t>Per Month</t>
  </si>
  <si>
    <t>10-23.</t>
  </si>
  <si>
    <t>11.</t>
  </si>
  <si>
    <t>PETROLEUM STORAGE TANK REMOVAL AND DISPOSAL</t>
  </si>
  <si>
    <t>11-1.</t>
  </si>
  <si>
    <t>Remove and Dispose Petroleum Storage Tank - ≤ 1,000 gal. capacity</t>
  </si>
  <si>
    <t>Per Tank</t>
  </si>
  <si>
    <t>11-2.</t>
  </si>
  <si>
    <t>Remove and Dispose Petroleum Storage Tank - &gt; 1,000 to 5,000 gal. capacity</t>
  </si>
  <si>
    <t>11-3</t>
  </si>
  <si>
    <t>Remove and Dispose Petroleum Storage Tank - &gt; 5,000 to 10,000 gal. capacity</t>
  </si>
  <si>
    <t>11-4.</t>
  </si>
  <si>
    <t>Remove and Dispose Petroleum Storage Tank - &gt; 10,000 gal. capacity</t>
  </si>
  <si>
    <t>12.</t>
  </si>
  <si>
    <t xml:space="preserve">DEBRIS, WASTE AND PRODUCT REMOVAL AND DISPOSAL </t>
  </si>
  <si>
    <t>12-1.</t>
  </si>
  <si>
    <t>Removal and Loading of Asphalt and/or Concrete - up to 4 inch thickness</t>
  </si>
  <si>
    <t>Per Square Foot</t>
  </si>
  <si>
    <t>12-2.</t>
  </si>
  <si>
    <t xml:space="preserve">Additional Removal/Loading Cost for Concrete - &gt; 4 inch thickness </t>
  </si>
  <si>
    <t>12-3.</t>
  </si>
  <si>
    <t xml:space="preserve">Loading, Transport and Disposal/Recycle Clean Overburden </t>
  </si>
  <si>
    <t>12-4.</t>
  </si>
  <si>
    <t xml:space="preserve">Transport and Disposal of Clean Concrete </t>
  </si>
  <si>
    <t>12-5.</t>
  </si>
  <si>
    <t xml:space="preserve">Transport and Disposal of Mixed Debris  </t>
  </si>
  <si>
    <t>12-6.</t>
  </si>
  <si>
    <t>Transport and Disposal of Petroleum Impacted Soil (includes drum)</t>
  </si>
  <si>
    <t>Per Drum</t>
  </si>
  <si>
    <t>12-7.</t>
  </si>
  <si>
    <t>Transport Petroleum Impacted Soil (bulk) ≤ 100 miles</t>
  </si>
  <si>
    <t>12-8.</t>
  </si>
  <si>
    <t>Transport Petroleum Impacted Soil (bulk) &gt; 100 miles</t>
  </si>
  <si>
    <t>12-9.</t>
  </si>
  <si>
    <t>Disposal of Petroleum Impacted Soil at a Landfill (bulk) ≤ 450 tons</t>
  </si>
  <si>
    <t>12-10.</t>
  </si>
  <si>
    <t>Disposal of Petroleum Impacted Soil at a Landfill (bulk) &gt; 450 tons</t>
  </si>
  <si>
    <t>12-11.</t>
  </si>
  <si>
    <t>Disposal of Petroleum Impacted Soil at a Thermal Treatment Facility (bulk) ≤ 450 tons</t>
  </si>
  <si>
    <t>12-12.</t>
  </si>
  <si>
    <t>Disposal of Petroleum Impacted Soil at a Thermal Treatment Facility (bulk) &gt; 450 tons</t>
  </si>
  <si>
    <t>12-13.</t>
  </si>
  <si>
    <t>Transport and Disposal of Petroleum Contact Water (includes drum)</t>
  </si>
  <si>
    <t>12-14.</t>
  </si>
  <si>
    <t>Transport and Disposal of Petroleum Contact Water (bulk)</t>
  </si>
  <si>
    <t>Per Gallon</t>
  </si>
  <si>
    <t>12-15.</t>
  </si>
  <si>
    <t>Transport and Disposal of Petroleum Product (includes drum)</t>
  </si>
  <si>
    <t>12-16.</t>
  </si>
  <si>
    <t>Transport and Disposal of Petroleum Product (bulk)</t>
  </si>
  <si>
    <t>13.</t>
  </si>
  <si>
    <t>RESURFACING</t>
  </si>
  <si>
    <t>13-1.</t>
  </si>
  <si>
    <t>Asphalt Paving - 2 inch thickness (includes sub-base)</t>
  </si>
  <si>
    <t>13-2.</t>
  </si>
  <si>
    <t xml:space="preserve">Asphalt Paving - additional 1 inch thickness </t>
  </si>
  <si>
    <t>13-3.</t>
  </si>
  <si>
    <t>Concrete Paving - 4 inch thickness (includes sub-base)</t>
  </si>
  <si>
    <t>13-4.</t>
  </si>
  <si>
    <t xml:space="preserve">Concrete Paving - additional 1 inch thickness </t>
  </si>
  <si>
    <t>13-5.</t>
  </si>
  <si>
    <t>Crushed Lime Rock Cover - 2 inch thickness</t>
  </si>
  <si>
    <t>13-6.</t>
  </si>
  <si>
    <t>Grass - Sod</t>
  </si>
  <si>
    <t>13-7.</t>
  </si>
  <si>
    <t xml:space="preserve">Grass - Seed and Mulch </t>
  </si>
  <si>
    <t>14.</t>
  </si>
  <si>
    <t>IN-SITU INJECTION</t>
  </si>
  <si>
    <t>14-1.</t>
  </si>
  <si>
    <t>Direct Push Boring with In-Situ Injection</t>
  </si>
  <si>
    <t>14-2.</t>
  </si>
  <si>
    <t>In-Situ Injection Into Existing Well/Treatment Point</t>
  </si>
  <si>
    <t>Per Injection Point</t>
  </si>
  <si>
    <t>Materials to be Injected</t>
  </si>
  <si>
    <t>15.</t>
  </si>
  <si>
    <t>REMEDIAL ACTION CONSTRUCTION</t>
  </si>
  <si>
    <t>15.A.</t>
  </si>
  <si>
    <t>TRENCHING</t>
  </si>
  <si>
    <t>15-1.</t>
  </si>
  <si>
    <t>Trenching and Installation of Plumbing (and Electrical) Lines in Trench - up to 8 plumbing lines</t>
  </si>
  <si>
    <t>Per Linear Foot</t>
  </si>
  <si>
    <t>15-2.</t>
  </si>
  <si>
    <t xml:space="preserve">Trenching and Installation - Additional 2 plumbing lines </t>
  </si>
  <si>
    <t>15-3.</t>
  </si>
  <si>
    <t>15.B.</t>
  </si>
  <si>
    <t>REMEDIATION SYSTEM INTEGRATION AND STARTUP</t>
  </si>
  <si>
    <t>15-4.</t>
  </si>
  <si>
    <t>System Installation/Integration/Startup - 1 technology component - up to 8 recovery/treatment points</t>
  </si>
  <si>
    <t>15-5.</t>
  </si>
  <si>
    <t>System Installation/Integration/Startup – Addition of 1 technology component</t>
  </si>
  <si>
    <t>Per Additional Tech Component</t>
  </si>
  <si>
    <t>15-6.</t>
  </si>
  <si>
    <t>System Installation/Integration/Startup – Addition of 2 recovery/treatment points</t>
  </si>
  <si>
    <t>16.</t>
  </si>
  <si>
    <t>REMEDIAL ACTION - PACKAGED WORK SCOPES (Including Remediation System Equipment)</t>
  </si>
  <si>
    <t>16.A.</t>
  </si>
  <si>
    <t>PILOT TEST PACKAGES (Including Remediation System Equipment)</t>
  </si>
  <si>
    <t>16-1.</t>
  </si>
  <si>
    <t xml:space="preserve">Groundwater Recovery System Pilot Test - 8 hours </t>
  </si>
  <si>
    <t>Per Test</t>
  </si>
  <si>
    <t>16-2.</t>
  </si>
  <si>
    <t xml:space="preserve">Groundwater Recovery System Pilot Test - Additional Time  </t>
  </si>
  <si>
    <t xml:space="preserve">Per 2 Hrs </t>
  </si>
  <si>
    <t>16-3.</t>
  </si>
  <si>
    <t>Air Sparging or Biosparging Pilot Test - 8 hours</t>
  </si>
  <si>
    <t>16-4.</t>
  </si>
  <si>
    <t>Air Sparging or Biosparging Pilot Test - Additional Time</t>
  </si>
  <si>
    <t>16-5.</t>
  </si>
  <si>
    <t>Vapor Extraction Pilot Test - 8 hours</t>
  </si>
  <si>
    <t>16-6.</t>
  </si>
  <si>
    <t>Vapor Extraction Pilot Test - Additional Time</t>
  </si>
  <si>
    <t>16-7.</t>
  </si>
  <si>
    <t xml:space="preserve">Vapor Extraction/Aquifer Pumping Test - 8 hours  </t>
  </si>
  <si>
    <t>16-8.</t>
  </si>
  <si>
    <t xml:space="preserve">Vapor Extraction/Aquifer Pumping Test - Additional Time  </t>
  </si>
  <si>
    <t>16-9.</t>
  </si>
  <si>
    <t>Air Sparging/Vapor Extraction Pilot Test - 8 hours</t>
  </si>
  <si>
    <t>16-10.</t>
  </si>
  <si>
    <t>Air Sparging/Vapor Extraction Pilot Test - Additional Time</t>
  </si>
  <si>
    <t>16-11.</t>
  </si>
  <si>
    <t>Multi-Phase Pilot Test - 8 hours</t>
  </si>
  <si>
    <t>16-12.</t>
  </si>
  <si>
    <t>Multi-Phase Pilot Test - Additional Time</t>
  </si>
  <si>
    <t>16.B.</t>
  </si>
  <si>
    <t>SHORT TERM/EPISODIC SYSTEM OPERATION PACKAGES (Including Remediation System Equipment)</t>
  </si>
  <si>
    <t>16-17.</t>
  </si>
  <si>
    <t>Groundwater Treatment System Package - Medium</t>
  </si>
  <si>
    <t>16-18.</t>
  </si>
  <si>
    <t>16-19.</t>
  </si>
  <si>
    <t>Air Sparge System Package - Medium</t>
  </si>
  <si>
    <t>16-20.</t>
  </si>
  <si>
    <t>16-21.</t>
  </si>
  <si>
    <t xml:space="preserve">AS/SVE System Package - Medium </t>
  </si>
  <si>
    <t>16-22.</t>
  </si>
  <si>
    <t>16-23.</t>
  </si>
  <si>
    <t xml:space="preserve">MPE System Package - Medium </t>
  </si>
  <si>
    <t>16-24.</t>
  </si>
  <si>
    <t>MPE System Package - Medium</t>
  </si>
  <si>
    <t>17.</t>
  </si>
  <si>
    <t>MONTHLY REMEDIATION SYSTEM O&amp;M PACKAGED WORK SCOPES (Excluding Remediation System Equipment)</t>
  </si>
  <si>
    <t>17-1.</t>
  </si>
  <si>
    <t xml:space="preserve">System O&amp;M Package - Small </t>
  </si>
  <si>
    <t>17-2.</t>
  </si>
  <si>
    <t>System O&amp;M Package - Medium</t>
  </si>
  <si>
    <t>17-3.</t>
  </si>
  <si>
    <t xml:space="preserve">System O&amp;M Package - Large </t>
  </si>
  <si>
    <t>17-4.</t>
  </si>
  <si>
    <t xml:space="preserve">System O&amp;M Package - Extra Large </t>
  </si>
  <si>
    <t>17-5.</t>
  </si>
  <si>
    <t>Supplemental System O&amp;M Package - Add Thermox or Catox Treatment</t>
  </si>
  <si>
    <t>18.</t>
  </si>
  <si>
    <t>REMEDIAL ACTION SYSTEM/EQUIPMENT USE (Equipment Only, Excluding O&amp;M)</t>
  </si>
  <si>
    <t>18-1.</t>
  </si>
  <si>
    <t>Medium Holding Tank - 2,000 to 6,000 gal. capacity - Short Term ≤ 6 mos.</t>
  </si>
  <si>
    <t>18-2.</t>
  </si>
  <si>
    <t>Medium Holding Tank - 2,000 to 6,000 gal. capacity - Long Term &gt; 6 mos.</t>
  </si>
  <si>
    <t>18-3.</t>
  </si>
  <si>
    <t>Large Holding Tank &gt; 6,000 to 10,000 gal. capacity - Short Term ≤ 6 mos.</t>
  </si>
  <si>
    <t>18-4.</t>
  </si>
  <si>
    <t>Large Holding Tank &gt; 6,000 to 10,000 gal. capacity - Long Term &gt; 6 mos.</t>
  </si>
  <si>
    <t>18-5.</t>
  </si>
  <si>
    <t>Groundwater Treatment System - Stand Alone Small - Short Term ≤ 6 mos.</t>
  </si>
  <si>
    <t>18-6.</t>
  </si>
  <si>
    <t>Groundwater Treatment System - Stand Alone Small - Long Term &gt; 6 mos.</t>
  </si>
  <si>
    <t>18-7.</t>
  </si>
  <si>
    <t>Groundwater Treatment System - Stand Alone Medium - Short Term ≤ 6 mos.</t>
  </si>
  <si>
    <t>18-8.</t>
  </si>
  <si>
    <t>Groundwater Treatment System - Stand Alone Medium - Long Term &gt; 6 mos.</t>
  </si>
  <si>
    <t>18-9.</t>
  </si>
  <si>
    <t>Groundwater Treatment System - Stand Alone Large - Short Term ≤ 6 mos.</t>
  </si>
  <si>
    <t>18-10.</t>
  </si>
  <si>
    <t>Groundwater Treatment System - Stand Alone Large - Long Term &gt; 6 mos.</t>
  </si>
  <si>
    <t>18-11.</t>
  </si>
  <si>
    <t>Air Sparge System - Small - Short Term ≤ 6 mos.</t>
  </si>
  <si>
    <t>18-12.</t>
  </si>
  <si>
    <t>Air Sparge System - Small - Long Term &gt; 6 mos.</t>
  </si>
  <si>
    <t>18-13.</t>
  </si>
  <si>
    <t>Air Sparge System - Medium - Short Term ≤ 6 mos.</t>
  </si>
  <si>
    <t>18-14.</t>
  </si>
  <si>
    <t>Air Sparge System - Medium - Long Term &gt; 6 mos.</t>
  </si>
  <si>
    <t>18-15.</t>
  </si>
  <si>
    <t>Air Sparge System - Large - Short Term ≤ 6 mos.</t>
  </si>
  <si>
    <t>18-16.</t>
  </si>
  <si>
    <t>Air Sparge System - Large - Long Term &gt; 6 mos.</t>
  </si>
  <si>
    <t>18-17.</t>
  </si>
  <si>
    <t>AS/SVE System - Small - Short Term ≤ 6 mos.</t>
  </si>
  <si>
    <t>18-18.</t>
  </si>
  <si>
    <t>AS/SVE System - Small - Long Term &gt; 6 mos.</t>
  </si>
  <si>
    <t>18-19.</t>
  </si>
  <si>
    <t>AS/SVE System - Medium - Short Term ≤ 6 mos.</t>
  </si>
  <si>
    <t>18-20.</t>
  </si>
  <si>
    <t>AS/SVE System - Medium - Long Term &gt; 6 mos.</t>
  </si>
  <si>
    <t>18-21.</t>
  </si>
  <si>
    <t>AS/SVE System - Large - Short Term ≤ 6 mos.</t>
  </si>
  <si>
    <t>18-22.</t>
  </si>
  <si>
    <t>AS/SVE System - Large - Long Term &gt; 6 mos.</t>
  </si>
  <si>
    <t>18-23.</t>
  </si>
  <si>
    <t>MPE System - Small - Short Term ≤ 6 mos.</t>
  </si>
  <si>
    <t>18-24.</t>
  </si>
  <si>
    <t>MPE System - Small - Long Term &gt; 6 mos.</t>
  </si>
  <si>
    <t>18-25.</t>
  </si>
  <si>
    <t>MPE System - Medium - Short Term ≤ 6 mos.</t>
  </si>
  <si>
    <t>18-26.</t>
  </si>
  <si>
    <t>MPE System - Medium - Long Term &gt; 6 mos.</t>
  </si>
  <si>
    <t>18-27.</t>
  </si>
  <si>
    <t>MPE System - Large - Short Term ≤ 6 mos.</t>
  </si>
  <si>
    <t>18-28.</t>
  </si>
  <si>
    <t>MPE System - Large - Long Term &gt; 6 mos.</t>
  </si>
  <si>
    <t>18-29.</t>
  </si>
  <si>
    <t>Groundwater Treatment - Add On - Small - Short Term ≤ 6 mos.</t>
  </si>
  <si>
    <t>18-30.</t>
  </si>
  <si>
    <t>Groundwater Treatment - Add On - Medium - Short Term ≤ 6 mos.</t>
  </si>
  <si>
    <t>18-31.</t>
  </si>
  <si>
    <t>Groundwater Treatment - Add On - Large - Short Term ≤ 6 mos.</t>
  </si>
  <si>
    <t>18-32.</t>
  </si>
  <si>
    <t>Groundwater Treatment - Add On - Small - Long Term &gt; 6 mos.</t>
  </si>
  <si>
    <t>18-33.</t>
  </si>
  <si>
    <t>Groundwater Treatment - Add On - Medium - Long Term &gt; 6 mos.</t>
  </si>
  <si>
    <t>18-34.</t>
  </si>
  <si>
    <t>Groundwater Treatment - Add On - Large - Long Term &gt; 6 mos.</t>
  </si>
  <si>
    <t xml:space="preserve"> 18-35.</t>
  </si>
  <si>
    <t>Carbon Off Gas Treatment - Add On - Small - Short Term ≤ 6 mos.</t>
  </si>
  <si>
    <t xml:space="preserve"> 18-36.</t>
  </si>
  <si>
    <t>Carbon Off Gas Treatment - Add On - Medium - Short Term ≤ 6 mos.</t>
  </si>
  <si>
    <t xml:space="preserve"> 18-37.</t>
  </si>
  <si>
    <t>Carbon Off Gas Treatment - Add On - Largely - Short Term ≤ 6 mos.</t>
  </si>
  <si>
    <t xml:space="preserve"> 18-38.</t>
  </si>
  <si>
    <t>Carbon Off Gas Treatment - Add On - Small- Long Term &gt; 6 mos.</t>
  </si>
  <si>
    <t xml:space="preserve"> 18-39.</t>
  </si>
  <si>
    <t>Carbon Off Gas Treatment - Add On - Medium - Long Term &gt; 6 mos.</t>
  </si>
  <si>
    <t xml:space="preserve"> 18-40.</t>
  </si>
  <si>
    <t xml:space="preserve">Carbon Off Gas Treatment - Add On - Large - Long Term &gt; 6 mos. </t>
  </si>
  <si>
    <t>18-41.</t>
  </si>
  <si>
    <t>Thermox/Catox Off Gas Treatment - Add On - Small - Short Term ≤ 6 mos.</t>
  </si>
  <si>
    <t>18-42.</t>
  </si>
  <si>
    <t>Thermox/Catox Off Gas Treatment - Add On - Medium - Short Term ≤ 6 mos.</t>
  </si>
  <si>
    <t>18-43.</t>
  </si>
  <si>
    <t>Thermox/Catox Off Gas Treatment - Add On - Large - Short Term ≤ 6 mos.</t>
  </si>
  <si>
    <t>18-44.</t>
  </si>
  <si>
    <t xml:space="preserve">Thermox/Catox Off Gas Treatment - Add On - Small - Long Term &gt; 6 mos. </t>
  </si>
  <si>
    <t>18-45.</t>
  </si>
  <si>
    <t xml:space="preserve">Thermox/Catox Off Gas Treatment - Add On - Medium - Long Term &gt; 6 mos. </t>
  </si>
  <si>
    <t>18-46.</t>
  </si>
  <si>
    <t xml:space="preserve">Thermox/Catox Off Gas Treatment - Add On - Large - Long Term &gt; 6 mos. </t>
  </si>
  <si>
    <t>19.</t>
  </si>
  <si>
    <t>REPORTS (Excluding Professional Engineering and Professional Geology Services)</t>
  </si>
  <si>
    <t>19-1.</t>
  </si>
  <si>
    <t>Soil Source Removal Report</t>
  </si>
  <si>
    <t>Per Report</t>
  </si>
  <si>
    <t>19-2.</t>
  </si>
  <si>
    <t>Site Characterization Screening Report</t>
  </si>
  <si>
    <t>19-3.</t>
  </si>
  <si>
    <t>General Site Assessment Report</t>
  </si>
  <si>
    <t>19-4.</t>
  </si>
  <si>
    <t>Supplemental Site Assessment Report</t>
  </si>
  <si>
    <t>19-5.</t>
  </si>
  <si>
    <t>Receptor and Exposure Pathway Report</t>
  </si>
  <si>
    <t>19-6.</t>
  </si>
  <si>
    <t>Level 2 Natural Attenuation Monitoring Plan</t>
  </si>
  <si>
    <t>Per Plan</t>
  </si>
  <si>
    <t>19-7.</t>
  </si>
  <si>
    <t xml:space="preserve">Natural Attenuation or Post RA Monitoring Report, Quarterly or Non-Annual </t>
  </si>
  <si>
    <t>19-8.</t>
  </si>
  <si>
    <t xml:space="preserve">Natural Attenuation or Post RA Monitoring Report, Annual </t>
  </si>
  <si>
    <t>19-9.</t>
  </si>
  <si>
    <t>Pilot Test Plan</t>
  </si>
  <si>
    <t>19-10.</t>
  </si>
  <si>
    <t>Pilot Test Report</t>
  </si>
  <si>
    <t>19-11.</t>
  </si>
  <si>
    <t>Level 1 Remedial Action Plan</t>
  </si>
  <si>
    <t>19-12.</t>
  </si>
  <si>
    <t>Level 2 Remedial Action Plan</t>
  </si>
  <si>
    <t>19-13.</t>
  </si>
  <si>
    <t>Level 1 Limited Scope Remedial Action Plan or RAP Modification Plan</t>
  </si>
  <si>
    <t>19-14.</t>
  </si>
  <si>
    <t>Level 2 Limited Scope Remedial Action Plan or RAP Modification Plan</t>
  </si>
  <si>
    <t>19-15.</t>
  </si>
  <si>
    <t>Level 3 Limited Scope Remedial Action Plan or RAP Modification Plan</t>
  </si>
  <si>
    <t>19-16.</t>
  </si>
  <si>
    <t>Level 4 Limited Scope Remedial Action Plan or RAP Modification Plan</t>
  </si>
  <si>
    <t>19-17.</t>
  </si>
  <si>
    <t>Construction Drawings and Specs Report</t>
  </si>
  <si>
    <t>19-18.</t>
  </si>
  <si>
    <t>As-Built Drawings (P.E. Sealed red lined modifications)</t>
  </si>
  <si>
    <t>Per Drawings</t>
  </si>
  <si>
    <t>19-19.</t>
  </si>
  <si>
    <t xml:space="preserve">Remedial Action Startup Report </t>
  </si>
  <si>
    <t>19-20.</t>
  </si>
  <si>
    <t>Letter/NPDES Report</t>
  </si>
  <si>
    <t>19-21.</t>
  </si>
  <si>
    <t xml:space="preserve">Operation &amp; Maintenance Report, Quarterly or Non-Annual </t>
  </si>
  <si>
    <t>19-22.</t>
  </si>
  <si>
    <t xml:space="preserve">Operation &amp; Maintenance Annual Report </t>
  </si>
  <si>
    <t>19-23.</t>
  </si>
  <si>
    <t>Remedial Action General Report</t>
  </si>
  <si>
    <t>19-24.</t>
  </si>
  <si>
    <t>Remedial Action Interim Report</t>
  </si>
  <si>
    <t>19-25.</t>
  </si>
  <si>
    <t xml:space="preserve">Free Product Recovery Report </t>
  </si>
  <si>
    <t>19-26.</t>
  </si>
  <si>
    <t xml:space="preserve">Well Abandonment/Site Restoration Report </t>
  </si>
  <si>
    <t>20.</t>
  </si>
  <si>
    <t>PERSONNEL (Excluding Professional Engineer and Professional Geologist)</t>
  </si>
  <si>
    <t>20-1.</t>
  </si>
  <si>
    <t>Program Manager (Key)</t>
  </si>
  <si>
    <t>Per Hour</t>
  </si>
  <si>
    <t>20-2.</t>
  </si>
  <si>
    <t>Project Manager (Key)</t>
  </si>
  <si>
    <t>20-3.</t>
  </si>
  <si>
    <t>Engineer (Key)</t>
  </si>
  <si>
    <t>20-4.</t>
  </si>
  <si>
    <t>Geologist/Geoscientist (Key)</t>
  </si>
  <si>
    <t>20-5.</t>
  </si>
  <si>
    <t>Hydrogeologist/Modeler (Key)</t>
  </si>
  <si>
    <t>20-6.</t>
  </si>
  <si>
    <t>Scientist/Technical Specialist (Key)</t>
  </si>
  <si>
    <t>20-7.</t>
  </si>
  <si>
    <t>Assistant Scientist/Technical Specialist</t>
  </si>
  <si>
    <t>20-8.</t>
  </si>
  <si>
    <t>Field Technician (Key)</t>
  </si>
  <si>
    <t>20-9.</t>
  </si>
  <si>
    <t>Draftsperson</t>
  </si>
  <si>
    <t>20-10.</t>
  </si>
  <si>
    <t xml:space="preserve">Administrative </t>
  </si>
  <si>
    <t>20-11.</t>
  </si>
  <si>
    <t>Laborers and Security Guards</t>
  </si>
  <si>
    <t>21.</t>
  </si>
  <si>
    <t xml:space="preserve">PROFESSIONAL ENGINEERING AND PROFESSIONAL GEOLOGY SERVICES                                                                   </t>
  </si>
  <si>
    <t>21-1.</t>
  </si>
  <si>
    <r>
      <t>Professional Engineer (</t>
    </r>
    <r>
      <rPr>
        <b/>
        <sz val="11"/>
        <color indexed="8"/>
        <rFont val="Arial Narrow"/>
        <family val="2"/>
      </rPr>
      <t>Key</t>
    </r>
    <r>
      <rPr>
        <sz val="11"/>
        <color indexed="8"/>
        <rFont val="Arial Narrow"/>
        <family val="2"/>
      </rPr>
      <t>)</t>
    </r>
  </si>
  <si>
    <t>21-2.</t>
  </si>
  <si>
    <r>
      <t>Professional Geologist (</t>
    </r>
    <r>
      <rPr>
        <b/>
        <sz val="11"/>
        <color indexed="8"/>
        <rFont val="Arial Narrow"/>
        <family val="2"/>
      </rPr>
      <t>Key</t>
    </r>
    <r>
      <rPr>
        <sz val="11"/>
        <color indexed="8"/>
        <rFont val="Arial Narrow"/>
        <family val="2"/>
      </rPr>
      <t>)</t>
    </r>
  </si>
  <si>
    <t>21-3.</t>
  </si>
  <si>
    <t>P.G. Field Oversight of Drilling and Boring and Soil-Boring Logging (Use hourly rate on site specific basis)</t>
  </si>
  <si>
    <t>21-4.</t>
  </si>
  <si>
    <t>P.G. Field Oversight of Well Installation (Use hourly rate on site specific basis)</t>
  </si>
  <si>
    <t>21-5.</t>
  </si>
  <si>
    <t xml:space="preserve">P.E. Project Oversight for Remediation Technology Pilot Testing </t>
  </si>
  <si>
    <t>21-6.</t>
  </si>
  <si>
    <t>P.E. Project Oversight for Remediation System Integration and Startup</t>
  </si>
  <si>
    <t>21-6.a.</t>
  </si>
  <si>
    <t xml:space="preserve">Small System </t>
  </si>
  <si>
    <t xml:space="preserve">Per System </t>
  </si>
  <si>
    <t>21-6.b.</t>
  </si>
  <si>
    <t>Medium System</t>
  </si>
  <si>
    <t>21-6.c.</t>
  </si>
  <si>
    <t>Large System</t>
  </si>
  <si>
    <t>21-6.d.</t>
  </si>
  <si>
    <t>Extra Large System</t>
  </si>
  <si>
    <t>21-7.</t>
  </si>
  <si>
    <t>P.E. Project Oversight for Short Term or Episodic Remediation System Operation</t>
  </si>
  <si>
    <t>21-7.a.</t>
  </si>
  <si>
    <t>For short term or episodic events on a daily basis</t>
  </si>
  <si>
    <t>21-7.b.</t>
  </si>
  <si>
    <t xml:space="preserve">For short term or episodic events on a weekly basis </t>
  </si>
  <si>
    <t>21-8.</t>
  </si>
  <si>
    <t>P.E. Project Oversight for Remediation System Operation and Maintenance</t>
  </si>
  <si>
    <t>21-9.</t>
  </si>
  <si>
    <t>P.E. Review and Certification of Sufficiency of Engineering Controls (other than permanent, impermeable surface or top two feet of clean fill), with Monitoring and Maintenance Recommendations Required for a Conditional NFA</t>
  </si>
  <si>
    <t>Per Review and Certification</t>
  </si>
  <si>
    <t>21-10.</t>
  </si>
  <si>
    <t>P.G. Review and Certification of Sufficiency of Engineering Controls Limited to Permanent, Impermeable Surface or Top Two Feet of Clean Fill with Monitoring and Maintenance Recommendations Required for a Conditional NFA</t>
  </si>
  <si>
    <t>21-11.</t>
  </si>
  <si>
    <t>P.E. Design and Certification of Plans and Project Oversight of Installation for Engineering Controls (other than permanent, impermeable surface or top two feet of clean fill) required for a conditional NFA</t>
  </si>
  <si>
    <t>Per Engineering Controls Installation</t>
  </si>
  <si>
    <t>21-12.</t>
  </si>
  <si>
    <t>P.G. Review, Evaluation and Certification of Plans and Project Oversight for Installation of Engineering Controls Limited to Permanent, Impermeable Surface or Top Two Feet of Clean Fill Required for a Conditional NFA</t>
  </si>
  <si>
    <t>21-13.</t>
  </si>
  <si>
    <t>P.G. or P.E. Review, Evaluation and Certification of a Soil Source Removal Report That Includes a Recommendation for NFA</t>
  </si>
  <si>
    <t>21-14.</t>
  </si>
  <si>
    <t>P.G. or Qualified P.E. Review, Evaluation and Certification of a Site Characterization Screening Report  Attesting to the Field Work Portion Only and if the Report Includes a Recommendation for NFA</t>
  </si>
  <si>
    <t>21-15.</t>
  </si>
  <si>
    <t>P.G. or Qualified P.E. Review, Evaluation and Certification of a General Site Assessment Report</t>
  </si>
  <si>
    <t>21-16.</t>
  </si>
  <si>
    <t>P.G. or Qualified P.E. Review, Evaluation and Certification of a Supplemental Site Assessment Report</t>
  </si>
  <si>
    <t>21-17.</t>
  </si>
  <si>
    <t>P.G. or P.E. Review, Evaluation and Certification of a Receptor and Exposure Pathway Report</t>
  </si>
  <si>
    <t>21-18.</t>
  </si>
  <si>
    <t>P.E. Review, Evaluation and Certification of a Level 2 Natural Attenuation Monitoring Plan</t>
  </si>
  <si>
    <t>21-19.</t>
  </si>
  <si>
    <t>P.E. Review, Evaluation and Certification of a Non-Annual Natural Attenuation or Post RA Monitoring Report That Includes a Recommendation for NFA or a Recommendation to Modify the Approved Monitoring Plan</t>
  </si>
  <si>
    <t>21-20.</t>
  </si>
  <si>
    <t>P.G or P.E. Review, Evaluation and Certification of an Annual Natural Attenuation Monitoring Report</t>
  </si>
  <si>
    <t>21-21.</t>
  </si>
  <si>
    <t>P.E. Review, Evaluation and Certification of a Pilot Test Plan</t>
  </si>
  <si>
    <t>21-22.</t>
  </si>
  <si>
    <t>P.E. Review, Evaluation and Certification of a Pilot Test Report</t>
  </si>
  <si>
    <t>21-23.</t>
  </si>
  <si>
    <t>P.E. Review, Evaluation and Certification of a Level 1 Remedial Action Plan</t>
  </si>
  <si>
    <t>21-24.</t>
  </si>
  <si>
    <t>P.E. Review, Evaluation and Certification of a Level 2 Remedial Action Plan</t>
  </si>
  <si>
    <t>21-25.</t>
  </si>
  <si>
    <t>P.E. Review, Evaluation and Certification of a Level 1 Limited Scope Remedial Action Plan or RAP Modification Plan</t>
  </si>
  <si>
    <t>21-26.</t>
  </si>
  <si>
    <t>P.E. Review, Evaluation and Certification of a Level 2 Limited Scope Remedial Action Plan or RAP Modification Plan</t>
  </si>
  <si>
    <t>21-27.</t>
  </si>
  <si>
    <t>P.E. Review, Evaluation and Certification of a Level 3 Limited Scope Remedial Action Plan or RAP Modification Plan</t>
  </si>
  <si>
    <t>21-28.</t>
  </si>
  <si>
    <t>P.E. Review, Evaluation and Certification of a Level 4 Limited Scope Remedial Action Plan or RAP Modification Plan</t>
  </si>
  <si>
    <t>21-29.</t>
  </si>
  <si>
    <t>P.E. Review, Evaluation and Certification of As-Built Drawings (P.E. sealed red lined modifications)</t>
  </si>
  <si>
    <t>Per Set of Drawings</t>
  </si>
  <si>
    <t>21-30.</t>
  </si>
  <si>
    <t>P.E. Review, Evaluation and Certification of a Remedial Action Startup Report That Includes a Recommendation for System Modification or Significant Change in the Course of Action</t>
  </si>
  <si>
    <t>21-31.</t>
  </si>
  <si>
    <t>P.E. Review, Evaluation and Certification of a Non-Annual Operation and Maintenance Report That Includes Significant Proposed Changes to the Approved RAP</t>
  </si>
  <si>
    <t>21-32</t>
  </si>
  <si>
    <t>P.E. Review, Evaluation and Certification of an Annual Operation and Maintenance Report</t>
  </si>
  <si>
    <t>21-33.</t>
  </si>
  <si>
    <t>P.G or P.E. Review, Evaluation and Certification of a Remedial Action General Report</t>
  </si>
  <si>
    <t>21-34.</t>
  </si>
  <si>
    <t>P.G or P.E. Review, Evaluation and Certification of an Interim Remedial Action Report That Includes a Recommendation for System Modification or Significant Change in the Course of Action</t>
  </si>
  <si>
    <t>22.</t>
  </si>
  <si>
    <t>Miscellaneous Items</t>
  </si>
  <si>
    <t>SOIL PREBURN, AS REQUIRED BY DISPOSAL FACILITY - SPECIFY IN SECTION 9</t>
  </si>
  <si>
    <t>WATER PREDISPOSAL, AS REQUIRED BY DISPOSAL FACILITY - SPECIFY IN SECTION 9</t>
  </si>
  <si>
    <t>The Calculations Tab includes formulas to calculate mobilizations, per diem, and other</t>
  </si>
  <si>
    <t xml:space="preserve">unit rate items.  </t>
  </si>
  <si>
    <t>CALCULATIONS</t>
  </si>
  <si>
    <t>Mobilizations</t>
  </si>
  <si>
    <t>Drilling</t>
  </si>
  <si>
    <t># of Days</t>
  </si>
  <si>
    <t>Total Number of Wells</t>
  </si>
  <si>
    <t>Small System Trenching</t>
  </si>
  <si>
    <t>Medium System Trenching</t>
  </si>
  <si>
    <t>Large System Trenching</t>
  </si>
  <si>
    <t>Extra Large System Trenching</t>
  </si>
  <si>
    <t>System Delivery/Setup</t>
  </si>
  <si>
    <t>Source Removal</t>
  </si>
  <si>
    <t>Sheet Piling Installation</t>
  </si>
  <si>
    <t>Dewatering System Installation</t>
  </si>
  <si>
    <t>Surface Removal</t>
  </si>
  <si>
    <t>Excavation (cubic yards)</t>
  </si>
  <si>
    <t>Equipment Breakdown</t>
  </si>
  <si>
    <t>Resurfacing</t>
  </si>
  <si>
    <t>Per Diem</t>
  </si>
  <si>
    <t>Groundwater Sampling</t>
  </si>
  <si>
    <t>Remediation System Trenching</t>
  </si>
  <si>
    <t>Remediation System Startup</t>
  </si>
  <si>
    <t>Total</t>
  </si>
  <si>
    <t>Per diem is paid for contractors (oversight) and subcontractors (drillers, construction subs, etc).</t>
  </si>
  <si>
    <t xml:space="preserve">HSA or MR Boring, ≤ 6 inch diameter, &lt; 50 foot total depth </t>
  </si>
  <si>
    <r>
      <t xml:space="preserve">Per diem is only allowed if the site is greater than 50 miles from the contractor's office </t>
    </r>
    <r>
      <rPr>
        <b/>
        <sz val="11"/>
        <color theme="1"/>
        <rFont val="Arial"/>
        <family val="2"/>
      </rPr>
      <t>AND</t>
    </r>
    <r>
      <rPr>
        <sz val="11"/>
        <color theme="1"/>
        <rFont val="Arial"/>
        <family val="2"/>
      </rPr>
      <t xml:space="preserve"> if they will be staying overnight.  Prorated in 1/4 day increments.</t>
    </r>
  </si>
  <si>
    <t>The number of days can be determined from the Mobilizations tables above.</t>
  </si>
  <si>
    <t>NOTES:</t>
  </si>
  <si>
    <t>TOTAL:</t>
  </si>
  <si>
    <t>Totals</t>
  </si>
  <si>
    <t># of People</t>
  </si>
  <si>
    <t>Activity</t>
  </si>
  <si>
    <t>Mobilizations (each vehicle)</t>
  </si>
  <si>
    <t xml:space="preserve"> Backfill/Compaction</t>
  </si>
  <si>
    <t xml:space="preserve"> Excavation</t>
  </si>
  <si>
    <t>Number of Days</t>
  </si>
  <si>
    <t>Total Drilling/Boring Footage</t>
  </si>
  <si>
    <t>Days</t>
  </si>
  <si>
    <r>
      <rPr>
        <b/>
        <sz val="11"/>
        <color theme="1"/>
        <rFont val="Arial"/>
        <family val="2"/>
      </rPr>
      <t>Source Removal:</t>
    </r>
    <r>
      <rPr>
        <sz val="11"/>
        <color theme="1"/>
        <rFont val="Arial"/>
        <family val="2"/>
      </rPr>
      <t xml:space="preserve">
 - 1 light vehicle (SPI 3-1, 3-2)
 - 1 heavy duty truck (SPI 3-3, 3-4)
 - 1 work trailer (optional, SPI 3-5, 3-6)</t>
    </r>
  </si>
  <si>
    <t>Mobes (each Vehicle)</t>
  </si>
  <si>
    <r>
      <rPr>
        <b/>
        <sz val="11"/>
        <color theme="1"/>
        <rFont val="Arial"/>
        <family val="2"/>
      </rPr>
      <t>Remediation System Construction:</t>
    </r>
    <r>
      <rPr>
        <sz val="11"/>
        <color theme="1"/>
        <rFont val="Arial"/>
        <family val="2"/>
      </rPr>
      <t xml:space="preserve">
 - 1 light vehicle (SPI 3-1, 3-2)
 - 1 heavy duty truck (SPI 3-3, 3-4)
 - 1 work trailer (optional, SPI 3-5, 3-6)</t>
    </r>
  </si>
  <si>
    <r>
      <rPr>
        <b/>
        <sz val="11"/>
        <color theme="1"/>
        <rFont val="Arial"/>
        <family val="2"/>
      </rPr>
      <t>Groundwater Sampling:</t>
    </r>
    <r>
      <rPr>
        <sz val="11"/>
        <color theme="1"/>
        <rFont val="Arial"/>
        <family val="2"/>
      </rPr>
      <t xml:space="preserve">
 - 1 light vehicle (SPI 3-1, 3-2)</t>
    </r>
  </si>
  <si>
    <r>
      <rPr>
        <b/>
        <sz val="11"/>
        <color theme="1"/>
        <rFont val="Arial"/>
        <family val="2"/>
      </rPr>
      <t>Drilling:</t>
    </r>
    <r>
      <rPr>
        <sz val="11"/>
        <color theme="1"/>
        <rFont val="Arial"/>
        <family val="2"/>
      </rPr>
      <t xml:space="preserve">
 - 1 light vehicle (SPI 3-1, 3-2)
 - 1 drill rig (SPI 3-9, 3-10)
 - 1 heavy duty truck (SPI 3-3, 3-4)
 - 1 work trailer (optional, SPI 3-5, 3-6)</t>
    </r>
  </si>
  <si>
    <r>
      <t xml:space="preserve">Enter data in yellow cells only. </t>
    </r>
    <r>
      <rPr>
        <sz val="11"/>
        <color rgb="FFFF0000"/>
        <rFont val="Arial"/>
        <family val="2"/>
      </rPr>
      <t xml:space="preserve"> </t>
    </r>
    <r>
      <rPr>
        <sz val="11"/>
        <rFont val="Arial"/>
        <family val="2"/>
      </rPr>
      <t>These are general calculations.  Adjustments can be made if site conditions are known to make work more difficult or cause delays.</t>
    </r>
  </si>
  <si>
    <t>*For reimbursable pay items the cost listed is a "not to exceed" amount. Fees will be reimbursed for the pay item based on the actual invoice. Please note, occasionally the unit of measure for these items will be displayed as dollars for invoicing purposes. Please refer to the Scope of Work for additional description of these items.</t>
  </si>
  <si>
    <t>TASK 10 UNITS</t>
  </si>
  <si>
    <t>TASK 9 UNITS</t>
  </si>
  <si>
    <t>TASK 8 UNITS</t>
  </si>
  <si>
    <t>TASK 7 UNITS</t>
  </si>
  <si>
    <t>TASK 6 UNITS</t>
  </si>
  <si>
    <t>TASK 5 UNITS</t>
  </si>
  <si>
    <t>TASK 4 UNITS</t>
  </si>
  <si>
    <t>TASK 3 UNITS</t>
  </si>
  <si>
    <t>TASK 2 UNITS</t>
  </si>
  <si>
    <t>TASK 1 UNITS</t>
  </si>
  <si>
    <t>Site Manager email:</t>
  </si>
  <si>
    <t>Site Manager Phone:</t>
  </si>
  <si>
    <t>Site Manager Name:</t>
  </si>
  <si>
    <t>Region:</t>
  </si>
  <si>
    <t>County:</t>
  </si>
  <si>
    <t>FDEP Fac.ID #:</t>
  </si>
  <si>
    <t>Facility Name:</t>
  </si>
  <si>
    <t>This document is intended to provide guidance in preparing the SPI for various work scopes.  The guidance documents have been set up to reflect the items that may be needed on an SPI for each scope of work, with comments on the cells to explain how to calculate the number of units required.</t>
  </si>
  <si>
    <t>Each tab shows the potential pay items that may be associated with the scope of work.  Not every pay item will be needed for every scope of work.</t>
  </si>
  <si>
    <t>Some quantities on the pay items have a general formula to estimate the number of items required.  If the contractor comes up with a different number based on their own experience, you should use that number instead.</t>
  </si>
  <si>
    <t>If performing Free Product Recovery using a system, use the RAC/O&amp;M SPI.</t>
  </si>
  <si>
    <t>1-7.</t>
  </si>
  <si>
    <t>6% Handling Fee for Cost Reimbursable Items</t>
  </si>
  <si>
    <t>% Surcharge</t>
  </si>
  <si>
    <t>1-2.a.</t>
  </si>
  <si>
    <t>Site Health &amp; Safety Plan for Continued Work at no cost to FDEP</t>
  </si>
  <si>
    <t>1-5.a.</t>
  </si>
  <si>
    <t>3-7.a.</t>
  </si>
  <si>
    <r>
      <t>DPT Rig and Support Vehicles Mobilization - ≤</t>
    </r>
    <r>
      <rPr>
        <sz val="9.9"/>
        <rFont val="Arial Narrow"/>
        <family val="2"/>
      </rPr>
      <t xml:space="preserve"> </t>
    </r>
    <r>
      <rPr>
        <sz val="11"/>
        <rFont val="Arial Narrow"/>
        <family val="2"/>
      </rPr>
      <t>100 miles each way</t>
    </r>
  </si>
  <si>
    <t>3-8.a.</t>
  </si>
  <si>
    <t>DPT Rig and Support Vehicles Mobilization - &gt; 100 miles each way</t>
  </si>
  <si>
    <t>3-9.a.</t>
  </si>
  <si>
    <t>Drill Rig and Support Vehicles Mobilization (hollow stem auger, mud rotary or sonic) - ≤ 100 miles each way</t>
  </si>
  <si>
    <t>3-10.a.</t>
  </si>
  <si>
    <t>Drill Rig and Support Vehicles Mobilization  (hollow stem auger, mud rotary or sonic) - &gt; 100 miles each way</t>
  </si>
  <si>
    <t>3-13.a.</t>
  </si>
  <si>
    <t>LDA Rig and Support Vehicles Mobilization - ≤ 100 miles each way</t>
  </si>
  <si>
    <t>3-14.a.</t>
  </si>
  <si>
    <t>LDA Rig and Support Vehicles Mobilization - &gt; 100 miles each way</t>
  </si>
  <si>
    <t>3-19.</t>
  </si>
  <si>
    <t>Drum Compactor mobilization - ≤ 100 miles each way</t>
  </si>
  <si>
    <t>3-20.</t>
  </si>
  <si>
    <t xml:space="preserve"> Drum Compactor mobilization - &gt; 100 miles each way</t>
  </si>
  <si>
    <t>4-1.b.</t>
  </si>
  <si>
    <t>Meals, Lodging and Transportation - For Contractor travel for specific meetings or legal proceedings required by Department, hotel and meals may be paid in accordance with Section 112.061, F.S.</t>
  </si>
  <si>
    <t>5-1.a.1.</t>
  </si>
  <si>
    <t>Split Spoon Sampling – 2 foot (during boring) &lt; 50 feet</t>
  </si>
  <si>
    <t>5-1.a.2.</t>
  </si>
  <si>
    <t>Split Spoon Sampling – 2 foot (during boring) 50 to 100 feet</t>
  </si>
  <si>
    <t>5-1.a.3.</t>
  </si>
  <si>
    <t>Split Spoon Sampling – 2 foot (during boring) &gt; 100 feet</t>
  </si>
  <si>
    <t>Direct Push Boring</t>
  </si>
  <si>
    <t>5-3.a.</t>
  </si>
  <si>
    <t>Direct Push Technology (DPT) Rig and Equipment</t>
  </si>
  <si>
    <t>Full Day</t>
  </si>
  <si>
    <t>5-5.a.</t>
  </si>
  <si>
    <t>DPT Membrane Interface Probe (MIP) Equipped with PID and ECD (Add-on Cost to DPT Base Rate)</t>
  </si>
  <si>
    <t>Not applicable to new ATC Amendment</t>
  </si>
  <si>
    <t>6-2.a.</t>
  </si>
  <si>
    <t>Well Installation - 2 inch diameter (Vertical)</t>
  </si>
  <si>
    <t>6-2.b.</t>
  </si>
  <si>
    <t>Well Installation - 2 inch diameter (Horizontal, by trenching, not directional drilling)</t>
  </si>
  <si>
    <t>6-3.a.</t>
  </si>
  <si>
    <t>Well Installation - 4 inch diameter (Vertical)</t>
  </si>
  <si>
    <t>6-3.b.</t>
  </si>
  <si>
    <t>Well Installation - 4 inch diameter (Horizontal, by trenching, not directional drilling)</t>
  </si>
  <si>
    <t>6-13.</t>
  </si>
  <si>
    <t>Well Redevelopment</t>
  </si>
  <si>
    <t>6-14.</t>
  </si>
  <si>
    <t>Removal and Reinstallation of 8-inch Manhole and well pad when a well pad/manhole has been damaged or destroyed</t>
  </si>
  <si>
    <t>6-15.</t>
  </si>
  <si>
    <t>Removal and Reinstallation of 12-inch Manhole and well pad when a well pad/manhole has been damaged or destroyed</t>
  </si>
  <si>
    <t>7-7</t>
  </si>
  <si>
    <t>Removal of Well Pad and Manhole</t>
  </si>
  <si>
    <t>8-11.</t>
  </si>
  <si>
    <t>Electronic Data Deliverables (EDD)</t>
  </si>
  <si>
    <t>Per Sampling Event</t>
  </si>
  <si>
    <t>8-12.</t>
  </si>
  <si>
    <t>Survey Latitude/Longitude of Existing Monitor Wells</t>
  </si>
  <si>
    <t>8-13.</t>
  </si>
  <si>
    <t>Survey Latitude/Longitude of New Monitor Wells</t>
  </si>
  <si>
    <t xml:space="preserve">8-14 </t>
  </si>
  <si>
    <t>Encore (25 gram) for SPLP Soil Sample Collection:  [Per Encore].  The cost will include the 25 gram Encore samples submitted to the laboratory for SPLP testing and the 25 gram Encore samples collected in the field but not submitted to the laboratory for testing (discarded).</t>
  </si>
  <si>
    <t>9-8.a.</t>
  </si>
  <si>
    <t>Soil, TRPH Fractionation (MADEP-EPH/VPH Method or TPHCWG Direct Method)</t>
  </si>
  <si>
    <t>9-31.a.</t>
  </si>
  <si>
    <t>Water, EDB [1,2-dibromoethane or ethylene dibromide] (EPA 8260 SIM)</t>
  </si>
  <si>
    <t>9-41.a.</t>
  </si>
  <si>
    <t>Water, Dissolved Lead (includes filter appropriate to sample method - EPA 200.7, 200.9, 6010B, or 7380)</t>
  </si>
  <si>
    <t>9-44.a.</t>
  </si>
  <si>
    <t>Water, Dissolved Iron (includes filter appropriate to sample method - EPA 200.7, 200.9, 6010B, or 7380)</t>
  </si>
  <si>
    <t>9-78.</t>
  </si>
  <si>
    <t>Water, BTEX/MTBE + Naphthalene (EPA 8260)</t>
  </si>
  <si>
    <t>9-79.</t>
  </si>
  <si>
    <t>Water, EDC [1,2-dichloroethane] (EPA Method 8021 or 8260)</t>
  </si>
  <si>
    <t>9-80.</t>
  </si>
  <si>
    <t>Water, Methane (EPA SOP RSK-175)</t>
  </si>
  <si>
    <t>10-1.a</t>
  </si>
  <si>
    <t>Sheet Piling Installation for ≤  20 feet deep Excavation</t>
  </si>
  <si>
    <t>Per Sq. Foot</t>
  </si>
  <si>
    <t>10.1.b</t>
  </si>
  <si>
    <t>Sheet Piling Rental for ≤  20 feet deep Excavation</t>
  </si>
  <si>
    <t>10.1.c</t>
  </si>
  <si>
    <t>10.1.d</t>
  </si>
  <si>
    <t>10-2.a</t>
  </si>
  <si>
    <t>Sheet Piling Installation for &gt; 20 feet deep Excavation</t>
  </si>
  <si>
    <t>10.2.b</t>
  </si>
  <si>
    <t>Sheet Piling Rental for &gt;  20 feet deep Excavation</t>
  </si>
  <si>
    <t>10.2.c</t>
  </si>
  <si>
    <t>10.2.d</t>
  </si>
  <si>
    <t>10-15.a.</t>
  </si>
  <si>
    <t>Clean Overburden Used As Backfill, Compaction and Testing ≤ 300 cubic yards</t>
  </si>
  <si>
    <t>10-15.b.</t>
  </si>
  <si>
    <t>Clean Overburden Used As Backfill, Compaction and Testing &gt; 300 cubic yards</t>
  </si>
  <si>
    <t>12-17.</t>
  </si>
  <si>
    <t>Delivery, Pick Up and Rental of 20 Cubic Yard Roll-Off Container</t>
  </si>
  <si>
    <t>12-18.</t>
  </si>
  <si>
    <t>Additional Rental of 20 Cubic Yard Roll-Off Container</t>
  </si>
  <si>
    <t>14-3.</t>
  </si>
  <si>
    <t>14-4.</t>
  </si>
  <si>
    <t>Groundwater Injection System (not by direct push)</t>
  </si>
  <si>
    <t>14-5.</t>
  </si>
  <si>
    <t>15-1.a.</t>
  </si>
  <si>
    <t>Trenching and Installation of 1-10 Plumbing (and Electrical) Lines in Trench</t>
  </si>
  <si>
    <t>Per Linear Foot of Trench</t>
  </si>
  <si>
    <t>15-1.b.</t>
  </si>
  <si>
    <t>Trenching and Installation of 11 - 20  Lines</t>
  </si>
  <si>
    <t>15-1.c.</t>
  </si>
  <si>
    <t>Trenching and Installation of 21 - 30 Lines</t>
  </si>
  <si>
    <t>15-1.d.</t>
  </si>
  <si>
    <t>Trenching and Installation of Additional 1-10 Lines Greater Than 30 Lines</t>
  </si>
  <si>
    <t>15-2.a.</t>
  </si>
  <si>
    <t>Installation of Plumbing (and Electrical) Lines Above Ground:  Per Linear Foot of Piping.  Electrical lines are not counted in determination of costs.</t>
  </si>
  <si>
    <t>Plumbing and Electrical Materials/Equipment Installed in Trench (If FDEP authorizes, submit quote(s) with Change Order)</t>
  </si>
  <si>
    <t>15-3.a.</t>
  </si>
  <si>
    <t>Traffic Bearing Trench Plates (materials)</t>
  </si>
  <si>
    <t>15-3.b.</t>
  </si>
  <si>
    <t>Infiltration Gallery Installation</t>
  </si>
  <si>
    <t>Per Integration / Startup</t>
  </si>
  <si>
    <t>15-4.a</t>
  </si>
  <si>
    <t>System Installation/Integration/Startup - 1 technology component - 1-10 recovery/treatment points</t>
  </si>
  <si>
    <t>Per Startup</t>
  </si>
  <si>
    <t>15-4.b</t>
  </si>
  <si>
    <t>System Installation/Integration/Startup - 1 technology component - 11-20 recovery/treatment points</t>
  </si>
  <si>
    <t>15.4.c</t>
  </si>
  <si>
    <t>System Installation/Integration/Startup - 1 technology component - 21-30 recovery/treatment points</t>
  </si>
  <si>
    <t>15.4.d</t>
  </si>
  <si>
    <t>System Installation/Integration/Startup - 1 technology component - 1-10 additional recovery/treatment points greater than 30.  This item is used in conjunction with 15.4.c when needed.</t>
  </si>
  <si>
    <t>Per 2 Recovery / Treatment Points</t>
  </si>
  <si>
    <t>15-7.</t>
  </si>
  <si>
    <t>Compound Construction/fencing (materials)</t>
  </si>
  <si>
    <t>15-8.</t>
  </si>
  <si>
    <t>Utility Drop</t>
  </si>
  <si>
    <t>15-9.</t>
  </si>
  <si>
    <t>Utility Connection</t>
  </si>
  <si>
    <t>15-10.</t>
  </si>
  <si>
    <t>Utility Disconnect</t>
  </si>
  <si>
    <t>16-13.</t>
  </si>
  <si>
    <t>Air Sparging/Multiphase Extraction Pilot Test - 8 hours</t>
  </si>
  <si>
    <t>16-14.</t>
  </si>
  <si>
    <t>Air Sparging/Multiphase Extraction Pilot Test - Additional Time</t>
  </si>
  <si>
    <t>Per 2 Hours</t>
  </si>
  <si>
    <t>Per Person, Per Day</t>
  </si>
  <si>
    <t>Site Property Access Agreement for Source Property at no Cost to FDEP</t>
  </si>
  <si>
    <t>16-25.</t>
  </si>
  <si>
    <t>AS/MPE System Package - Medium</t>
  </si>
  <si>
    <t>16-26.</t>
  </si>
  <si>
    <t>16-27.</t>
  </si>
  <si>
    <t>SVE System Package - Medium</t>
  </si>
  <si>
    <t>16-28.</t>
  </si>
  <si>
    <t>18-47.</t>
  </si>
  <si>
    <t>Soil Vapor Extraction (SVE) System - Small - Short Term ≤ 6 Months</t>
  </si>
  <si>
    <t>18.48.</t>
  </si>
  <si>
    <t>Soil Vapor Extraction (SVE) System - Small - Long Term &gt; 6 Months</t>
  </si>
  <si>
    <t>18-49.</t>
  </si>
  <si>
    <t>Soil Vapor Extraction (SVE) System - Medium - Short Term ≤ 6 Months</t>
  </si>
  <si>
    <t>18-50.</t>
  </si>
  <si>
    <t>Soil Vapor Extraction (SVE) System - Medium - Long Term &gt; 6 Months</t>
  </si>
  <si>
    <t>18-51.</t>
  </si>
  <si>
    <t>Soil Vapor Extraction (SVE) System - Large - Short Term ≤ 6 Months</t>
  </si>
  <si>
    <t>18-52.</t>
  </si>
  <si>
    <t>Soil Vapor Extraction (SVE) System - Large - Long Term &gt; 6 Months</t>
  </si>
  <si>
    <t>18-53.</t>
  </si>
  <si>
    <t>Air Sparge/Multphase Extraction (AS/MPE) System - Small - Short Term ≤ 6 Months</t>
  </si>
  <si>
    <t>18-54.</t>
  </si>
  <si>
    <t>Air Sparge/Multphase Extraction (AS/MPE) System - Small - Long Term &gt; 6 Months</t>
  </si>
  <si>
    <t>18-55.</t>
  </si>
  <si>
    <t>Air Sparge/Multphase Extraction (AS/MPE) System - Medium - Short Term ≤ 6 Months</t>
  </si>
  <si>
    <t>18-56.</t>
  </si>
  <si>
    <t>Air Sparge/Multphase Extraction (AS/MPE) System - Medium - Long Term &gt; 6 Months</t>
  </si>
  <si>
    <t>18-57.</t>
  </si>
  <si>
    <t>Air Sparge/Multphase Extraction (AS/MPE) System - Large - Short Term ≤ 6 Months</t>
  </si>
  <si>
    <t>18-58.</t>
  </si>
  <si>
    <t>Air Sparge/Multphase Extraction (AS/MPE) System - Large - Long Term &gt; 6 Months</t>
  </si>
  <si>
    <t>19-27</t>
  </si>
  <si>
    <t>Interim Assessment Report</t>
  </si>
  <si>
    <t>21-35.</t>
  </si>
  <si>
    <t>P.E. Review, Evaluation, and Certification of Construction Drawings</t>
  </si>
  <si>
    <t>21-36.</t>
  </si>
  <si>
    <t>P.E. Review, Evaluation, and Certification of Annual PARM Report</t>
  </si>
  <si>
    <t>Includes items for system with O&amp;M, Episodic Treatment, and In-Situ Injection.</t>
  </si>
  <si>
    <t>Maintenance of Traffic Plan Design</t>
  </si>
  <si>
    <t>Maintenance of Traffic - Barricades, signs, etc.</t>
  </si>
  <si>
    <t>Engineering Design Plan for shoring/sheet piling (with PE signature and seal).</t>
  </si>
  <si>
    <t>NPDES Permitting Fees</t>
  </si>
  <si>
    <t>If contractor hours are required for items that do not have a unit rate cost, you can use Section 20/21 for hourly rates of various personnel, or item 2-4 if only oversight is required.</t>
  </si>
  <si>
    <t>Reimbursable Pay Items require three quotes if total costs are greater than $2500.</t>
  </si>
  <si>
    <t>Reimbursable Pay Items require one quote if total costs are $2500 or less.</t>
  </si>
  <si>
    <t>It the reimbursable pay item is spread over multiple tasks, the total cost of all tasks will</t>
  </si>
  <si>
    <t>be used to determine if the cost is above or below $2500.</t>
  </si>
  <si>
    <t>22-1</t>
  </si>
  <si>
    <t>Decommissioning/Rehabilitation of Equipment Compound.</t>
  </si>
  <si>
    <t>Per site</t>
  </si>
  <si>
    <t xml:space="preserve">*For deep monitoring wells, the footage for the surface casing should use pay items 5-12 through 5-14 (depending on depth), and pay items 5-6 through 5-8 for the installation of the deep well.                                          *Example:  If you are installing a deep well to 50 feet with 40 feet of surface casing, you would have 40 feet under 5-12, and 50 feet under 5-7.                                   *Well installation items use the full footage of the 2-inch well and surface casing.                                                 *Example: for the well above, you would have 50 feet for 6-2 and 40 feet for 6-5.
</t>
  </si>
  <si>
    <t>Only one (1) quarter of O&amp;M required in RAC SOWs</t>
  </si>
  <si>
    <t>SR SOW must include site restoration and well install/re-install but no PARM/NAM</t>
  </si>
  <si>
    <t>14-1.a.</t>
  </si>
  <si>
    <t>14-2.a.</t>
  </si>
  <si>
    <t>Drilling rate is dependent on the work scoped and lithology (typically 140-190'/day).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</si>
</sst>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Arial"/>
      <family val="2"/>
    </font>
    <font>
      <b/>
      <sz val="16"/>
      <color theme="1"/>
      <name val="Arial"/>
      <family val="2"/>
    </font>
    <font>
      <b/>
      <sz val="14"/>
      <color theme="1"/>
      <name val="Arial"/>
      <family val="2"/>
    </font>
    <font>
      <b/>
      <sz val="11"/>
      <color theme="1"/>
      <name val="Arial"/>
      <family val="2"/>
    </font>
    <font>
      <b/>
      <sz val="11"/>
      <color theme="1"/>
      <name val="Calibri"/>
      <family val="2"/>
      <scheme val="minor"/>
    </font>
    <font>
      <b/>
      <sz val="11"/>
      <color theme="1"/>
      <name val="Arial Narrow"/>
      <family val="2"/>
    </font>
    <font>
      <sz val="11"/>
      <color theme="1"/>
      <name val="Arial Narrow"/>
      <family val="2"/>
    </font>
    <font>
      <sz val="11"/>
      <name val="Arial Narrow"/>
      <family val="2"/>
    </font>
    <font>
      <b/>
      <sz val="11"/>
      <name val="Arial Narrow"/>
      <family val="2"/>
    </font>
    <font>
      <vertAlign val="superscript"/>
      <sz val="11"/>
      <color indexed="8"/>
      <name val="Arial Narrow"/>
      <family val="2"/>
    </font>
    <font>
      <sz val="11"/>
      <color indexed="8"/>
      <name val="Arial Narrow"/>
      <family val="2"/>
    </font>
    <font>
      <vertAlign val="superscript"/>
      <sz val="11"/>
      <name val="Arial Narrow"/>
      <family val="2"/>
    </font>
    <font>
      <u/>
      <sz val="11"/>
      <color indexed="8"/>
      <name val="Arial Narrow"/>
      <family val="2"/>
    </font>
    <font>
      <b/>
      <sz val="11"/>
      <color indexed="8"/>
      <name val="Arial Narrow"/>
      <family val="2"/>
    </font>
    <font>
      <sz val="11"/>
      <name val="Arial"/>
      <family val="2"/>
    </font>
    <font>
      <b/>
      <sz val="11"/>
      <color rgb="FFFF0000"/>
      <name val="Arial"/>
      <family val="2"/>
    </font>
    <font>
      <sz val="11"/>
      <color rgb="FFFF0000"/>
      <name val="Arial"/>
      <family val="2"/>
    </font>
    <font>
      <b/>
      <sz val="14"/>
      <color theme="0"/>
      <name val="Arial"/>
      <family val="2"/>
    </font>
    <font>
      <sz val="12"/>
      <color theme="1"/>
      <name val="Arial Narrow"/>
      <family val="2"/>
    </font>
    <font>
      <sz val="9"/>
      <color indexed="81"/>
      <name val="Tahoma"/>
      <family val="2"/>
    </font>
    <font>
      <b/>
      <sz val="9"/>
      <color indexed="81"/>
      <name val="Tahoma"/>
      <family val="2"/>
    </font>
    <font>
      <sz val="9.9"/>
      <name val="Arial Narrow"/>
      <family val="2"/>
    </font>
    <font>
      <sz val="11"/>
      <color rgb="FF000000"/>
      <name val="Calibri"/>
      <family val="2"/>
      <scheme val="minor"/>
    </font>
  </fonts>
  <fills count="11">
    <fill>
      <patternFill patternType="none"/>
    </fill>
    <fill>
      <patternFill patternType="gray125"/>
    </fill>
    <fill>
      <patternFill patternType="solid">
        <fgColor rgb="FFA5E5C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s>
  <borders count="33">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auto="1"/>
      </right>
      <top/>
      <bottom style="thin">
        <color indexed="64"/>
      </bottom>
      <diagonal/>
    </border>
    <border>
      <left style="thin">
        <color indexed="64"/>
      </left>
      <right style="medium">
        <color auto="1"/>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6">
    <xf numFmtId="0" fontId="0" fillId="0" borderId="0" xfId="0"/>
    <xf numFmtId="0" fontId="1" fillId="0" borderId="0" xfId="0" applyFont="1"/>
    <xf numFmtId="0" fontId="2" fillId="0" borderId="0" xfId="0" applyFont="1"/>
    <xf numFmtId="0" fontId="4" fillId="0" borderId="0" xfId="0" applyFont="1"/>
    <xf numFmtId="4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3" borderId="5" xfId="0" applyNumberFormat="1" applyFont="1" applyFill="1" applyBorder="1" applyAlignment="1">
      <alignment horizontal="center"/>
    </xf>
    <xf numFmtId="0" fontId="6" fillId="3" borderId="6" xfId="0" applyFont="1" applyFill="1" applyBorder="1"/>
    <xf numFmtId="0" fontId="0" fillId="3" borderId="6" xfId="0" applyFill="1" applyBorder="1"/>
    <xf numFmtId="0" fontId="7" fillId="3" borderId="6" xfId="0" applyFont="1" applyFill="1" applyBorder="1" applyAlignment="1">
      <alignment horizontal="center"/>
    </xf>
    <xf numFmtId="49" fontId="7" fillId="0" borderId="7" xfId="0" applyNumberFormat="1" applyFont="1" applyBorder="1" applyAlignment="1">
      <alignment horizontal="center"/>
    </xf>
    <xf numFmtId="0" fontId="7" fillId="0" borderId="10" xfId="0" applyFont="1" applyBorder="1" applyAlignment="1">
      <alignment horizontal="center"/>
    </xf>
    <xf numFmtId="0" fontId="7" fillId="4" borderId="10" xfId="0" applyFont="1" applyFill="1" applyBorder="1" applyAlignment="1">
      <alignment horizontal="center"/>
    </xf>
    <xf numFmtId="49" fontId="6" fillId="3" borderId="7" xfId="0" applyNumberFormat="1" applyFont="1" applyFill="1" applyBorder="1" applyAlignment="1">
      <alignment horizontal="center"/>
    </xf>
    <xf numFmtId="0" fontId="9" fillId="3" borderId="8" xfId="0" applyFont="1" applyFill="1" applyBorder="1" applyAlignment="1">
      <alignment horizontal="left" vertical="center"/>
    </xf>
    <xf numFmtId="0" fontId="6" fillId="3" borderId="8" xfId="0" applyFont="1" applyFill="1" applyBorder="1"/>
    <xf numFmtId="0" fontId="5" fillId="3" borderId="10" xfId="0" applyFont="1" applyFill="1" applyBorder="1"/>
    <xf numFmtId="0" fontId="5" fillId="3" borderId="10" xfId="0" applyFont="1" applyFill="1" applyBorder="1" applyAlignment="1">
      <alignment horizontal="center"/>
    </xf>
    <xf numFmtId="0" fontId="8" fillId="0" borderId="10" xfId="0" applyFont="1" applyBorder="1" applyAlignment="1">
      <alignment horizontal="center"/>
    </xf>
    <xf numFmtId="0" fontId="7" fillId="0" borderId="10" xfId="0" applyFont="1" applyBorder="1" applyAlignment="1">
      <alignment horizontal="center" wrapText="1"/>
    </xf>
    <xf numFmtId="0" fontId="7" fillId="0" borderId="7" xfId="0" applyFont="1" applyBorder="1" applyAlignment="1">
      <alignment horizontal="center"/>
    </xf>
    <xf numFmtId="49" fontId="7" fillId="3" borderId="7" xfId="0" applyNumberFormat="1" applyFont="1" applyFill="1" applyBorder="1" applyAlignment="1">
      <alignment horizontal="center"/>
    </xf>
    <xf numFmtId="0" fontId="7" fillId="3" borderId="11" xfId="0" applyFont="1" applyFill="1" applyBorder="1" applyAlignment="1">
      <alignment horizontal="center"/>
    </xf>
    <xf numFmtId="0" fontId="7" fillId="3" borderId="9" xfId="0" applyFont="1" applyFill="1" applyBorder="1" applyAlignment="1">
      <alignment horizontal="center"/>
    </xf>
    <xf numFmtId="0" fontId="7" fillId="0" borderId="7" xfId="0" applyFont="1" applyBorder="1" applyAlignment="1" applyProtection="1">
      <alignment horizontal="center"/>
      <protection locked="0"/>
    </xf>
    <xf numFmtId="0" fontId="7" fillId="0" borderId="10" xfId="0" applyFont="1" applyBorder="1" applyAlignment="1" applyProtection="1">
      <alignment horizontal="center" wrapText="1"/>
      <protection locked="0"/>
    </xf>
    <xf numFmtId="49" fontId="7" fillId="0" borderId="10" xfId="0" applyNumberFormat="1" applyFont="1" applyBorder="1" applyAlignment="1" applyProtection="1">
      <alignment horizontal="center"/>
      <protection locked="0"/>
    </xf>
    <xf numFmtId="49" fontId="7" fillId="0" borderId="7" xfId="0" applyNumberFormat="1" applyFont="1" applyBorder="1" applyAlignment="1" applyProtection="1">
      <alignment horizontal="center"/>
      <protection locked="0"/>
    </xf>
    <xf numFmtId="0" fontId="1" fillId="5" borderId="10" xfId="0" applyFont="1" applyFill="1" applyBorder="1" applyAlignment="1">
      <alignment horizontal="center"/>
    </xf>
    <xf numFmtId="0" fontId="1" fillId="0" borderId="10" xfId="0" applyFont="1" applyBorder="1" applyAlignment="1">
      <alignment horizontal="center"/>
    </xf>
    <xf numFmtId="0" fontId="1" fillId="0" borderId="0" xfId="0" applyFont="1" applyAlignment="1">
      <alignment horizontal="left" indent="1"/>
    </xf>
    <xf numFmtId="0" fontId="4" fillId="0" borderId="14" xfId="0" applyFont="1" applyBorder="1"/>
    <xf numFmtId="0" fontId="4" fillId="0" borderId="15" xfId="0" applyFont="1" applyBorder="1"/>
    <xf numFmtId="0" fontId="1" fillId="0" borderId="15" xfId="0" applyFont="1" applyBorder="1"/>
    <xf numFmtId="0" fontId="4" fillId="0" borderId="16" xfId="0" applyFont="1" applyBorder="1"/>
    <xf numFmtId="0" fontId="4" fillId="0" borderId="10" xfId="0" applyFont="1" applyBorder="1"/>
    <xf numFmtId="3" fontId="1" fillId="0" borderId="10" xfId="0" applyNumberFormat="1" applyFont="1" applyBorder="1" applyAlignment="1">
      <alignment horizontal="right" indent="1"/>
    </xf>
    <xf numFmtId="0" fontId="1" fillId="0" borderId="17" xfId="0" applyFont="1" applyBorder="1" applyAlignment="1">
      <alignment horizontal="left" indent="1"/>
    </xf>
    <xf numFmtId="3" fontId="1" fillId="5" borderId="10" xfId="0" applyNumberFormat="1" applyFont="1" applyFill="1" applyBorder="1" applyAlignment="1">
      <alignment horizontal="right" indent="1"/>
    </xf>
    <xf numFmtId="0" fontId="4" fillId="0" borderId="18" xfId="0" applyFont="1" applyBorder="1" applyAlignment="1">
      <alignment horizontal="center" wrapText="1"/>
    </xf>
    <xf numFmtId="0" fontId="4" fillId="0" borderId="12" xfId="0" applyFont="1" applyBorder="1" applyAlignment="1">
      <alignment horizontal="center" wrapText="1"/>
    </xf>
    <xf numFmtId="0" fontId="4" fillId="0" borderId="19" xfId="0" applyFont="1" applyBorder="1"/>
    <xf numFmtId="0" fontId="1" fillId="0" borderId="16" xfId="0" applyFont="1" applyBorder="1" applyAlignment="1">
      <alignment horizontal="right" indent="1"/>
    </xf>
    <xf numFmtId="0" fontId="4" fillId="0" borderId="20" xfId="0" applyFont="1" applyBorder="1" applyAlignment="1">
      <alignment horizontal="center"/>
    </xf>
    <xf numFmtId="0" fontId="4" fillId="0" borderId="17" xfId="0" applyFont="1" applyBorder="1" applyAlignment="1">
      <alignment horizontal="right" indent="1"/>
    </xf>
    <xf numFmtId="0" fontId="1" fillId="0" borderId="17" xfId="0" applyFont="1" applyBorder="1" applyAlignment="1">
      <alignment horizontal="right" indent="1"/>
    </xf>
    <xf numFmtId="0" fontId="1" fillId="0" borderId="8" xfId="0" applyFont="1" applyBorder="1" applyAlignment="1">
      <alignment horizontal="center"/>
    </xf>
    <xf numFmtId="0" fontId="1" fillId="0" borderId="8" xfId="0" applyFont="1" applyBorder="1" applyAlignment="1">
      <alignment horizontal="right" indent="1"/>
    </xf>
    <xf numFmtId="0" fontId="1" fillId="0" borderId="10" xfId="0" applyFont="1" applyBorder="1" applyAlignment="1">
      <alignment horizontal="right" indent="1"/>
    </xf>
    <xf numFmtId="0" fontId="1" fillId="5" borderId="8" xfId="0" applyFont="1" applyFill="1" applyBorder="1" applyAlignment="1">
      <alignment horizontal="right" indent="1"/>
    </xf>
    <xf numFmtId="0" fontId="1" fillId="0" borderId="19" xfId="0" applyFont="1" applyBorder="1" applyAlignment="1">
      <alignment vertical="top" wrapText="1"/>
    </xf>
    <xf numFmtId="0" fontId="7" fillId="0" borderId="0" xfId="0" applyFont="1"/>
    <xf numFmtId="0" fontId="7" fillId="0" borderId="0" xfId="0" applyFont="1" applyAlignment="1">
      <alignment horizontal="center"/>
    </xf>
    <xf numFmtId="49" fontId="7" fillId="0" borderId="0" xfId="0" applyNumberFormat="1" applyFont="1" applyAlignment="1">
      <alignment horizontal="center"/>
    </xf>
    <xf numFmtId="0" fontId="7" fillId="0" borderId="21" xfId="0" applyFont="1" applyBorder="1"/>
    <xf numFmtId="0" fontId="7" fillId="0" borderId="17" xfId="0" applyFont="1" applyBorder="1" applyAlignment="1">
      <alignment horizontal="center"/>
    </xf>
    <xf numFmtId="0" fontId="7" fillId="0" borderId="25" xfId="0" applyFont="1" applyBorder="1" applyProtection="1">
      <protection locked="0"/>
    </xf>
    <xf numFmtId="0" fontId="7" fillId="0" borderId="26" xfId="0" applyFont="1" applyBorder="1" applyProtection="1">
      <protection locked="0"/>
    </xf>
    <xf numFmtId="0" fontId="7" fillId="0" borderId="26" xfId="0" applyFont="1" applyBorder="1" applyAlignment="1">
      <alignment horizontal="center"/>
    </xf>
    <xf numFmtId="0" fontId="7" fillId="0" borderId="26" xfId="0" applyFont="1" applyBorder="1" applyAlignment="1" applyProtection="1">
      <alignment horizontal="center" wrapText="1"/>
      <protection locked="0"/>
    </xf>
    <xf numFmtId="49" fontId="7" fillId="0" borderId="27" xfId="0" applyNumberFormat="1" applyFont="1" applyBorder="1" applyAlignment="1" applyProtection="1">
      <alignment horizontal="center"/>
      <protection locked="0"/>
    </xf>
    <xf numFmtId="0" fontId="7" fillId="0" borderId="13" xfId="0" applyFont="1" applyBorder="1" applyProtection="1">
      <protection locked="0"/>
    </xf>
    <xf numFmtId="0" fontId="7" fillId="0" borderId="10" xfId="0" applyFont="1" applyBorder="1" applyProtection="1">
      <protection locked="0"/>
    </xf>
    <xf numFmtId="0" fontId="6" fillId="0" borderId="0" xfId="0" applyFont="1"/>
    <xf numFmtId="0" fontId="6" fillId="3" borderId="13" xfId="0" applyFont="1" applyFill="1" applyBorder="1"/>
    <xf numFmtId="0" fontId="6" fillId="3" borderId="9" xfId="0" applyFont="1" applyFill="1" applyBorder="1"/>
    <xf numFmtId="0" fontId="7" fillId="0" borderId="9" xfId="0" applyFont="1" applyBorder="1" applyProtection="1">
      <protection locked="0"/>
    </xf>
    <xf numFmtId="0" fontId="7" fillId="3" borderId="13" xfId="0" applyFont="1" applyFill="1" applyBorder="1"/>
    <xf numFmtId="0" fontId="7" fillId="3" borderId="9" xfId="0" applyFont="1" applyFill="1" applyBorder="1"/>
    <xf numFmtId="0" fontId="7" fillId="4" borderId="13" xfId="0" applyFont="1" applyFill="1" applyBorder="1" applyProtection="1">
      <protection locked="0"/>
    </xf>
    <xf numFmtId="0" fontId="7" fillId="4" borderId="9" xfId="0" applyFont="1" applyFill="1" applyBorder="1" applyProtection="1">
      <protection locked="0"/>
    </xf>
    <xf numFmtId="0" fontId="7" fillId="0" borderId="0" xfId="0" applyFont="1" applyAlignment="1">
      <alignment wrapText="1"/>
    </xf>
    <xf numFmtId="0" fontId="7" fillId="0" borderId="13" xfId="0" applyFont="1" applyBorder="1" applyAlignment="1" applyProtection="1">
      <alignment wrapText="1"/>
      <protection locked="0"/>
    </xf>
    <xf numFmtId="0" fontId="7" fillId="0" borderId="9" xfId="0" applyFont="1" applyBorder="1" applyAlignment="1" applyProtection="1">
      <alignment wrapText="1"/>
      <protection locked="0"/>
    </xf>
    <xf numFmtId="0" fontId="6" fillId="0" borderId="13" xfId="0" applyFont="1" applyBorder="1" applyProtection="1">
      <protection locked="0"/>
    </xf>
    <xf numFmtId="0" fontId="6" fillId="0" borderId="9" xfId="0" applyFont="1" applyBorder="1" applyProtection="1">
      <protection locked="0"/>
    </xf>
    <xf numFmtId="0" fontId="8" fillId="0" borderId="8" xfId="0" applyFont="1" applyBorder="1" applyAlignment="1">
      <alignment vertical="center" wrapText="1"/>
    </xf>
    <xf numFmtId="0" fontId="8" fillId="0" borderId="10" xfId="0" applyFont="1" applyBorder="1" applyAlignment="1">
      <alignment vertical="center"/>
    </xf>
    <xf numFmtId="0" fontId="7" fillId="3" borderId="28" xfId="0" applyFont="1" applyFill="1" applyBorder="1"/>
    <xf numFmtId="0" fontId="7" fillId="3" borderId="14" xfId="0" applyFont="1" applyFill="1" applyBorder="1"/>
    <xf numFmtId="0" fontId="6" fillId="0" borderId="0" xfId="0" applyFont="1" applyAlignment="1">
      <alignment horizontal="center" vertical="center" wrapText="1"/>
    </xf>
    <xf numFmtId="0" fontId="6" fillId="2" borderId="29" xfId="0" applyFont="1" applyFill="1" applyBorder="1" applyAlignment="1">
      <alignment horizontal="center" wrapText="1"/>
    </xf>
    <xf numFmtId="0" fontId="6" fillId="2" borderId="3" xfId="0" applyFont="1" applyFill="1" applyBorder="1" applyAlignment="1">
      <alignment horizontal="center" wrapText="1"/>
    </xf>
    <xf numFmtId="0" fontId="7" fillId="8" borderId="0" xfId="0" applyFont="1" applyFill="1"/>
    <xf numFmtId="0" fontId="7" fillId="8" borderId="0" xfId="0" applyFont="1" applyFill="1" applyAlignment="1">
      <alignment horizontal="center"/>
    </xf>
    <xf numFmtId="0" fontId="0" fillId="0" borderId="0" xfId="0" applyAlignment="1">
      <alignment horizontal="left"/>
    </xf>
    <xf numFmtId="0" fontId="0" fillId="8" borderId="0" xfId="0" applyFill="1" applyAlignment="1">
      <alignment horizontal="left"/>
    </xf>
    <xf numFmtId="49" fontId="7" fillId="8" borderId="30" xfId="0" applyNumberFormat="1" applyFont="1" applyFill="1" applyBorder="1" applyAlignment="1">
      <alignment horizontal="left"/>
    </xf>
    <xf numFmtId="0" fontId="6" fillId="8" borderId="0" xfId="0" applyFont="1" applyFill="1" applyAlignment="1">
      <alignment horizontal="right"/>
    </xf>
    <xf numFmtId="0" fontId="7" fillId="0" borderId="11" xfId="0" applyFont="1" applyBorder="1" applyAlignment="1" applyProtection="1">
      <alignment horizontal="left"/>
      <protection locked="0"/>
    </xf>
    <xf numFmtId="0" fontId="19" fillId="8" borderId="0" xfId="0" applyFont="1" applyFill="1" applyAlignment="1">
      <alignment horizontal="center"/>
    </xf>
    <xf numFmtId="0" fontId="7" fillId="0" borderId="15" xfId="0" applyFont="1" applyBorder="1" applyAlignment="1" applyProtection="1">
      <alignment horizontal="left"/>
      <protection locked="0"/>
    </xf>
    <xf numFmtId="0" fontId="7" fillId="0" borderId="11" xfId="0" applyFont="1" applyBorder="1" applyAlignment="1">
      <alignment horizontal="left"/>
    </xf>
    <xf numFmtId="164" fontId="7" fillId="0" borderId="11" xfId="0" applyNumberFormat="1" applyFont="1" applyBorder="1" applyAlignment="1">
      <alignment horizontal="left"/>
    </xf>
    <xf numFmtId="0" fontId="0" fillId="8" borderId="0" xfId="0" applyFill="1"/>
    <xf numFmtId="49" fontId="7" fillId="0" borderId="11" xfId="0" applyNumberFormat="1" applyFont="1" applyBorder="1" applyAlignment="1" applyProtection="1">
      <alignment horizontal="left"/>
      <protection locked="0"/>
    </xf>
    <xf numFmtId="0" fontId="6" fillId="5" borderId="0" xfId="0" applyFont="1" applyFill="1"/>
    <xf numFmtId="49" fontId="6" fillId="8" borderId="0" xfId="0" applyNumberFormat="1" applyFont="1" applyFill="1" applyAlignment="1">
      <alignment horizontal="right"/>
    </xf>
    <xf numFmtId="0" fontId="8" fillId="0" borderId="8" xfId="0" applyFont="1" applyBorder="1" applyAlignment="1">
      <alignment horizontal="left" vertical="center"/>
    </xf>
    <xf numFmtId="49" fontId="7" fillId="0" borderId="7" xfId="0" applyNumberFormat="1" applyFont="1" applyBorder="1" applyAlignment="1">
      <alignment horizontal="center" vertical="center"/>
    </xf>
    <xf numFmtId="0" fontId="7" fillId="4" borderId="10" xfId="0" applyFont="1" applyFill="1" applyBorder="1" applyAlignment="1">
      <alignment horizontal="center" wrapText="1"/>
    </xf>
    <xf numFmtId="0" fontId="7" fillId="9" borderId="10" xfId="0" applyFont="1" applyFill="1" applyBorder="1" applyAlignment="1">
      <alignment horizontal="center"/>
    </xf>
    <xf numFmtId="0" fontId="7" fillId="9" borderId="9" xfId="0" applyFont="1" applyFill="1" applyBorder="1" applyProtection="1">
      <protection locked="0"/>
    </xf>
    <xf numFmtId="0" fontId="7" fillId="9" borderId="13" xfId="0" applyFont="1" applyFill="1" applyBorder="1" applyProtection="1">
      <protection locked="0"/>
    </xf>
    <xf numFmtId="0" fontId="7" fillId="9" borderId="0" xfId="0" applyFont="1" applyFill="1"/>
    <xf numFmtId="49" fontId="7" fillId="9" borderId="7" xfId="0" applyNumberFormat="1" applyFont="1" applyFill="1" applyBorder="1" applyAlignment="1">
      <alignment horizontal="center"/>
    </xf>
    <xf numFmtId="49" fontId="7" fillId="9" borderId="7" xfId="0" applyNumberFormat="1" applyFont="1" applyFill="1" applyBorder="1" applyAlignment="1">
      <alignment horizontal="center" vertical="center"/>
    </xf>
    <xf numFmtId="49" fontId="7" fillId="0" borderId="7" xfId="0" applyNumberFormat="1" applyFont="1" applyBorder="1" applyAlignment="1" applyProtection="1">
      <alignment horizontal="center" vertical="center"/>
      <protection locked="0"/>
    </xf>
    <xf numFmtId="0" fontId="8" fillId="0" borderId="10" xfId="0" applyFont="1" applyBorder="1" applyAlignment="1" applyProtection="1">
      <alignment horizontal="center" wrapText="1"/>
      <protection locked="0"/>
    </xf>
    <xf numFmtId="0" fontId="8" fillId="0" borderId="10" xfId="0" applyFont="1" applyBorder="1" applyAlignment="1">
      <alignment horizontal="center" wrapText="1"/>
    </xf>
    <xf numFmtId="0" fontId="8" fillId="9" borderId="10" xfId="0" applyFont="1" applyFill="1" applyBorder="1" applyAlignment="1">
      <alignment horizontal="center"/>
    </xf>
    <xf numFmtId="0" fontId="7" fillId="9" borderId="9" xfId="0" applyFont="1" applyFill="1" applyBorder="1" applyAlignment="1" applyProtection="1">
      <alignment wrapText="1"/>
      <protection locked="0"/>
    </xf>
    <xf numFmtId="0" fontId="7" fillId="9" borderId="13" xfId="0" applyFont="1" applyFill="1" applyBorder="1" applyAlignment="1" applyProtection="1">
      <alignment wrapText="1"/>
      <protection locked="0"/>
    </xf>
    <xf numFmtId="0" fontId="8" fillId="9" borderId="10" xfId="0" applyFont="1" applyFill="1" applyBorder="1" applyAlignment="1">
      <alignment horizontal="center" wrapText="1"/>
    </xf>
    <xf numFmtId="0" fontId="7" fillId="9" borderId="10" xfId="0" applyFont="1" applyFill="1" applyBorder="1" applyAlignment="1">
      <alignment horizontal="center" wrapText="1"/>
    </xf>
    <xf numFmtId="0" fontId="7" fillId="5" borderId="0" xfId="0" applyFont="1" applyFill="1"/>
    <xf numFmtId="0" fontId="7" fillId="0" borderId="10" xfId="0" applyFont="1" applyBorder="1"/>
    <xf numFmtId="0" fontId="23" fillId="0" borderId="10" xfId="0" applyFont="1" applyBorder="1" applyAlignment="1">
      <alignment wrapText="1"/>
    </xf>
    <xf numFmtId="0" fontId="7" fillId="10" borderId="0" xfId="0" applyFont="1" applyFill="1"/>
    <xf numFmtId="0" fontId="4" fillId="0" borderId="20" xfId="0" applyFont="1" applyBorder="1" applyAlignment="1">
      <alignment horizontal="center" wrapText="1"/>
    </xf>
    <xf numFmtId="0" fontId="1" fillId="0" borderId="18" xfId="0" applyFont="1" applyBorder="1" applyAlignment="1">
      <alignment horizontal="center"/>
    </xf>
    <xf numFmtId="0" fontId="1" fillId="0" borderId="0" xfId="0" applyFont="1" applyAlignment="1">
      <alignment horizontal="left" wrapText="1"/>
    </xf>
    <xf numFmtId="0" fontId="1" fillId="0" borderId="0" xfId="0" applyFont="1" applyAlignment="1">
      <alignment horizontal="left" vertical="top" wrapText="1"/>
    </xf>
    <xf numFmtId="0" fontId="3" fillId="6" borderId="8" xfId="0" applyFont="1" applyFill="1" applyBorder="1" applyAlignment="1">
      <alignment horizontal="center"/>
    </xf>
    <xf numFmtId="0" fontId="3" fillId="6" borderId="11" xfId="0" applyFont="1" applyFill="1" applyBorder="1" applyAlignment="1">
      <alignment horizontal="center"/>
    </xf>
    <xf numFmtId="0" fontId="3" fillId="6" borderId="9" xfId="0" applyFont="1" applyFill="1" applyBorder="1" applyAlignment="1">
      <alignment horizontal="center"/>
    </xf>
    <xf numFmtId="0" fontId="1" fillId="0" borderId="19"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8" fillId="7" borderId="24" xfId="0" applyFont="1" applyFill="1" applyBorder="1" applyAlignment="1">
      <alignment horizontal="center"/>
    </xf>
    <xf numFmtId="0" fontId="18" fillId="7" borderId="23" xfId="0" applyFont="1" applyFill="1" applyBorder="1" applyAlignment="1">
      <alignment horizontal="center"/>
    </xf>
    <xf numFmtId="0" fontId="18" fillId="7" borderId="22" xfId="0" applyFont="1" applyFill="1" applyBorder="1" applyAlignment="1">
      <alignment horizontal="center"/>
    </xf>
    <xf numFmtId="0" fontId="16" fillId="0" borderId="21" xfId="0" applyFont="1" applyBorder="1" applyAlignment="1">
      <alignment horizontal="center" wrapText="1"/>
    </xf>
    <xf numFmtId="0" fontId="1" fillId="0" borderId="17" xfId="0" applyFont="1" applyBorder="1" applyAlignment="1">
      <alignment horizontal="right" indent="1"/>
    </xf>
    <xf numFmtId="0" fontId="1" fillId="0" borderId="0" xfId="0" applyFont="1" applyAlignment="1">
      <alignment horizontal="right" indent="1"/>
    </xf>
    <xf numFmtId="0" fontId="1" fillId="0" borderId="20" xfId="0" applyFont="1" applyBorder="1" applyAlignment="1">
      <alignment horizontal="right" indent="1"/>
    </xf>
    <xf numFmtId="0" fontId="1" fillId="0" borderId="16" xfId="0" applyFont="1" applyBorder="1" applyAlignment="1">
      <alignment horizontal="right" indent="1"/>
    </xf>
    <xf numFmtId="0" fontId="1" fillId="0" borderId="15" xfId="0" applyFont="1" applyBorder="1" applyAlignment="1">
      <alignment horizontal="right" indent="1"/>
    </xf>
    <xf numFmtId="0" fontId="1" fillId="0" borderId="14" xfId="0" applyFont="1" applyBorder="1" applyAlignment="1">
      <alignment horizontal="right" inden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7" fillId="0" borderId="17" xfId="0" applyFont="1" applyBorder="1" applyAlignment="1">
      <alignment horizontal="left" wrapText="1"/>
    </xf>
    <xf numFmtId="0" fontId="0" fillId="0" borderId="0" xfId="0" applyAlignment="1">
      <alignment horizontal="left" wrapText="1"/>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8" xfId="0" applyFont="1" applyBorder="1" applyAlignment="1">
      <alignment horizontal="left" vertical="center" wrapText="1"/>
    </xf>
    <xf numFmtId="0" fontId="0" fillId="0" borderId="9" xfId="0" applyBorder="1" applyAlignment="1">
      <alignment wrapText="1"/>
    </xf>
    <xf numFmtId="0" fontId="8" fillId="0" borderId="8" xfId="0" applyFont="1" applyBorder="1" applyAlignment="1">
      <alignment vertical="center"/>
    </xf>
    <xf numFmtId="0" fontId="8" fillId="0" borderId="9" xfId="0" applyFont="1" applyBorder="1" applyAlignment="1">
      <alignment vertical="center"/>
    </xf>
    <xf numFmtId="0" fontId="8" fillId="9" borderId="8" xfId="0" applyFont="1" applyFill="1" applyBorder="1" applyAlignment="1">
      <alignment horizontal="left" vertical="center" wrapText="1"/>
    </xf>
    <xf numFmtId="0" fontId="0" fillId="9" borderId="9" xfId="0" applyFill="1" applyBorder="1" applyAlignment="1">
      <alignment wrapText="1"/>
    </xf>
    <xf numFmtId="0" fontId="8" fillId="3" borderId="8" xfId="0" applyFont="1" applyFill="1" applyBorder="1" applyAlignment="1">
      <alignment horizontal="left" vertical="center" wrapText="1"/>
    </xf>
    <xf numFmtId="0" fontId="0" fillId="3" borderId="11" xfId="0" applyFill="1" applyBorder="1" applyAlignment="1">
      <alignment wrapText="1"/>
    </xf>
    <xf numFmtId="0" fontId="8" fillId="0" borderId="8"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9" borderId="8" xfId="0" applyFont="1" applyFill="1" applyBorder="1" applyAlignment="1">
      <alignment vertical="center"/>
    </xf>
    <xf numFmtId="0" fontId="8" fillId="9" borderId="9" xfId="0" applyFont="1" applyFill="1" applyBorder="1" applyAlignment="1">
      <alignment vertical="center"/>
    </xf>
    <xf numFmtId="0" fontId="8" fillId="0" borderId="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0" fillId="0" borderId="9" xfId="0" applyBorder="1" applyAlignment="1">
      <alignment vertical="center" wrapText="1"/>
    </xf>
    <xf numFmtId="49" fontId="6" fillId="8" borderId="0" xfId="0" applyNumberFormat="1" applyFont="1" applyFill="1" applyAlignment="1">
      <alignment horizontal="right"/>
    </xf>
    <xf numFmtId="0" fontId="5" fillId="8" borderId="0" xfId="0" applyFont="1" applyFill="1" applyAlignment="1">
      <alignment horizontal="right"/>
    </xf>
    <xf numFmtId="0" fontId="6"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23" fillId="0" borderId="19" xfId="0" applyFont="1" applyBorder="1" applyAlignment="1">
      <alignment horizontal="left" wrapText="1"/>
    </xf>
    <xf numFmtId="0" fontId="23" fillId="0" borderId="12" xfId="0" applyFont="1" applyBorder="1" applyAlignment="1">
      <alignment horizontal="left" wrapText="1"/>
    </xf>
    <xf numFmtId="0" fontId="23" fillId="0" borderId="18" xfId="0" applyFont="1" applyBorder="1" applyAlignment="1">
      <alignment horizontal="left" wrapText="1"/>
    </xf>
    <xf numFmtId="0" fontId="23" fillId="0" borderId="17" xfId="0" applyFont="1" applyBorder="1" applyAlignment="1">
      <alignment horizontal="left" wrapText="1"/>
    </xf>
    <xf numFmtId="0" fontId="23" fillId="0" borderId="0" xfId="0" applyFont="1" applyAlignment="1">
      <alignment horizontal="left" wrapText="1"/>
    </xf>
    <xf numFmtId="0" fontId="23" fillId="0" borderId="20" xfId="0" applyFont="1" applyBorder="1" applyAlignment="1">
      <alignment horizontal="left" wrapText="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10.xml><?xml version="1.0" encoding="utf-8"?>
<ax:ocx xmlns:ax="http://schemas.microsoft.com/office/2006/activeX" xmlns:r="http://schemas.openxmlformats.org/officeDocument/2006/relationships" ax:classid="{8BD21D60-EC42-11CE-9E0D-00AA006002F3}"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8BD21D60-EC42-11CE-9E0D-00AA006002F3}"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8BD21D60-EC42-11CE-9E0D-00AA006002F3}"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8BD21D60-EC42-11CE-9E0D-00AA006002F3}" ax:persistence="persistStreamInit" r:id="rId1"/>
</file>

<file path=xl/activeX/activeX17.xml><?xml version="1.0" encoding="utf-8"?>
<ax:ocx xmlns:ax="http://schemas.microsoft.com/office/2006/activeX" xmlns:r="http://schemas.openxmlformats.org/officeDocument/2006/relationships" ax:classid="{8BD21D60-EC42-11CE-9E0D-00AA006002F3}"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8BD21D60-EC42-11CE-9E0D-00AA006002F3}"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checked="Checked" fmlaLink="$F$3" lockText="1" noThreeD="1"/>
</file>

<file path=xl/ctrlProps/ctrlProp10.xml><?xml version="1.0" encoding="utf-8"?>
<formControlPr xmlns="http://schemas.microsoft.com/office/spreadsheetml/2009/9/main" objectType="CheckBox" fmlaLink="$O$3" lockText="1" noThreeD="1"/>
</file>

<file path=xl/ctrlProps/ctrlProp100.xml><?xml version="1.0" encoding="utf-8"?>
<formControlPr xmlns="http://schemas.microsoft.com/office/spreadsheetml/2009/9/main" objectType="CheckBox" fmlaLink="$M$3" lockText="1" noThreeD="1"/>
</file>

<file path=xl/ctrlProps/ctrlProp101.xml><?xml version="1.0" encoding="utf-8"?>
<formControlPr xmlns="http://schemas.microsoft.com/office/spreadsheetml/2009/9/main" objectType="CheckBox" fmlaLink="$N$3" lockText="1" noThreeD="1"/>
</file>

<file path=xl/ctrlProps/ctrlProp102.xml><?xml version="1.0" encoding="utf-8"?>
<formControlPr xmlns="http://schemas.microsoft.com/office/spreadsheetml/2009/9/main" objectType="CheckBox" fmlaLink="$O$3" lockText="1" noThreeD="1"/>
</file>

<file path=xl/ctrlProps/ctrlProp103.xml><?xml version="1.0" encoding="utf-8"?>
<formControlPr xmlns="http://schemas.microsoft.com/office/spreadsheetml/2009/9/main" objectType="CheckBox" checked="Checked" fmlaLink="$F$3" lockText="1" noThreeD="1"/>
</file>

<file path=xl/ctrlProps/ctrlProp104.xml><?xml version="1.0" encoding="utf-8"?>
<formControlPr xmlns="http://schemas.microsoft.com/office/spreadsheetml/2009/9/main" objectType="CheckBox" checked="Checked" fmlaLink="$G$3" lockText="1" noThreeD="1"/>
</file>

<file path=xl/ctrlProps/ctrlProp105.xml><?xml version="1.0" encoding="utf-8"?>
<formControlPr xmlns="http://schemas.microsoft.com/office/spreadsheetml/2009/9/main" objectType="CheckBox" fmlaLink="$H$3" lockText="1" noThreeD="1"/>
</file>

<file path=xl/ctrlProps/ctrlProp106.xml><?xml version="1.0" encoding="utf-8"?>
<formControlPr xmlns="http://schemas.microsoft.com/office/spreadsheetml/2009/9/main" objectType="CheckBox" fmlaLink="$J$3" lockText="1" noThreeD="1"/>
</file>

<file path=xl/ctrlProps/ctrlProp107.xml><?xml version="1.0" encoding="utf-8"?>
<formControlPr xmlns="http://schemas.microsoft.com/office/spreadsheetml/2009/9/main" objectType="CheckBox" fmlaLink="$J$3" lockText="1" noThreeD="1"/>
</file>

<file path=xl/ctrlProps/ctrlProp108.xml><?xml version="1.0" encoding="utf-8"?>
<formControlPr xmlns="http://schemas.microsoft.com/office/spreadsheetml/2009/9/main" objectType="CheckBox" checked="Checked" fmlaLink="$G$3" lockText="1" noThreeD="1"/>
</file>

<file path=xl/ctrlProps/ctrlProp109.xml><?xml version="1.0" encoding="utf-8"?>
<formControlPr xmlns="http://schemas.microsoft.com/office/spreadsheetml/2009/9/main" objectType="CheckBox" checked="Checked" fmlaLink="$G$3" lockText="1" noThreeD="1"/>
</file>

<file path=xl/ctrlProps/ctrlProp11.xml><?xml version="1.0" encoding="utf-8"?>
<formControlPr xmlns="http://schemas.microsoft.com/office/spreadsheetml/2009/9/main" objectType="CheckBox" checked="Checked" fmlaLink="$F$3" lockText="1" noThreeD="1"/>
</file>

<file path=xl/ctrlProps/ctrlProp110.xml><?xml version="1.0" encoding="utf-8"?>
<formControlPr xmlns="http://schemas.microsoft.com/office/spreadsheetml/2009/9/main" objectType="CheckBox" checked="Checked" fmlaLink="$F$3" lockText="1" noThreeD="1"/>
</file>

<file path=xl/ctrlProps/ctrlProp111.xml><?xml version="1.0" encoding="utf-8"?>
<formControlPr xmlns="http://schemas.microsoft.com/office/spreadsheetml/2009/9/main" objectType="CheckBox" checked="Checked" fmlaLink="$F$3" lockText="1" noThreeD="1"/>
</file>

<file path=xl/ctrlProps/ctrlProp112.xml><?xml version="1.0" encoding="utf-8"?>
<formControlPr xmlns="http://schemas.microsoft.com/office/spreadsheetml/2009/9/main" objectType="CheckBox" checked="Checked" fmlaLink="$F$3" lockText="1" noThreeD="1"/>
</file>

<file path=xl/ctrlProps/ctrlProp113.xml><?xml version="1.0" encoding="utf-8"?>
<formControlPr xmlns="http://schemas.microsoft.com/office/spreadsheetml/2009/9/main" objectType="CheckBox" checked="Checked" fmlaLink="$G$3" lockText="1" noThreeD="1"/>
</file>

<file path=xl/ctrlProps/ctrlProp114.xml><?xml version="1.0" encoding="utf-8"?>
<formControlPr xmlns="http://schemas.microsoft.com/office/spreadsheetml/2009/9/main" objectType="CheckBox" checked="Checked" fmlaLink="$H$3" lockText="1" noThreeD="1"/>
</file>

<file path=xl/ctrlProps/ctrlProp115.xml><?xml version="1.0" encoding="utf-8"?>
<formControlPr xmlns="http://schemas.microsoft.com/office/spreadsheetml/2009/9/main" objectType="CheckBox" checked="Checked" fmlaLink="$I$3" lockText="1" noThreeD="1"/>
</file>

<file path=xl/ctrlProps/ctrlProp116.xml><?xml version="1.0" encoding="utf-8"?>
<formControlPr xmlns="http://schemas.microsoft.com/office/spreadsheetml/2009/9/main" objectType="CheckBox" fmlaLink="$J$3" lockText="1" noThreeD="1"/>
</file>

<file path=xl/ctrlProps/ctrlProp117.xml><?xml version="1.0" encoding="utf-8"?>
<formControlPr xmlns="http://schemas.microsoft.com/office/spreadsheetml/2009/9/main" objectType="CheckBox" fmlaLink="$K$3" lockText="1" noThreeD="1"/>
</file>

<file path=xl/ctrlProps/ctrlProp118.xml><?xml version="1.0" encoding="utf-8"?>
<formControlPr xmlns="http://schemas.microsoft.com/office/spreadsheetml/2009/9/main" objectType="CheckBox" fmlaLink="$L$3" lockText="1" noThreeD="1"/>
</file>

<file path=xl/ctrlProps/ctrlProp119.xml><?xml version="1.0" encoding="utf-8"?>
<formControlPr xmlns="http://schemas.microsoft.com/office/spreadsheetml/2009/9/main" objectType="CheckBox" fmlaLink="$M$3" lockText="1" noThreeD="1"/>
</file>

<file path=xl/ctrlProps/ctrlProp12.xml><?xml version="1.0" encoding="utf-8"?>
<formControlPr xmlns="http://schemas.microsoft.com/office/spreadsheetml/2009/9/main" objectType="CheckBox" checked="Checked" fmlaLink="$G$3" lockText="1" noThreeD="1"/>
</file>

<file path=xl/ctrlProps/ctrlProp120.xml><?xml version="1.0" encoding="utf-8"?>
<formControlPr xmlns="http://schemas.microsoft.com/office/spreadsheetml/2009/9/main" objectType="CheckBox" fmlaLink="$N$3" lockText="1" noThreeD="1"/>
</file>

<file path=xl/ctrlProps/ctrlProp121.xml><?xml version="1.0" encoding="utf-8"?>
<formControlPr xmlns="http://schemas.microsoft.com/office/spreadsheetml/2009/9/main" objectType="CheckBox" fmlaLink="$O$3" lockText="1" noThreeD="1"/>
</file>

<file path=xl/ctrlProps/ctrlProp122.xml><?xml version="1.0" encoding="utf-8"?>
<formControlPr xmlns="http://schemas.microsoft.com/office/spreadsheetml/2009/9/main" objectType="CheckBox" checked="Checked" fmlaLink="$F$3" lockText="1" noThreeD="1"/>
</file>

<file path=xl/ctrlProps/ctrlProp123.xml><?xml version="1.0" encoding="utf-8"?>
<formControlPr xmlns="http://schemas.microsoft.com/office/spreadsheetml/2009/9/main" objectType="CheckBox" checked="Checked" fmlaLink="$G$3" lockText="1" noThreeD="1"/>
</file>

<file path=xl/ctrlProps/ctrlProp124.xml><?xml version="1.0" encoding="utf-8"?>
<formControlPr xmlns="http://schemas.microsoft.com/office/spreadsheetml/2009/9/main" objectType="CheckBox" checked="Checked" fmlaLink="$H$3" lockText="1" noThreeD="1"/>
</file>

<file path=xl/ctrlProps/ctrlProp125.xml><?xml version="1.0" encoding="utf-8"?>
<formControlPr xmlns="http://schemas.microsoft.com/office/spreadsheetml/2009/9/main" objectType="CheckBox" checked="Checked" fmlaLink="$F$3" lockText="1" noThreeD="1"/>
</file>

<file path=xl/ctrlProps/ctrlProp126.xml><?xml version="1.0" encoding="utf-8"?>
<formControlPr xmlns="http://schemas.microsoft.com/office/spreadsheetml/2009/9/main" objectType="CheckBox" checked="Checked" fmlaLink="$F$3" lockText="1" noThreeD="1"/>
</file>

<file path=xl/ctrlProps/ctrlProp127.xml><?xml version="1.0" encoding="utf-8"?>
<formControlPr xmlns="http://schemas.microsoft.com/office/spreadsheetml/2009/9/main" objectType="CheckBox" checked="Checked" fmlaLink="$F$3" lockText="1" noThreeD="1"/>
</file>

<file path=xl/ctrlProps/ctrlProp128.xml><?xml version="1.0" encoding="utf-8"?>
<formControlPr xmlns="http://schemas.microsoft.com/office/spreadsheetml/2009/9/main" objectType="CheckBox" checked="Checked" fmlaLink="$G$3" lockText="1" noThreeD="1"/>
</file>

<file path=xl/ctrlProps/ctrlProp129.xml><?xml version="1.0" encoding="utf-8"?>
<formControlPr xmlns="http://schemas.microsoft.com/office/spreadsheetml/2009/9/main" objectType="CheckBox" fmlaLink="$H$3" lockText="1" noThreeD="1"/>
</file>

<file path=xl/ctrlProps/ctrlProp13.xml><?xml version="1.0" encoding="utf-8"?>
<formControlPr xmlns="http://schemas.microsoft.com/office/spreadsheetml/2009/9/main" objectType="CheckBox" checked="Checked" fmlaLink="$H$3" lockText="1" noThreeD="1"/>
</file>

<file path=xl/ctrlProps/ctrlProp130.xml><?xml version="1.0" encoding="utf-8"?>
<formControlPr xmlns="http://schemas.microsoft.com/office/spreadsheetml/2009/9/main" objectType="CheckBox" fmlaLink="$I$3" lockText="1" noThreeD="1"/>
</file>

<file path=xl/ctrlProps/ctrlProp131.xml><?xml version="1.0" encoding="utf-8"?>
<formControlPr xmlns="http://schemas.microsoft.com/office/spreadsheetml/2009/9/main" objectType="CheckBox" fmlaLink="$J$3" lockText="1" noThreeD="1"/>
</file>

<file path=xl/ctrlProps/ctrlProp132.xml><?xml version="1.0" encoding="utf-8"?>
<formControlPr xmlns="http://schemas.microsoft.com/office/spreadsheetml/2009/9/main" objectType="CheckBox" fmlaLink="$K$3" lockText="1" noThreeD="1"/>
</file>

<file path=xl/ctrlProps/ctrlProp133.xml><?xml version="1.0" encoding="utf-8"?>
<formControlPr xmlns="http://schemas.microsoft.com/office/spreadsheetml/2009/9/main" objectType="CheckBox" fmlaLink="$L$3" lockText="1" noThreeD="1"/>
</file>

<file path=xl/ctrlProps/ctrlProp134.xml><?xml version="1.0" encoding="utf-8"?>
<formControlPr xmlns="http://schemas.microsoft.com/office/spreadsheetml/2009/9/main" objectType="CheckBox" fmlaLink="$M$3" lockText="1" noThreeD="1"/>
</file>

<file path=xl/ctrlProps/ctrlProp135.xml><?xml version="1.0" encoding="utf-8"?>
<formControlPr xmlns="http://schemas.microsoft.com/office/spreadsheetml/2009/9/main" objectType="CheckBox" fmlaLink="$N$3" lockText="1" noThreeD="1"/>
</file>

<file path=xl/ctrlProps/ctrlProp136.xml><?xml version="1.0" encoding="utf-8"?>
<formControlPr xmlns="http://schemas.microsoft.com/office/spreadsheetml/2009/9/main" objectType="CheckBox" fmlaLink="$O$3" lockText="1" noThreeD="1"/>
</file>

<file path=xl/ctrlProps/ctrlProp137.xml><?xml version="1.0" encoding="utf-8"?>
<formControlPr xmlns="http://schemas.microsoft.com/office/spreadsheetml/2009/9/main" objectType="CheckBox" checked="Checked" fmlaLink="$F$3" lockText="1" noThreeD="1"/>
</file>

<file path=xl/ctrlProps/ctrlProp138.xml><?xml version="1.0" encoding="utf-8"?>
<formControlPr xmlns="http://schemas.microsoft.com/office/spreadsheetml/2009/9/main" objectType="CheckBox" checked="Checked" fmlaLink="$G$3" lockText="1" noThreeD="1"/>
</file>

<file path=xl/ctrlProps/ctrlProp139.xml><?xml version="1.0" encoding="utf-8"?>
<formControlPr xmlns="http://schemas.microsoft.com/office/spreadsheetml/2009/9/main" objectType="CheckBox" fmlaLink="$H$3" lockText="1" noThreeD="1"/>
</file>

<file path=xl/ctrlProps/ctrlProp14.xml><?xml version="1.0" encoding="utf-8"?>
<formControlPr xmlns="http://schemas.microsoft.com/office/spreadsheetml/2009/9/main" objectType="CheckBox" checked="Checked" fmlaLink="$G$3" lockText="1" noThreeD="1"/>
</file>

<file path=xl/ctrlProps/ctrlProp140.xml><?xml version="1.0" encoding="utf-8"?>
<formControlPr xmlns="http://schemas.microsoft.com/office/spreadsheetml/2009/9/main" objectType="CheckBox" checked="Checked" fmlaLink="$F$3" lockText="1" noThreeD="1"/>
</file>

<file path=xl/ctrlProps/ctrlProp141.xml><?xml version="1.0" encoding="utf-8"?>
<formControlPr xmlns="http://schemas.microsoft.com/office/spreadsheetml/2009/9/main" objectType="CheckBox" checked="Checked" fmlaLink="$F$3" lockText="1" noThreeD="1"/>
</file>

<file path=xl/ctrlProps/ctrlProp142.xml><?xml version="1.0" encoding="utf-8"?>
<formControlPr xmlns="http://schemas.microsoft.com/office/spreadsheetml/2009/9/main" objectType="CheckBox" checked="Checked" fmlaLink="$F$3" lockText="1" noThreeD="1"/>
</file>

<file path=xl/ctrlProps/ctrlProp143.xml><?xml version="1.0" encoding="utf-8"?>
<formControlPr xmlns="http://schemas.microsoft.com/office/spreadsheetml/2009/9/main" objectType="CheckBox" checked="Checked" fmlaLink="$G$3" lockText="1" noThreeD="1"/>
</file>

<file path=xl/ctrlProps/ctrlProp144.xml><?xml version="1.0" encoding="utf-8"?>
<formControlPr xmlns="http://schemas.microsoft.com/office/spreadsheetml/2009/9/main" objectType="CheckBox" fmlaLink="$H$3" lockText="1" noThreeD="1"/>
</file>

<file path=xl/ctrlProps/ctrlProp145.xml><?xml version="1.0" encoding="utf-8"?>
<formControlPr xmlns="http://schemas.microsoft.com/office/spreadsheetml/2009/9/main" objectType="CheckBox" fmlaLink="$I$3" lockText="1" noThreeD="1"/>
</file>

<file path=xl/ctrlProps/ctrlProp146.xml><?xml version="1.0" encoding="utf-8"?>
<formControlPr xmlns="http://schemas.microsoft.com/office/spreadsheetml/2009/9/main" objectType="CheckBox" fmlaLink="$J$3" lockText="1" noThreeD="1"/>
</file>

<file path=xl/ctrlProps/ctrlProp147.xml><?xml version="1.0" encoding="utf-8"?>
<formControlPr xmlns="http://schemas.microsoft.com/office/spreadsheetml/2009/9/main" objectType="CheckBox" fmlaLink="$K$3" lockText="1" noThreeD="1"/>
</file>

<file path=xl/ctrlProps/ctrlProp148.xml><?xml version="1.0" encoding="utf-8"?>
<formControlPr xmlns="http://schemas.microsoft.com/office/spreadsheetml/2009/9/main" objectType="CheckBox" fmlaLink="$L$3" lockText="1" noThreeD="1"/>
</file>

<file path=xl/ctrlProps/ctrlProp149.xml><?xml version="1.0" encoding="utf-8"?>
<formControlPr xmlns="http://schemas.microsoft.com/office/spreadsheetml/2009/9/main" objectType="CheckBox" fmlaLink="$M$3" lockText="1" noThreeD="1"/>
</file>

<file path=xl/ctrlProps/ctrlProp15.xml><?xml version="1.0" encoding="utf-8"?>
<formControlPr xmlns="http://schemas.microsoft.com/office/spreadsheetml/2009/9/main" objectType="CheckBox" checked="Checked" fmlaLink="$H$3" lockText="1" noThreeD="1"/>
</file>

<file path=xl/ctrlProps/ctrlProp150.xml><?xml version="1.0" encoding="utf-8"?>
<formControlPr xmlns="http://schemas.microsoft.com/office/spreadsheetml/2009/9/main" objectType="CheckBox" fmlaLink="$N$3" lockText="1" noThreeD="1"/>
</file>

<file path=xl/ctrlProps/ctrlProp151.xml><?xml version="1.0" encoding="utf-8"?>
<formControlPr xmlns="http://schemas.microsoft.com/office/spreadsheetml/2009/9/main" objectType="CheckBox" fmlaLink="$O$3" lockText="1" noThreeD="1"/>
</file>

<file path=xl/ctrlProps/ctrlProp152.xml><?xml version="1.0" encoding="utf-8"?>
<formControlPr xmlns="http://schemas.microsoft.com/office/spreadsheetml/2009/9/main" objectType="CheckBox" checked="Checked" fmlaLink="$F$3" lockText="1" noThreeD="1"/>
</file>

<file path=xl/ctrlProps/ctrlProp153.xml><?xml version="1.0" encoding="utf-8"?>
<formControlPr xmlns="http://schemas.microsoft.com/office/spreadsheetml/2009/9/main" objectType="CheckBox" checked="Checked" fmlaLink="$G$3" lockText="1" noThreeD="1"/>
</file>

<file path=xl/ctrlProps/ctrlProp154.xml><?xml version="1.0" encoding="utf-8"?>
<formControlPr xmlns="http://schemas.microsoft.com/office/spreadsheetml/2009/9/main" objectType="CheckBox" fmlaLink="$H$3" lockText="1" noThreeD="1"/>
</file>

<file path=xl/ctrlProps/ctrlProp155.xml><?xml version="1.0" encoding="utf-8"?>
<formControlPr xmlns="http://schemas.microsoft.com/office/spreadsheetml/2009/9/main" objectType="CheckBox" checked="Checked" fmlaLink="$F$3" lockText="1" noThreeD="1"/>
</file>

<file path=xl/ctrlProps/ctrlProp156.xml><?xml version="1.0" encoding="utf-8"?>
<formControlPr xmlns="http://schemas.microsoft.com/office/spreadsheetml/2009/9/main" objectType="CheckBox" checked="Checked" fmlaLink="$F$3" lockText="1" noThreeD="1"/>
</file>

<file path=xl/ctrlProps/ctrlProp16.xml><?xml version="1.0" encoding="utf-8"?>
<formControlPr xmlns="http://schemas.microsoft.com/office/spreadsheetml/2009/9/main" objectType="CheckBox" checked="Checked" fmlaLink="$F$3" lockText="1" noThreeD="1"/>
</file>

<file path=xl/ctrlProps/ctrlProp17.xml><?xml version="1.0" encoding="utf-8"?>
<formControlPr xmlns="http://schemas.microsoft.com/office/spreadsheetml/2009/9/main" objectType="CheckBox" checked="Checked" fmlaLink="$G$3" lockText="1" noThreeD="1"/>
</file>

<file path=xl/ctrlProps/ctrlProp18.xml><?xml version="1.0" encoding="utf-8"?>
<formControlPr xmlns="http://schemas.microsoft.com/office/spreadsheetml/2009/9/main" objectType="CheckBox" checked="Checked" fmlaLink="$H$3" lockText="1" noThreeD="1"/>
</file>

<file path=xl/ctrlProps/ctrlProp19.xml><?xml version="1.0" encoding="utf-8"?>
<formControlPr xmlns="http://schemas.microsoft.com/office/spreadsheetml/2009/9/main" objectType="CheckBox" fmlaLink="$I$3" lockText="1" noThreeD="1"/>
</file>

<file path=xl/ctrlProps/ctrlProp2.xml><?xml version="1.0" encoding="utf-8"?>
<formControlPr xmlns="http://schemas.microsoft.com/office/spreadsheetml/2009/9/main" objectType="CheckBox" checked="Checked" fmlaLink="$G$3" lockText="1" noThreeD="1"/>
</file>

<file path=xl/ctrlProps/ctrlProp20.xml><?xml version="1.0" encoding="utf-8"?>
<formControlPr xmlns="http://schemas.microsoft.com/office/spreadsheetml/2009/9/main" objectType="CheckBox" fmlaLink="$J$3" lockText="1" noThreeD="1"/>
</file>

<file path=xl/ctrlProps/ctrlProp21.xml><?xml version="1.0" encoding="utf-8"?>
<formControlPr xmlns="http://schemas.microsoft.com/office/spreadsheetml/2009/9/main" objectType="CheckBox" fmlaLink="$K$3" lockText="1" noThreeD="1"/>
</file>

<file path=xl/ctrlProps/ctrlProp22.xml><?xml version="1.0" encoding="utf-8"?>
<formControlPr xmlns="http://schemas.microsoft.com/office/spreadsheetml/2009/9/main" objectType="CheckBox" fmlaLink="$L$3" lockText="1" noThreeD="1"/>
</file>

<file path=xl/ctrlProps/ctrlProp23.xml><?xml version="1.0" encoding="utf-8"?>
<formControlPr xmlns="http://schemas.microsoft.com/office/spreadsheetml/2009/9/main" objectType="CheckBox" fmlaLink="$M$3" lockText="1" noThreeD="1"/>
</file>

<file path=xl/ctrlProps/ctrlProp24.xml><?xml version="1.0" encoding="utf-8"?>
<formControlPr xmlns="http://schemas.microsoft.com/office/spreadsheetml/2009/9/main" objectType="CheckBox" fmlaLink="$N$3" lockText="1" noThreeD="1"/>
</file>

<file path=xl/ctrlProps/ctrlProp25.xml><?xml version="1.0" encoding="utf-8"?>
<formControlPr xmlns="http://schemas.microsoft.com/office/spreadsheetml/2009/9/main" objectType="CheckBox" fmlaLink="$O$3" lockText="1" noThreeD="1"/>
</file>

<file path=xl/ctrlProps/ctrlProp26.xml><?xml version="1.0" encoding="utf-8"?>
<formControlPr xmlns="http://schemas.microsoft.com/office/spreadsheetml/2009/9/main" objectType="CheckBox" checked="Checked" fmlaLink="$F$3" lockText="1" noThreeD="1"/>
</file>

<file path=xl/ctrlProps/ctrlProp27.xml><?xml version="1.0" encoding="utf-8"?>
<formControlPr xmlns="http://schemas.microsoft.com/office/spreadsheetml/2009/9/main" objectType="CheckBox" checked="Checked" fmlaLink="$G$3" lockText="1" noThreeD="1"/>
</file>

<file path=xl/ctrlProps/ctrlProp28.xml><?xml version="1.0" encoding="utf-8"?>
<formControlPr xmlns="http://schemas.microsoft.com/office/spreadsheetml/2009/9/main" objectType="CheckBox" checked="Checked" fmlaLink="$H$3" lockText="1" noThreeD="1"/>
</file>

<file path=xl/ctrlProps/ctrlProp29.xml><?xml version="1.0" encoding="utf-8"?>
<formControlPr xmlns="http://schemas.microsoft.com/office/spreadsheetml/2009/9/main" objectType="CheckBox" checked="Checked" fmlaLink="$G$3" lockText="1" noThreeD="1"/>
</file>

<file path=xl/ctrlProps/ctrlProp3.xml><?xml version="1.0" encoding="utf-8"?>
<formControlPr xmlns="http://schemas.microsoft.com/office/spreadsheetml/2009/9/main" objectType="CheckBox" checked="Checked" fmlaLink="$H$3" lockText="1" noThreeD="1"/>
</file>

<file path=xl/ctrlProps/ctrlProp30.xml><?xml version="1.0" encoding="utf-8"?>
<formControlPr xmlns="http://schemas.microsoft.com/office/spreadsheetml/2009/9/main" objectType="CheckBox" checked="Checked" fmlaLink="$H$3" lockText="1" noThreeD="1"/>
</file>

<file path=xl/ctrlProps/ctrlProp31.xml><?xml version="1.0" encoding="utf-8"?>
<formControlPr xmlns="http://schemas.microsoft.com/office/spreadsheetml/2009/9/main" objectType="CheckBox" checked="Checked" fmlaLink="$F$3" lockText="1" noThreeD="1"/>
</file>

<file path=xl/ctrlProps/ctrlProp32.xml><?xml version="1.0" encoding="utf-8"?>
<formControlPr xmlns="http://schemas.microsoft.com/office/spreadsheetml/2009/9/main" objectType="CheckBox" checked="Checked" fmlaLink="$F$3" lockText="1" noThreeD="1"/>
</file>

<file path=xl/ctrlProps/ctrlProp33.xml><?xml version="1.0" encoding="utf-8"?>
<formControlPr xmlns="http://schemas.microsoft.com/office/spreadsheetml/2009/9/main" objectType="CheckBox" checked="Checked" fmlaLink="$F$3" lockText="1" noThreeD="1"/>
</file>

<file path=xl/ctrlProps/ctrlProp34.xml><?xml version="1.0" encoding="utf-8"?>
<formControlPr xmlns="http://schemas.microsoft.com/office/spreadsheetml/2009/9/main" objectType="CheckBox" checked="Checked" fmlaLink="$G$3" lockText="1" noThreeD="1"/>
</file>

<file path=xl/ctrlProps/ctrlProp35.xml><?xml version="1.0" encoding="utf-8"?>
<formControlPr xmlns="http://schemas.microsoft.com/office/spreadsheetml/2009/9/main" objectType="CheckBox" checked="Checked" fmlaLink="$H$3" lockText="1" noThreeD="1"/>
</file>

<file path=xl/ctrlProps/ctrlProp36.xml><?xml version="1.0" encoding="utf-8"?>
<formControlPr xmlns="http://schemas.microsoft.com/office/spreadsheetml/2009/9/main" objectType="CheckBox" fmlaLink="$I$3" lockText="1" noThreeD="1"/>
</file>

<file path=xl/ctrlProps/ctrlProp37.xml><?xml version="1.0" encoding="utf-8"?>
<formControlPr xmlns="http://schemas.microsoft.com/office/spreadsheetml/2009/9/main" objectType="CheckBox" fmlaLink="$J$3" lockText="1" noThreeD="1"/>
</file>

<file path=xl/ctrlProps/ctrlProp38.xml><?xml version="1.0" encoding="utf-8"?>
<formControlPr xmlns="http://schemas.microsoft.com/office/spreadsheetml/2009/9/main" objectType="CheckBox" fmlaLink="$K$3" lockText="1" noThreeD="1"/>
</file>

<file path=xl/ctrlProps/ctrlProp39.xml><?xml version="1.0" encoding="utf-8"?>
<formControlPr xmlns="http://schemas.microsoft.com/office/spreadsheetml/2009/9/main" objectType="CheckBox" fmlaLink="$L$3" lockText="1" noThreeD="1"/>
</file>

<file path=xl/ctrlProps/ctrlProp4.xml><?xml version="1.0" encoding="utf-8"?>
<formControlPr xmlns="http://schemas.microsoft.com/office/spreadsheetml/2009/9/main" objectType="CheckBox" fmlaLink="$I$3" lockText="1" noThreeD="1"/>
</file>

<file path=xl/ctrlProps/ctrlProp40.xml><?xml version="1.0" encoding="utf-8"?>
<formControlPr xmlns="http://schemas.microsoft.com/office/spreadsheetml/2009/9/main" objectType="CheckBox" fmlaLink="$M$3" lockText="1" noThreeD="1"/>
</file>

<file path=xl/ctrlProps/ctrlProp41.xml><?xml version="1.0" encoding="utf-8"?>
<formControlPr xmlns="http://schemas.microsoft.com/office/spreadsheetml/2009/9/main" objectType="CheckBox" fmlaLink="$N$3" lockText="1" noThreeD="1"/>
</file>

<file path=xl/ctrlProps/ctrlProp42.xml><?xml version="1.0" encoding="utf-8"?>
<formControlPr xmlns="http://schemas.microsoft.com/office/spreadsheetml/2009/9/main" objectType="CheckBox" fmlaLink="$O$3" lockText="1" noThreeD="1"/>
</file>

<file path=xl/ctrlProps/ctrlProp43.xml><?xml version="1.0" encoding="utf-8"?>
<formControlPr xmlns="http://schemas.microsoft.com/office/spreadsheetml/2009/9/main" objectType="CheckBox" checked="Checked" fmlaLink="$F$3" lockText="1" noThreeD="1"/>
</file>

<file path=xl/ctrlProps/ctrlProp44.xml><?xml version="1.0" encoding="utf-8"?>
<formControlPr xmlns="http://schemas.microsoft.com/office/spreadsheetml/2009/9/main" objectType="CheckBox" checked="Checked" fmlaLink="$G$3" lockText="1" noThreeD="1"/>
</file>

<file path=xl/ctrlProps/ctrlProp45.xml><?xml version="1.0" encoding="utf-8"?>
<formControlPr xmlns="http://schemas.microsoft.com/office/spreadsheetml/2009/9/main" objectType="CheckBox" checked="Checked" fmlaLink="$H$3" lockText="1" noThreeD="1"/>
</file>

<file path=xl/ctrlProps/ctrlProp46.xml><?xml version="1.0" encoding="utf-8"?>
<formControlPr xmlns="http://schemas.microsoft.com/office/spreadsheetml/2009/9/main" objectType="CheckBox" checked="Checked" fmlaLink="$G$3" lockText="1" noThreeD="1"/>
</file>

<file path=xl/ctrlProps/ctrlProp47.xml><?xml version="1.0" encoding="utf-8"?>
<formControlPr xmlns="http://schemas.microsoft.com/office/spreadsheetml/2009/9/main" objectType="CheckBox" checked="Checked" fmlaLink="$H$3" lockText="1" noThreeD="1"/>
</file>

<file path=xl/ctrlProps/ctrlProp48.xml><?xml version="1.0" encoding="utf-8"?>
<formControlPr xmlns="http://schemas.microsoft.com/office/spreadsheetml/2009/9/main" objectType="CheckBox" checked="Checked" fmlaLink="$F$3" lockText="1" noThreeD="1"/>
</file>

<file path=xl/ctrlProps/ctrlProp49.xml><?xml version="1.0" encoding="utf-8"?>
<formControlPr xmlns="http://schemas.microsoft.com/office/spreadsheetml/2009/9/main" objectType="CheckBox" checked="Checked" fmlaLink="$F$3" lockText="1" noThreeD="1"/>
</file>

<file path=xl/ctrlProps/ctrlProp5.xml><?xml version="1.0" encoding="utf-8"?>
<formControlPr xmlns="http://schemas.microsoft.com/office/spreadsheetml/2009/9/main" objectType="CheckBox" fmlaLink="$J$3" lockText="1" noThreeD="1"/>
</file>

<file path=xl/ctrlProps/ctrlProp50.xml><?xml version="1.0" encoding="utf-8"?>
<formControlPr xmlns="http://schemas.microsoft.com/office/spreadsheetml/2009/9/main" objectType="CheckBox" checked="Checked" fmlaLink="$F$3" lockText="1" noThreeD="1"/>
</file>

<file path=xl/ctrlProps/ctrlProp51.xml><?xml version="1.0" encoding="utf-8"?>
<formControlPr xmlns="http://schemas.microsoft.com/office/spreadsheetml/2009/9/main" objectType="CheckBox" checked="Checked" fmlaLink="$G$3" lockText="1" noThreeD="1"/>
</file>

<file path=xl/ctrlProps/ctrlProp52.xml><?xml version="1.0" encoding="utf-8"?>
<formControlPr xmlns="http://schemas.microsoft.com/office/spreadsheetml/2009/9/main" objectType="CheckBox" checked="Checked" fmlaLink="$H$3" lockText="1" noThreeD="1"/>
</file>

<file path=xl/ctrlProps/ctrlProp53.xml><?xml version="1.0" encoding="utf-8"?>
<formControlPr xmlns="http://schemas.microsoft.com/office/spreadsheetml/2009/9/main" objectType="CheckBox" checked="Checked" fmlaLink="$I$3" lockText="1" noThreeD="1"/>
</file>

<file path=xl/ctrlProps/ctrlProp54.xml><?xml version="1.0" encoding="utf-8"?>
<formControlPr xmlns="http://schemas.microsoft.com/office/spreadsheetml/2009/9/main" objectType="CheckBox" checked="Checked" fmlaLink="$J$3" lockText="1" noThreeD="1"/>
</file>

<file path=xl/ctrlProps/ctrlProp55.xml><?xml version="1.0" encoding="utf-8"?>
<formControlPr xmlns="http://schemas.microsoft.com/office/spreadsheetml/2009/9/main" objectType="CheckBox" checked="Checked" fmlaLink="$K$3" lockText="1" noThreeD="1"/>
</file>

<file path=xl/ctrlProps/ctrlProp56.xml><?xml version="1.0" encoding="utf-8"?>
<formControlPr xmlns="http://schemas.microsoft.com/office/spreadsheetml/2009/9/main" objectType="CheckBox" checked="Checked" fmlaLink="$L$3" lockText="1" noThreeD="1"/>
</file>

<file path=xl/ctrlProps/ctrlProp57.xml><?xml version="1.0" encoding="utf-8"?>
<formControlPr xmlns="http://schemas.microsoft.com/office/spreadsheetml/2009/9/main" objectType="CheckBox" checked="Checked" fmlaLink="$M$3" lockText="1" noThreeD="1"/>
</file>

<file path=xl/ctrlProps/ctrlProp58.xml><?xml version="1.0" encoding="utf-8"?>
<formControlPr xmlns="http://schemas.microsoft.com/office/spreadsheetml/2009/9/main" objectType="CheckBox" checked="Checked" fmlaLink="$N$3" lockText="1" noThreeD="1"/>
</file>

<file path=xl/ctrlProps/ctrlProp59.xml><?xml version="1.0" encoding="utf-8"?>
<formControlPr xmlns="http://schemas.microsoft.com/office/spreadsheetml/2009/9/main" objectType="CheckBox" fmlaLink="$O$3" lockText="1" noThreeD="1"/>
</file>

<file path=xl/ctrlProps/ctrlProp6.xml><?xml version="1.0" encoding="utf-8"?>
<formControlPr xmlns="http://schemas.microsoft.com/office/spreadsheetml/2009/9/main" objectType="CheckBox" fmlaLink="$K$3" lockText="1" noThreeD="1"/>
</file>

<file path=xl/ctrlProps/ctrlProp60.xml><?xml version="1.0" encoding="utf-8"?>
<formControlPr xmlns="http://schemas.microsoft.com/office/spreadsheetml/2009/9/main" objectType="CheckBox" checked="Checked" fmlaLink="$F$3" lockText="1" noThreeD="1"/>
</file>

<file path=xl/ctrlProps/ctrlProp61.xml><?xml version="1.0" encoding="utf-8"?>
<formControlPr xmlns="http://schemas.microsoft.com/office/spreadsheetml/2009/9/main" objectType="CheckBox" checked="Checked" fmlaLink="$G$3" lockText="1" noThreeD="1"/>
</file>

<file path=xl/ctrlProps/ctrlProp62.xml><?xml version="1.0" encoding="utf-8"?>
<formControlPr xmlns="http://schemas.microsoft.com/office/spreadsheetml/2009/9/main" objectType="CheckBox" checked="Checked" fmlaLink="$H$3" lockText="1" noThreeD="1"/>
</file>

<file path=xl/ctrlProps/ctrlProp63.xml><?xml version="1.0" encoding="utf-8"?>
<formControlPr xmlns="http://schemas.microsoft.com/office/spreadsheetml/2009/9/main" objectType="CheckBox" checked="Checked" fmlaLink="$G$3" lockText="1" noThreeD="1"/>
</file>

<file path=xl/ctrlProps/ctrlProp64.xml><?xml version="1.0" encoding="utf-8"?>
<formControlPr xmlns="http://schemas.microsoft.com/office/spreadsheetml/2009/9/main" objectType="CheckBox" checked="Checked" fmlaLink="$H$3" lockText="1" noThreeD="1"/>
</file>

<file path=xl/ctrlProps/ctrlProp65.xml><?xml version="1.0" encoding="utf-8"?>
<formControlPr xmlns="http://schemas.microsoft.com/office/spreadsheetml/2009/9/main" objectType="CheckBox" checked="Checked" fmlaLink="$I$3" lockText="1" noThreeD="1"/>
</file>

<file path=xl/ctrlProps/ctrlProp66.xml><?xml version="1.0" encoding="utf-8"?>
<formControlPr xmlns="http://schemas.microsoft.com/office/spreadsheetml/2009/9/main" objectType="CheckBox" checked="Checked" fmlaLink="$J$3" lockText="1" noThreeD="1"/>
</file>

<file path=xl/ctrlProps/ctrlProp67.xml><?xml version="1.0" encoding="utf-8"?>
<formControlPr xmlns="http://schemas.microsoft.com/office/spreadsheetml/2009/9/main" objectType="CheckBox" checked="Checked" fmlaLink="$K$3" lockText="1" noThreeD="1"/>
</file>

<file path=xl/ctrlProps/ctrlProp68.xml><?xml version="1.0" encoding="utf-8"?>
<formControlPr xmlns="http://schemas.microsoft.com/office/spreadsheetml/2009/9/main" objectType="CheckBox" checked="Checked" fmlaLink="$L$3" lockText="1" noThreeD="1"/>
</file>

<file path=xl/ctrlProps/ctrlProp69.xml><?xml version="1.0" encoding="utf-8"?>
<formControlPr xmlns="http://schemas.microsoft.com/office/spreadsheetml/2009/9/main" objectType="CheckBox" checked="Checked" fmlaLink="$M$3" lockText="1" noThreeD="1"/>
</file>

<file path=xl/ctrlProps/ctrlProp7.xml><?xml version="1.0" encoding="utf-8"?>
<formControlPr xmlns="http://schemas.microsoft.com/office/spreadsheetml/2009/9/main" objectType="CheckBox" fmlaLink="$L$3" lockText="1" noThreeD="1"/>
</file>

<file path=xl/ctrlProps/ctrlProp70.xml><?xml version="1.0" encoding="utf-8"?>
<formControlPr xmlns="http://schemas.microsoft.com/office/spreadsheetml/2009/9/main" objectType="CheckBox" checked="Checked" fmlaLink="$N$3" lockText="1" noThreeD="1"/>
</file>

<file path=xl/ctrlProps/ctrlProp71.xml><?xml version="1.0" encoding="utf-8"?>
<formControlPr xmlns="http://schemas.microsoft.com/office/spreadsheetml/2009/9/main" objectType="CheckBox" checked="Checked" fmlaLink="$G$3" lockText="1" noThreeD="1"/>
</file>

<file path=xl/ctrlProps/ctrlProp72.xml><?xml version="1.0" encoding="utf-8"?>
<formControlPr xmlns="http://schemas.microsoft.com/office/spreadsheetml/2009/9/main" objectType="CheckBox" checked="Checked" fmlaLink="$F$3" lockText="1" noThreeD="1"/>
</file>

<file path=xl/ctrlProps/ctrlProp73.xml><?xml version="1.0" encoding="utf-8"?>
<formControlPr xmlns="http://schemas.microsoft.com/office/spreadsheetml/2009/9/main" objectType="CheckBox" checked="Checked" fmlaLink="$F$3" lockText="1" noThreeD="1"/>
</file>

<file path=xl/ctrlProps/ctrlProp74.xml><?xml version="1.0" encoding="utf-8"?>
<formControlPr xmlns="http://schemas.microsoft.com/office/spreadsheetml/2009/9/main" objectType="CheckBox" checked="Checked" fmlaLink="$F$3" lockText="1" noThreeD="1"/>
</file>

<file path=xl/ctrlProps/ctrlProp75.xml><?xml version="1.0" encoding="utf-8"?>
<formControlPr xmlns="http://schemas.microsoft.com/office/spreadsheetml/2009/9/main" objectType="CheckBox" checked="Checked" fmlaLink="$G$3" lockText="1" noThreeD="1"/>
</file>

<file path=xl/ctrlProps/ctrlProp76.xml><?xml version="1.0" encoding="utf-8"?>
<formControlPr xmlns="http://schemas.microsoft.com/office/spreadsheetml/2009/9/main" objectType="CheckBox" checked="Checked" fmlaLink="$H$3" lockText="1" noThreeD="1"/>
</file>

<file path=xl/ctrlProps/ctrlProp77.xml><?xml version="1.0" encoding="utf-8"?>
<formControlPr xmlns="http://schemas.microsoft.com/office/spreadsheetml/2009/9/main" objectType="CheckBox" checked="Checked" fmlaLink="$I$3" lockText="1" noThreeD="1"/>
</file>

<file path=xl/ctrlProps/ctrlProp78.xml><?xml version="1.0" encoding="utf-8"?>
<formControlPr xmlns="http://schemas.microsoft.com/office/spreadsheetml/2009/9/main" objectType="CheckBox" checked="Checked" fmlaLink="$J$3" lockText="1" noThreeD="1"/>
</file>

<file path=xl/ctrlProps/ctrlProp79.xml><?xml version="1.0" encoding="utf-8"?>
<formControlPr xmlns="http://schemas.microsoft.com/office/spreadsheetml/2009/9/main" objectType="CheckBox" fmlaLink="$K$3" lockText="1" noThreeD="1"/>
</file>

<file path=xl/ctrlProps/ctrlProp8.xml><?xml version="1.0" encoding="utf-8"?>
<formControlPr xmlns="http://schemas.microsoft.com/office/spreadsheetml/2009/9/main" objectType="CheckBox" fmlaLink="$M$3" lockText="1" noThreeD="1"/>
</file>

<file path=xl/ctrlProps/ctrlProp80.xml><?xml version="1.0" encoding="utf-8"?>
<formControlPr xmlns="http://schemas.microsoft.com/office/spreadsheetml/2009/9/main" objectType="CheckBox" fmlaLink="$L$3" lockText="1" noThreeD="1"/>
</file>

<file path=xl/ctrlProps/ctrlProp81.xml><?xml version="1.0" encoding="utf-8"?>
<formControlPr xmlns="http://schemas.microsoft.com/office/spreadsheetml/2009/9/main" objectType="CheckBox" fmlaLink="$M$3" lockText="1" noThreeD="1"/>
</file>

<file path=xl/ctrlProps/ctrlProp82.xml><?xml version="1.0" encoding="utf-8"?>
<formControlPr xmlns="http://schemas.microsoft.com/office/spreadsheetml/2009/9/main" objectType="CheckBox" fmlaLink="$N$3" lockText="1" noThreeD="1"/>
</file>

<file path=xl/ctrlProps/ctrlProp83.xml><?xml version="1.0" encoding="utf-8"?>
<formControlPr xmlns="http://schemas.microsoft.com/office/spreadsheetml/2009/9/main" objectType="CheckBox" fmlaLink="$O$3" lockText="1" noThreeD="1"/>
</file>

<file path=xl/ctrlProps/ctrlProp84.xml><?xml version="1.0" encoding="utf-8"?>
<formControlPr xmlns="http://schemas.microsoft.com/office/spreadsheetml/2009/9/main" objectType="CheckBox" checked="Checked" fmlaLink="$F$3" lockText="1" noThreeD="1"/>
</file>

<file path=xl/ctrlProps/ctrlProp85.xml><?xml version="1.0" encoding="utf-8"?>
<formControlPr xmlns="http://schemas.microsoft.com/office/spreadsheetml/2009/9/main" objectType="CheckBox" checked="Checked" fmlaLink="$G$3" lockText="1" noThreeD="1"/>
</file>

<file path=xl/ctrlProps/ctrlProp86.xml><?xml version="1.0" encoding="utf-8"?>
<formControlPr xmlns="http://schemas.microsoft.com/office/spreadsheetml/2009/9/main" objectType="CheckBox" checked="Checked" fmlaLink="$H$3" lockText="1" noThreeD="1"/>
</file>

<file path=xl/ctrlProps/ctrlProp87.xml><?xml version="1.0" encoding="utf-8"?>
<formControlPr xmlns="http://schemas.microsoft.com/office/spreadsheetml/2009/9/main" objectType="CheckBox" checked="Checked" fmlaLink="$G$3" lockText="1" noThreeD="1"/>
</file>

<file path=xl/ctrlProps/ctrlProp88.xml><?xml version="1.0" encoding="utf-8"?>
<formControlPr xmlns="http://schemas.microsoft.com/office/spreadsheetml/2009/9/main" objectType="CheckBox" checked="Checked" fmlaLink="$H$3" lockText="1" noThreeD="1"/>
</file>

<file path=xl/ctrlProps/ctrlProp89.xml><?xml version="1.0" encoding="utf-8"?>
<formControlPr xmlns="http://schemas.microsoft.com/office/spreadsheetml/2009/9/main" objectType="CheckBox" checked="Checked" fmlaLink="$I$3" lockText="1" noThreeD="1"/>
</file>

<file path=xl/ctrlProps/ctrlProp9.xml><?xml version="1.0" encoding="utf-8"?>
<formControlPr xmlns="http://schemas.microsoft.com/office/spreadsheetml/2009/9/main" objectType="CheckBox" fmlaLink="$N$3" lockText="1" noThreeD="1"/>
</file>

<file path=xl/ctrlProps/ctrlProp90.xml><?xml version="1.0" encoding="utf-8"?>
<formControlPr xmlns="http://schemas.microsoft.com/office/spreadsheetml/2009/9/main" objectType="CheckBox" checked="Checked" fmlaLink="$J$3" lockText="1" noThreeD="1"/>
</file>

<file path=xl/ctrlProps/ctrlProp91.xml><?xml version="1.0" encoding="utf-8"?>
<formControlPr xmlns="http://schemas.microsoft.com/office/spreadsheetml/2009/9/main" objectType="CheckBox" checked="Checked" fmlaLink="$F$3" lockText="1" noThreeD="1"/>
</file>

<file path=xl/ctrlProps/ctrlProp92.xml><?xml version="1.0" encoding="utf-8"?>
<formControlPr xmlns="http://schemas.microsoft.com/office/spreadsheetml/2009/9/main" objectType="CheckBox" checked="Checked" fmlaLink="$F$3" lockText="1" noThreeD="1"/>
</file>

<file path=xl/ctrlProps/ctrlProp93.xml><?xml version="1.0" encoding="utf-8"?>
<formControlPr xmlns="http://schemas.microsoft.com/office/spreadsheetml/2009/9/main" objectType="CheckBox" checked="Checked" fmlaLink="$F$3" lockText="1" noThreeD="1"/>
</file>

<file path=xl/ctrlProps/ctrlProp94.xml><?xml version="1.0" encoding="utf-8"?>
<formControlPr xmlns="http://schemas.microsoft.com/office/spreadsheetml/2009/9/main" objectType="CheckBox" checked="Checked" fmlaLink="$G$3" lockText="1" noThreeD="1"/>
</file>

<file path=xl/ctrlProps/ctrlProp95.xml><?xml version="1.0" encoding="utf-8"?>
<formControlPr xmlns="http://schemas.microsoft.com/office/spreadsheetml/2009/9/main" objectType="CheckBox" fmlaLink="$H$3" lockText="1" noThreeD="1"/>
</file>

<file path=xl/ctrlProps/ctrlProp96.xml><?xml version="1.0" encoding="utf-8"?>
<formControlPr xmlns="http://schemas.microsoft.com/office/spreadsheetml/2009/9/main" objectType="CheckBox" fmlaLink="$I$3" lockText="1" noThreeD="1"/>
</file>

<file path=xl/ctrlProps/ctrlProp97.xml><?xml version="1.0" encoding="utf-8"?>
<formControlPr xmlns="http://schemas.microsoft.com/office/spreadsheetml/2009/9/main" objectType="CheckBox" fmlaLink="$J$3" lockText="1" noThreeD="1"/>
</file>

<file path=xl/ctrlProps/ctrlProp98.xml><?xml version="1.0" encoding="utf-8"?>
<formControlPr xmlns="http://schemas.microsoft.com/office/spreadsheetml/2009/9/main" objectType="CheckBox" fmlaLink="$K$3" lockText="1" noThreeD="1"/>
</file>

<file path=xl/ctrlProps/ctrlProp99.xml><?xml version="1.0" encoding="utf-8"?>
<formControlPr xmlns="http://schemas.microsoft.com/office/spreadsheetml/2009/9/main" objectType="CheckBox" fmlaLink="$L$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gi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3.gif"/></Relationships>
</file>

<file path=xl/drawings/_rels/drawing5.xml.rels><?xml version="1.0" encoding="UTF-8" standalone="yes"?>
<Relationships xmlns="http://schemas.openxmlformats.org/package/2006/relationships"><Relationship Id="rId1" Type="http://schemas.openxmlformats.org/officeDocument/2006/relationships/image" Target="../media/image3.gif"/></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1" Type="http://schemas.openxmlformats.org/officeDocument/2006/relationships/image" Target="../media/image3.gif"/></Relationships>
</file>

<file path=xl/drawings/_rels/drawing8.xml.rels><?xml version="1.0" encoding="UTF-8" standalone="yes"?>
<Relationships xmlns="http://schemas.openxmlformats.org/package/2006/relationships"><Relationship Id="rId1" Type="http://schemas.openxmlformats.org/officeDocument/2006/relationships/image" Target="../media/image3.gif"/></Relationships>
</file>

<file path=xl/drawings/_rels/drawing9.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5.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7.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24577" name="Check Box 1" descr="Check box 2 (Site Assessment SPI)"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24578" name="Check Box 2" descr="Check box 2 (Site Assessment SPI)"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24579" name="Check Box 3" descr="Check box 3 (Site Assessment SPI)"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24580" name="Check Box 4" descr="Check box 4 (Site Assessment SPI)"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24581" name="Check Box 5" descr="Check box 5 (Site Assessment SPI)"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24582" name="Check Box 6" descr="Check box 6 (Site Assessment SPI)"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24583" name="Check Box 7" descr="Check box 7 (Site Assessment SPI)"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24584" name="Check Box 8" descr="Check box 8 (Site Assessment SPI)"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24585" name="Check Box 9" descr="Check box 9 (Site Assessment SPI)" hidden="1">
              <a:extLst>
                <a:ext uri="{63B3BB69-23CF-44E3-9099-C40C66FF867C}">
                  <a14:compatExt spid="_x0000_s24585"/>
                </a:ext>
                <a:ext uri="{FF2B5EF4-FFF2-40B4-BE49-F238E27FC236}">
                  <a16:creationId xmlns:a16="http://schemas.microsoft.com/office/drawing/2014/main" id="{00000000-0008-0000-02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24586" name="Check Box 10" descr="Check box 10 (Site Assessment SPI)" hidden="1">
              <a:extLst>
                <a:ext uri="{63B3BB69-23CF-44E3-9099-C40C66FF867C}">
                  <a14:compatExt spid="_x0000_s24586"/>
                </a:ext>
                <a:ext uri="{FF2B5EF4-FFF2-40B4-BE49-F238E27FC236}">
                  <a16:creationId xmlns:a16="http://schemas.microsoft.com/office/drawing/2014/main" id="{00000000-0008-0000-02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24587" name="HideRows1" descr="Hide Rows 1" hidden="1">
              <a:extLst>
                <a:ext uri="{63B3BB69-23CF-44E3-9099-C40C66FF867C}">
                  <a14:compatExt spid="_x0000_s24587"/>
                </a:ext>
                <a:ext uri="{FF2B5EF4-FFF2-40B4-BE49-F238E27FC236}">
                  <a16:creationId xmlns:a16="http://schemas.microsoft.com/office/drawing/2014/main" id="{00000000-0008-0000-0200-00000B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24588" name="ImportData" descr="Import Data" hidden="1">
              <a:extLst>
                <a:ext uri="{63B3BB69-23CF-44E3-9099-C40C66FF867C}">
                  <a14:compatExt spid="_x0000_s24588"/>
                </a:ext>
                <a:ext uri="{FF2B5EF4-FFF2-40B4-BE49-F238E27FC236}">
                  <a16:creationId xmlns:a16="http://schemas.microsoft.com/office/drawing/2014/main" id="{00000000-0008-0000-0200-00000C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24595" name="Check Box 19" descr="Check box 19 (Site Assessment SPI)" hidden="1">
              <a:extLst>
                <a:ext uri="{63B3BB69-23CF-44E3-9099-C40C66FF867C}">
                  <a14:compatExt spid="_x0000_s24595"/>
                </a:ext>
                <a:ext uri="{FF2B5EF4-FFF2-40B4-BE49-F238E27FC236}">
                  <a16:creationId xmlns:a16="http://schemas.microsoft.com/office/drawing/2014/main" id="{00000000-0008-0000-02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24596" name="Check Box 20" descr="Check box 20 (Site Assessment SPI)" hidden="1">
              <a:extLst>
                <a:ext uri="{63B3BB69-23CF-44E3-9099-C40C66FF867C}">
                  <a14:compatExt spid="_x0000_s24596"/>
                </a:ext>
                <a:ext uri="{FF2B5EF4-FFF2-40B4-BE49-F238E27FC236}">
                  <a16:creationId xmlns:a16="http://schemas.microsoft.com/office/drawing/2014/main" id="{00000000-0008-0000-02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24597" name="Check Box 21" descr="Check box 21 (Site Assessment SPI)" hidden="1">
              <a:extLst>
                <a:ext uri="{63B3BB69-23CF-44E3-9099-C40C66FF867C}">
                  <a14:compatExt spid="_x0000_s24597"/>
                </a:ext>
                <a:ext uri="{FF2B5EF4-FFF2-40B4-BE49-F238E27FC236}">
                  <a16:creationId xmlns:a16="http://schemas.microsoft.com/office/drawing/2014/main" id="{00000000-0008-0000-02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24619" name="Check Box 43" descr="Check box 43 (Site Assessment SPI)" hidden="1">
              <a:extLst>
                <a:ext uri="{63B3BB69-23CF-44E3-9099-C40C66FF867C}">
                  <a14:compatExt spid="_x0000_s24619"/>
                </a:ext>
                <a:ext uri="{FF2B5EF4-FFF2-40B4-BE49-F238E27FC236}">
                  <a16:creationId xmlns:a16="http://schemas.microsoft.com/office/drawing/2014/main" id="{00000000-0008-0000-02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24620" name="Check Box 44" descr="Check box 44 (Site Assessment SPI)" hidden="1">
              <a:extLst>
                <a:ext uri="{63B3BB69-23CF-44E3-9099-C40C66FF867C}">
                  <a14:compatExt spid="_x0000_s24620"/>
                </a:ext>
                <a:ext uri="{FF2B5EF4-FFF2-40B4-BE49-F238E27FC236}">
                  <a16:creationId xmlns:a16="http://schemas.microsoft.com/office/drawing/2014/main" id="{00000000-0008-0000-02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xdr:colOff>
      <xdr:row>63</xdr:row>
      <xdr:rowOff>211666</xdr:rowOff>
    </xdr:from>
    <xdr:ext cx="3291416" cy="2264834"/>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345084" y="11048999"/>
          <a:ext cx="3291416" cy="22648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*For deep monitoring wells, the footage for the surface casing should use pay items 5-12 through 5-14 (depending on depth), and pay items 5-6 through 5-8 for the installation of the deep well.                                          *Example:  If you are installing a deep well to 50 feet with 40 feet of surface casing, you would have 40 feet under 5-12, and 50 feet under 5-7.                                   *Well installation items use the full footage of the 2-inch well and</a:t>
          </a:r>
          <a:r>
            <a:rPr lang="en-US" sz="1100" baseline="0"/>
            <a:t> surface casing.                                                 *Example: for the well above, you would have 50 feet for 6-2 and 40 feet for 6-5.</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31745" name="Check Box 1" descr="Check box 1 (Free Product Recovery)" hidden="1">
              <a:extLst>
                <a:ext uri="{63B3BB69-23CF-44E3-9099-C40C66FF867C}">
                  <a14:compatExt spid="_x0000_s31745"/>
                </a:ext>
                <a:ext uri="{FF2B5EF4-FFF2-40B4-BE49-F238E27FC236}">
                  <a16:creationId xmlns:a16="http://schemas.microsoft.com/office/drawing/2014/main" id="{00000000-0008-0000-03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31746" name="Check Box 2" descr="Check box 2 (Free Product Recovery)" hidden="1">
              <a:extLst>
                <a:ext uri="{63B3BB69-23CF-44E3-9099-C40C66FF867C}">
                  <a14:compatExt spid="_x0000_s31746"/>
                </a:ext>
                <a:ext uri="{FF2B5EF4-FFF2-40B4-BE49-F238E27FC236}">
                  <a16:creationId xmlns:a16="http://schemas.microsoft.com/office/drawing/2014/main" id="{00000000-0008-0000-03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31747" name="Check Box 3" descr="Check box 3 (Free Product Recovery)" hidden="1">
              <a:extLst>
                <a:ext uri="{63B3BB69-23CF-44E3-9099-C40C66FF867C}">
                  <a14:compatExt spid="_x0000_s31747"/>
                </a:ext>
                <a:ext uri="{FF2B5EF4-FFF2-40B4-BE49-F238E27FC236}">
                  <a16:creationId xmlns:a16="http://schemas.microsoft.com/office/drawing/2014/main" id="{00000000-0008-0000-03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31748" name="Check Box 4" descr="Check box 4 (Free Product Recovery)" hidden="1">
              <a:extLst>
                <a:ext uri="{63B3BB69-23CF-44E3-9099-C40C66FF867C}">
                  <a14:compatExt spid="_x0000_s31748"/>
                </a:ext>
                <a:ext uri="{FF2B5EF4-FFF2-40B4-BE49-F238E27FC236}">
                  <a16:creationId xmlns:a16="http://schemas.microsoft.com/office/drawing/2014/main" id="{00000000-0008-0000-03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31749" name="Check Box 5" descr="Check box 5 (Free Product Recovery)" hidden="1">
              <a:extLst>
                <a:ext uri="{63B3BB69-23CF-44E3-9099-C40C66FF867C}">
                  <a14:compatExt spid="_x0000_s31749"/>
                </a:ext>
                <a:ext uri="{FF2B5EF4-FFF2-40B4-BE49-F238E27FC236}">
                  <a16:creationId xmlns:a16="http://schemas.microsoft.com/office/drawing/2014/main" id="{00000000-0008-0000-03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31750" name="Check Box 6" descr="Check box 6 (Free Product Recovery)" hidden="1">
              <a:extLst>
                <a:ext uri="{63B3BB69-23CF-44E3-9099-C40C66FF867C}">
                  <a14:compatExt spid="_x0000_s31750"/>
                </a:ext>
                <a:ext uri="{FF2B5EF4-FFF2-40B4-BE49-F238E27FC236}">
                  <a16:creationId xmlns:a16="http://schemas.microsoft.com/office/drawing/2014/main" id="{00000000-0008-0000-03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31751" name="Check Box 7" descr="Check box 7 (Free Product Recovery)" hidden="1">
              <a:extLst>
                <a:ext uri="{63B3BB69-23CF-44E3-9099-C40C66FF867C}">
                  <a14:compatExt spid="_x0000_s31751"/>
                </a:ext>
                <a:ext uri="{FF2B5EF4-FFF2-40B4-BE49-F238E27FC236}">
                  <a16:creationId xmlns:a16="http://schemas.microsoft.com/office/drawing/2014/main" id="{00000000-0008-0000-03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31752" name="Check Box 8" descr="Check box 8 (Free Product Recovery)" hidden="1">
              <a:extLst>
                <a:ext uri="{63B3BB69-23CF-44E3-9099-C40C66FF867C}">
                  <a14:compatExt spid="_x0000_s31752"/>
                </a:ext>
                <a:ext uri="{FF2B5EF4-FFF2-40B4-BE49-F238E27FC236}">
                  <a16:creationId xmlns:a16="http://schemas.microsoft.com/office/drawing/2014/main" id="{00000000-0008-0000-03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31753" name="Check Box 9" descr="Check box 9 (Free Product Recovery)" hidden="1">
              <a:extLst>
                <a:ext uri="{63B3BB69-23CF-44E3-9099-C40C66FF867C}">
                  <a14:compatExt spid="_x0000_s31753"/>
                </a:ext>
                <a:ext uri="{FF2B5EF4-FFF2-40B4-BE49-F238E27FC236}">
                  <a16:creationId xmlns:a16="http://schemas.microsoft.com/office/drawing/2014/main" id="{00000000-0008-0000-03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31754" name="Check Box 10" descr="Check box 10 (Free Product Recovery)" hidden="1">
              <a:extLst>
                <a:ext uri="{63B3BB69-23CF-44E3-9099-C40C66FF867C}">
                  <a14:compatExt spid="_x0000_s31754"/>
                </a:ext>
                <a:ext uri="{FF2B5EF4-FFF2-40B4-BE49-F238E27FC236}">
                  <a16:creationId xmlns:a16="http://schemas.microsoft.com/office/drawing/2014/main" id="{00000000-0008-0000-03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31755" name="HideRows1" descr="Hide Rows 1 (Free Product Recovery)" hidden="1">
              <a:extLst>
                <a:ext uri="{63B3BB69-23CF-44E3-9099-C40C66FF867C}">
                  <a14:compatExt spid="_x0000_s31755"/>
                </a:ext>
                <a:ext uri="{FF2B5EF4-FFF2-40B4-BE49-F238E27FC236}">
                  <a16:creationId xmlns:a16="http://schemas.microsoft.com/office/drawing/2014/main" id="{00000000-0008-0000-0300-00000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31756" name="ImportData" descr="Import Data (Free Product Recovery)" hidden="1">
              <a:extLst>
                <a:ext uri="{63B3BB69-23CF-44E3-9099-C40C66FF867C}">
                  <a14:compatExt spid="_x0000_s31756"/>
                </a:ext>
                <a:ext uri="{FF2B5EF4-FFF2-40B4-BE49-F238E27FC236}">
                  <a16:creationId xmlns:a16="http://schemas.microsoft.com/office/drawing/2014/main" id="{00000000-0008-0000-0300-00000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31757" name="Check Box 13" descr="Check box 13 (Free Product Recovery)" hidden="1">
              <a:extLst>
                <a:ext uri="{63B3BB69-23CF-44E3-9099-C40C66FF867C}">
                  <a14:compatExt spid="_x0000_s31757"/>
                </a:ext>
                <a:ext uri="{FF2B5EF4-FFF2-40B4-BE49-F238E27FC236}">
                  <a16:creationId xmlns:a16="http://schemas.microsoft.com/office/drawing/2014/main" id="{00000000-0008-0000-03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31758" name="Check Box 14" descr="Check box 14 (Free Product Recovery)" hidden="1">
              <a:extLst>
                <a:ext uri="{63B3BB69-23CF-44E3-9099-C40C66FF867C}">
                  <a14:compatExt spid="_x0000_s31758"/>
                </a:ext>
                <a:ext uri="{FF2B5EF4-FFF2-40B4-BE49-F238E27FC236}">
                  <a16:creationId xmlns:a16="http://schemas.microsoft.com/office/drawing/2014/main" id="{00000000-0008-0000-03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31759" name="Check Box 15" descr="Check box 15 (Free Product Recovery)" hidden="1">
              <a:extLst>
                <a:ext uri="{63B3BB69-23CF-44E3-9099-C40C66FF867C}">
                  <a14:compatExt spid="_x0000_s31759"/>
                </a:ext>
                <a:ext uri="{FF2B5EF4-FFF2-40B4-BE49-F238E27FC236}">
                  <a16:creationId xmlns:a16="http://schemas.microsoft.com/office/drawing/2014/main" id="{00000000-0008-0000-03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31775" name="Check Box 31" descr="Check box 31 (Free Product Recovery)" hidden="1">
              <a:extLst>
                <a:ext uri="{63B3BB69-23CF-44E3-9099-C40C66FF867C}">
                  <a14:compatExt spid="_x0000_s31775"/>
                </a:ext>
                <a:ext uri="{FF2B5EF4-FFF2-40B4-BE49-F238E27FC236}">
                  <a16:creationId xmlns:a16="http://schemas.microsoft.com/office/drawing/2014/main" id="{00000000-0008-0000-0300-00001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31776" name="Check Box 32" descr="Check box 32 (Free Product Recovery)" hidden="1">
              <a:extLst>
                <a:ext uri="{63B3BB69-23CF-44E3-9099-C40C66FF867C}">
                  <a14:compatExt spid="_x0000_s31776"/>
                </a:ext>
                <a:ext uri="{FF2B5EF4-FFF2-40B4-BE49-F238E27FC236}">
                  <a16:creationId xmlns:a16="http://schemas.microsoft.com/office/drawing/2014/main" id="{00000000-0008-0000-0300-00002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31916" name="Check Box 172" descr="Check box 172 (Free Product Recovery)" hidden="1">
              <a:extLst>
                <a:ext uri="{63B3BB69-23CF-44E3-9099-C40C66FF867C}">
                  <a14:compatExt spid="_x0000_s31916"/>
                </a:ext>
                <a:ext uri="{FF2B5EF4-FFF2-40B4-BE49-F238E27FC236}">
                  <a16:creationId xmlns:a16="http://schemas.microsoft.com/office/drawing/2014/main" id="{00000000-0008-0000-0300-0000A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31917" name="Check Box 173" descr="Check box 173 (Free Product Recovery)" hidden="1">
              <a:extLst>
                <a:ext uri="{63B3BB69-23CF-44E3-9099-C40C66FF867C}">
                  <a14:compatExt spid="_x0000_s31917"/>
                </a:ext>
                <a:ext uri="{FF2B5EF4-FFF2-40B4-BE49-F238E27FC236}">
                  <a16:creationId xmlns:a16="http://schemas.microsoft.com/office/drawing/2014/main" id="{00000000-0008-0000-0300-0000A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1985" name="Check Box 1" descr="Check box 1 (Pilot Test SPI)" hidden="1">
              <a:extLst>
                <a:ext uri="{63B3BB69-23CF-44E3-9099-C40C66FF867C}">
                  <a14:compatExt spid="_x0000_s41985"/>
                </a:ext>
                <a:ext uri="{FF2B5EF4-FFF2-40B4-BE49-F238E27FC236}">
                  <a16:creationId xmlns:a16="http://schemas.microsoft.com/office/drawing/2014/main" id="{00000000-0008-0000-04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1986" name="Check Box 2" descr="Check box 2 (Pilot Test SPI)" hidden="1">
              <a:extLst>
                <a:ext uri="{63B3BB69-23CF-44E3-9099-C40C66FF867C}">
                  <a14:compatExt spid="_x0000_s41986"/>
                </a:ext>
                <a:ext uri="{FF2B5EF4-FFF2-40B4-BE49-F238E27FC236}">
                  <a16:creationId xmlns:a16="http://schemas.microsoft.com/office/drawing/2014/main" id="{00000000-0008-0000-04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1987" name="Check Box 3" descr="Check box 3 (Pilot Test SPI)"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1988" name="Check Box 4" descr="Check box 4 (Pilot Test SPI)"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1989" name="Check Box 5" descr="Check box 5 (Pilot Test SPI)" hidden="1">
              <a:extLst>
                <a:ext uri="{63B3BB69-23CF-44E3-9099-C40C66FF867C}">
                  <a14:compatExt spid="_x0000_s41989"/>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1990" name="Check Box 6" descr="Check box 6 (Pilot Test SPI)"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1991" name="Check Box 7" descr="Check box 7 (Pilot Test SPI)"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1992" name="Check Box 8" descr="Check box 8 (Pilot Test SPI)"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1993" name="Check Box 9" descr="Check box 9 (Pilot Test SPI)" hidden="1">
              <a:extLst>
                <a:ext uri="{63B3BB69-23CF-44E3-9099-C40C66FF867C}">
                  <a14:compatExt spid="_x0000_s41993"/>
                </a:ext>
                <a:ext uri="{FF2B5EF4-FFF2-40B4-BE49-F238E27FC236}">
                  <a16:creationId xmlns:a16="http://schemas.microsoft.com/office/drawing/2014/main" id="{00000000-0008-0000-04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41994" name="Check Box 10" descr="Check box 10 (Pilot Test SPI)" hidden="1">
              <a:extLst>
                <a:ext uri="{63B3BB69-23CF-44E3-9099-C40C66FF867C}">
                  <a14:compatExt spid="_x0000_s41994"/>
                </a:ext>
                <a:ext uri="{FF2B5EF4-FFF2-40B4-BE49-F238E27FC236}">
                  <a16:creationId xmlns:a16="http://schemas.microsoft.com/office/drawing/2014/main" id="{00000000-0008-0000-04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41995" name="HideRows1" descr="HIde Rows 1 (Pilot Test SPI)" hidden="1">
              <a:extLst>
                <a:ext uri="{63B3BB69-23CF-44E3-9099-C40C66FF867C}">
                  <a14:compatExt spid="_x0000_s41995"/>
                </a:ext>
                <a:ext uri="{FF2B5EF4-FFF2-40B4-BE49-F238E27FC236}">
                  <a16:creationId xmlns:a16="http://schemas.microsoft.com/office/drawing/2014/main" id="{00000000-0008-0000-0400-00000B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41996" name="ImportData" descr="Import Data (Pilot Test SPI)" hidden="1">
              <a:extLst>
                <a:ext uri="{63B3BB69-23CF-44E3-9099-C40C66FF867C}">
                  <a14:compatExt spid="_x0000_s41996"/>
                </a:ext>
                <a:ext uri="{FF2B5EF4-FFF2-40B4-BE49-F238E27FC236}">
                  <a16:creationId xmlns:a16="http://schemas.microsoft.com/office/drawing/2014/main" id="{00000000-0008-0000-0400-00000C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1997" name="Check Box 13" descr="Check box 13 (Pilot Test SPI)" hidden="1">
              <a:extLst>
                <a:ext uri="{63B3BB69-23CF-44E3-9099-C40C66FF867C}">
                  <a14:compatExt spid="_x0000_s41997"/>
                </a:ext>
                <a:ext uri="{FF2B5EF4-FFF2-40B4-BE49-F238E27FC236}">
                  <a16:creationId xmlns:a16="http://schemas.microsoft.com/office/drawing/2014/main" id="{00000000-0008-0000-04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1998" name="Check Box 14" descr="Check box 14 (Pilot Test SPI)" hidden="1">
              <a:extLst>
                <a:ext uri="{63B3BB69-23CF-44E3-9099-C40C66FF867C}">
                  <a14:compatExt spid="_x0000_s41998"/>
                </a:ext>
                <a:ext uri="{FF2B5EF4-FFF2-40B4-BE49-F238E27FC236}">
                  <a16:creationId xmlns:a16="http://schemas.microsoft.com/office/drawing/2014/main" id="{00000000-0008-0000-0400-00000E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1999" name="Check Box 15" descr="Check box 15 (Pilot Test SPI)" hidden="1">
              <a:extLst>
                <a:ext uri="{63B3BB69-23CF-44E3-9099-C40C66FF867C}">
                  <a14:compatExt spid="_x0000_s41999"/>
                </a:ext>
                <a:ext uri="{FF2B5EF4-FFF2-40B4-BE49-F238E27FC236}">
                  <a16:creationId xmlns:a16="http://schemas.microsoft.com/office/drawing/2014/main" id="{00000000-0008-0000-0400-00000F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2011" name="Check Box 27" descr="Check box 27 (Pilot Test SPI)" hidden="1">
              <a:extLst>
                <a:ext uri="{63B3BB69-23CF-44E3-9099-C40C66FF867C}">
                  <a14:compatExt spid="_x0000_s42011"/>
                </a:ext>
                <a:ext uri="{FF2B5EF4-FFF2-40B4-BE49-F238E27FC236}">
                  <a16:creationId xmlns:a16="http://schemas.microsoft.com/office/drawing/2014/main" id="{00000000-0008-0000-0400-00001B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2012" name="Check Box 28" descr="Check box 28 (Pilot Test SPI)" hidden="1">
              <a:extLst>
                <a:ext uri="{63B3BB69-23CF-44E3-9099-C40C66FF867C}">
                  <a14:compatExt spid="_x0000_s42012"/>
                </a:ext>
                <a:ext uri="{FF2B5EF4-FFF2-40B4-BE49-F238E27FC236}">
                  <a16:creationId xmlns:a16="http://schemas.microsoft.com/office/drawing/2014/main" id="{00000000-0008-0000-0400-00001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2151" name="Check Box 167" descr="Check box 167 (Pilot Test SPI)" hidden="1">
              <a:extLst>
                <a:ext uri="{63B3BB69-23CF-44E3-9099-C40C66FF867C}">
                  <a14:compatExt spid="_x0000_s42151"/>
                </a:ext>
                <a:ext uri="{FF2B5EF4-FFF2-40B4-BE49-F238E27FC236}">
                  <a16:creationId xmlns:a16="http://schemas.microsoft.com/office/drawing/2014/main" id="{00000000-0008-0000-0400-0000A7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2152" name="Check Box 168" descr="Check box 168 (Pilot Test SPI)" hidden="1">
              <a:extLst>
                <a:ext uri="{63B3BB69-23CF-44E3-9099-C40C66FF867C}">
                  <a14:compatExt spid="_x0000_s42152"/>
                </a:ext>
                <a:ext uri="{FF2B5EF4-FFF2-40B4-BE49-F238E27FC236}">
                  <a16:creationId xmlns:a16="http://schemas.microsoft.com/office/drawing/2014/main" id="{00000000-0008-0000-0400-0000A8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3009" name="Check Box 1" descr="Check box 1 (Remedial Action Plan)" hidden="1">
              <a:extLst>
                <a:ext uri="{63B3BB69-23CF-44E3-9099-C40C66FF867C}">
                  <a14:compatExt spid="_x0000_s43009"/>
                </a:ext>
                <a:ext uri="{FF2B5EF4-FFF2-40B4-BE49-F238E27FC236}">
                  <a16:creationId xmlns:a16="http://schemas.microsoft.com/office/drawing/2014/main" id="{00000000-0008-0000-05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3010" name="Check Box 2" descr="Check box 2 (Remedial Action Plan)" hidden="1">
              <a:extLst>
                <a:ext uri="{63B3BB69-23CF-44E3-9099-C40C66FF867C}">
                  <a14:compatExt spid="_x0000_s43010"/>
                </a:ext>
                <a:ext uri="{FF2B5EF4-FFF2-40B4-BE49-F238E27FC236}">
                  <a16:creationId xmlns:a16="http://schemas.microsoft.com/office/drawing/2014/main" id="{00000000-0008-0000-05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3011" name="Check Box 3" descr="Check box 3 (Remedial Action Plan)" hidden="1">
              <a:extLst>
                <a:ext uri="{63B3BB69-23CF-44E3-9099-C40C66FF867C}">
                  <a14:compatExt spid="_x0000_s43011"/>
                </a:ext>
                <a:ext uri="{FF2B5EF4-FFF2-40B4-BE49-F238E27FC236}">
                  <a16:creationId xmlns:a16="http://schemas.microsoft.com/office/drawing/2014/main" id="{00000000-0008-0000-0500-00000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3012" name="Check Box 4" descr="Check box 4 (Remedial Action Plan)" hidden="1">
              <a:extLst>
                <a:ext uri="{63B3BB69-23CF-44E3-9099-C40C66FF867C}">
                  <a14:compatExt spid="_x0000_s43012"/>
                </a:ext>
                <a:ext uri="{FF2B5EF4-FFF2-40B4-BE49-F238E27FC236}">
                  <a16:creationId xmlns:a16="http://schemas.microsoft.com/office/drawing/2014/main" id="{00000000-0008-0000-05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3013" name="Check Box 5" descr="Check box 5 (Remedial Action Plan)" hidden="1">
              <a:extLst>
                <a:ext uri="{63B3BB69-23CF-44E3-9099-C40C66FF867C}">
                  <a14:compatExt spid="_x0000_s43013"/>
                </a:ext>
                <a:ext uri="{FF2B5EF4-FFF2-40B4-BE49-F238E27FC236}">
                  <a16:creationId xmlns:a16="http://schemas.microsoft.com/office/drawing/2014/main" id="{00000000-0008-0000-05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3014" name="Check Box 6" descr="Check box 6 (Remedial Action Plan)" hidden="1">
              <a:extLst>
                <a:ext uri="{63B3BB69-23CF-44E3-9099-C40C66FF867C}">
                  <a14:compatExt spid="_x0000_s43014"/>
                </a:ext>
                <a:ext uri="{FF2B5EF4-FFF2-40B4-BE49-F238E27FC236}">
                  <a16:creationId xmlns:a16="http://schemas.microsoft.com/office/drawing/2014/main" id="{00000000-0008-0000-0500-00000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3015" name="Check Box 7" descr="Check box 7 (Remedial Action Plan)" hidden="1">
              <a:extLst>
                <a:ext uri="{63B3BB69-23CF-44E3-9099-C40C66FF867C}">
                  <a14:compatExt spid="_x0000_s43015"/>
                </a:ext>
                <a:ext uri="{FF2B5EF4-FFF2-40B4-BE49-F238E27FC236}">
                  <a16:creationId xmlns:a16="http://schemas.microsoft.com/office/drawing/2014/main" id="{00000000-0008-0000-05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3016" name="Check Box 8" descr="Check box 8 (Remedial Action Plan)" hidden="1">
              <a:extLst>
                <a:ext uri="{63B3BB69-23CF-44E3-9099-C40C66FF867C}">
                  <a14:compatExt spid="_x0000_s43016"/>
                </a:ext>
                <a:ext uri="{FF2B5EF4-FFF2-40B4-BE49-F238E27FC236}">
                  <a16:creationId xmlns:a16="http://schemas.microsoft.com/office/drawing/2014/main" id="{00000000-0008-0000-05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3017" name="Check Box 9" descr="Check box 9 (Remedial Action Plan)" hidden="1">
              <a:extLst>
                <a:ext uri="{63B3BB69-23CF-44E3-9099-C40C66FF867C}">
                  <a14:compatExt spid="_x0000_s43017"/>
                </a:ext>
                <a:ext uri="{FF2B5EF4-FFF2-40B4-BE49-F238E27FC236}">
                  <a16:creationId xmlns:a16="http://schemas.microsoft.com/office/drawing/2014/main" id="{00000000-0008-0000-05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43018" name="Check Box 10" descr="Check box 10 (Remedial Action Plan)" hidden="1">
              <a:extLst>
                <a:ext uri="{63B3BB69-23CF-44E3-9099-C40C66FF867C}">
                  <a14:compatExt spid="_x0000_s43018"/>
                </a:ext>
                <a:ext uri="{FF2B5EF4-FFF2-40B4-BE49-F238E27FC236}">
                  <a16:creationId xmlns:a16="http://schemas.microsoft.com/office/drawing/2014/main" id="{00000000-0008-0000-05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43019" name="HideRows1" descr="Hide Rows 1 (Remedial Action Plan)" hidden="1">
              <a:extLst>
                <a:ext uri="{63B3BB69-23CF-44E3-9099-C40C66FF867C}">
                  <a14:compatExt spid="_x0000_s43019"/>
                </a:ext>
                <a:ext uri="{FF2B5EF4-FFF2-40B4-BE49-F238E27FC236}">
                  <a16:creationId xmlns:a16="http://schemas.microsoft.com/office/drawing/2014/main" id="{00000000-0008-0000-0500-00000BA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43020" name="ImportData" descr="Import Data (Remedial Action Plan)" hidden="1">
              <a:extLst>
                <a:ext uri="{63B3BB69-23CF-44E3-9099-C40C66FF867C}">
                  <a14:compatExt spid="_x0000_s43020"/>
                </a:ext>
                <a:ext uri="{FF2B5EF4-FFF2-40B4-BE49-F238E27FC236}">
                  <a16:creationId xmlns:a16="http://schemas.microsoft.com/office/drawing/2014/main" id="{00000000-0008-0000-0500-00000CA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3021" name="Check Box 13" descr="Check box 13 (Remedial Action Plan)" hidden="1">
              <a:extLst>
                <a:ext uri="{63B3BB69-23CF-44E3-9099-C40C66FF867C}">
                  <a14:compatExt spid="_x0000_s43021"/>
                </a:ext>
                <a:ext uri="{FF2B5EF4-FFF2-40B4-BE49-F238E27FC236}">
                  <a16:creationId xmlns:a16="http://schemas.microsoft.com/office/drawing/2014/main" id="{00000000-0008-0000-05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3022" name="Check Box 14" descr="Check box 14 (Remedial Action Plan)" hidden="1">
              <a:extLst>
                <a:ext uri="{63B3BB69-23CF-44E3-9099-C40C66FF867C}">
                  <a14:compatExt spid="_x0000_s43022"/>
                </a:ext>
                <a:ext uri="{FF2B5EF4-FFF2-40B4-BE49-F238E27FC236}">
                  <a16:creationId xmlns:a16="http://schemas.microsoft.com/office/drawing/2014/main" id="{00000000-0008-0000-05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3023" name="Check Box 15" descr="Check box 15 (Remedial Action Plan)" hidden="1">
              <a:extLst>
                <a:ext uri="{63B3BB69-23CF-44E3-9099-C40C66FF867C}">
                  <a14:compatExt spid="_x0000_s43023"/>
                </a:ext>
                <a:ext uri="{FF2B5EF4-FFF2-40B4-BE49-F238E27FC236}">
                  <a16:creationId xmlns:a16="http://schemas.microsoft.com/office/drawing/2014/main" id="{00000000-0008-0000-0500-00000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3035" name="Check Box 27" descr="Check box 27 (Remedial Action Plan)" hidden="1">
              <a:extLst>
                <a:ext uri="{63B3BB69-23CF-44E3-9099-C40C66FF867C}">
                  <a14:compatExt spid="_x0000_s43035"/>
                </a:ext>
                <a:ext uri="{FF2B5EF4-FFF2-40B4-BE49-F238E27FC236}">
                  <a16:creationId xmlns:a16="http://schemas.microsoft.com/office/drawing/2014/main" id="{00000000-0008-0000-0500-00001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3036" name="Check Box 28" descr="Check box 28 (Remedial Action Plan)" hidden="1">
              <a:extLst>
                <a:ext uri="{63B3BB69-23CF-44E3-9099-C40C66FF867C}">
                  <a14:compatExt spid="_x0000_s43036"/>
                </a:ext>
                <a:ext uri="{FF2B5EF4-FFF2-40B4-BE49-F238E27FC236}">
                  <a16:creationId xmlns:a16="http://schemas.microsoft.com/office/drawing/2014/main" id="{00000000-0008-0000-05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3037" name="Check Box 29" descr="Check box 29 (Remedial Action Plan)" hidden="1">
              <a:extLst>
                <a:ext uri="{63B3BB69-23CF-44E3-9099-C40C66FF867C}">
                  <a14:compatExt spid="_x0000_s43037"/>
                </a:ext>
                <a:ext uri="{FF2B5EF4-FFF2-40B4-BE49-F238E27FC236}">
                  <a16:creationId xmlns:a16="http://schemas.microsoft.com/office/drawing/2014/main" id="{00000000-0008-0000-05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3038" name="Check Box 30" descr="Check box 30 (Remedial Action Plan)" hidden="1">
              <a:extLst>
                <a:ext uri="{63B3BB69-23CF-44E3-9099-C40C66FF867C}">
                  <a14:compatExt spid="_x0000_s43038"/>
                </a:ext>
                <a:ext uri="{FF2B5EF4-FFF2-40B4-BE49-F238E27FC236}">
                  <a16:creationId xmlns:a16="http://schemas.microsoft.com/office/drawing/2014/main" id="{00000000-0008-0000-0500-00001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3039" name="Check Box 31" descr="Check box 31 (Remedial Action Plan)" hidden="1">
              <a:extLst>
                <a:ext uri="{63B3BB69-23CF-44E3-9099-C40C66FF867C}">
                  <a14:compatExt spid="_x0000_s43039"/>
                </a:ext>
                <a:ext uri="{FF2B5EF4-FFF2-40B4-BE49-F238E27FC236}">
                  <a16:creationId xmlns:a16="http://schemas.microsoft.com/office/drawing/2014/main" id="{00000000-0008-0000-05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3040" name="Check Box 32" descr="Check box 32 (Remedial Action Plan)" hidden="1">
              <a:extLst>
                <a:ext uri="{63B3BB69-23CF-44E3-9099-C40C66FF867C}">
                  <a14:compatExt spid="_x0000_s43040"/>
                </a:ext>
                <a:ext uri="{FF2B5EF4-FFF2-40B4-BE49-F238E27FC236}">
                  <a16:creationId xmlns:a16="http://schemas.microsoft.com/office/drawing/2014/main" id="{00000000-0008-0000-05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3041" name="Check Box 33" descr="Check box 33 (Remedial Action Plan)" hidden="1">
              <a:extLst>
                <a:ext uri="{63B3BB69-23CF-44E3-9099-C40C66FF867C}">
                  <a14:compatExt spid="_x0000_s43041"/>
                </a:ext>
                <a:ext uri="{FF2B5EF4-FFF2-40B4-BE49-F238E27FC236}">
                  <a16:creationId xmlns:a16="http://schemas.microsoft.com/office/drawing/2014/main" id="{00000000-0008-0000-0500-00002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3042" name="Check Box 34" descr="Check box 34 (Remedial Action Plan)" hidden="1">
              <a:extLst>
                <a:ext uri="{63B3BB69-23CF-44E3-9099-C40C66FF867C}">
                  <a14:compatExt spid="_x0000_s43042"/>
                </a:ext>
                <a:ext uri="{FF2B5EF4-FFF2-40B4-BE49-F238E27FC236}">
                  <a16:creationId xmlns:a16="http://schemas.microsoft.com/office/drawing/2014/main" id="{00000000-0008-0000-0500-00002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3043" name="Check Box 35" descr="Check box 35 (Remedial Action Plan)" hidden="1">
              <a:extLst>
                <a:ext uri="{63B3BB69-23CF-44E3-9099-C40C66FF867C}">
                  <a14:compatExt spid="_x0000_s43043"/>
                </a:ext>
                <a:ext uri="{FF2B5EF4-FFF2-40B4-BE49-F238E27FC236}">
                  <a16:creationId xmlns:a16="http://schemas.microsoft.com/office/drawing/2014/main" id="{00000000-0008-0000-0500-00002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3314" name="Check Box 306" descr="Check box 306 (Remedial Action Plan)" hidden="1">
              <a:extLst>
                <a:ext uri="{63B3BB69-23CF-44E3-9099-C40C66FF867C}">
                  <a14:compatExt spid="_x0000_s43314"/>
                </a:ext>
                <a:ext uri="{FF2B5EF4-FFF2-40B4-BE49-F238E27FC236}">
                  <a16:creationId xmlns:a16="http://schemas.microsoft.com/office/drawing/2014/main" id="{00000000-0008-0000-0500-000032A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3315" name="Check Box 307" descr="Check box 307 (Remedial Action Plan)" hidden="1">
              <a:extLst>
                <a:ext uri="{63B3BB69-23CF-44E3-9099-C40C66FF867C}">
                  <a14:compatExt spid="_x0000_s43315"/>
                </a:ext>
                <a:ext uri="{FF2B5EF4-FFF2-40B4-BE49-F238E27FC236}">
                  <a16:creationId xmlns:a16="http://schemas.microsoft.com/office/drawing/2014/main" id="{00000000-0008-0000-0500-000033A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4033" name="Check Box 1" descr="Check box 1 (RA Construction SPI)" hidden="1">
              <a:extLst>
                <a:ext uri="{63B3BB69-23CF-44E3-9099-C40C66FF867C}">
                  <a14:compatExt spid="_x0000_s44033"/>
                </a:ext>
                <a:ext uri="{FF2B5EF4-FFF2-40B4-BE49-F238E27FC236}">
                  <a16:creationId xmlns:a16="http://schemas.microsoft.com/office/drawing/2014/main" id="{00000000-0008-0000-06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4034" name="Check Box 2" descr="Check box 2 (RA Construction SPI)" hidden="1">
              <a:extLst>
                <a:ext uri="{63B3BB69-23CF-44E3-9099-C40C66FF867C}">
                  <a14:compatExt spid="_x0000_s44034"/>
                </a:ext>
                <a:ext uri="{FF2B5EF4-FFF2-40B4-BE49-F238E27FC236}">
                  <a16:creationId xmlns:a16="http://schemas.microsoft.com/office/drawing/2014/main" id="{00000000-0008-0000-06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4035" name="Check Box 3" descr="Check box 3 (RA Construction SPI)" hidden="1">
              <a:extLst>
                <a:ext uri="{63B3BB69-23CF-44E3-9099-C40C66FF867C}">
                  <a14:compatExt spid="_x0000_s44035"/>
                </a:ext>
                <a:ext uri="{FF2B5EF4-FFF2-40B4-BE49-F238E27FC236}">
                  <a16:creationId xmlns:a16="http://schemas.microsoft.com/office/drawing/2014/main" id="{00000000-0008-0000-06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4036" name="Check Box 4" descr="Check box 4 (RA Construction SPI)" hidden="1">
              <a:extLst>
                <a:ext uri="{63B3BB69-23CF-44E3-9099-C40C66FF867C}">
                  <a14:compatExt spid="_x0000_s44036"/>
                </a:ext>
                <a:ext uri="{FF2B5EF4-FFF2-40B4-BE49-F238E27FC236}">
                  <a16:creationId xmlns:a16="http://schemas.microsoft.com/office/drawing/2014/main" id="{00000000-0008-0000-06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4037" name="Check Box 5" descr="Check box 5 (RA Construction SPI)" hidden="1">
              <a:extLst>
                <a:ext uri="{63B3BB69-23CF-44E3-9099-C40C66FF867C}">
                  <a14:compatExt spid="_x0000_s44037"/>
                </a:ext>
                <a:ext uri="{FF2B5EF4-FFF2-40B4-BE49-F238E27FC236}">
                  <a16:creationId xmlns:a16="http://schemas.microsoft.com/office/drawing/2014/main" id="{00000000-0008-0000-06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4038" name="Check Box 6" descr="Check box 6 (RA Construction SPI)" hidden="1">
              <a:extLst>
                <a:ext uri="{63B3BB69-23CF-44E3-9099-C40C66FF867C}">
                  <a14:compatExt spid="_x0000_s44038"/>
                </a:ext>
                <a:ext uri="{FF2B5EF4-FFF2-40B4-BE49-F238E27FC236}">
                  <a16:creationId xmlns:a16="http://schemas.microsoft.com/office/drawing/2014/main" id="{00000000-0008-0000-0600-00000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4039" name="Check Box 7" descr="Check box 7 (RA Construction SPI)" hidden="1">
              <a:extLst>
                <a:ext uri="{63B3BB69-23CF-44E3-9099-C40C66FF867C}">
                  <a14:compatExt spid="_x0000_s44039"/>
                </a:ext>
                <a:ext uri="{FF2B5EF4-FFF2-40B4-BE49-F238E27FC236}">
                  <a16:creationId xmlns:a16="http://schemas.microsoft.com/office/drawing/2014/main" id="{00000000-0008-0000-06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4040" name="Check Box 8" descr="Check box 8 (RA Construction SPI)" hidden="1">
              <a:extLst>
                <a:ext uri="{63B3BB69-23CF-44E3-9099-C40C66FF867C}">
                  <a14:compatExt spid="_x0000_s44040"/>
                </a:ext>
                <a:ext uri="{FF2B5EF4-FFF2-40B4-BE49-F238E27FC236}">
                  <a16:creationId xmlns:a16="http://schemas.microsoft.com/office/drawing/2014/main" id="{00000000-0008-0000-06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4041" name="Check Box 9" descr="Check box 9 (RA Construction SPI)" hidden="1">
              <a:extLst>
                <a:ext uri="{63B3BB69-23CF-44E3-9099-C40C66FF867C}">
                  <a14:compatExt spid="_x0000_s44041"/>
                </a:ext>
                <a:ext uri="{FF2B5EF4-FFF2-40B4-BE49-F238E27FC236}">
                  <a16:creationId xmlns:a16="http://schemas.microsoft.com/office/drawing/2014/main" id="{00000000-0008-0000-0600-00000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44042" name="Check Box 10" descr="Check box 10 (RA Construction SPI)" hidden="1">
              <a:extLst>
                <a:ext uri="{63B3BB69-23CF-44E3-9099-C40C66FF867C}">
                  <a14:compatExt spid="_x0000_s44042"/>
                </a:ext>
                <a:ext uri="{FF2B5EF4-FFF2-40B4-BE49-F238E27FC236}">
                  <a16:creationId xmlns:a16="http://schemas.microsoft.com/office/drawing/2014/main" id="{00000000-0008-0000-0600-00000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44043" name="HideRows1" descr="Hide Rows 1 (RA Construction SPI)" hidden="1">
              <a:extLst>
                <a:ext uri="{63B3BB69-23CF-44E3-9099-C40C66FF867C}">
                  <a14:compatExt spid="_x0000_s44043"/>
                </a:ext>
                <a:ext uri="{FF2B5EF4-FFF2-40B4-BE49-F238E27FC236}">
                  <a16:creationId xmlns:a16="http://schemas.microsoft.com/office/drawing/2014/main" id="{00000000-0008-0000-0600-00000B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44044" name="ImportData" descr="Import Data (RA Construction SPI)" hidden="1">
              <a:extLst>
                <a:ext uri="{63B3BB69-23CF-44E3-9099-C40C66FF867C}">
                  <a14:compatExt spid="_x0000_s44044"/>
                </a:ext>
                <a:ext uri="{FF2B5EF4-FFF2-40B4-BE49-F238E27FC236}">
                  <a16:creationId xmlns:a16="http://schemas.microsoft.com/office/drawing/2014/main" id="{00000000-0008-0000-0600-00000C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4045" name="Check Box 13" descr="Check box 13 (RA Construction SPI)" hidden="1">
              <a:extLst>
                <a:ext uri="{63B3BB69-23CF-44E3-9099-C40C66FF867C}">
                  <a14:compatExt spid="_x0000_s44045"/>
                </a:ext>
                <a:ext uri="{FF2B5EF4-FFF2-40B4-BE49-F238E27FC236}">
                  <a16:creationId xmlns:a16="http://schemas.microsoft.com/office/drawing/2014/main" id="{00000000-0008-0000-06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4046" name="Check Box 14" descr="Check box 14 (RA Construction SPI)" hidden="1">
              <a:extLst>
                <a:ext uri="{63B3BB69-23CF-44E3-9099-C40C66FF867C}">
                  <a14:compatExt spid="_x0000_s44046"/>
                </a:ext>
                <a:ext uri="{FF2B5EF4-FFF2-40B4-BE49-F238E27FC236}">
                  <a16:creationId xmlns:a16="http://schemas.microsoft.com/office/drawing/2014/main" id="{00000000-0008-0000-0600-00000E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4047" name="Check Box 15" descr="Check box 15 (RA Construction SPI)" hidden="1">
              <a:extLst>
                <a:ext uri="{63B3BB69-23CF-44E3-9099-C40C66FF867C}">
                  <a14:compatExt spid="_x0000_s44047"/>
                </a:ext>
                <a:ext uri="{FF2B5EF4-FFF2-40B4-BE49-F238E27FC236}">
                  <a16:creationId xmlns:a16="http://schemas.microsoft.com/office/drawing/2014/main" id="{00000000-0008-0000-06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4067" name="Check Box 35" descr="Check box 35 (RA Construction SPI)" hidden="1">
              <a:extLst>
                <a:ext uri="{63B3BB69-23CF-44E3-9099-C40C66FF867C}">
                  <a14:compatExt spid="_x0000_s44067"/>
                </a:ext>
                <a:ext uri="{FF2B5EF4-FFF2-40B4-BE49-F238E27FC236}">
                  <a16:creationId xmlns:a16="http://schemas.microsoft.com/office/drawing/2014/main" id="{00000000-0008-0000-0600-00002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4068" name="Check Box 36" descr="Check box 36 (RA Construction SPI)" hidden="1">
              <a:extLst>
                <a:ext uri="{63B3BB69-23CF-44E3-9099-C40C66FF867C}">
                  <a14:compatExt spid="_x0000_s44068"/>
                </a:ext>
                <a:ext uri="{FF2B5EF4-FFF2-40B4-BE49-F238E27FC236}">
                  <a16:creationId xmlns:a16="http://schemas.microsoft.com/office/drawing/2014/main" id="{00000000-0008-0000-0600-00002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4069" name="Check Box 37" descr="Check box 37 (RA Construction SPI)" hidden="1">
              <a:extLst>
                <a:ext uri="{63B3BB69-23CF-44E3-9099-C40C66FF867C}">
                  <a14:compatExt spid="_x0000_s44069"/>
                </a:ext>
                <a:ext uri="{FF2B5EF4-FFF2-40B4-BE49-F238E27FC236}">
                  <a16:creationId xmlns:a16="http://schemas.microsoft.com/office/drawing/2014/main" id="{00000000-0008-0000-0600-00002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4070" name="Check Box 38" descr="Check box 38 (RA Construction SPI)" hidden="1">
              <a:extLst>
                <a:ext uri="{63B3BB69-23CF-44E3-9099-C40C66FF867C}">
                  <a14:compatExt spid="_x0000_s44070"/>
                </a:ext>
                <a:ext uri="{FF2B5EF4-FFF2-40B4-BE49-F238E27FC236}">
                  <a16:creationId xmlns:a16="http://schemas.microsoft.com/office/drawing/2014/main" id="{00000000-0008-0000-0600-000026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4496" name="Check Box 464" descr="Check box 464 (RA Construction SPI)" hidden="1">
              <a:extLst>
                <a:ext uri="{63B3BB69-23CF-44E3-9099-C40C66FF867C}">
                  <a14:compatExt spid="_x0000_s44496"/>
                </a:ext>
                <a:ext uri="{FF2B5EF4-FFF2-40B4-BE49-F238E27FC236}">
                  <a16:creationId xmlns:a16="http://schemas.microsoft.com/office/drawing/2014/main" id="{00000000-0008-0000-0600-0000D0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4497" name="Check Box 465" descr="Check box 465 (RA Construction SPI)" hidden="1">
              <a:extLst>
                <a:ext uri="{63B3BB69-23CF-44E3-9099-C40C66FF867C}">
                  <a14:compatExt spid="_x0000_s44497"/>
                </a:ext>
                <a:ext uri="{FF2B5EF4-FFF2-40B4-BE49-F238E27FC236}">
                  <a16:creationId xmlns:a16="http://schemas.microsoft.com/office/drawing/2014/main" id="{00000000-0008-0000-0600-0000D1A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5057" name="Check Box 1" descr="Check box 1 (OM SPI)" hidden="1">
              <a:extLst>
                <a:ext uri="{63B3BB69-23CF-44E3-9099-C40C66FF867C}">
                  <a14:compatExt spid="_x0000_s45057"/>
                </a:ext>
                <a:ext uri="{FF2B5EF4-FFF2-40B4-BE49-F238E27FC236}">
                  <a16:creationId xmlns:a16="http://schemas.microsoft.com/office/drawing/2014/main" id="{00000000-0008-0000-07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5058" name="Check Box 2" descr="Check box 2 (OM SPI)" hidden="1">
              <a:extLst>
                <a:ext uri="{63B3BB69-23CF-44E3-9099-C40C66FF867C}">
                  <a14:compatExt spid="_x0000_s45058"/>
                </a:ext>
                <a:ext uri="{FF2B5EF4-FFF2-40B4-BE49-F238E27FC236}">
                  <a16:creationId xmlns:a16="http://schemas.microsoft.com/office/drawing/2014/main" id="{00000000-0008-0000-07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5059" name="Check Box 3" descr="Check box 3 (OM SPI)" hidden="1">
              <a:extLst>
                <a:ext uri="{63B3BB69-23CF-44E3-9099-C40C66FF867C}">
                  <a14:compatExt spid="_x0000_s45059"/>
                </a:ext>
                <a:ext uri="{FF2B5EF4-FFF2-40B4-BE49-F238E27FC236}">
                  <a16:creationId xmlns:a16="http://schemas.microsoft.com/office/drawing/2014/main" id="{00000000-0008-0000-07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5060" name="Check Box 4" descr="Check box 4 (OM SPI)" hidden="1">
              <a:extLst>
                <a:ext uri="{63B3BB69-23CF-44E3-9099-C40C66FF867C}">
                  <a14:compatExt spid="_x0000_s45060"/>
                </a:ext>
                <a:ext uri="{FF2B5EF4-FFF2-40B4-BE49-F238E27FC236}">
                  <a16:creationId xmlns:a16="http://schemas.microsoft.com/office/drawing/2014/main" id="{00000000-0008-0000-07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5061" name="Check Box 5" descr="Check box 5 (OM SPI)" hidden="1">
              <a:extLst>
                <a:ext uri="{63B3BB69-23CF-44E3-9099-C40C66FF867C}">
                  <a14:compatExt spid="_x0000_s45061"/>
                </a:ext>
                <a:ext uri="{FF2B5EF4-FFF2-40B4-BE49-F238E27FC236}">
                  <a16:creationId xmlns:a16="http://schemas.microsoft.com/office/drawing/2014/main" id="{00000000-0008-0000-07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5062" name="Check Box 6" descr="Check box 6 (OM SPI)" hidden="1">
              <a:extLst>
                <a:ext uri="{63B3BB69-23CF-44E3-9099-C40C66FF867C}">
                  <a14:compatExt spid="_x0000_s45062"/>
                </a:ext>
                <a:ext uri="{FF2B5EF4-FFF2-40B4-BE49-F238E27FC236}">
                  <a16:creationId xmlns:a16="http://schemas.microsoft.com/office/drawing/2014/main" id="{00000000-0008-0000-07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5063" name="Check Box 7" descr="Check box 7 (OM SPI)" hidden="1">
              <a:extLst>
                <a:ext uri="{63B3BB69-23CF-44E3-9099-C40C66FF867C}">
                  <a14:compatExt spid="_x0000_s45063"/>
                </a:ext>
                <a:ext uri="{FF2B5EF4-FFF2-40B4-BE49-F238E27FC236}">
                  <a16:creationId xmlns:a16="http://schemas.microsoft.com/office/drawing/2014/main" id="{00000000-0008-0000-07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5064" name="Check Box 8" descr="Check box 8 (OM SPI)" hidden="1">
              <a:extLst>
                <a:ext uri="{63B3BB69-23CF-44E3-9099-C40C66FF867C}">
                  <a14:compatExt spid="_x0000_s45064"/>
                </a:ext>
                <a:ext uri="{FF2B5EF4-FFF2-40B4-BE49-F238E27FC236}">
                  <a16:creationId xmlns:a16="http://schemas.microsoft.com/office/drawing/2014/main" id="{00000000-0008-0000-07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5065" name="Check Box 9" descr="Check box 9 (OM SPI)" hidden="1">
              <a:extLst>
                <a:ext uri="{63B3BB69-23CF-44E3-9099-C40C66FF867C}">
                  <a14:compatExt spid="_x0000_s45065"/>
                </a:ext>
                <a:ext uri="{FF2B5EF4-FFF2-40B4-BE49-F238E27FC236}">
                  <a16:creationId xmlns:a16="http://schemas.microsoft.com/office/drawing/2014/main" id="{00000000-0008-0000-07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45066" name="Check Box 10" descr="Check box 10 (OM SPI)" hidden="1">
              <a:extLst>
                <a:ext uri="{63B3BB69-23CF-44E3-9099-C40C66FF867C}">
                  <a14:compatExt spid="_x0000_s45066"/>
                </a:ext>
                <a:ext uri="{FF2B5EF4-FFF2-40B4-BE49-F238E27FC236}">
                  <a16:creationId xmlns:a16="http://schemas.microsoft.com/office/drawing/2014/main" id="{00000000-0008-0000-07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45067" name="HideRows1" descr="Hide Rows 1 (OM SPI)" hidden="1">
              <a:extLst>
                <a:ext uri="{63B3BB69-23CF-44E3-9099-C40C66FF867C}">
                  <a14:compatExt spid="_x0000_s45067"/>
                </a:ext>
                <a:ext uri="{FF2B5EF4-FFF2-40B4-BE49-F238E27FC236}">
                  <a16:creationId xmlns:a16="http://schemas.microsoft.com/office/drawing/2014/main" id="{00000000-0008-0000-0700-00000B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45068" name="ImportData" descr="Import Data (OM SPI)" hidden="1">
              <a:extLst>
                <a:ext uri="{63B3BB69-23CF-44E3-9099-C40C66FF867C}">
                  <a14:compatExt spid="_x0000_s45068"/>
                </a:ext>
                <a:ext uri="{FF2B5EF4-FFF2-40B4-BE49-F238E27FC236}">
                  <a16:creationId xmlns:a16="http://schemas.microsoft.com/office/drawing/2014/main" id="{00000000-0008-0000-0700-00000C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5069" name="Check Box 13" descr="Check box 13 (OM SPI)" hidden="1">
              <a:extLst>
                <a:ext uri="{63B3BB69-23CF-44E3-9099-C40C66FF867C}">
                  <a14:compatExt spid="_x0000_s45069"/>
                </a:ext>
                <a:ext uri="{FF2B5EF4-FFF2-40B4-BE49-F238E27FC236}">
                  <a16:creationId xmlns:a16="http://schemas.microsoft.com/office/drawing/2014/main" id="{00000000-0008-0000-07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5070" name="Check Box 14" descr="Check box 14 (OM SPI)" hidden="1">
              <a:extLst>
                <a:ext uri="{63B3BB69-23CF-44E3-9099-C40C66FF867C}">
                  <a14:compatExt spid="_x0000_s45070"/>
                </a:ext>
                <a:ext uri="{FF2B5EF4-FFF2-40B4-BE49-F238E27FC236}">
                  <a16:creationId xmlns:a16="http://schemas.microsoft.com/office/drawing/2014/main" id="{00000000-0008-0000-07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5071" name="Check Box 15" descr="Check box 15 (OM SPI)" hidden="1">
              <a:extLst>
                <a:ext uri="{63B3BB69-23CF-44E3-9099-C40C66FF867C}">
                  <a14:compatExt spid="_x0000_s45071"/>
                </a:ext>
                <a:ext uri="{FF2B5EF4-FFF2-40B4-BE49-F238E27FC236}">
                  <a16:creationId xmlns:a16="http://schemas.microsoft.com/office/drawing/2014/main" id="{00000000-0008-0000-07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219075</xdr:rowOff>
        </xdr:from>
        <xdr:to>
          <xdr:col>6</xdr:col>
          <xdr:colOff>514350</xdr:colOff>
          <xdr:row>8</xdr:row>
          <xdr:rowOff>276225</xdr:rowOff>
        </xdr:to>
        <xdr:sp macro="" textlink="">
          <xdr:nvSpPr>
            <xdr:cNvPr id="45083" name="Check Box 27" descr="Check box 27 (OM SPI)" hidden="1">
              <a:extLst>
                <a:ext uri="{63B3BB69-23CF-44E3-9099-C40C66FF867C}">
                  <a14:compatExt spid="_x0000_s45083"/>
                </a:ext>
                <a:ext uri="{FF2B5EF4-FFF2-40B4-BE49-F238E27FC236}">
                  <a16:creationId xmlns:a16="http://schemas.microsoft.com/office/drawing/2014/main" id="{00000000-0008-0000-07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219075</xdr:rowOff>
        </xdr:from>
        <xdr:to>
          <xdr:col>6</xdr:col>
          <xdr:colOff>514350</xdr:colOff>
          <xdr:row>8</xdr:row>
          <xdr:rowOff>276225</xdr:rowOff>
        </xdr:to>
        <xdr:sp macro="" textlink="">
          <xdr:nvSpPr>
            <xdr:cNvPr id="45084" name="Check Box 28" descr="Check box 28 (OM SPI)" hidden="1">
              <a:extLst>
                <a:ext uri="{63B3BB69-23CF-44E3-9099-C40C66FF867C}">
                  <a14:compatExt spid="_x0000_s45084"/>
                </a:ext>
                <a:ext uri="{FF2B5EF4-FFF2-40B4-BE49-F238E27FC236}">
                  <a16:creationId xmlns:a16="http://schemas.microsoft.com/office/drawing/2014/main" id="{00000000-0008-0000-07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5190" name="Check Box 134" descr="Check box 134 (OM SPI)" hidden="1">
              <a:extLst>
                <a:ext uri="{63B3BB69-23CF-44E3-9099-C40C66FF867C}">
                  <a14:compatExt spid="_x0000_s45190"/>
                </a:ext>
                <a:ext uri="{FF2B5EF4-FFF2-40B4-BE49-F238E27FC236}">
                  <a16:creationId xmlns:a16="http://schemas.microsoft.com/office/drawing/2014/main" id="{00000000-0008-0000-0700-00008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5191" name="Check Box 135" descr="Check box 135 (OM SPI)" hidden="1">
              <a:extLst>
                <a:ext uri="{63B3BB69-23CF-44E3-9099-C40C66FF867C}">
                  <a14:compatExt spid="_x0000_s45191"/>
                </a:ext>
                <a:ext uri="{FF2B5EF4-FFF2-40B4-BE49-F238E27FC236}">
                  <a16:creationId xmlns:a16="http://schemas.microsoft.com/office/drawing/2014/main" id="{00000000-0008-0000-0700-00008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5194" name="Check Box 138" descr="Check box 138 (OM SPI)" hidden="1">
              <a:extLst>
                <a:ext uri="{63B3BB69-23CF-44E3-9099-C40C66FF867C}">
                  <a14:compatExt spid="_x0000_s45194"/>
                </a:ext>
                <a:ext uri="{FF2B5EF4-FFF2-40B4-BE49-F238E27FC236}">
                  <a16:creationId xmlns:a16="http://schemas.microsoft.com/office/drawing/2014/main" id="{00000000-0008-0000-0700-00008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5195" name="Check Box 139" descr="Check box 139 (OM SPI)" hidden="1">
              <a:extLst>
                <a:ext uri="{63B3BB69-23CF-44E3-9099-C40C66FF867C}">
                  <a14:compatExt spid="_x0000_s45195"/>
                </a:ext>
                <a:ext uri="{FF2B5EF4-FFF2-40B4-BE49-F238E27FC236}">
                  <a16:creationId xmlns:a16="http://schemas.microsoft.com/office/drawing/2014/main" id="{00000000-0008-0000-0700-00008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6081" name="Check Box 1" descr="Check box 1 (Source Removal SPI)" hidden="1">
              <a:extLst>
                <a:ext uri="{63B3BB69-23CF-44E3-9099-C40C66FF867C}">
                  <a14:compatExt spid="_x0000_s46081"/>
                </a:ext>
                <a:ext uri="{FF2B5EF4-FFF2-40B4-BE49-F238E27FC236}">
                  <a16:creationId xmlns:a16="http://schemas.microsoft.com/office/drawing/2014/main" id="{00000000-0008-0000-08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6082" name="Check Box 2" descr="Check box 2 (Source Removal SPI)" hidden="1">
              <a:extLst>
                <a:ext uri="{63B3BB69-23CF-44E3-9099-C40C66FF867C}">
                  <a14:compatExt spid="_x0000_s46082"/>
                </a:ext>
                <a:ext uri="{FF2B5EF4-FFF2-40B4-BE49-F238E27FC236}">
                  <a16:creationId xmlns:a16="http://schemas.microsoft.com/office/drawing/2014/main" id="{00000000-0008-0000-08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6083" name="Check Box 3" descr="Check box 3 (Source Removal SPI)" hidden="1">
              <a:extLst>
                <a:ext uri="{63B3BB69-23CF-44E3-9099-C40C66FF867C}">
                  <a14:compatExt spid="_x0000_s46083"/>
                </a:ext>
                <a:ext uri="{FF2B5EF4-FFF2-40B4-BE49-F238E27FC236}">
                  <a16:creationId xmlns:a16="http://schemas.microsoft.com/office/drawing/2014/main" id="{00000000-0008-0000-08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6084" name="Check Box 4" descr="Check box 4 (Source Removal SPI)" hidden="1">
              <a:extLst>
                <a:ext uri="{63B3BB69-23CF-44E3-9099-C40C66FF867C}">
                  <a14:compatExt spid="_x0000_s46084"/>
                </a:ext>
                <a:ext uri="{FF2B5EF4-FFF2-40B4-BE49-F238E27FC236}">
                  <a16:creationId xmlns:a16="http://schemas.microsoft.com/office/drawing/2014/main" id="{00000000-0008-0000-08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6085" name="Check Box 5" descr="Check box 5 (Source Removal SPI)" hidden="1">
              <a:extLst>
                <a:ext uri="{63B3BB69-23CF-44E3-9099-C40C66FF867C}">
                  <a14:compatExt spid="_x0000_s46085"/>
                </a:ext>
                <a:ext uri="{FF2B5EF4-FFF2-40B4-BE49-F238E27FC236}">
                  <a16:creationId xmlns:a16="http://schemas.microsoft.com/office/drawing/2014/main" id="{00000000-0008-0000-08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6086" name="Check Box 6" descr="Check box 6 (Source Removal SPI)" hidden="1">
              <a:extLst>
                <a:ext uri="{63B3BB69-23CF-44E3-9099-C40C66FF867C}">
                  <a14:compatExt spid="_x0000_s46086"/>
                </a:ext>
                <a:ext uri="{FF2B5EF4-FFF2-40B4-BE49-F238E27FC236}">
                  <a16:creationId xmlns:a16="http://schemas.microsoft.com/office/drawing/2014/main" id="{00000000-0008-0000-08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6087" name="Check Box 7" descr="Check box 7 (Source Removal SPI)" hidden="1">
              <a:extLst>
                <a:ext uri="{63B3BB69-23CF-44E3-9099-C40C66FF867C}">
                  <a14:compatExt spid="_x0000_s46087"/>
                </a:ext>
                <a:ext uri="{FF2B5EF4-FFF2-40B4-BE49-F238E27FC236}">
                  <a16:creationId xmlns:a16="http://schemas.microsoft.com/office/drawing/2014/main" id="{00000000-0008-0000-08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6088" name="Check Box 8" descr="Check box 8 (Source Removal SPI)" hidden="1">
              <a:extLst>
                <a:ext uri="{63B3BB69-23CF-44E3-9099-C40C66FF867C}">
                  <a14:compatExt spid="_x0000_s46088"/>
                </a:ext>
                <a:ext uri="{FF2B5EF4-FFF2-40B4-BE49-F238E27FC236}">
                  <a16:creationId xmlns:a16="http://schemas.microsoft.com/office/drawing/2014/main" id="{00000000-0008-0000-08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6089" name="Check Box 9" descr="Check box 9 (Source Removal SPI)" hidden="1">
              <a:extLst>
                <a:ext uri="{63B3BB69-23CF-44E3-9099-C40C66FF867C}">
                  <a14:compatExt spid="_x0000_s46089"/>
                </a:ext>
                <a:ext uri="{FF2B5EF4-FFF2-40B4-BE49-F238E27FC236}">
                  <a16:creationId xmlns:a16="http://schemas.microsoft.com/office/drawing/2014/main" id="{00000000-0008-0000-08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46090" name="Check Box 10" descr="Check box 10 (Source Removal SPI)" hidden="1">
              <a:extLst>
                <a:ext uri="{63B3BB69-23CF-44E3-9099-C40C66FF867C}">
                  <a14:compatExt spid="_x0000_s46090"/>
                </a:ext>
                <a:ext uri="{FF2B5EF4-FFF2-40B4-BE49-F238E27FC236}">
                  <a16:creationId xmlns:a16="http://schemas.microsoft.com/office/drawing/2014/main" id="{00000000-0008-0000-08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46091" name="HideRows1" descr="Hide Rows 1 (Source Removal SPI)" hidden="1">
              <a:extLst>
                <a:ext uri="{63B3BB69-23CF-44E3-9099-C40C66FF867C}">
                  <a14:compatExt spid="_x0000_s46091"/>
                </a:ext>
                <a:ext uri="{FF2B5EF4-FFF2-40B4-BE49-F238E27FC236}">
                  <a16:creationId xmlns:a16="http://schemas.microsoft.com/office/drawing/2014/main" id="{00000000-0008-0000-0800-00000BB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46092" name="ImportData" descr="Import Data (Source Removal SPI)" hidden="1">
              <a:extLst>
                <a:ext uri="{63B3BB69-23CF-44E3-9099-C40C66FF867C}">
                  <a14:compatExt spid="_x0000_s46092"/>
                </a:ext>
                <a:ext uri="{FF2B5EF4-FFF2-40B4-BE49-F238E27FC236}">
                  <a16:creationId xmlns:a16="http://schemas.microsoft.com/office/drawing/2014/main" id="{00000000-0008-0000-0800-00000CB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6093" name="Check Box 13" descr="Check box 13 (Source Removal SPI)" hidden="1">
              <a:extLst>
                <a:ext uri="{63B3BB69-23CF-44E3-9099-C40C66FF867C}">
                  <a14:compatExt spid="_x0000_s46093"/>
                </a:ext>
                <a:ext uri="{FF2B5EF4-FFF2-40B4-BE49-F238E27FC236}">
                  <a16:creationId xmlns:a16="http://schemas.microsoft.com/office/drawing/2014/main" id="{00000000-0008-0000-08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6094" name="Check Box 14" descr="Check box 14 (Source Removal SPI)" hidden="1">
              <a:extLst>
                <a:ext uri="{63B3BB69-23CF-44E3-9099-C40C66FF867C}">
                  <a14:compatExt spid="_x0000_s46094"/>
                </a:ext>
                <a:ext uri="{FF2B5EF4-FFF2-40B4-BE49-F238E27FC236}">
                  <a16:creationId xmlns:a16="http://schemas.microsoft.com/office/drawing/2014/main" id="{00000000-0008-0000-08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6095" name="Check Box 15" descr="Check box 15 (Source Removal SPI)" hidden="1">
              <a:extLst>
                <a:ext uri="{63B3BB69-23CF-44E3-9099-C40C66FF867C}">
                  <a14:compatExt spid="_x0000_s46095"/>
                </a:ext>
                <a:ext uri="{FF2B5EF4-FFF2-40B4-BE49-F238E27FC236}">
                  <a16:creationId xmlns:a16="http://schemas.microsoft.com/office/drawing/2014/main" id="{00000000-0008-0000-08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6538" name="Check Box 458" descr="Check box 458 (Source Removal SPI)" hidden="1">
              <a:extLst>
                <a:ext uri="{63B3BB69-23CF-44E3-9099-C40C66FF867C}">
                  <a14:compatExt spid="_x0000_s46538"/>
                </a:ext>
                <a:ext uri="{FF2B5EF4-FFF2-40B4-BE49-F238E27FC236}">
                  <a16:creationId xmlns:a16="http://schemas.microsoft.com/office/drawing/2014/main" id="{00000000-0008-0000-0800-0000CA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6539" name="Check Box 459" descr="Check box 459 (Source Removal SPI)" hidden="1">
              <a:extLst>
                <a:ext uri="{63B3BB69-23CF-44E3-9099-C40C66FF867C}">
                  <a14:compatExt spid="_x0000_s46539"/>
                </a:ext>
                <a:ext uri="{FF2B5EF4-FFF2-40B4-BE49-F238E27FC236}">
                  <a16:creationId xmlns:a16="http://schemas.microsoft.com/office/drawing/2014/main" id="{00000000-0008-0000-0800-0000CBB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7105" name="Check Box 1" descr="Check box 1 (PARM_NAM SPI)" hidden="1">
              <a:extLst>
                <a:ext uri="{63B3BB69-23CF-44E3-9099-C40C66FF867C}">
                  <a14:compatExt spid="_x0000_s47105"/>
                </a:ext>
                <a:ext uri="{FF2B5EF4-FFF2-40B4-BE49-F238E27FC236}">
                  <a16:creationId xmlns:a16="http://schemas.microsoft.com/office/drawing/2014/main" id="{00000000-0008-0000-0900-00000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7106" name="Check Box 2" descr="Check box 2 (PARM_NAM SPI)" hidden="1">
              <a:extLst>
                <a:ext uri="{63B3BB69-23CF-44E3-9099-C40C66FF867C}">
                  <a14:compatExt spid="_x0000_s47106"/>
                </a:ext>
                <a:ext uri="{FF2B5EF4-FFF2-40B4-BE49-F238E27FC236}">
                  <a16:creationId xmlns:a16="http://schemas.microsoft.com/office/drawing/2014/main" id="{00000000-0008-0000-0900-00000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7107" name="Check Box 3" descr="Check box 3 (PARM_NAM SPI)" hidden="1">
              <a:extLst>
                <a:ext uri="{63B3BB69-23CF-44E3-9099-C40C66FF867C}">
                  <a14:compatExt spid="_x0000_s47107"/>
                </a:ext>
                <a:ext uri="{FF2B5EF4-FFF2-40B4-BE49-F238E27FC236}">
                  <a16:creationId xmlns:a16="http://schemas.microsoft.com/office/drawing/2014/main" id="{00000000-0008-0000-09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47108" name="Check Box 4" descr="Check box 4 (PARM_NAM SPI)" hidden="1">
              <a:extLst>
                <a:ext uri="{63B3BB69-23CF-44E3-9099-C40C66FF867C}">
                  <a14:compatExt spid="_x0000_s47108"/>
                </a:ext>
                <a:ext uri="{FF2B5EF4-FFF2-40B4-BE49-F238E27FC236}">
                  <a16:creationId xmlns:a16="http://schemas.microsoft.com/office/drawing/2014/main" id="{00000000-0008-0000-09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47109" name="Check Box 5" descr="Check box 5 (PARM_NAM SPI)" hidden="1">
              <a:extLst>
                <a:ext uri="{63B3BB69-23CF-44E3-9099-C40C66FF867C}">
                  <a14:compatExt spid="_x0000_s47109"/>
                </a:ext>
                <a:ext uri="{FF2B5EF4-FFF2-40B4-BE49-F238E27FC236}">
                  <a16:creationId xmlns:a16="http://schemas.microsoft.com/office/drawing/2014/main" id="{00000000-0008-0000-09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47110" name="Check Box 6" descr="Check box 6 (PARM_NAM SPI)" hidden="1">
              <a:extLst>
                <a:ext uri="{63B3BB69-23CF-44E3-9099-C40C66FF867C}">
                  <a14:compatExt spid="_x0000_s47110"/>
                </a:ext>
                <a:ext uri="{FF2B5EF4-FFF2-40B4-BE49-F238E27FC236}">
                  <a16:creationId xmlns:a16="http://schemas.microsoft.com/office/drawing/2014/main" id="{00000000-0008-0000-09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47111" name="Check Box 7" descr="Check box 7 (PARM_NAM SPI)" hidden="1">
              <a:extLst>
                <a:ext uri="{63B3BB69-23CF-44E3-9099-C40C66FF867C}">
                  <a14:compatExt spid="_x0000_s47111"/>
                </a:ext>
                <a:ext uri="{FF2B5EF4-FFF2-40B4-BE49-F238E27FC236}">
                  <a16:creationId xmlns:a16="http://schemas.microsoft.com/office/drawing/2014/main" id="{00000000-0008-0000-09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47112" name="Check Box 8" descr="Check box 8 (PARM_NAM SPI)" hidden="1">
              <a:extLst>
                <a:ext uri="{63B3BB69-23CF-44E3-9099-C40C66FF867C}">
                  <a14:compatExt spid="_x0000_s47112"/>
                </a:ext>
                <a:ext uri="{FF2B5EF4-FFF2-40B4-BE49-F238E27FC236}">
                  <a16:creationId xmlns:a16="http://schemas.microsoft.com/office/drawing/2014/main" id="{00000000-0008-0000-09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47113" name="Check Box 9" descr="Check box 9 (PARM_NAM SPI)" hidden="1">
              <a:extLst>
                <a:ext uri="{63B3BB69-23CF-44E3-9099-C40C66FF867C}">
                  <a14:compatExt spid="_x0000_s47113"/>
                </a:ext>
                <a:ext uri="{FF2B5EF4-FFF2-40B4-BE49-F238E27FC236}">
                  <a16:creationId xmlns:a16="http://schemas.microsoft.com/office/drawing/2014/main" id="{00000000-0008-0000-0900-00000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47114" name="Check Box 10" descr="Check box 10 (PARM_NAM SPI)" hidden="1">
              <a:extLst>
                <a:ext uri="{63B3BB69-23CF-44E3-9099-C40C66FF867C}">
                  <a14:compatExt spid="_x0000_s47114"/>
                </a:ext>
                <a:ext uri="{FF2B5EF4-FFF2-40B4-BE49-F238E27FC236}">
                  <a16:creationId xmlns:a16="http://schemas.microsoft.com/office/drawing/2014/main" id="{00000000-0008-0000-09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47115" name="HideRows1" descr="Hide Rows 1 (PARM_NAM SPI)" hidden="1">
              <a:extLst>
                <a:ext uri="{63B3BB69-23CF-44E3-9099-C40C66FF867C}">
                  <a14:compatExt spid="_x0000_s47115"/>
                </a:ext>
                <a:ext uri="{FF2B5EF4-FFF2-40B4-BE49-F238E27FC236}">
                  <a16:creationId xmlns:a16="http://schemas.microsoft.com/office/drawing/2014/main" id="{00000000-0008-0000-0900-00000B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47116" name="ImportData" descr="Import Data (PARM_NAM SPI)" hidden="1">
              <a:extLst>
                <a:ext uri="{63B3BB69-23CF-44E3-9099-C40C66FF867C}">
                  <a14:compatExt spid="_x0000_s47116"/>
                </a:ext>
                <a:ext uri="{FF2B5EF4-FFF2-40B4-BE49-F238E27FC236}">
                  <a16:creationId xmlns:a16="http://schemas.microsoft.com/office/drawing/2014/main" id="{00000000-0008-0000-0900-00000CB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7117" name="Check Box 13" descr="Check box 13 (PARM_NAM SPI)" hidden="1">
              <a:extLst>
                <a:ext uri="{63B3BB69-23CF-44E3-9099-C40C66FF867C}">
                  <a14:compatExt spid="_x0000_s47117"/>
                </a:ext>
                <a:ext uri="{FF2B5EF4-FFF2-40B4-BE49-F238E27FC236}">
                  <a16:creationId xmlns:a16="http://schemas.microsoft.com/office/drawing/2014/main" id="{00000000-0008-0000-0900-00000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47118" name="Check Box 14" descr="Check box 14 (PARM_NAM SPI)" hidden="1">
              <a:extLst>
                <a:ext uri="{63B3BB69-23CF-44E3-9099-C40C66FF867C}">
                  <a14:compatExt spid="_x0000_s47118"/>
                </a:ext>
                <a:ext uri="{FF2B5EF4-FFF2-40B4-BE49-F238E27FC236}">
                  <a16:creationId xmlns:a16="http://schemas.microsoft.com/office/drawing/2014/main" id="{00000000-0008-0000-0900-00000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47119" name="Check Box 15" descr="Check box 15 (PARM_NAM SPI)" hidden="1">
              <a:extLst>
                <a:ext uri="{63B3BB69-23CF-44E3-9099-C40C66FF867C}">
                  <a14:compatExt spid="_x0000_s47119"/>
                </a:ext>
                <a:ext uri="{FF2B5EF4-FFF2-40B4-BE49-F238E27FC236}">
                  <a16:creationId xmlns:a16="http://schemas.microsoft.com/office/drawing/2014/main" id="{00000000-0008-0000-0900-00000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7209" name="Check Box 105" descr="Check box 105 (PARM_NAM SPI)" hidden="1">
              <a:extLst>
                <a:ext uri="{63B3BB69-23CF-44E3-9099-C40C66FF867C}">
                  <a14:compatExt spid="_x0000_s47209"/>
                </a:ext>
                <a:ext uri="{FF2B5EF4-FFF2-40B4-BE49-F238E27FC236}">
                  <a16:creationId xmlns:a16="http://schemas.microsoft.com/office/drawing/2014/main" id="{00000000-0008-0000-0900-00006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47210" name="Check Box 106" descr="Check box 106 (PARM_NAM SPI)" hidden="1">
              <a:extLst>
                <a:ext uri="{63B3BB69-23CF-44E3-9099-C40C66FF867C}">
                  <a14:compatExt spid="_x0000_s47210"/>
                </a:ext>
                <a:ext uri="{FF2B5EF4-FFF2-40B4-BE49-F238E27FC236}">
                  <a16:creationId xmlns:a16="http://schemas.microsoft.com/office/drawing/2014/main" id="{00000000-0008-0000-0900-00006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12</xdr:col>
      <xdr:colOff>486833</xdr:colOff>
      <xdr:row>0</xdr:row>
      <xdr:rowOff>137584</xdr:rowOff>
    </xdr:from>
    <xdr:ext cx="931333" cy="609429"/>
    <xdr:pic>
      <xdr:nvPicPr>
        <xdr:cNvPr id="2" name="Picture 1" descr="Emblem" title="Florida Department of Environmental Protectio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59733" y="137584"/>
          <a:ext cx="931333" cy="60942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25601" name="Check Box 1" descr="Check box 1 (Well Abandonment SPI)" hidden="1">
              <a:extLst>
                <a:ext uri="{63B3BB69-23CF-44E3-9099-C40C66FF867C}">
                  <a14:compatExt spid="_x0000_s25601"/>
                </a:ext>
                <a:ext uri="{FF2B5EF4-FFF2-40B4-BE49-F238E27FC236}">
                  <a16:creationId xmlns:a16="http://schemas.microsoft.com/office/drawing/2014/main" id="{00000000-0008-0000-0A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25602" name="Check Box 2" descr="Check box 2 (Well Abandonment SPI)" hidden="1">
              <a:extLst>
                <a:ext uri="{63B3BB69-23CF-44E3-9099-C40C66FF867C}">
                  <a14:compatExt spid="_x0000_s25602"/>
                </a:ext>
                <a:ext uri="{FF2B5EF4-FFF2-40B4-BE49-F238E27FC236}">
                  <a16:creationId xmlns:a16="http://schemas.microsoft.com/office/drawing/2014/main" id="{00000000-0008-0000-0A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25603" name="Check Box 3" descr="Check box 3 (Well Abandonment SPI)" hidden="1">
              <a:extLst>
                <a:ext uri="{63B3BB69-23CF-44E3-9099-C40C66FF867C}">
                  <a14:compatExt spid="_x0000_s25603"/>
                </a:ext>
                <a:ext uri="{FF2B5EF4-FFF2-40B4-BE49-F238E27FC236}">
                  <a16:creationId xmlns:a16="http://schemas.microsoft.com/office/drawing/2014/main" id="{00000000-0008-0000-0A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219075</xdr:rowOff>
        </xdr:from>
        <xdr:to>
          <xdr:col>8</xdr:col>
          <xdr:colOff>495300</xdr:colOff>
          <xdr:row>8</xdr:row>
          <xdr:rowOff>276225</xdr:rowOff>
        </xdr:to>
        <xdr:sp macro="" textlink="">
          <xdr:nvSpPr>
            <xdr:cNvPr id="25604" name="Check Box 4" descr="Check box 4 (Well Abandonment SPI)" hidden="1">
              <a:extLst>
                <a:ext uri="{63B3BB69-23CF-44E3-9099-C40C66FF867C}">
                  <a14:compatExt spid="_x0000_s25604"/>
                </a:ext>
                <a:ext uri="{FF2B5EF4-FFF2-40B4-BE49-F238E27FC236}">
                  <a16:creationId xmlns:a16="http://schemas.microsoft.com/office/drawing/2014/main" id="{00000000-0008-0000-0A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219075</xdr:rowOff>
        </xdr:from>
        <xdr:to>
          <xdr:col>9</xdr:col>
          <xdr:colOff>514350</xdr:colOff>
          <xdr:row>8</xdr:row>
          <xdr:rowOff>276225</xdr:rowOff>
        </xdr:to>
        <xdr:sp macro="" textlink="">
          <xdr:nvSpPr>
            <xdr:cNvPr id="25605" name="Check Box 5" descr="Check box 5 (Well Abandonment SPI)" hidden="1">
              <a:extLst>
                <a:ext uri="{63B3BB69-23CF-44E3-9099-C40C66FF867C}">
                  <a14:compatExt spid="_x0000_s25605"/>
                </a:ext>
                <a:ext uri="{FF2B5EF4-FFF2-40B4-BE49-F238E27FC236}">
                  <a16:creationId xmlns:a16="http://schemas.microsoft.com/office/drawing/2014/main" id="{00000000-0008-0000-0A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xdr:row>
          <xdr:rowOff>219075</xdr:rowOff>
        </xdr:from>
        <xdr:to>
          <xdr:col>10</xdr:col>
          <xdr:colOff>504825</xdr:colOff>
          <xdr:row>8</xdr:row>
          <xdr:rowOff>276225</xdr:rowOff>
        </xdr:to>
        <xdr:sp macro="" textlink="">
          <xdr:nvSpPr>
            <xdr:cNvPr id="25606" name="Check Box 6" descr="Check box 6 (Well Abandonment SPI)" hidden="1">
              <a:extLst>
                <a:ext uri="{63B3BB69-23CF-44E3-9099-C40C66FF867C}">
                  <a14:compatExt spid="_x0000_s25606"/>
                </a:ext>
                <a:ext uri="{FF2B5EF4-FFF2-40B4-BE49-F238E27FC236}">
                  <a16:creationId xmlns:a16="http://schemas.microsoft.com/office/drawing/2014/main" id="{00000000-0008-0000-0A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219075</xdr:rowOff>
        </xdr:from>
        <xdr:to>
          <xdr:col>11</xdr:col>
          <xdr:colOff>495300</xdr:colOff>
          <xdr:row>8</xdr:row>
          <xdr:rowOff>276225</xdr:rowOff>
        </xdr:to>
        <xdr:sp macro="" textlink="">
          <xdr:nvSpPr>
            <xdr:cNvPr id="25607" name="Check Box 7" descr="Check box 7 (Well Abandonment SPI)" hidden="1">
              <a:extLst>
                <a:ext uri="{63B3BB69-23CF-44E3-9099-C40C66FF867C}">
                  <a14:compatExt spid="_x0000_s25607"/>
                </a:ext>
                <a:ext uri="{FF2B5EF4-FFF2-40B4-BE49-F238E27FC236}">
                  <a16:creationId xmlns:a16="http://schemas.microsoft.com/office/drawing/2014/main" id="{00000000-0008-0000-0A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7</xdr:row>
          <xdr:rowOff>219075</xdr:rowOff>
        </xdr:from>
        <xdr:to>
          <xdr:col>12</xdr:col>
          <xdr:colOff>495300</xdr:colOff>
          <xdr:row>8</xdr:row>
          <xdr:rowOff>276225</xdr:rowOff>
        </xdr:to>
        <xdr:sp macro="" textlink="">
          <xdr:nvSpPr>
            <xdr:cNvPr id="25608" name="Check Box 8" descr="Check box 8 (Well Abandonment SPI)" hidden="1">
              <a:extLst>
                <a:ext uri="{63B3BB69-23CF-44E3-9099-C40C66FF867C}">
                  <a14:compatExt spid="_x0000_s25608"/>
                </a:ext>
                <a:ext uri="{FF2B5EF4-FFF2-40B4-BE49-F238E27FC236}">
                  <a16:creationId xmlns:a16="http://schemas.microsoft.com/office/drawing/2014/main" id="{00000000-0008-0000-0A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7</xdr:row>
          <xdr:rowOff>219075</xdr:rowOff>
        </xdr:from>
        <xdr:to>
          <xdr:col>13</xdr:col>
          <xdr:colOff>495300</xdr:colOff>
          <xdr:row>8</xdr:row>
          <xdr:rowOff>276225</xdr:rowOff>
        </xdr:to>
        <xdr:sp macro="" textlink="">
          <xdr:nvSpPr>
            <xdr:cNvPr id="25609" name="Check Box 9" descr="Check box 9 (Well Abandonment SPI)" hidden="1">
              <a:extLst>
                <a:ext uri="{63B3BB69-23CF-44E3-9099-C40C66FF867C}">
                  <a14:compatExt spid="_x0000_s25609"/>
                </a:ext>
                <a:ext uri="{FF2B5EF4-FFF2-40B4-BE49-F238E27FC236}">
                  <a16:creationId xmlns:a16="http://schemas.microsoft.com/office/drawing/2014/main" id="{00000000-0008-0000-0A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7</xdr:row>
          <xdr:rowOff>219075</xdr:rowOff>
        </xdr:from>
        <xdr:to>
          <xdr:col>14</xdr:col>
          <xdr:colOff>485775</xdr:colOff>
          <xdr:row>8</xdr:row>
          <xdr:rowOff>276225</xdr:rowOff>
        </xdr:to>
        <xdr:sp macro="" textlink="">
          <xdr:nvSpPr>
            <xdr:cNvPr id="25610" name="Check Box 10" descr="Check box 10 (Well Abandonment SPI)" hidden="1">
              <a:extLst>
                <a:ext uri="{63B3BB69-23CF-44E3-9099-C40C66FF867C}">
                  <a14:compatExt spid="_x0000_s25610"/>
                </a:ext>
                <a:ext uri="{FF2B5EF4-FFF2-40B4-BE49-F238E27FC236}">
                  <a16:creationId xmlns:a16="http://schemas.microsoft.com/office/drawing/2014/main" id="{00000000-0008-0000-0A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xdr:row>
          <xdr:rowOff>200025</xdr:rowOff>
        </xdr:from>
        <xdr:to>
          <xdr:col>3</xdr:col>
          <xdr:colOff>904875</xdr:colOff>
          <xdr:row>7</xdr:row>
          <xdr:rowOff>9525</xdr:rowOff>
        </xdr:to>
        <xdr:sp macro="" textlink="">
          <xdr:nvSpPr>
            <xdr:cNvPr id="25611" name="HideRows1" descr="Hide Rows 1 (Well Abandonment SPI)" hidden="1">
              <a:extLst>
                <a:ext uri="{63B3BB69-23CF-44E3-9099-C40C66FF867C}">
                  <a14:compatExt spid="_x0000_s25611"/>
                </a:ext>
                <a:ext uri="{FF2B5EF4-FFF2-40B4-BE49-F238E27FC236}">
                  <a16:creationId xmlns:a16="http://schemas.microsoft.com/office/drawing/2014/main" id="{00000000-0008-0000-0A00-00000B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xdr:row>
          <xdr:rowOff>0</xdr:rowOff>
        </xdr:from>
        <xdr:to>
          <xdr:col>3</xdr:col>
          <xdr:colOff>904875</xdr:colOff>
          <xdr:row>4</xdr:row>
          <xdr:rowOff>9525</xdr:rowOff>
        </xdr:to>
        <xdr:sp macro="" textlink="">
          <xdr:nvSpPr>
            <xdr:cNvPr id="25612" name="ImportData" descr="Import Data (Well Abandonment SPI)" hidden="1">
              <a:extLst>
                <a:ext uri="{63B3BB69-23CF-44E3-9099-C40C66FF867C}">
                  <a14:compatExt spid="_x0000_s25612"/>
                </a:ext>
                <a:ext uri="{FF2B5EF4-FFF2-40B4-BE49-F238E27FC236}">
                  <a16:creationId xmlns:a16="http://schemas.microsoft.com/office/drawing/2014/main" id="{00000000-0008-0000-0A00-00000C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25613" name="Check Box 13" descr="Check box 13 (Well Abandonment SPI)" hidden="1">
              <a:extLst>
                <a:ext uri="{63B3BB69-23CF-44E3-9099-C40C66FF867C}">
                  <a14:compatExt spid="_x0000_s25613"/>
                </a:ext>
                <a:ext uri="{FF2B5EF4-FFF2-40B4-BE49-F238E27FC236}">
                  <a16:creationId xmlns:a16="http://schemas.microsoft.com/office/drawing/2014/main" id="{00000000-0008-0000-0A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219075</xdr:rowOff>
        </xdr:from>
        <xdr:to>
          <xdr:col>6</xdr:col>
          <xdr:colOff>476250</xdr:colOff>
          <xdr:row>8</xdr:row>
          <xdr:rowOff>276225</xdr:rowOff>
        </xdr:to>
        <xdr:sp macro="" textlink="">
          <xdr:nvSpPr>
            <xdr:cNvPr id="25614" name="Check Box 14" descr="Check box 14 (Well Abandonment SPI)" hidden="1">
              <a:extLst>
                <a:ext uri="{63B3BB69-23CF-44E3-9099-C40C66FF867C}">
                  <a14:compatExt spid="_x0000_s25614"/>
                </a:ext>
                <a:ext uri="{FF2B5EF4-FFF2-40B4-BE49-F238E27FC236}">
                  <a16:creationId xmlns:a16="http://schemas.microsoft.com/office/drawing/2014/main" id="{00000000-0008-0000-0A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219075</xdr:rowOff>
        </xdr:from>
        <xdr:to>
          <xdr:col>7</xdr:col>
          <xdr:colOff>485775</xdr:colOff>
          <xdr:row>8</xdr:row>
          <xdr:rowOff>276225</xdr:rowOff>
        </xdr:to>
        <xdr:sp macro="" textlink="">
          <xdr:nvSpPr>
            <xdr:cNvPr id="25615" name="Check Box 15" descr="Check box 15 (Well Abandonment SPI)" hidden="1">
              <a:extLst>
                <a:ext uri="{63B3BB69-23CF-44E3-9099-C40C66FF867C}">
                  <a14:compatExt spid="_x0000_s25615"/>
                </a:ext>
                <a:ext uri="{FF2B5EF4-FFF2-40B4-BE49-F238E27FC236}">
                  <a16:creationId xmlns:a16="http://schemas.microsoft.com/office/drawing/2014/main" id="{00000000-0008-0000-0A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25646" name="Check Box 46" descr="Check box 46 (Well Abandonment SPI)" hidden="1">
              <a:extLst>
                <a:ext uri="{63B3BB69-23CF-44E3-9099-C40C66FF867C}">
                  <a14:compatExt spid="_x0000_s25646"/>
                </a:ext>
                <a:ext uri="{FF2B5EF4-FFF2-40B4-BE49-F238E27FC236}">
                  <a16:creationId xmlns:a16="http://schemas.microsoft.com/office/drawing/2014/main" id="{00000000-0008-0000-0A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8</xdr:row>
          <xdr:rowOff>0</xdr:rowOff>
        </xdr:from>
        <xdr:to>
          <xdr:col>5</xdr:col>
          <xdr:colOff>476250</xdr:colOff>
          <xdr:row>8</xdr:row>
          <xdr:rowOff>276225</xdr:rowOff>
        </xdr:to>
        <xdr:sp macro="" textlink="">
          <xdr:nvSpPr>
            <xdr:cNvPr id="25647" name="Check Box 47" descr="Check box 47 (Well Abandonment SPI)" hidden="1">
              <a:extLst>
                <a:ext uri="{63B3BB69-23CF-44E3-9099-C40C66FF867C}">
                  <a14:compatExt spid="_x0000_s25647"/>
                </a:ext>
                <a:ext uri="{FF2B5EF4-FFF2-40B4-BE49-F238E27FC236}">
                  <a16:creationId xmlns:a16="http://schemas.microsoft.com/office/drawing/2014/main" id="{00000000-0008-0000-0A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ep.gov/BPSS/PRPCS/_COMMON/SOW%20Templates/Attachment%20B%20-%20Schedule%20of%20Pay%20Items%20&amp;%20Other%20Related%20Documents%20-%20%20FACID%20Cost%20Shar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e Sheet"/>
      <sheetName val="Invoice Rate Sheet"/>
      <sheetName val="Invoice"/>
      <sheetName val="Invoice Instructions"/>
      <sheetName val="Contractor Utilization Form"/>
      <sheetName val="Required Documents"/>
      <sheetName val="Release of Claims"/>
      <sheetName val="Regions"/>
    </sheetNames>
    <sheetDataSet>
      <sheetData sheetId="0"/>
      <sheetData sheetId="1"/>
      <sheetData sheetId="2"/>
      <sheetData sheetId="3"/>
      <sheetData sheetId="4"/>
      <sheetData sheetId="5"/>
      <sheetData sheetId="6"/>
      <sheetData sheetId="7">
        <row r="3">
          <cell r="B3">
            <v>1</v>
          </cell>
          <cell r="C3" t="str">
            <v>North</v>
          </cell>
        </row>
        <row r="4">
          <cell r="B4">
            <v>2</v>
          </cell>
          <cell r="C4" t="str">
            <v>North</v>
          </cell>
        </row>
        <row r="5">
          <cell r="B5">
            <v>3</v>
          </cell>
          <cell r="C5" t="str">
            <v>North</v>
          </cell>
        </row>
        <row r="6">
          <cell r="B6">
            <v>4</v>
          </cell>
          <cell r="C6" t="str">
            <v>North</v>
          </cell>
        </row>
        <row r="7">
          <cell r="B7">
            <v>5</v>
          </cell>
          <cell r="C7" t="str">
            <v>Central</v>
          </cell>
        </row>
        <row r="8">
          <cell r="B8">
            <v>6</v>
          </cell>
          <cell r="C8" t="str">
            <v>South</v>
          </cell>
        </row>
        <row r="9">
          <cell r="B9">
            <v>7</v>
          </cell>
          <cell r="C9" t="str">
            <v>North</v>
          </cell>
        </row>
        <row r="10">
          <cell r="B10">
            <v>8</v>
          </cell>
          <cell r="C10" t="str">
            <v>South</v>
          </cell>
        </row>
        <row r="11">
          <cell r="B11">
            <v>9</v>
          </cell>
          <cell r="C11" t="str">
            <v>Central</v>
          </cell>
        </row>
        <row r="12">
          <cell r="B12">
            <v>10</v>
          </cell>
          <cell r="C12" t="str">
            <v>North</v>
          </cell>
        </row>
        <row r="13">
          <cell r="B13">
            <v>11</v>
          </cell>
          <cell r="C13" t="str">
            <v>South</v>
          </cell>
        </row>
        <row r="14">
          <cell r="B14">
            <v>12</v>
          </cell>
          <cell r="C14" t="str">
            <v>North</v>
          </cell>
        </row>
        <row r="15">
          <cell r="B15">
            <v>13</v>
          </cell>
          <cell r="C15" t="str">
            <v>South</v>
          </cell>
        </row>
        <row r="16">
          <cell r="B16">
            <v>14</v>
          </cell>
          <cell r="C16" t="str">
            <v>South</v>
          </cell>
        </row>
        <row r="17">
          <cell r="B17">
            <v>15</v>
          </cell>
          <cell r="C17" t="str">
            <v>North</v>
          </cell>
        </row>
        <row r="18">
          <cell r="B18">
            <v>16</v>
          </cell>
          <cell r="C18" t="str">
            <v>North</v>
          </cell>
        </row>
        <row r="19">
          <cell r="B19">
            <v>17</v>
          </cell>
          <cell r="C19" t="str">
            <v>North</v>
          </cell>
        </row>
        <row r="20">
          <cell r="B20">
            <v>18</v>
          </cell>
          <cell r="C20" t="str">
            <v>North</v>
          </cell>
        </row>
        <row r="21">
          <cell r="B21">
            <v>19</v>
          </cell>
          <cell r="C21" t="str">
            <v>North</v>
          </cell>
        </row>
        <row r="22">
          <cell r="B22">
            <v>20</v>
          </cell>
          <cell r="C22" t="str">
            <v>North</v>
          </cell>
        </row>
        <row r="23">
          <cell r="B23">
            <v>21</v>
          </cell>
          <cell r="C23" t="str">
            <v>North</v>
          </cell>
        </row>
        <row r="24">
          <cell r="B24">
            <v>22</v>
          </cell>
          <cell r="C24" t="str">
            <v>South</v>
          </cell>
        </row>
        <row r="25">
          <cell r="B25">
            <v>23</v>
          </cell>
          <cell r="C25" t="str">
            <v>North</v>
          </cell>
        </row>
        <row r="26">
          <cell r="B26">
            <v>24</v>
          </cell>
          <cell r="C26" t="str">
            <v>North</v>
          </cell>
        </row>
        <row r="27">
          <cell r="B27">
            <v>25</v>
          </cell>
          <cell r="C27" t="str">
            <v>Central</v>
          </cell>
        </row>
        <row r="28">
          <cell r="B28">
            <v>26</v>
          </cell>
          <cell r="C28" t="str">
            <v>South</v>
          </cell>
        </row>
        <row r="29">
          <cell r="B29">
            <v>27</v>
          </cell>
          <cell r="C29" t="str">
            <v>Central</v>
          </cell>
        </row>
        <row r="30">
          <cell r="B30">
            <v>28</v>
          </cell>
          <cell r="C30" t="str">
            <v>South</v>
          </cell>
        </row>
        <row r="31">
          <cell r="B31">
            <v>29</v>
          </cell>
          <cell r="C31" t="str">
            <v>Central</v>
          </cell>
        </row>
        <row r="32">
          <cell r="B32">
            <v>30</v>
          </cell>
          <cell r="C32" t="str">
            <v>North</v>
          </cell>
        </row>
        <row r="33">
          <cell r="B33">
            <v>31</v>
          </cell>
          <cell r="C33" t="str">
            <v>South</v>
          </cell>
        </row>
        <row r="34">
          <cell r="B34">
            <v>32</v>
          </cell>
          <cell r="C34" t="str">
            <v>North</v>
          </cell>
        </row>
        <row r="35">
          <cell r="B35">
            <v>33</v>
          </cell>
          <cell r="C35" t="str">
            <v>North</v>
          </cell>
        </row>
        <row r="36">
          <cell r="B36">
            <v>34</v>
          </cell>
          <cell r="C36" t="str">
            <v>North</v>
          </cell>
        </row>
        <row r="37">
          <cell r="B37">
            <v>35</v>
          </cell>
          <cell r="C37" t="str">
            <v>Central</v>
          </cell>
        </row>
        <row r="38">
          <cell r="B38">
            <v>36</v>
          </cell>
          <cell r="C38" t="str">
            <v>South</v>
          </cell>
        </row>
        <row r="39">
          <cell r="B39">
            <v>37</v>
          </cell>
          <cell r="C39" t="str">
            <v>North</v>
          </cell>
        </row>
        <row r="40">
          <cell r="B40">
            <v>38</v>
          </cell>
          <cell r="C40" t="str">
            <v>North</v>
          </cell>
        </row>
        <row r="41">
          <cell r="B41">
            <v>39</v>
          </cell>
          <cell r="C41" t="str">
            <v>North</v>
          </cell>
        </row>
        <row r="42">
          <cell r="B42">
            <v>40</v>
          </cell>
          <cell r="C42" t="str">
            <v>North</v>
          </cell>
        </row>
        <row r="43">
          <cell r="B43">
            <v>41</v>
          </cell>
          <cell r="C43" t="str">
            <v>Central</v>
          </cell>
        </row>
        <row r="44">
          <cell r="B44">
            <v>42</v>
          </cell>
          <cell r="C44" t="str">
            <v>Central</v>
          </cell>
        </row>
        <row r="45">
          <cell r="B45">
            <v>43</v>
          </cell>
          <cell r="C45" t="str">
            <v>South</v>
          </cell>
        </row>
        <row r="46">
          <cell r="B46">
            <v>44</v>
          </cell>
          <cell r="C46" t="str">
            <v>South</v>
          </cell>
        </row>
        <row r="47">
          <cell r="B47">
            <v>45</v>
          </cell>
          <cell r="C47" t="str">
            <v>North</v>
          </cell>
        </row>
        <row r="48">
          <cell r="B48">
            <v>46</v>
          </cell>
          <cell r="C48" t="str">
            <v>North</v>
          </cell>
        </row>
        <row r="49">
          <cell r="B49">
            <v>47</v>
          </cell>
          <cell r="C49" t="str">
            <v>South</v>
          </cell>
        </row>
        <row r="50">
          <cell r="B50">
            <v>48</v>
          </cell>
          <cell r="C50" t="str">
            <v>Central</v>
          </cell>
        </row>
        <row r="51">
          <cell r="B51">
            <v>49</v>
          </cell>
          <cell r="C51" t="str">
            <v>Central</v>
          </cell>
        </row>
        <row r="52">
          <cell r="B52">
            <v>50</v>
          </cell>
          <cell r="C52" t="str">
            <v>South</v>
          </cell>
        </row>
        <row r="53">
          <cell r="B53">
            <v>51</v>
          </cell>
          <cell r="C53" t="str">
            <v>Central</v>
          </cell>
        </row>
        <row r="54">
          <cell r="B54">
            <v>52</v>
          </cell>
          <cell r="C54" t="str">
            <v>Central</v>
          </cell>
        </row>
        <row r="55">
          <cell r="B55">
            <v>53</v>
          </cell>
          <cell r="C55" t="str">
            <v>Central</v>
          </cell>
        </row>
        <row r="56">
          <cell r="B56">
            <v>54</v>
          </cell>
          <cell r="C56" t="str">
            <v>North</v>
          </cell>
        </row>
        <row r="57">
          <cell r="B57">
            <v>55</v>
          </cell>
          <cell r="C57" t="str">
            <v>North</v>
          </cell>
        </row>
        <row r="58">
          <cell r="B58">
            <v>56</v>
          </cell>
          <cell r="C58" t="str">
            <v>South</v>
          </cell>
        </row>
        <row r="59">
          <cell r="B59">
            <v>57</v>
          </cell>
          <cell r="C59" t="str">
            <v>North</v>
          </cell>
        </row>
        <row r="60">
          <cell r="B60">
            <v>58</v>
          </cell>
          <cell r="C60" t="str">
            <v>South</v>
          </cell>
        </row>
        <row r="61">
          <cell r="B61">
            <v>59</v>
          </cell>
          <cell r="C61" t="str">
            <v>Central</v>
          </cell>
        </row>
        <row r="62">
          <cell r="B62">
            <v>60</v>
          </cell>
          <cell r="C62" t="str">
            <v>Central</v>
          </cell>
        </row>
        <row r="63">
          <cell r="B63">
            <v>61</v>
          </cell>
          <cell r="C63" t="str">
            <v>North</v>
          </cell>
        </row>
        <row r="64">
          <cell r="B64">
            <v>62</v>
          </cell>
          <cell r="C64" t="str">
            <v>North</v>
          </cell>
        </row>
        <row r="65">
          <cell r="B65">
            <v>63</v>
          </cell>
          <cell r="C65" t="str">
            <v>North</v>
          </cell>
        </row>
        <row r="66">
          <cell r="B66">
            <v>64</v>
          </cell>
          <cell r="C66" t="str">
            <v>Central</v>
          </cell>
        </row>
        <row r="67">
          <cell r="B67">
            <v>65</v>
          </cell>
          <cell r="C67" t="str">
            <v>North</v>
          </cell>
        </row>
        <row r="68">
          <cell r="B68">
            <v>66</v>
          </cell>
          <cell r="C68" t="str">
            <v>North</v>
          </cell>
        </row>
        <row r="69">
          <cell r="B69">
            <v>67</v>
          </cell>
          <cell r="C69" t="str">
            <v>North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18" Type="http://schemas.openxmlformats.org/officeDocument/2006/relationships/ctrlProp" Target="../ctrlProps/ctrlProp137.xml"/><Relationship Id="rId3" Type="http://schemas.openxmlformats.org/officeDocument/2006/relationships/vmlDrawing" Target="../drawings/vmlDrawing8.vml"/><Relationship Id="rId21" Type="http://schemas.openxmlformats.org/officeDocument/2006/relationships/ctrlProp" Target="../ctrlProps/ctrlProp140.xml"/><Relationship Id="rId7" Type="http://schemas.openxmlformats.org/officeDocument/2006/relationships/image" Target="../media/image17.emf"/><Relationship Id="rId12" Type="http://schemas.openxmlformats.org/officeDocument/2006/relationships/ctrlProp" Target="../ctrlProps/ctrlProp131.xml"/><Relationship Id="rId17" Type="http://schemas.openxmlformats.org/officeDocument/2006/relationships/ctrlProp" Target="../ctrlProps/ctrlProp136.xml"/><Relationship Id="rId2" Type="http://schemas.openxmlformats.org/officeDocument/2006/relationships/drawing" Target="../drawings/drawing8.xml"/><Relationship Id="rId16" Type="http://schemas.openxmlformats.org/officeDocument/2006/relationships/ctrlProp" Target="../ctrlProps/ctrlProp135.xml"/><Relationship Id="rId20" Type="http://schemas.openxmlformats.org/officeDocument/2006/relationships/ctrlProp" Target="../ctrlProps/ctrlProp139.xml"/><Relationship Id="rId1" Type="http://schemas.openxmlformats.org/officeDocument/2006/relationships/printerSettings" Target="../printerSettings/printerSettings10.bin"/><Relationship Id="rId6" Type="http://schemas.openxmlformats.org/officeDocument/2006/relationships/control" Target="../activeX/activeX16.xml"/><Relationship Id="rId11" Type="http://schemas.openxmlformats.org/officeDocument/2006/relationships/ctrlProp" Target="../ctrlProps/ctrlProp130.xml"/><Relationship Id="rId5" Type="http://schemas.openxmlformats.org/officeDocument/2006/relationships/image" Target="../media/image16.emf"/><Relationship Id="rId15" Type="http://schemas.openxmlformats.org/officeDocument/2006/relationships/ctrlProp" Target="../ctrlProps/ctrlProp134.xml"/><Relationship Id="rId23" Type="http://schemas.openxmlformats.org/officeDocument/2006/relationships/comments" Target="../comments8.xml"/><Relationship Id="rId10" Type="http://schemas.openxmlformats.org/officeDocument/2006/relationships/ctrlProp" Target="../ctrlProps/ctrlProp129.xml"/><Relationship Id="rId19" Type="http://schemas.openxmlformats.org/officeDocument/2006/relationships/ctrlProp" Target="../ctrlProps/ctrlProp138.xml"/><Relationship Id="rId4" Type="http://schemas.openxmlformats.org/officeDocument/2006/relationships/control" Target="../activeX/activeX15.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2.xml"/><Relationship Id="rId13" Type="http://schemas.openxmlformats.org/officeDocument/2006/relationships/ctrlProp" Target="../ctrlProps/ctrlProp147.xml"/><Relationship Id="rId18" Type="http://schemas.openxmlformats.org/officeDocument/2006/relationships/ctrlProp" Target="../ctrlProps/ctrlProp152.xml"/><Relationship Id="rId3" Type="http://schemas.openxmlformats.org/officeDocument/2006/relationships/vmlDrawing" Target="../drawings/vmlDrawing9.vml"/><Relationship Id="rId21" Type="http://schemas.openxmlformats.org/officeDocument/2006/relationships/ctrlProp" Target="../ctrlProps/ctrlProp155.xml"/><Relationship Id="rId7" Type="http://schemas.openxmlformats.org/officeDocument/2006/relationships/image" Target="../media/image19.emf"/><Relationship Id="rId12" Type="http://schemas.openxmlformats.org/officeDocument/2006/relationships/ctrlProp" Target="../ctrlProps/ctrlProp146.xml"/><Relationship Id="rId17" Type="http://schemas.openxmlformats.org/officeDocument/2006/relationships/ctrlProp" Target="../ctrlProps/ctrlProp151.xml"/><Relationship Id="rId2" Type="http://schemas.openxmlformats.org/officeDocument/2006/relationships/drawing" Target="../drawings/drawing9.xml"/><Relationship Id="rId16" Type="http://schemas.openxmlformats.org/officeDocument/2006/relationships/ctrlProp" Target="../ctrlProps/ctrlProp150.xml"/><Relationship Id="rId20" Type="http://schemas.openxmlformats.org/officeDocument/2006/relationships/ctrlProp" Target="../ctrlProps/ctrlProp154.xml"/><Relationship Id="rId1" Type="http://schemas.openxmlformats.org/officeDocument/2006/relationships/printerSettings" Target="../printerSettings/printerSettings11.bin"/><Relationship Id="rId6" Type="http://schemas.openxmlformats.org/officeDocument/2006/relationships/control" Target="../activeX/activeX18.xml"/><Relationship Id="rId11" Type="http://schemas.openxmlformats.org/officeDocument/2006/relationships/ctrlProp" Target="../ctrlProps/ctrlProp145.xml"/><Relationship Id="rId5" Type="http://schemas.openxmlformats.org/officeDocument/2006/relationships/image" Target="../media/image18.emf"/><Relationship Id="rId15" Type="http://schemas.openxmlformats.org/officeDocument/2006/relationships/ctrlProp" Target="../ctrlProps/ctrlProp149.xml"/><Relationship Id="rId23" Type="http://schemas.openxmlformats.org/officeDocument/2006/relationships/comments" Target="../comments9.xml"/><Relationship Id="rId10" Type="http://schemas.openxmlformats.org/officeDocument/2006/relationships/ctrlProp" Target="../ctrlProps/ctrlProp144.xml"/><Relationship Id="rId19" Type="http://schemas.openxmlformats.org/officeDocument/2006/relationships/ctrlProp" Target="../ctrlProps/ctrlProp153.xml"/><Relationship Id="rId4" Type="http://schemas.openxmlformats.org/officeDocument/2006/relationships/control" Target="../activeX/activeX17.xml"/><Relationship Id="rId9" Type="http://schemas.openxmlformats.org/officeDocument/2006/relationships/ctrlProp" Target="../ctrlProps/ctrlProp143.xml"/><Relationship Id="rId14" Type="http://schemas.openxmlformats.org/officeDocument/2006/relationships/ctrlProp" Target="../ctrlProps/ctrlProp148.xml"/><Relationship Id="rId22" Type="http://schemas.openxmlformats.org/officeDocument/2006/relationships/ctrlProp" Target="../ctrlProps/ctrlProp15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23" Type="http://schemas.openxmlformats.org/officeDocument/2006/relationships/comments" Target="../comments1.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control" Target="../activeX/activeX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image" Target="../media/image5.emf"/><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4.bin"/><Relationship Id="rId6" Type="http://schemas.openxmlformats.org/officeDocument/2006/relationships/control" Target="../activeX/activeX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image" Target="../media/image4.emf"/><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ontrol" Target="../activeX/activeX3.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3.vml"/><Relationship Id="rId21" Type="http://schemas.openxmlformats.org/officeDocument/2006/relationships/ctrlProp" Target="../ctrlProps/ctrlProp46.xml"/><Relationship Id="rId7" Type="http://schemas.openxmlformats.org/officeDocument/2006/relationships/image" Target="../media/image7.emf"/><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5.bin"/><Relationship Id="rId6" Type="http://schemas.openxmlformats.org/officeDocument/2006/relationships/control" Target="../activeX/activeX6.xml"/><Relationship Id="rId11" Type="http://schemas.openxmlformats.org/officeDocument/2006/relationships/ctrlProp" Target="../ctrlProps/ctrlProp36.xml"/><Relationship Id="rId24" Type="http://schemas.openxmlformats.org/officeDocument/2006/relationships/ctrlProp" Target="../ctrlProps/ctrlProp49.xml"/><Relationship Id="rId5" Type="http://schemas.openxmlformats.org/officeDocument/2006/relationships/image" Target="../media/image6.emf"/><Relationship Id="rId15" Type="http://schemas.openxmlformats.org/officeDocument/2006/relationships/ctrlProp" Target="../ctrlProps/ctrlProp40.xml"/><Relationship Id="rId23" Type="http://schemas.openxmlformats.org/officeDocument/2006/relationships/ctrlProp" Target="../ctrlProps/ctrlProp48.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ontrol" Target="../activeX/activeX5.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vmlDrawing" Target="../drawings/vmlDrawing4.vml"/><Relationship Id="rId21" Type="http://schemas.openxmlformats.org/officeDocument/2006/relationships/ctrlProp" Target="../ctrlProps/ctrlProp63.xml"/><Relationship Id="rId7" Type="http://schemas.openxmlformats.org/officeDocument/2006/relationships/image" Target="../media/image9.emf"/><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drawing" Target="../drawings/drawing4.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printerSettings" Target="../printerSettings/printerSettings6.bin"/><Relationship Id="rId6" Type="http://schemas.openxmlformats.org/officeDocument/2006/relationships/control" Target="../activeX/activeX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omments" Target="../comments4.xml"/><Relationship Id="rId5" Type="http://schemas.openxmlformats.org/officeDocument/2006/relationships/image" Target="../media/image8.emf"/><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control" Target="../activeX/activeX7.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5.vml"/><Relationship Id="rId21" Type="http://schemas.openxmlformats.org/officeDocument/2006/relationships/ctrlProp" Target="../ctrlProps/ctrlProp87.xml"/><Relationship Id="rId7" Type="http://schemas.openxmlformats.org/officeDocument/2006/relationships/image" Target="../media/image11.emf"/><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2" Type="http://schemas.openxmlformats.org/officeDocument/2006/relationships/drawing" Target="../drawings/drawing5.xml"/><Relationship Id="rId16" Type="http://schemas.openxmlformats.org/officeDocument/2006/relationships/ctrlProp" Target="../ctrlProps/ctrlProp82.xml"/><Relationship Id="rId20" Type="http://schemas.openxmlformats.org/officeDocument/2006/relationships/ctrlProp" Target="../ctrlProps/ctrlProp86.xml"/><Relationship Id="rId1" Type="http://schemas.openxmlformats.org/officeDocument/2006/relationships/printerSettings" Target="../printerSettings/printerSettings7.bin"/><Relationship Id="rId6" Type="http://schemas.openxmlformats.org/officeDocument/2006/relationships/control" Target="../activeX/activeX10.xml"/><Relationship Id="rId11" Type="http://schemas.openxmlformats.org/officeDocument/2006/relationships/ctrlProp" Target="../ctrlProps/ctrlProp77.xml"/><Relationship Id="rId24" Type="http://schemas.openxmlformats.org/officeDocument/2006/relationships/ctrlProp" Target="../ctrlProps/ctrlProp90.xml"/><Relationship Id="rId5" Type="http://schemas.openxmlformats.org/officeDocument/2006/relationships/image" Target="../media/image10.emf"/><Relationship Id="rId15" Type="http://schemas.openxmlformats.org/officeDocument/2006/relationships/ctrlProp" Target="../ctrlProps/ctrlProp81.xml"/><Relationship Id="rId23" Type="http://schemas.openxmlformats.org/officeDocument/2006/relationships/ctrlProp" Target="../ctrlProps/ctrlProp89.xml"/><Relationship Id="rId10" Type="http://schemas.openxmlformats.org/officeDocument/2006/relationships/ctrlProp" Target="../ctrlProps/ctrlProp76.xml"/><Relationship Id="rId19" Type="http://schemas.openxmlformats.org/officeDocument/2006/relationships/ctrlProp" Target="../ctrlProps/ctrlProp85.xml"/><Relationship Id="rId4" Type="http://schemas.openxmlformats.org/officeDocument/2006/relationships/control" Target="../activeX/activeX9.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26" Type="http://schemas.openxmlformats.org/officeDocument/2006/relationships/ctrlProp" Target="../ctrlProps/ctrlProp111.xml"/><Relationship Id="rId3" Type="http://schemas.openxmlformats.org/officeDocument/2006/relationships/vmlDrawing" Target="../drawings/vmlDrawing6.vml"/><Relationship Id="rId21" Type="http://schemas.openxmlformats.org/officeDocument/2006/relationships/ctrlProp" Target="../ctrlProps/ctrlProp106.xml"/><Relationship Id="rId7" Type="http://schemas.openxmlformats.org/officeDocument/2006/relationships/image" Target="../media/image13.emf"/><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6.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8.bin"/><Relationship Id="rId6" Type="http://schemas.openxmlformats.org/officeDocument/2006/relationships/control" Target="../activeX/activeX12.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image" Target="../media/image12.emf"/><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ontrol" Target="../activeX/activeX11.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3" Type="http://schemas.openxmlformats.org/officeDocument/2006/relationships/vmlDrawing" Target="../drawings/vmlDrawing7.vml"/><Relationship Id="rId21" Type="http://schemas.openxmlformats.org/officeDocument/2006/relationships/ctrlProp" Target="../ctrlProps/ctrlProp125.xml"/><Relationship Id="rId7" Type="http://schemas.openxmlformats.org/officeDocument/2006/relationships/image" Target="../media/image15.emf"/><Relationship Id="rId12" Type="http://schemas.openxmlformats.org/officeDocument/2006/relationships/ctrlProp" Target="../ctrlProps/ctrlProp116.xml"/><Relationship Id="rId17" Type="http://schemas.openxmlformats.org/officeDocument/2006/relationships/ctrlProp" Target="../ctrlProps/ctrlProp121.xml"/><Relationship Id="rId2" Type="http://schemas.openxmlformats.org/officeDocument/2006/relationships/drawing" Target="../drawings/drawing7.xml"/><Relationship Id="rId16" Type="http://schemas.openxmlformats.org/officeDocument/2006/relationships/ctrlProp" Target="../ctrlProps/ctrlProp120.xml"/><Relationship Id="rId20" Type="http://schemas.openxmlformats.org/officeDocument/2006/relationships/ctrlProp" Target="../ctrlProps/ctrlProp124.xml"/><Relationship Id="rId1" Type="http://schemas.openxmlformats.org/officeDocument/2006/relationships/printerSettings" Target="../printerSettings/printerSettings9.bin"/><Relationship Id="rId6" Type="http://schemas.openxmlformats.org/officeDocument/2006/relationships/control" Target="../activeX/activeX14.xml"/><Relationship Id="rId11" Type="http://schemas.openxmlformats.org/officeDocument/2006/relationships/ctrlProp" Target="../ctrlProps/ctrlProp115.xml"/><Relationship Id="rId5" Type="http://schemas.openxmlformats.org/officeDocument/2006/relationships/image" Target="../media/image14.emf"/><Relationship Id="rId15" Type="http://schemas.openxmlformats.org/officeDocument/2006/relationships/ctrlProp" Target="../ctrlProps/ctrlProp119.xml"/><Relationship Id="rId23" Type="http://schemas.openxmlformats.org/officeDocument/2006/relationships/comments" Target="../comments7.xml"/><Relationship Id="rId10" Type="http://schemas.openxmlformats.org/officeDocument/2006/relationships/ctrlProp" Target="../ctrlProps/ctrlProp114.xml"/><Relationship Id="rId19" Type="http://schemas.openxmlformats.org/officeDocument/2006/relationships/ctrlProp" Target="../ctrlProps/ctrlProp123.xml"/><Relationship Id="rId4" Type="http://schemas.openxmlformats.org/officeDocument/2006/relationships/control" Target="../activeX/activeX13.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I20"/>
  <sheetViews>
    <sheetView view="pageBreakPreview" zoomScaleNormal="100" zoomScaleSheetLayoutView="100" workbookViewId="0">
      <selection activeCell="F25" sqref="F25"/>
    </sheetView>
  </sheetViews>
  <sheetFormatPr defaultRowHeight="14.25" x14ac:dyDescent="0.2"/>
  <cols>
    <col min="1" max="16384" width="9.140625" style="1"/>
  </cols>
  <sheetData>
    <row r="1" spans="1:9" ht="20.25" x14ac:dyDescent="0.3">
      <c r="A1" s="2" t="s">
        <v>0</v>
      </c>
    </row>
    <row r="3" spans="1:9" x14ac:dyDescent="0.2">
      <c r="A3" s="121" t="s">
        <v>900</v>
      </c>
      <c r="B3" s="121"/>
      <c r="C3" s="121"/>
      <c r="D3" s="121"/>
      <c r="E3" s="121"/>
      <c r="F3" s="121"/>
      <c r="G3" s="121"/>
      <c r="H3" s="121"/>
      <c r="I3" s="121"/>
    </row>
    <row r="4" spans="1:9" x14ac:dyDescent="0.2">
      <c r="A4" s="121"/>
      <c r="B4" s="121"/>
      <c r="C4" s="121"/>
      <c r="D4" s="121"/>
      <c r="E4" s="121"/>
      <c r="F4" s="121"/>
      <c r="G4" s="121"/>
      <c r="H4" s="121"/>
      <c r="I4" s="121"/>
    </row>
    <row r="5" spans="1:9" x14ac:dyDescent="0.2">
      <c r="A5" s="121"/>
      <c r="B5" s="121"/>
      <c r="C5" s="121"/>
      <c r="D5" s="121"/>
      <c r="E5" s="121"/>
      <c r="F5" s="121"/>
      <c r="G5" s="121"/>
      <c r="H5" s="121"/>
      <c r="I5" s="121"/>
    </row>
    <row r="6" spans="1:9" x14ac:dyDescent="0.2">
      <c r="A6" s="121"/>
      <c r="B6" s="121"/>
      <c r="C6" s="121"/>
      <c r="D6" s="121"/>
      <c r="E6" s="121"/>
      <c r="F6" s="121"/>
      <c r="G6" s="121"/>
      <c r="H6" s="121"/>
      <c r="I6" s="121"/>
    </row>
    <row r="8" spans="1:9" x14ac:dyDescent="0.2">
      <c r="A8" s="1" t="s">
        <v>837</v>
      </c>
    </row>
    <row r="9" spans="1:9" x14ac:dyDescent="0.2">
      <c r="A9" s="1" t="s">
        <v>838</v>
      </c>
    </row>
    <row r="11" spans="1:9" x14ac:dyDescent="0.2">
      <c r="A11" s="121" t="s">
        <v>901</v>
      </c>
      <c r="B11" s="121"/>
      <c r="C11" s="121"/>
      <c r="D11" s="121"/>
      <c r="E11" s="121"/>
      <c r="F11" s="121"/>
      <c r="G11" s="121"/>
      <c r="H11" s="121"/>
      <c r="I11" s="121"/>
    </row>
    <row r="12" spans="1:9" x14ac:dyDescent="0.2">
      <c r="A12" s="121"/>
      <c r="B12" s="121"/>
      <c r="C12" s="121"/>
      <c r="D12" s="121"/>
      <c r="E12" s="121"/>
      <c r="F12" s="121"/>
      <c r="G12" s="121"/>
      <c r="H12" s="121"/>
      <c r="I12" s="121"/>
    </row>
    <row r="14" spans="1:9" x14ac:dyDescent="0.2">
      <c r="A14" s="121" t="s">
        <v>902</v>
      </c>
      <c r="B14" s="121"/>
      <c r="C14" s="121"/>
      <c r="D14" s="121"/>
      <c r="E14" s="121"/>
      <c r="F14" s="121"/>
      <c r="G14" s="121"/>
      <c r="H14" s="121"/>
      <c r="I14" s="121"/>
    </row>
    <row r="15" spans="1:9" x14ac:dyDescent="0.2">
      <c r="A15" s="121"/>
      <c r="B15" s="121"/>
      <c r="C15" s="121"/>
      <c r="D15" s="121"/>
      <c r="E15" s="121"/>
      <c r="F15" s="121"/>
      <c r="G15" s="121"/>
      <c r="H15" s="121"/>
      <c r="I15" s="121"/>
    </row>
    <row r="16" spans="1:9" x14ac:dyDescent="0.2">
      <c r="A16" s="121"/>
      <c r="B16" s="121"/>
      <c r="C16" s="121"/>
      <c r="D16" s="121"/>
      <c r="E16" s="121"/>
      <c r="F16" s="121"/>
      <c r="G16" s="121"/>
      <c r="H16" s="121"/>
      <c r="I16" s="121"/>
    </row>
    <row r="18" spans="1:9" x14ac:dyDescent="0.2">
      <c r="A18" s="122" t="s">
        <v>1088</v>
      </c>
      <c r="B18" s="122"/>
      <c r="C18" s="122"/>
      <c r="D18" s="122"/>
      <c r="E18" s="122"/>
      <c r="F18" s="122"/>
      <c r="G18" s="122"/>
      <c r="H18" s="122"/>
      <c r="I18" s="122"/>
    </row>
    <row r="19" spans="1:9" x14ac:dyDescent="0.2">
      <c r="A19" s="122"/>
      <c r="B19" s="122"/>
      <c r="C19" s="122"/>
      <c r="D19" s="122"/>
      <c r="E19" s="122"/>
      <c r="F19" s="122"/>
      <c r="G19" s="122"/>
      <c r="H19" s="122"/>
      <c r="I19" s="122"/>
    </row>
    <row r="20" spans="1:9" x14ac:dyDescent="0.2">
      <c r="A20" s="122"/>
      <c r="B20" s="122"/>
      <c r="C20" s="122"/>
      <c r="D20" s="122"/>
      <c r="E20" s="122"/>
      <c r="F20" s="122"/>
      <c r="G20" s="122"/>
      <c r="H20" s="122"/>
      <c r="I20" s="122"/>
    </row>
  </sheetData>
  <mergeCells count="4">
    <mergeCell ref="A3:I6"/>
    <mergeCell ref="A11:I12"/>
    <mergeCell ref="A14:I16"/>
    <mergeCell ref="A18:I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X522"/>
  <sheetViews>
    <sheetView showGridLines="0" zoomScale="90" zoomScaleNormal="90" zoomScalePageLayoutView="90" workbookViewId="0">
      <pane xSplit="4" ySplit="9" topLeftCell="F407" activePane="bottomRight" state="frozen"/>
      <selection pane="topRight" activeCell="E1" sqref="E1"/>
      <selection pane="bottomLeft" activeCell="A10" sqref="A10"/>
      <selection pane="bottomRight" activeCell="A277" sqref="A277:XFD415"/>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0</v>
      </c>
      <c r="I3" s="83" t="b">
        <f t="shared" si="0"/>
        <v>0</v>
      </c>
      <c r="J3" s="83" t="b">
        <f t="shared" si="0"/>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83"/>
      <c r="G6" s="83"/>
      <c r="H6" s="83"/>
      <c r="I6" s="83"/>
      <c r="J6" s="83"/>
      <c r="K6" s="83"/>
      <c r="L6" s="83"/>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2</v>
      </c>
      <c r="F19" s="70">
        <v>1</v>
      </c>
      <c r="G19" s="70">
        <v>1</v>
      </c>
      <c r="H19" s="70"/>
      <c r="I19" s="70"/>
      <c r="J19" s="70"/>
      <c r="K19" s="70"/>
      <c r="L19" s="70"/>
      <c r="M19" s="70"/>
      <c r="N19" s="70"/>
      <c r="O19" s="69"/>
    </row>
    <row r="20" spans="1:16" s="63" customFormat="1" ht="18" hidden="1"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1</v>
      </c>
      <c r="F26" s="66"/>
      <c r="G26" s="66">
        <v>1</v>
      </c>
      <c r="H26" s="66"/>
      <c r="I26" s="66"/>
      <c r="J26" s="66"/>
      <c r="K26" s="66"/>
      <c r="L26" s="66"/>
      <c r="M26" s="66"/>
      <c r="N26" s="66"/>
      <c r="O26" s="61"/>
      <c r="P26" s="51" t="b">
        <f t="shared" si="1"/>
        <v>1</v>
      </c>
    </row>
    <row r="27" spans="1:16" ht="18" customHeight="1" x14ac:dyDescent="0.3">
      <c r="A27" s="10" t="s">
        <v>42</v>
      </c>
      <c r="B27" s="145" t="s">
        <v>43</v>
      </c>
      <c r="C27" s="146"/>
      <c r="D27" s="11" t="s">
        <v>41</v>
      </c>
      <c r="E27" s="11">
        <f t="shared" si="3"/>
        <v>1</v>
      </c>
      <c r="F27" s="66"/>
      <c r="G27" s="66">
        <v>1</v>
      </c>
      <c r="H27" s="66"/>
      <c r="I27" s="66"/>
      <c r="J27" s="66"/>
      <c r="K27" s="66"/>
      <c r="L27" s="66"/>
      <c r="M27" s="66"/>
      <c r="N27" s="66"/>
      <c r="O27" s="61"/>
      <c r="P27" s="51" t="b">
        <f t="shared" si="1"/>
        <v>1</v>
      </c>
    </row>
    <row r="28" spans="1:16" ht="18" hidden="1" customHeight="1" x14ac:dyDescent="0.3">
      <c r="A28" s="10" t="s">
        <v>44</v>
      </c>
      <c r="B28" s="145" t="s">
        <v>45</v>
      </c>
      <c r="C28" s="146"/>
      <c r="D28" s="11" t="s">
        <v>41</v>
      </c>
      <c r="E28" s="11">
        <f t="shared" si="3"/>
        <v>0</v>
      </c>
      <c r="F28" s="66"/>
      <c r="G28" s="66"/>
      <c r="H28" s="66"/>
      <c r="I28" s="66"/>
      <c r="J28" s="66"/>
      <c r="K28" s="66"/>
      <c r="L28" s="66"/>
      <c r="M28" s="66"/>
      <c r="N28" s="66"/>
      <c r="O28" s="61"/>
      <c r="P28" s="51" t="b">
        <f t="shared" si="1"/>
        <v>0</v>
      </c>
    </row>
    <row r="29" spans="1:16" ht="17.25" hidden="1" customHeight="1" x14ac:dyDescent="0.3">
      <c r="A29" s="10" t="s">
        <v>46</v>
      </c>
      <c r="B29" s="145" t="s">
        <v>47</v>
      </c>
      <c r="C29" s="146"/>
      <c r="D29" s="11" t="s">
        <v>41</v>
      </c>
      <c r="E29" s="11">
        <f t="shared" si="3"/>
        <v>0</v>
      </c>
      <c r="F29" s="66"/>
      <c r="G29" s="66"/>
      <c r="H29" s="66"/>
      <c r="I29" s="66"/>
      <c r="J29" s="66"/>
      <c r="K29" s="66"/>
      <c r="L29" s="66"/>
      <c r="M29" s="66"/>
      <c r="N29" s="66"/>
      <c r="O29" s="61"/>
      <c r="P29" s="51" t="b">
        <f t="shared" si="1"/>
        <v>0</v>
      </c>
    </row>
    <row r="30" spans="1:16" ht="18" hidden="1" customHeight="1" x14ac:dyDescent="0.3">
      <c r="A30" s="10" t="s">
        <v>48</v>
      </c>
      <c r="B30" s="145" t="s">
        <v>49</v>
      </c>
      <c r="C30" s="146"/>
      <c r="D30" s="11" t="s">
        <v>41</v>
      </c>
      <c r="E30" s="11">
        <f t="shared" si="3"/>
        <v>0</v>
      </c>
      <c r="F30" s="66"/>
      <c r="G30" s="66"/>
      <c r="H30" s="66"/>
      <c r="I30" s="66"/>
      <c r="J30" s="66"/>
      <c r="K30" s="66"/>
      <c r="L30" s="66"/>
      <c r="M30" s="66"/>
      <c r="N30" s="66"/>
      <c r="O30" s="61"/>
      <c r="P30" s="51" t="b">
        <f t="shared" si="1"/>
        <v>0</v>
      </c>
    </row>
    <row r="31" spans="1:16" ht="18.75" hidden="1" customHeight="1" x14ac:dyDescent="0.3">
      <c r="A31" s="10" t="s">
        <v>50</v>
      </c>
      <c r="B31" s="145" t="s">
        <v>51</v>
      </c>
      <c r="C31" s="146"/>
      <c r="D31" s="11" t="s">
        <v>41</v>
      </c>
      <c r="E31" s="11">
        <f t="shared" si="3"/>
        <v>0</v>
      </c>
      <c r="F31" s="66"/>
      <c r="G31" s="66"/>
      <c r="H31" s="66"/>
      <c r="I31" s="66"/>
      <c r="J31" s="66"/>
      <c r="K31" s="66"/>
      <c r="L31" s="66"/>
      <c r="M31" s="66"/>
      <c r="N31" s="66"/>
      <c r="O31" s="61"/>
      <c r="P31" s="51" t="b">
        <f t="shared" si="1"/>
        <v>0</v>
      </c>
    </row>
    <row r="32" spans="1:16" ht="18.75" hidden="1" customHeight="1" x14ac:dyDescent="0.3">
      <c r="A32" s="105" t="s">
        <v>52</v>
      </c>
      <c r="B32" s="149" t="s">
        <v>53</v>
      </c>
      <c r="C32" s="150"/>
      <c r="D32" s="101" t="s">
        <v>41</v>
      </c>
      <c r="E32" s="101">
        <f t="shared" si="3"/>
        <v>0</v>
      </c>
      <c r="F32" s="102"/>
      <c r="G32" s="102"/>
      <c r="H32" s="102"/>
      <c r="I32" s="102"/>
      <c r="J32" s="102"/>
      <c r="K32" s="102"/>
      <c r="L32" s="102"/>
      <c r="M32" s="102"/>
      <c r="N32" s="102"/>
      <c r="O32" s="103"/>
      <c r="P32" s="51" t="b">
        <f t="shared" si="1"/>
        <v>0</v>
      </c>
    </row>
    <row r="33" spans="1:16" ht="18.75" hidden="1" customHeight="1" x14ac:dyDescent="0.3">
      <c r="A33" s="99" t="s">
        <v>910</v>
      </c>
      <c r="B33" s="147" t="s">
        <v>911</v>
      </c>
      <c r="C33" s="148"/>
      <c r="D33" s="18" t="s">
        <v>41</v>
      </c>
      <c r="E33" s="11">
        <f t="shared" si="3"/>
        <v>0</v>
      </c>
      <c r="F33" s="66"/>
      <c r="G33" s="66"/>
      <c r="H33" s="66"/>
      <c r="I33" s="66"/>
      <c r="J33" s="66"/>
      <c r="K33" s="66"/>
      <c r="L33" s="66"/>
      <c r="M33" s="66"/>
      <c r="N33" s="66"/>
      <c r="O33" s="61"/>
    </row>
    <row r="34" spans="1:16" ht="18" hidden="1" customHeight="1" x14ac:dyDescent="0.3">
      <c r="A34" s="105" t="s">
        <v>54</v>
      </c>
      <c r="B34" s="149" t="s">
        <v>55</v>
      </c>
      <c r="C34" s="150"/>
      <c r="D34" s="101" t="s">
        <v>41</v>
      </c>
      <c r="E34" s="101">
        <f t="shared" si="3"/>
        <v>0</v>
      </c>
      <c r="F34" s="102"/>
      <c r="G34" s="102"/>
      <c r="H34" s="102"/>
      <c r="I34" s="102"/>
      <c r="J34" s="102"/>
      <c r="K34" s="102"/>
      <c r="L34" s="102"/>
      <c r="M34" s="102"/>
      <c r="N34" s="102"/>
      <c r="O34" s="103"/>
      <c r="P34" s="51" t="b">
        <f t="shared" si="1"/>
        <v>0</v>
      </c>
    </row>
    <row r="35" spans="1:16" ht="18" hidden="1" customHeight="1" x14ac:dyDescent="0.3">
      <c r="A35" s="99" t="s">
        <v>912</v>
      </c>
      <c r="B35" s="147" t="s">
        <v>913</v>
      </c>
      <c r="C35" s="148"/>
      <c r="D35" s="18" t="s">
        <v>41</v>
      </c>
      <c r="E35" s="11">
        <f t="shared" si="3"/>
        <v>0</v>
      </c>
      <c r="F35" s="66"/>
      <c r="G35" s="66"/>
      <c r="H35" s="66"/>
      <c r="I35" s="66"/>
      <c r="J35" s="66"/>
      <c r="K35" s="66"/>
      <c r="L35" s="66"/>
      <c r="M35" s="66"/>
      <c r="N35" s="66"/>
      <c r="O35" s="61"/>
    </row>
    <row r="36" spans="1:16" ht="18" hidden="1" customHeight="1" x14ac:dyDescent="0.3">
      <c r="A36" s="106" t="s">
        <v>56</v>
      </c>
      <c r="B36" s="155" t="s">
        <v>57</v>
      </c>
      <c r="C36" s="156"/>
      <c r="D36" s="101" t="s">
        <v>41</v>
      </c>
      <c r="E36" s="101">
        <f t="shared" si="3"/>
        <v>0</v>
      </c>
      <c r="F36" s="102"/>
      <c r="G36" s="102"/>
      <c r="H36" s="102"/>
      <c r="I36" s="102"/>
      <c r="J36" s="102"/>
      <c r="K36" s="102"/>
      <c r="L36" s="102"/>
      <c r="M36" s="102"/>
      <c r="N36" s="102"/>
      <c r="O36" s="103"/>
    </row>
    <row r="37" spans="1:16" ht="18" hidden="1" customHeight="1" x14ac:dyDescent="0.3">
      <c r="A37" s="99" t="s">
        <v>914</v>
      </c>
      <c r="B37" s="147" t="s">
        <v>915</v>
      </c>
      <c r="C37" s="148"/>
      <c r="D37" s="18" t="s">
        <v>41</v>
      </c>
      <c r="E37" s="11">
        <f t="shared" si="3"/>
        <v>0</v>
      </c>
      <c r="F37" s="66"/>
      <c r="G37" s="66"/>
      <c r="H37" s="66"/>
      <c r="I37" s="66"/>
      <c r="J37" s="66"/>
      <c r="K37" s="66"/>
      <c r="L37" s="66"/>
      <c r="M37" s="66"/>
      <c r="N37" s="66"/>
      <c r="O37" s="61"/>
    </row>
    <row r="38" spans="1:16" ht="18" hidden="1" customHeight="1" x14ac:dyDescent="0.3">
      <c r="A38" s="106" t="s">
        <v>58</v>
      </c>
      <c r="B38" s="155" t="s">
        <v>59</v>
      </c>
      <c r="C38" s="156"/>
      <c r="D38" s="101" t="s">
        <v>41</v>
      </c>
      <c r="E38" s="101">
        <f t="shared" si="3"/>
        <v>0</v>
      </c>
      <c r="F38" s="102"/>
      <c r="G38" s="102"/>
      <c r="H38" s="102"/>
      <c r="I38" s="102"/>
      <c r="J38" s="102"/>
      <c r="K38" s="102"/>
      <c r="L38" s="102"/>
      <c r="M38" s="102"/>
      <c r="N38" s="102"/>
      <c r="O38" s="103"/>
    </row>
    <row r="39" spans="1:16" ht="18" hidden="1" customHeight="1" x14ac:dyDescent="0.3">
      <c r="A39" s="99" t="s">
        <v>916</v>
      </c>
      <c r="B39" s="147" t="s">
        <v>917</v>
      </c>
      <c r="C39" s="148"/>
      <c r="D39" s="18" t="s">
        <v>41</v>
      </c>
      <c r="E39" s="11">
        <f t="shared" si="3"/>
        <v>0</v>
      </c>
      <c r="F39" s="66"/>
      <c r="G39" s="66"/>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1</v>
      </c>
      <c r="F53" s="66"/>
      <c r="G53" s="66">
        <v>1</v>
      </c>
      <c r="H53" s="66"/>
      <c r="I53" s="66"/>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hidden="1" customHeight="1" x14ac:dyDescent="0.3">
      <c r="A55" s="13" t="s">
        <v>80</v>
      </c>
      <c r="B55" s="14" t="s">
        <v>81</v>
      </c>
      <c r="C55" s="15"/>
      <c r="D55" s="16"/>
      <c r="E55" s="17"/>
      <c r="F55" s="65"/>
      <c r="G55" s="65"/>
      <c r="H55" s="65"/>
      <c r="I55" s="65"/>
      <c r="J55" s="65"/>
      <c r="K55" s="65"/>
      <c r="L55" s="65"/>
      <c r="M55" s="65"/>
      <c r="N55" s="65"/>
      <c r="O55" s="64"/>
      <c r="P55" s="51" t="b">
        <f t="shared" si="1"/>
        <v>0</v>
      </c>
    </row>
    <row r="56" spans="1:16" ht="16.5" hidden="1" customHeight="1" x14ac:dyDescent="0.3">
      <c r="A56" s="105" t="s">
        <v>82</v>
      </c>
      <c r="B56" s="149" t="s">
        <v>83</v>
      </c>
      <c r="C56" s="150"/>
      <c r="D56" s="101" t="s">
        <v>84</v>
      </c>
      <c r="E56" s="101">
        <f t="shared" ref="E56:E85" si="4">SUM(F56:O56)</f>
        <v>0</v>
      </c>
      <c r="F56" s="102"/>
      <c r="G56" s="102"/>
      <c r="H56" s="102"/>
      <c r="I56" s="102"/>
      <c r="J56" s="102"/>
      <c r="K56" s="102"/>
      <c r="L56" s="102"/>
      <c r="M56" s="102"/>
      <c r="N56" s="102"/>
      <c r="O56" s="103"/>
      <c r="P56" s="51" t="b">
        <f t="shared" si="1"/>
        <v>0</v>
      </c>
    </row>
    <row r="57" spans="1:16" ht="16.5" hidden="1" customHeight="1" x14ac:dyDescent="0.3">
      <c r="A57" s="99" t="s">
        <v>928</v>
      </c>
      <c r="B57" s="147" t="s">
        <v>929</v>
      </c>
      <c r="C57" s="148"/>
      <c r="D57" s="18" t="s">
        <v>84</v>
      </c>
      <c r="E57" s="11">
        <f t="shared" si="4"/>
        <v>0</v>
      </c>
      <c r="F57" s="66"/>
      <c r="G57" s="66"/>
      <c r="H57" s="66"/>
      <c r="I57" s="66"/>
      <c r="J57" s="66"/>
      <c r="K57" s="66"/>
      <c r="L57" s="66"/>
      <c r="M57" s="66"/>
      <c r="N57" s="66"/>
      <c r="O57" s="61"/>
      <c r="P57" s="51" t="b">
        <f t="shared" si="1"/>
        <v>0</v>
      </c>
    </row>
    <row r="58" spans="1:16" ht="16.5" hidden="1" customHeight="1" x14ac:dyDescent="0.3">
      <c r="A58" s="99" t="s">
        <v>930</v>
      </c>
      <c r="B58" s="147" t="s">
        <v>931</v>
      </c>
      <c r="C58" s="148"/>
      <c r="D58" s="18" t="s">
        <v>84</v>
      </c>
      <c r="E58" s="11">
        <f t="shared" si="4"/>
        <v>0</v>
      </c>
      <c r="F58" s="66"/>
      <c r="G58" s="66"/>
      <c r="H58" s="66"/>
      <c r="I58" s="66"/>
      <c r="J58" s="66"/>
      <c r="K58" s="66"/>
      <c r="L58" s="66"/>
      <c r="M58" s="66"/>
      <c r="N58" s="66"/>
      <c r="O58" s="61"/>
      <c r="P58" s="51" t="b">
        <f t="shared" si="1"/>
        <v>0</v>
      </c>
    </row>
    <row r="59" spans="1:16" ht="16.5" hidden="1" customHeight="1" x14ac:dyDescent="0.3">
      <c r="A59" s="99" t="s">
        <v>932</v>
      </c>
      <c r="B59" s="147" t="s">
        <v>933</v>
      </c>
      <c r="C59" s="148"/>
      <c r="D59" s="18" t="s">
        <v>84</v>
      </c>
      <c r="E59" s="11">
        <f t="shared" si="4"/>
        <v>0</v>
      </c>
      <c r="F59" s="66"/>
      <c r="G59" s="66"/>
      <c r="H59" s="66"/>
      <c r="I59" s="66"/>
      <c r="J59" s="66"/>
      <c r="K59" s="66"/>
      <c r="L59" s="66"/>
      <c r="M59" s="66"/>
      <c r="N59" s="66"/>
      <c r="O59" s="61"/>
    </row>
    <row r="60" spans="1:16" ht="16.5" hidden="1" customHeight="1" x14ac:dyDescent="0.3">
      <c r="A60" s="99" t="s">
        <v>85</v>
      </c>
      <c r="B60" s="147" t="s">
        <v>86</v>
      </c>
      <c r="C60" s="148"/>
      <c r="D60" s="11" t="s">
        <v>87</v>
      </c>
      <c r="E60" s="11">
        <f t="shared" si="4"/>
        <v>0</v>
      </c>
      <c r="F60" s="66"/>
      <c r="G60" s="66"/>
      <c r="H60" s="66"/>
      <c r="I60" s="66"/>
      <c r="J60" s="66"/>
      <c r="K60" s="66"/>
      <c r="L60" s="66"/>
      <c r="M60" s="66"/>
      <c r="N60" s="66"/>
      <c r="O60" s="61"/>
    </row>
    <row r="61" spans="1:16" ht="16.5" hidden="1" customHeight="1" x14ac:dyDescent="0.3">
      <c r="A61" s="106" t="s">
        <v>88</v>
      </c>
      <c r="B61" s="155" t="s">
        <v>89</v>
      </c>
      <c r="C61" s="156"/>
      <c r="D61" s="101" t="s">
        <v>87</v>
      </c>
      <c r="E61" s="101">
        <f t="shared" si="4"/>
        <v>0</v>
      </c>
      <c r="F61" s="102"/>
      <c r="G61" s="102"/>
      <c r="H61" s="102"/>
      <c r="I61" s="102"/>
      <c r="J61" s="102"/>
      <c r="K61" s="102"/>
      <c r="L61" s="102"/>
      <c r="M61" s="102"/>
      <c r="N61" s="102"/>
      <c r="O61" s="103"/>
    </row>
    <row r="62" spans="1:16" ht="16.5" hidden="1" customHeight="1" x14ac:dyDescent="0.3">
      <c r="A62" s="99" t="s">
        <v>90</v>
      </c>
      <c r="B62" s="147" t="s">
        <v>91</v>
      </c>
      <c r="C62" s="148"/>
      <c r="D62" s="11" t="s">
        <v>92</v>
      </c>
      <c r="E62" s="11">
        <f t="shared" si="4"/>
        <v>0</v>
      </c>
      <c r="F62" s="66"/>
      <c r="G62" s="66"/>
      <c r="H62" s="66"/>
      <c r="I62" s="66"/>
      <c r="J62" s="66"/>
      <c r="K62" s="66"/>
      <c r="L62" s="66"/>
      <c r="M62" s="66"/>
      <c r="N62" s="66"/>
      <c r="O62" s="61"/>
    </row>
    <row r="63" spans="1:16" ht="16.5" hidden="1" customHeight="1" x14ac:dyDescent="0.3">
      <c r="A63" s="106" t="s">
        <v>93</v>
      </c>
      <c r="B63" s="155" t="s">
        <v>934</v>
      </c>
      <c r="C63" s="156"/>
      <c r="D63" s="101" t="s">
        <v>94</v>
      </c>
      <c r="E63" s="101">
        <f t="shared" si="4"/>
        <v>0</v>
      </c>
      <c r="F63" s="102"/>
      <c r="G63" s="102"/>
      <c r="H63" s="102"/>
      <c r="I63" s="102"/>
      <c r="J63" s="102"/>
      <c r="K63" s="102"/>
      <c r="L63" s="102"/>
      <c r="M63" s="102"/>
      <c r="N63" s="102"/>
      <c r="O63" s="103"/>
    </row>
    <row r="64" spans="1:16" ht="16.5" hidden="1" customHeight="1" x14ac:dyDescent="0.3">
      <c r="A64" s="99" t="s">
        <v>935</v>
      </c>
      <c r="B64" s="147" t="s">
        <v>936</v>
      </c>
      <c r="C64" s="148"/>
      <c r="D64" s="18" t="s">
        <v>937</v>
      </c>
      <c r="E64" s="11">
        <f t="shared" si="4"/>
        <v>0</v>
      </c>
      <c r="F64" s="66"/>
      <c r="G64" s="66"/>
      <c r="H64" s="66"/>
      <c r="I64" s="66"/>
      <c r="J64" s="66"/>
      <c r="K64" s="66"/>
      <c r="L64" s="66"/>
      <c r="M64" s="66"/>
      <c r="N64" s="66"/>
      <c r="O64" s="61"/>
      <c r="P64" s="51" t="b">
        <f t="shared" si="1"/>
        <v>0</v>
      </c>
    </row>
    <row r="65" spans="1:16" ht="16.5" hidden="1" customHeight="1" x14ac:dyDescent="0.3">
      <c r="A65" s="106" t="s">
        <v>95</v>
      </c>
      <c r="B65" s="155" t="s">
        <v>96</v>
      </c>
      <c r="C65" s="156"/>
      <c r="D65" s="101" t="s">
        <v>94</v>
      </c>
      <c r="E65" s="101">
        <f t="shared" si="4"/>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4"/>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4"/>
        <v>0</v>
      </c>
      <c r="F67" s="66"/>
      <c r="G67" s="66"/>
      <c r="H67" s="66"/>
      <c r="I67" s="66"/>
      <c r="J67" s="66"/>
      <c r="K67" s="66"/>
      <c r="L67" s="66"/>
      <c r="M67" s="66"/>
      <c r="N67" s="66"/>
      <c r="O67" s="61"/>
      <c r="P67" s="51" t="b">
        <f t="shared" si="1"/>
        <v>0</v>
      </c>
    </row>
    <row r="68" spans="1:16" ht="16.5" hidden="1" customHeight="1" x14ac:dyDescent="0.3">
      <c r="A68" s="10" t="s">
        <v>99</v>
      </c>
      <c r="B68" s="145" t="s">
        <v>862</v>
      </c>
      <c r="C68" s="146"/>
      <c r="D68" s="11" t="s">
        <v>94</v>
      </c>
      <c r="E68" s="11">
        <f t="shared" si="4"/>
        <v>0</v>
      </c>
      <c r="F68" s="66"/>
      <c r="G68" s="66"/>
      <c r="H68" s="66"/>
      <c r="I68" s="66"/>
      <c r="J68" s="66"/>
      <c r="K68" s="66"/>
      <c r="L68" s="66"/>
      <c r="M68" s="66"/>
      <c r="N68" s="66"/>
      <c r="O68" s="61"/>
      <c r="P68" s="51" t="b">
        <f t="shared" si="1"/>
        <v>0</v>
      </c>
    </row>
    <row r="69" spans="1:16" ht="16.5" hidden="1" customHeight="1" x14ac:dyDescent="0.3">
      <c r="A69" s="10" t="s">
        <v>100</v>
      </c>
      <c r="B69" s="145" t="s">
        <v>101</v>
      </c>
      <c r="C69" s="146"/>
      <c r="D69" s="11" t="s">
        <v>94</v>
      </c>
      <c r="E69" s="11">
        <f t="shared" si="4"/>
        <v>0</v>
      </c>
      <c r="F69" s="66"/>
      <c r="G69" s="66"/>
      <c r="H69" s="66"/>
      <c r="I69" s="66"/>
      <c r="J69" s="66"/>
      <c r="K69" s="66"/>
      <c r="L69" s="66"/>
      <c r="M69" s="66"/>
      <c r="N69" s="66"/>
      <c r="O69" s="61"/>
      <c r="P69" s="51" t="b">
        <f t="shared" si="1"/>
        <v>0</v>
      </c>
    </row>
    <row r="70" spans="1:16" ht="16.5" hidden="1" customHeight="1" x14ac:dyDescent="0.3">
      <c r="A70" s="10" t="s">
        <v>102</v>
      </c>
      <c r="B70" s="145" t="s">
        <v>103</v>
      </c>
      <c r="C70" s="146"/>
      <c r="D70" s="11" t="s">
        <v>94</v>
      </c>
      <c r="E70" s="11">
        <f t="shared" si="4"/>
        <v>0</v>
      </c>
      <c r="F70" s="66"/>
      <c r="G70" s="66"/>
      <c r="H70" s="66"/>
      <c r="I70" s="66"/>
      <c r="J70" s="66"/>
      <c r="K70" s="66"/>
      <c r="L70" s="66"/>
      <c r="M70" s="66"/>
      <c r="N70" s="66"/>
      <c r="O70" s="61"/>
      <c r="P70" s="51" t="b">
        <f t="shared" si="1"/>
        <v>0</v>
      </c>
    </row>
    <row r="71" spans="1:16" ht="16.5" hidden="1" customHeight="1" x14ac:dyDescent="0.3">
      <c r="A71" s="10" t="s">
        <v>104</v>
      </c>
      <c r="B71" s="145" t="s">
        <v>105</v>
      </c>
      <c r="C71" s="146"/>
      <c r="D71" s="11" t="s">
        <v>94</v>
      </c>
      <c r="E71" s="11">
        <f t="shared" si="4"/>
        <v>0</v>
      </c>
      <c r="F71" s="66"/>
      <c r="G71" s="66"/>
      <c r="H71" s="66"/>
      <c r="I71" s="66"/>
      <c r="J71" s="66"/>
      <c r="K71" s="66"/>
      <c r="L71" s="66"/>
      <c r="M71" s="66"/>
      <c r="N71" s="66"/>
      <c r="O71" s="61"/>
      <c r="P71" s="51" t="b">
        <f t="shared" si="1"/>
        <v>0</v>
      </c>
    </row>
    <row r="72" spans="1:16" ht="16.5" hidden="1" customHeight="1" x14ac:dyDescent="0.3">
      <c r="A72" s="10" t="s">
        <v>106</v>
      </c>
      <c r="B72" s="145" t="s">
        <v>107</v>
      </c>
      <c r="C72" s="146"/>
      <c r="D72" s="11" t="s">
        <v>94</v>
      </c>
      <c r="E72" s="11">
        <f t="shared" si="4"/>
        <v>0</v>
      </c>
      <c r="F72" s="66"/>
      <c r="G72" s="66"/>
      <c r="H72" s="66"/>
      <c r="I72" s="66"/>
      <c r="J72" s="66"/>
      <c r="K72" s="66"/>
      <c r="L72" s="66"/>
      <c r="M72" s="66"/>
      <c r="N72" s="66"/>
      <c r="O72" s="61"/>
      <c r="P72" s="51" t="b">
        <f t="shared" si="1"/>
        <v>0</v>
      </c>
    </row>
    <row r="73" spans="1:16" ht="16.5" hidden="1" customHeight="1" x14ac:dyDescent="0.3">
      <c r="A73" s="10" t="s">
        <v>108</v>
      </c>
      <c r="B73" s="145" t="s">
        <v>109</v>
      </c>
      <c r="C73" s="146"/>
      <c r="D73" s="11" t="s">
        <v>94</v>
      </c>
      <c r="E73" s="11">
        <f t="shared" si="4"/>
        <v>0</v>
      </c>
      <c r="F73" s="66"/>
      <c r="G73" s="66"/>
      <c r="H73" s="66"/>
      <c r="I73" s="66"/>
      <c r="J73" s="66"/>
      <c r="K73" s="66"/>
      <c r="L73" s="66"/>
      <c r="M73" s="66"/>
      <c r="N73" s="66"/>
      <c r="O73" s="61"/>
      <c r="P73" s="51" t="b">
        <f t="shared" si="1"/>
        <v>0</v>
      </c>
    </row>
    <row r="74" spans="1:16" ht="16.5" hidden="1" customHeight="1" x14ac:dyDescent="0.3">
      <c r="A74" s="10" t="s">
        <v>110</v>
      </c>
      <c r="B74" s="145" t="s">
        <v>111</v>
      </c>
      <c r="C74" s="146"/>
      <c r="D74" s="11" t="s">
        <v>94</v>
      </c>
      <c r="E74" s="11">
        <f t="shared" si="4"/>
        <v>0</v>
      </c>
      <c r="F74" s="66"/>
      <c r="G74" s="66"/>
      <c r="H74" s="66"/>
      <c r="I74" s="66"/>
      <c r="J74" s="66"/>
      <c r="K74" s="66"/>
      <c r="L74" s="66"/>
      <c r="M74" s="66"/>
      <c r="N74" s="66"/>
      <c r="O74" s="61"/>
      <c r="P74" s="51" t="b">
        <f t="shared" si="1"/>
        <v>0</v>
      </c>
    </row>
    <row r="75" spans="1:16" ht="16.5" hidden="1" customHeight="1" x14ac:dyDescent="0.3">
      <c r="A75" s="10" t="s">
        <v>112</v>
      </c>
      <c r="B75" s="145" t="s">
        <v>113</v>
      </c>
      <c r="C75" s="146"/>
      <c r="D75" s="11" t="s">
        <v>94</v>
      </c>
      <c r="E75" s="11">
        <f t="shared" si="4"/>
        <v>0</v>
      </c>
      <c r="F75" s="66"/>
      <c r="G75" s="66"/>
      <c r="H75" s="66"/>
      <c r="I75" s="66"/>
      <c r="J75" s="66"/>
      <c r="K75" s="66"/>
      <c r="L75" s="66"/>
      <c r="M75" s="66"/>
      <c r="N75" s="66"/>
      <c r="O75" s="61"/>
      <c r="P75" s="51" t="b">
        <f t="shared" si="1"/>
        <v>0</v>
      </c>
    </row>
    <row r="76" spans="1:16" ht="16.5" hidden="1" customHeight="1" x14ac:dyDescent="0.3">
      <c r="A76" s="10" t="s">
        <v>114</v>
      </c>
      <c r="B76" s="145" t="s">
        <v>115</v>
      </c>
      <c r="C76" s="146"/>
      <c r="D76" s="11" t="s">
        <v>94</v>
      </c>
      <c r="E76" s="11">
        <f t="shared" si="4"/>
        <v>0</v>
      </c>
      <c r="F76" s="66"/>
      <c r="G76" s="66"/>
      <c r="H76" s="66"/>
      <c r="I76" s="66"/>
      <c r="J76" s="66"/>
      <c r="K76" s="66"/>
      <c r="L76" s="66"/>
      <c r="M76" s="66"/>
      <c r="N76" s="66"/>
      <c r="O76" s="61"/>
      <c r="P76" s="51" t="b">
        <f t="shared" si="1"/>
        <v>0</v>
      </c>
    </row>
    <row r="77" spans="1:16" ht="16.5" hidden="1" customHeight="1" x14ac:dyDescent="0.3">
      <c r="A77" s="10" t="s">
        <v>116</v>
      </c>
      <c r="B77" s="145" t="s">
        <v>117</v>
      </c>
      <c r="C77" s="146"/>
      <c r="D77" s="11" t="s">
        <v>94</v>
      </c>
      <c r="E77" s="11">
        <f t="shared" si="4"/>
        <v>0</v>
      </c>
      <c r="F77" s="66"/>
      <c r="G77" s="66"/>
      <c r="H77" s="66"/>
      <c r="I77" s="66"/>
      <c r="J77" s="66"/>
      <c r="K77" s="66"/>
      <c r="L77" s="66"/>
      <c r="M77" s="66"/>
      <c r="N77" s="66"/>
      <c r="O77" s="61"/>
      <c r="P77" s="51" t="b">
        <f t="shared" si="1"/>
        <v>0</v>
      </c>
    </row>
    <row r="78" spans="1:16" ht="16.5" hidden="1" customHeight="1" x14ac:dyDescent="0.3">
      <c r="A78" s="10" t="s">
        <v>118</v>
      </c>
      <c r="B78" s="145" t="s">
        <v>119</v>
      </c>
      <c r="C78" s="146"/>
      <c r="D78" s="11" t="s">
        <v>94</v>
      </c>
      <c r="E78" s="11">
        <f t="shared" si="4"/>
        <v>0</v>
      </c>
      <c r="F78" s="66"/>
      <c r="G78" s="66"/>
      <c r="H78" s="66"/>
      <c r="I78" s="66"/>
      <c r="J78" s="66"/>
      <c r="K78" s="66"/>
      <c r="L78" s="66"/>
      <c r="M78" s="66"/>
      <c r="N78" s="66"/>
      <c r="O78" s="61"/>
      <c r="P78" s="51" t="b">
        <f t="shared" si="1"/>
        <v>0</v>
      </c>
    </row>
    <row r="79" spans="1:16" ht="16.5" hidden="1" customHeight="1" x14ac:dyDescent="0.3">
      <c r="A79" s="10" t="s">
        <v>120</v>
      </c>
      <c r="B79" s="145" t="s">
        <v>121</v>
      </c>
      <c r="C79" s="146"/>
      <c r="D79" s="11" t="s">
        <v>94</v>
      </c>
      <c r="E79" s="11">
        <f t="shared" si="4"/>
        <v>0</v>
      </c>
      <c r="F79" s="66"/>
      <c r="G79" s="66"/>
      <c r="H79" s="66"/>
      <c r="I79" s="66"/>
      <c r="J79" s="66"/>
      <c r="K79" s="66"/>
      <c r="L79" s="66"/>
      <c r="M79" s="66"/>
      <c r="N79" s="66"/>
      <c r="O79" s="61"/>
      <c r="P79" s="51" t="b">
        <f t="shared" si="1"/>
        <v>0</v>
      </c>
    </row>
    <row r="80" spans="1:16" ht="16.5" hidden="1" customHeight="1" x14ac:dyDescent="0.3">
      <c r="A80" s="10" t="s">
        <v>122</v>
      </c>
      <c r="B80" s="145" t="s">
        <v>123</v>
      </c>
      <c r="C80" s="146"/>
      <c r="D80" s="11" t="s">
        <v>94</v>
      </c>
      <c r="E80" s="11">
        <f t="shared" si="4"/>
        <v>0</v>
      </c>
      <c r="F80" s="66"/>
      <c r="G80" s="66"/>
      <c r="H80" s="66"/>
      <c r="I80" s="66"/>
      <c r="J80" s="66"/>
      <c r="K80" s="66"/>
      <c r="L80" s="66"/>
      <c r="M80" s="66"/>
      <c r="N80" s="66"/>
      <c r="O80" s="61"/>
      <c r="P80" s="51" t="b">
        <f t="shared" si="1"/>
        <v>0</v>
      </c>
    </row>
    <row r="81" spans="1:16" ht="16.5" hidden="1" customHeight="1" x14ac:dyDescent="0.3">
      <c r="A81" s="10" t="s">
        <v>124</v>
      </c>
      <c r="B81" s="145" t="s">
        <v>125</v>
      </c>
      <c r="C81" s="146"/>
      <c r="D81" s="11" t="s">
        <v>94</v>
      </c>
      <c r="E81" s="11">
        <f t="shared" si="4"/>
        <v>0</v>
      </c>
      <c r="F81" s="66"/>
      <c r="G81" s="66"/>
      <c r="H81" s="66"/>
      <c r="I81" s="66"/>
      <c r="J81" s="66"/>
      <c r="K81" s="66"/>
      <c r="L81" s="66"/>
      <c r="M81" s="66"/>
      <c r="N81" s="66"/>
      <c r="O81" s="61"/>
      <c r="P81" s="51" t="b">
        <f t="shared" si="1"/>
        <v>0</v>
      </c>
    </row>
    <row r="82" spans="1:16" ht="16.5" hidden="1" customHeight="1" x14ac:dyDescent="0.3">
      <c r="A82" s="10" t="s">
        <v>126</v>
      </c>
      <c r="B82" s="145" t="s">
        <v>127</v>
      </c>
      <c r="C82" s="146"/>
      <c r="D82" s="11" t="s">
        <v>94</v>
      </c>
      <c r="E82" s="11">
        <f t="shared" si="4"/>
        <v>0</v>
      </c>
      <c r="F82" s="66"/>
      <c r="G82" s="66"/>
      <c r="H82" s="66"/>
      <c r="I82" s="66"/>
      <c r="J82" s="66"/>
      <c r="K82" s="66"/>
      <c r="L82" s="66"/>
      <c r="M82" s="66"/>
      <c r="N82" s="66"/>
      <c r="O82" s="61"/>
      <c r="P82" s="51" t="b">
        <f t="shared" si="1"/>
        <v>0</v>
      </c>
    </row>
    <row r="83" spans="1:16" ht="16.5" hidden="1" customHeight="1" x14ac:dyDescent="0.3">
      <c r="A83" s="10" t="s">
        <v>128</v>
      </c>
      <c r="B83" s="145" t="s">
        <v>129</v>
      </c>
      <c r="C83" s="146"/>
      <c r="D83" s="11" t="s">
        <v>94</v>
      </c>
      <c r="E83" s="11">
        <f t="shared" si="4"/>
        <v>0</v>
      </c>
      <c r="F83" s="66"/>
      <c r="G83" s="66"/>
      <c r="H83" s="66"/>
      <c r="I83" s="66"/>
      <c r="J83" s="66"/>
      <c r="K83" s="66"/>
      <c r="L83" s="66"/>
      <c r="M83" s="66"/>
      <c r="N83" s="66"/>
      <c r="O83" s="61"/>
      <c r="P83" s="51" t="b">
        <f t="shared" si="1"/>
        <v>0</v>
      </c>
    </row>
    <row r="84" spans="1:16" ht="16.5" hidden="1" customHeight="1" x14ac:dyDescent="0.3">
      <c r="A84" s="10" t="s">
        <v>130</v>
      </c>
      <c r="B84" s="145" t="s">
        <v>131</v>
      </c>
      <c r="C84" s="146"/>
      <c r="D84" s="11" t="s">
        <v>94</v>
      </c>
      <c r="E84" s="11">
        <f t="shared" si="4"/>
        <v>0</v>
      </c>
      <c r="F84" s="66"/>
      <c r="G84" s="66"/>
      <c r="H84" s="66"/>
      <c r="I84" s="66"/>
      <c r="J84" s="66"/>
      <c r="K84" s="66"/>
      <c r="L84" s="66"/>
      <c r="M84" s="66"/>
      <c r="N84" s="66"/>
      <c r="O84" s="61"/>
      <c r="P84" s="51" t="b">
        <f t="shared" si="1"/>
        <v>0</v>
      </c>
    </row>
    <row r="85" spans="1:16" ht="16.5" hidden="1" customHeight="1" x14ac:dyDescent="0.3">
      <c r="A85" s="10" t="s">
        <v>132</v>
      </c>
      <c r="B85" s="145" t="s">
        <v>133</v>
      </c>
      <c r="C85" s="146"/>
      <c r="D85" s="11" t="s">
        <v>94</v>
      </c>
      <c r="E85" s="11">
        <f t="shared" si="4"/>
        <v>0</v>
      </c>
      <c r="F85" s="66"/>
      <c r="G85" s="66"/>
      <c r="H85" s="66"/>
      <c r="I85" s="66"/>
      <c r="J85" s="66"/>
      <c r="K85" s="66"/>
      <c r="L85" s="66"/>
      <c r="M85" s="66"/>
      <c r="N85" s="66"/>
      <c r="O85" s="61"/>
      <c r="P85" s="51" t="b">
        <f t="shared" si="1"/>
        <v>0</v>
      </c>
    </row>
    <row r="86" spans="1:16" s="63" customFormat="1" ht="18" hidden="1"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hidden="1" customHeight="1" x14ac:dyDescent="0.3">
      <c r="A87" s="99" t="s">
        <v>136</v>
      </c>
      <c r="B87" s="147" t="s">
        <v>137</v>
      </c>
      <c r="C87" s="148"/>
      <c r="D87" s="11" t="s">
        <v>94</v>
      </c>
      <c r="E87" s="11">
        <f t="shared" ref="E87:E108" si="5">SUM(F87:O87)</f>
        <v>0</v>
      </c>
      <c r="F87" s="66"/>
      <c r="G87" s="66"/>
      <c r="H87" s="66"/>
      <c r="I87" s="66"/>
      <c r="J87" s="66"/>
      <c r="K87" s="66"/>
      <c r="L87" s="66"/>
      <c r="M87" s="66"/>
      <c r="N87" s="66"/>
      <c r="O87" s="61"/>
      <c r="P87" s="51" t="b">
        <f t="shared" si="1"/>
        <v>0</v>
      </c>
    </row>
    <row r="88" spans="1:16" ht="16.5" hidden="1" customHeight="1" x14ac:dyDescent="0.3">
      <c r="A88" s="106" t="s">
        <v>138</v>
      </c>
      <c r="B88" s="155" t="s">
        <v>139</v>
      </c>
      <c r="C88" s="156"/>
      <c r="D88" s="101" t="s">
        <v>94</v>
      </c>
      <c r="E88" s="101">
        <f t="shared" si="5"/>
        <v>0</v>
      </c>
      <c r="F88" s="102"/>
      <c r="G88" s="102"/>
      <c r="H88" s="102"/>
      <c r="I88" s="102"/>
      <c r="J88" s="102"/>
      <c r="K88" s="102"/>
      <c r="L88" s="102"/>
      <c r="M88" s="102"/>
      <c r="N88" s="102"/>
      <c r="O88" s="103"/>
      <c r="P88" s="51" t="b">
        <f t="shared" si="1"/>
        <v>0</v>
      </c>
    </row>
    <row r="89" spans="1:16" ht="16.5" hidden="1" customHeight="1" x14ac:dyDescent="0.3">
      <c r="A89" s="99" t="s">
        <v>941</v>
      </c>
      <c r="B89" s="147" t="s">
        <v>942</v>
      </c>
      <c r="C89" s="148"/>
      <c r="D89" s="18" t="s">
        <v>94</v>
      </c>
      <c r="E89" s="11">
        <f t="shared" si="5"/>
        <v>0</v>
      </c>
      <c r="F89" s="66"/>
      <c r="G89" s="66"/>
      <c r="H89" s="66"/>
      <c r="I89" s="66"/>
      <c r="J89" s="66"/>
      <c r="K89" s="66"/>
      <c r="L89" s="66"/>
      <c r="M89" s="66"/>
      <c r="N89" s="66"/>
      <c r="O89" s="61"/>
    </row>
    <row r="90" spans="1:16" ht="16.5" hidden="1" customHeight="1" x14ac:dyDescent="0.3">
      <c r="A90" s="99" t="s">
        <v>943</v>
      </c>
      <c r="B90" s="147" t="s">
        <v>944</v>
      </c>
      <c r="C90" s="148"/>
      <c r="D90" s="18" t="s">
        <v>94</v>
      </c>
      <c r="E90" s="11">
        <f t="shared" si="5"/>
        <v>0</v>
      </c>
      <c r="F90" s="66"/>
      <c r="G90" s="66"/>
      <c r="H90" s="66"/>
      <c r="I90" s="66"/>
      <c r="J90" s="66"/>
      <c r="K90" s="66"/>
      <c r="L90" s="66"/>
      <c r="M90" s="66"/>
      <c r="N90" s="66"/>
      <c r="O90" s="61"/>
    </row>
    <row r="91" spans="1:16" ht="16.5" hidden="1" customHeight="1" x14ac:dyDescent="0.3">
      <c r="A91" s="106" t="s">
        <v>140</v>
      </c>
      <c r="B91" s="155" t="s">
        <v>141</v>
      </c>
      <c r="C91" s="156"/>
      <c r="D91" s="101" t="s">
        <v>94</v>
      </c>
      <c r="E91" s="101">
        <f t="shared" si="5"/>
        <v>0</v>
      </c>
      <c r="F91" s="102"/>
      <c r="G91" s="102"/>
      <c r="H91" s="102"/>
      <c r="I91" s="102"/>
      <c r="J91" s="102"/>
      <c r="K91" s="102"/>
      <c r="L91" s="102"/>
      <c r="M91" s="102"/>
      <c r="N91" s="102"/>
      <c r="O91" s="103"/>
    </row>
    <row r="92" spans="1:16" ht="16.5" hidden="1" customHeight="1" x14ac:dyDescent="0.3">
      <c r="A92" s="99" t="s">
        <v>945</v>
      </c>
      <c r="B92" s="147" t="s">
        <v>946</v>
      </c>
      <c r="C92" s="148"/>
      <c r="D92" s="18" t="s">
        <v>94</v>
      </c>
      <c r="E92" s="11">
        <f t="shared" si="5"/>
        <v>0</v>
      </c>
      <c r="F92" s="66"/>
      <c r="G92" s="66"/>
      <c r="H92" s="66"/>
      <c r="I92" s="66"/>
      <c r="J92" s="66"/>
      <c r="K92" s="66"/>
      <c r="L92" s="66"/>
      <c r="M92" s="66"/>
      <c r="N92" s="66"/>
      <c r="O92" s="61"/>
    </row>
    <row r="93" spans="1:16" ht="16.5" hidden="1" customHeight="1" x14ac:dyDescent="0.3">
      <c r="A93" s="99" t="s">
        <v>947</v>
      </c>
      <c r="B93" s="147" t="s">
        <v>948</v>
      </c>
      <c r="C93" s="148"/>
      <c r="D93" s="18" t="s">
        <v>94</v>
      </c>
      <c r="E93" s="11">
        <f t="shared" si="5"/>
        <v>0</v>
      </c>
      <c r="F93" s="66"/>
      <c r="G93" s="66"/>
      <c r="H93" s="66"/>
      <c r="I93" s="66"/>
      <c r="J93" s="66"/>
      <c r="K93" s="66"/>
      <c r="L93" s="66"/>
      <c r="M93" s="66"/>
      <c r="N93" s="66"/>
      <c r="O93" s="61"/>
    </row>
    <row r="94" spans="1:16" ht="16.5" hidden="1" customHeight="1" x14ac:dyDescent="0.3">
      <c r="A94" s="99" t="s">
        <v>142</v>
      </c>
      <c r="B94" s="147" t="s">
        <v>143</v>
      </c>
      <c r="C94" s="148"/>
      <c r="D94" s="11" t="s">
        <v>94</v>
      </c>
      <c r="E94" s="11">
        <f t="shared" si="5"/>
        <v>0</v>
      </c>
      <c r="F94" s="66"/>
      <c r="G94" s="66"/>
      <c r="H94" s="66"/>
      <c r="I94" s="66"/>
      <c r="J94" s="66"/>
      <c r="K94" s="66"/>
      <c r="L94" s="66"/>
      <c r="M94" s="66"/>
      <c r="N94" s="66"/>
      <c r="O94" s="61"/>
    </row>
    <row r="95" spans="1:16" ht="16.5" hidden="1" customHeight="1" x14ac:dyDescent="0.3">
      <c r="A95" s="99" t="s">
        <v>144</v>
      </c>
      <c r="B95" s="147" t="s">
        <v>145</v>
      </c>
      <c r="C95" s="148"/>
      <c r="D95" s="11" t="s">
        <v>94</v>
      </c>
      <c r="E95" s="11">
        <f t="shared" si="5"/>
        <v>0</v>
      </c>
      <c r="F95" s="66"/>
      <c r="G95" s="66"/>
      <c r="H95" s="66"/>
      <c r="I95" s="66"/>
      <c r="J95" s="66"/>
      <c r="K95" s="66"/>
      <c r="L95" s="66"/>
      <c r="M95" s="66"/>
      <c r="N95" s="66"/>
      <c r="O95" s="61"/>
    </row>
    <row r="96" spans="1:16" ht="16.5" hidden="1" customHeight="1" x14ac:dyDescent="0.3">
      <c r="A96" s="99" t="s">
        <v>146</v>
      </c>
      <c r="B96" s="147" t="s">
        <v>147</v>
      </c>
      <c r="C96" s="148"/>
      <c r="D96" s="11" t="s">
        <v>94</v>
      </c>
      <c r="E96" s="11">
        <f t="shared" si="5"/>
        <v>0</v>
      </c>
      <c r="F96" s="66"/>
      <c r="G96" s="66"/>
      <c r="H96" s="66"/>
      <c r="I96" s="66"/>
      <c r="J96" s="66"/>
      <c r="K96" s="66"/>
      <c r="L96" s="66"/>
      <c r="M96" s="66"/>
      <c r="N96" s="66"/>
      <c r="O96" s="61"/>
      <c r="P96" s="51" t="b">
        <f t="shared" si="1"/>
        <v>0</v>
      </c>
    </row>
    <row r="97" spans="1:16" ht="16.5" hidden="1" customHeight="1" x14ac:dyDescent="0.3">
      <c r="A97" s="99" t="s">
        <v>148</v>
      </c>
      <c r="B97" s="147" t="s">
        <v>149</v>
      </c>
      <c r="C97" s="148"/>
      <c r="D97" s="11" t="s">
        <v>94</v>
      </c>
      <c r="E97" s="11">
        <f t="shared" si="5"/>
        <v>0</v>
      </c>
      <c r="F97" s="66"/>
      <c r="G97" s="66"/>
      <c r="H97" s="66"/>
      <c r="I97" s="66"/>
      <c r="J97" s="66"/>
      <c r="K97" s="66"/>
      <c r="L97" s="66"/>
      <c r="M97" s="66"/>
      <c r="N97" s="66"/>
      <c r="O97" s="61"/>
      <c r="P97" s="51" t="b">
        <f t="shared" si="1"/>
        <v>0</v>
      </c>
    </row>
    <row r="98" spans="1:16" ht="16.5" hidden="1" customHeight="1" x14ac:dyDescent="0.3">
      <c r="A98" s="99" t="s">
        <v>150</v>
      </c>
      <c r="B98" s="147" t="s">
        <v>151</v>
      </c>
      <c r="C98" s="148"/>
      <c r="D98" s="11" t="s">
        <v>94</v>
      </c>
      <c r="E98" s="11">
        <f t="shared" si="5"/>
        <v>0</v>
      </c>
      <c r="F98" s="66"/>
      <c r="G98" s="66"/>
      <c r="H98" s="66"/>
      <c r="I98" s="66"/>
      <c r="J98" s="66"/>
      <c r="K98" s="66"/>
      <c r="L98" s="66"/>
      <c r="M98" s="66"/>
      <c r="N98" s="66"/>
      <c r="O98" s="61"/>
      <c r="P98" s="51" t="b">
        <f t="shared" ref="P98:P168" si="6">IF(E98&gt;0,TRUE,FALSE)</f>
        <v>0</v>
      </c>
    </row>
    <row r="99" spans="1:16" ht="16.5" hidden="1" customHeight="1" x14ac:dyDescent="0.3">
      <c r="A99" s="99" t="s">
        <v>152</v>
      </c>
      <c r="B99" s="147" t="s">
        <v>153</v>
      </c>
      <c r="C99" s="148"/>
      <c r="D99" s="11" t="s">
        <v>94</v>
      </c>
      <c r="E99" s="11">
        <f t="shared" si="5"/>
        <v>0</v>
      </c>
      <c r="F99" s="66"/>
      <c r="G99" s="66"/>
      <c r="H99" s="66"/>
      <c r="I99" s="66"/>
      <c r="J99" s="66"/>
      <c r="K99" s="66"/>
      <c r="L99" s="66"/>
      <c r="M99" s="66"/>
      <c r="N99" s="66"/>
      <c r="O99" s="61"/>
      <c r="P99" s="51" t="b">
        <f t="shared" si="6"/>
        <v>0</v>
      </c>
    </row>
    <row r="100" spans="1:16" ht="16.5" hidden="1" customHeight="1" x14ac:dyDescent="0.3">
      <c r="A100" s="99" t="s">
        <v>154</v>
      </c>
      <c r="B100" s="147" t="s">
        <v>155</v>
      </c>
      <c r="C100" s="148"/>
      <c r="D100" s="11" t="s">
        <v>94</v>
      </c>
      <c r="E100" s="11">
        <f t="shared" si="5"/>
        <v>0</v>
      </c>
      <c r="F100" s="66"/>
      <c r="G100" s="66"/>
      <c r="H100" s="66"/>
      <c r="I100" s="66"/>
      <c r="J100" s="66"/>
      <c r="K100" s="66"/>
      <c r="L100" s="66"/>
      <c r="M100" s="66"/>
      <c r="N100" s="66"/>
      <c r="O100" s="61"/>
      <c r="P100" s="51" t="b">
        <f t="shared" si="6"/>
        <v>0</v>
      </c>
    </row>
    <row r="101" spans="1:16" ht="16.5" hidden="1" customHeight="1" x14ac:dyDescent="0.3">
      <c r="A101" s="99" t="s">
        <v>156</v>
      </c>
      <c r="B101" s="147" t="s">
        <v>157</v>
      </c>
      <c r="C101" s="148"/>
      <c r="D101" s="11" t="s">
        <v>94</v>
      </c>
      <c r="E101" s="11">
        <f t="shared" si="5"/>
        <v>0</v>
      </c>
      <c r="F101" s="66"/>
      <c r="G101" s="66"/>
      <c r="H101" s="66"/>
      <c r="I101" s="66"/>
      <c r="J101" s="66"/>
      <c r="K101" s="66"/>
      <c r="L101" s="66"/>
      <c r="M101" s="66"/>
      <c r="N101" s="66"/>
      <c r="O101" s="61"/>
      <c r="P101" s="51" t="b">
        <f t="shared" si="6"/>
        <v>0</v>
      </c>
    </row>
    <row r="102" spans="1:16" ht="16.5" hidden="1" customHeight="1" x14ac:dyDescent="0.3">
      <c r="A102" s="99" t="s">
        <v>158</v>
      </c>
      <c r="B102" s="147" t="s">
        <v>159</v>
      </c>
      <c r="C102" s="148"/>
      <c r="D102" s="11" t="s">
        <v>94</v>
      </c>
      <c r="E102" s="11">
        <f t="shared" si="5"/>
        <v>0</v>
      </c>
      <c r="F102" s="66"/>
      <c r="G102" s="66"/>
      <c r="H102" s="66"/>
      <c r="I102" s="66"/>
      <c r="J102" s="66"/>
      <c r="K102" s="66"/>
      <c r="L102" s="66"/>
      <c r="M102" s="66"/>
      <c r="N102" s="66"/>
      <c r="O102" s="61"/>
      <c r="P102" s="51" t="b">
        <f t="shared" si="6"/>
        <v>0</v>
      </c>
    </row>
    <row r="103" spans="1:16" ht="16.5" hidden="1" customHeight="1" x14ac:dyDescent="0.3">
      <c r="A103" s="99" t="s">
        <v>160</v>
      </c>
      <c r="B103" s="147" t="s">
        <v>161</v>
      </c>
      <c r="C103" s="148"/>
      <c r="D103" s="11" t="s">
        <v>162</v>
      </c>
      <c r="E103" s="11">
        <f t="shared" si="5"/>
        <v>0</v>
      </c>
      <c r="F103" s="66"/>
      <c r="G103" s="66"/>
      <c r="H103" s="66"/>
      <c r="I103" s="66"/>
      <c r="J103" s="66"/>
      <c r="K103" s="66"/>
      <c r="L103" s="66"/>
      <c r="M103" s="66"/>
      <c r="N103" s="66"/>
      <c r="O103" s="61"/>
      <c r="P103" s="51" t="b">
        <f t="shared" si="6"/>
        <v>0</v>
      </c>
    </row>
    <row r="104" spans="1:16" ht="16.5" hidden="1" customHeight="1" x14ac:dyDescent="0.3">
      <c r="A104" s="99" t="s">
        <v>163</v>
      </c>
      <c r="B104" s="147" t="s">
        <v>164</v>
      </c>
      <c r="C104" s="148"/>
      <c r="D104" s="11" t="s">
        <v>165</v>
      </c>
      <c r="E104" s="11">
        <f t="shared" si="5"/>
        <v>0</v>
      </c>
      <c r="F104" s="66"/>
      <c r="G104" s="66"/>
      <c r="H104" s="66"/>
      <c r="I104" s="66"/>
      <c r="J104" s="66"/>
      <c r="K104" s="66"/>
      <c r="L104" s="66"/>
      <c r="M104" s="66"/>
      <c r="N104" s="66"/>
      <c r="O104" s="61"/>
      <c r="P104" s="51" t="b">
        <f t="shared" si="6"/>
        <v>0</v>
      </c>
    </row>
    <row r="105" spans="1:16" ht="16.5" hidden="1" customHeight="1" x14ac:dyDescent="0.3">
      <c r="A105" s="99" t="s">
        <v>166</v>
      </c>
      <c r="B105" s="147" t="s">
        <v>167</v>
      </c>
      <c r="C105" s="148"/>
      <c r="D105" s="11" t="s">
        <v>165</v>
      </c>
      <c r="E105" s="11">
        <f t="shared" si="5"/>
        <v>0</v>
      </c>
      <c r="F105" s="66"/>
      <c r="G105" s="66"/>
      <c r="H105" s="66"/>
      <c r="I105" s="66"/>
      <c r="J105" s="66"/>
      <c r="K105" s="66"/>
      <c r="L105" s="66"/>
      <c r="M105" s="66"/>
      <c r="N105" s="66"/>
      <c r="O105" s="61"/>
      <c r="P105" s="51" t="b">
        <f t="shared" si="6"/>
        <v>0</v>
      </c>
    </row>
    <row r="106" spans="1:16" ht="16.5" hidden="1" customHeight="1" x14ac:dyDescent="0.3">
      <c r="A106" s="99" t="s">
        <v>949</v>
      </c>
      <c r="B106" s="147" t="s">
        <v>950</v>
      </c>
      <c r="C106" s="148"/>
      <c r="D106" s="18" t="s">
        <v>162</v>
      </c>
      <c r="E106" s="11">
        <f t="shared" si="5"/>
        <v>0</v>
      </c>
      <c r="F106" s="66"/>
      <c r="G106" s="66"/>
      <c r="H106" s="66"/>
      <c r="I106" s="66"/>
      <c r="J106" s="66"/>
      <c r="K106" s="66"/>
      <c r="L106" s="66"/>
      <c r="M106" s="66"/>
      <c r="N106" s="66"/>
      <c r="O106" s="61"/>
      <c r="P106" s="51" t="b">
        <f t="shared" si="6"/>
        <v>0</v>
      </c>
    </row>
    <row r="107" spans="1:16" ht="33" hidden="1" customHeight="1" x14ac:dyDescent="0.3">
      <c r="A107" s="99" t="s">
        <v>951</v>
      </c>
      <c r="B107" s="145" t="s">
        <v>952</v>
      </c>
      <c r="C107" s="161"/>
      <c r="D107" s="18" t="s">
        <v>162</v>
      </c>
      <c r="E107" s="11">
        <f t="shared" si="5"/>
        <v>0</v>
      </c>
      <c r="F107" s="66"/>
      <c r="G107" s="66"/>
      <c r="H107" s="66"/>
      <c r="I107" s="66"/>
      <c r="J107" s="66"/>
      <c r="K107" s="66"/>
      <c r="L107" s="66"/>
      <c r="M107" s="66"/>
      <c r="N107" s="66"/>
      <c r="O107" s="61"/>
      <c r="P107" s="51" t="b">
        <f t="shared" si="6"/>
        <v>0</v>
      </c>
    </row>
    <row r="108" spans="1:16" ht="33" hidden="1" customHeight="1" x14ac:dyDescent="0.3">
      <c r="A108" s="99" t="s">
        <v>953</v>
      </c>
      <c r="B108" s="145" t="s">
        <v>954</v>
      </c>
      <c r="C108" s="161"/>
      <c r="D108" s="18" t="s">
        <v>162</v>
      </c>
      <c r="E108" s="11">
        <f t="shared" si="5"/>
        <v>0</v>
      </c>
      <c r="F108" s="66"/>
      <c r="G108" s="66"/>
      <c r="H108" s="66"/>
      <c r="I108" s="66"/>
      <c r="J108" s="66"/>
      <c r="K108" s="66"/>
      <c r="L108" s="66"/>
      <c r="M108" s="66"/>
      <c r="N108" s="66"/>
      <c r="O108" s="61"/>
      <c r="P108" s="51" t="b">
        <f t="shared" si="6"/>
        <v>0</v>
      </c>
    </row>
    <row r="109" spans="1:16" s="63" customFormat="1" ht="18" hidden="1" customHeight="1" x14ac:dyDescent="0.3">
      <c r="A109" s="13" t="s">
        <v>168</v>
      </c>
      <c r="B109" s="14" t="s">
        <v>169</v>
      </c>
      <c r="C109" s="15"/>
      <c r="D109" s="16"/>
      <c r="E109" s="17"/>
      <c r="F109" s="65"/>
      <c r="G109" s="65"/>
      <c r="H109" s="65"/>
      <c r="I109" s="65"/>
      <c r="J109" s="65"/>
      <c r="K109" s="65"/>
      <c r="L109" s="65"/>
      <c r="M109" s="65"/>
      <c r="N109" s="65"/>
      <c r="O109" s="64"/>
      <c r="P109" s="51" t="b">
        <f t="shared" si="6"/>
        <v>0</v>
      </c>
    </row>
    <row r="110" spans="1:16" ht="16.5" hidden="1" customHeight="1" x14ac:dyDescent="0.3">
      <c r="A110" s="10" t="s">
        <v>170</v>
      </c>
      <c r="B110" s="145" t="s">
        <v>171</v>
      </c>
      <c r="C110" s="146"/>
      <c r="D110" s="11" t="s">
        <v>94</v>
      </c>
      <c r="E110" s="11">
        <f t="shared" ref="E110:E116" si="7">SUM(F110:O110)</f>
        <v>0</v>
      </c>
      <c r="F110" s="66"/>
      <c r="G110" s="66"/>
      <c r="H110" s="66"/>
      <c r="I110" s="66"/>
      <c r="J110" s="66"/>
      <c r="K110" s="66"/>
      <c r="L110" s="66"/>
      <c r="M110" s="66"/>
      <c r="N110" s="66"/>
      <c r="O110" s="61"/>
      <c r="P110" s="51" t="b">
        <f t="shared" si="6"/>
        <v>0</v>
      </c>
    </row>
    <row r="111" spans="1:16" ht="16.5" hidden="1" customHeight="1" x14ac:dyDescent="0.3">
      <c r="A111" s="10" t="s">
        <v>172</v>
      </c>
      <c r="B111" s="145" t="s">
        <v>173</v>
      </c>
      <c r="C111" s="146"/>
      <c r="D111" s="11" t="s">
        <v>94</v>
      </c>
      <c r="E111" s="11">
        <f t="shared" si="7"/>
        <v>0</v>
      </c>
      <c r="F111" s="66"/>
      <c r="G111" s="66"/>
      <c r="H111" s="66"/>
      <c r="I111" s="66"/>
      <c r="J111" s="66"/>
      <c r="K111" s="66"/>
      <c r="L111" s="66"/>
      <c r="M111" s="66"/>
      <c r="N111" s="66"/>
      <c r="O111" s="61"/>
      <c r="P111" s="51" t="b">
        <f t="shared" si="6"/>
        <v>0</v>
      </c>
    </row>
    <row r="112" spans="1:16" ht="16.5" hidden="1" customHeight="1" x14ac:dyDescent="0.3">
      <c r="A112" s="10" t="s">
        <v>174</v>
      </c>
      <c r="B112" s="145" t="s">
        <v>175</v>
      </c>
      <c r="C112" s="146"/>
      <c r="D112" s="11" t="s">
        <v>94</v>
      </c>
      <c r="E112" s="11">
        <f t="shared" si="7"/>
        <v>0</v>
      </c>
      <c r="F112" s="66"/>
      <c r="G112" s="66"/>
      <c r="H112" s="66"/>
      <c r="I112" s="66"/>
      <c r="J112" s="66"/>
      <c r="K112" s="66"/>
      <c r="L112" s="66"/>
      <c r="M112" s="66"/>
      <c r="N112" s="66"/>
      <c r="O112" s="61"/>
      <c r="P112" s="51" t="b">
        <f t="shared" si="6"/>
        <v>0</v>
      </c>
    </row>
    <row r="113" spans="1:16" ht="16.5" hidden="1" customHeight="1" x14ac:dyDescent="0.3">
      <c r="A113" s="10" t="s">
        <v>176</v>
      </c>
      <c r="B113" s="145" t="s">
        <v>177</v>
      </c>
      <c r="C113" s="146"/>
      <c r="D113" s="11" t="s">
        <v>94</v>
      </c>
      <c r="E113" s="11">
        <f t="shared" si="7"/>
        <v>0</v>
      </c>
      <c r="F113" s="66"/>
      <c r="G113" s="66"/>
      <c r="H113" s="66"/>
      <c r="I113" s="66"/>
      <c r="J113" s="66"/>
      <c r="K113" s="66"/>
      <c r="L113" s="66"/>
      <c r="M113" s="66"/>
      <c r="N113" s="66"/>
      <c r="O113" s="61"/>
      <c r="P113" s="51" t="b">
        <f t="shared" si="6"/>
        <v>0</v>
      </c>
    </row>
    <row r="114" spans="1:16" ht="16.5" hidden="1" customHeight="1" x14ac:dyDescent="0.3">
      <c r="A114" s="10" t="s">
        <v>178</v>
      </c>
      <c r="B114" s="145" t="s">
        <v>179</v>
      </c>
      <c r="C114" s="146"/>
      <c r="D114" s="11" t="s">
        <v>165</v>
      </c>
      <c r="E114" s="11">
        <f t="shared" si="7"/>
        <v>0</v>
      </c>
      <c r="F114" s="66"/>
      <c r="G114" s="66"/>
      <c r="H114" s="66"/>
      <c r="I114" s="66"/>
      <c r="J114" s="66"/>
      <c r="K114" s="66"/>
      <c r="L114" s="66"/>
      <c r="M114" s="66"/>
      <c r="N114" s="66"/>
      <c r="O114" s="61"/>
      <c r="P114" s="51" t="b">
        <f t="shared" si="6"/>
        <v>0</v>
      </c>
    </row>
    <row r="115" spans="1:16" ht="16.5" hidden="1" customHeight="1" x14ac:dyDescent="0.3">
      <c r="A115" s="10" t="s">
        <v>180</v>
      </c>
      <c r="B115" s="145" t="s">
        <v>181</v>
      </c>
      <c r="C115" s="146"/>
      <c r="D115" s="11" t="s">
        <v>165</v>
      </c>
      <c r="E115" s="11">
        <f t="shared" si="7"/>
        <v>0</v>
      </c>
      <c r="F115" s="66"/>
      <c r="G115" s="66"/>
      <c r="H115" s="66"/>
      <c r="I115" s="66"/>
      <c r="J115" s="66"/>
      <c r="K115" s="66"/>
      <c r="L115" s="66"/>
      <c r="M115" s="66"/>
      <c r="N115" s="66"/>
      <c r="O115" s="61"/>
      <c r="P115" s="51" t="b">
        <f t="shared" si="6"/>
        <v>0</v>
      </c>
    </row>
    <row r="116" spans="1:16" ht="16.5" hidden="1" customHeight="1" x14ac:dyDescent="0.3">
      <c r="A116" s="107" t="s">
        <v>955</v>
      </c>
      <c r="B116" s="153" t="s">
        <v>956</v>
      </c>
      <c r="C116" s="154"/>
      <c r="D116" s="108" t="s">
        <v>162</v>
      </c>
      <c r="E116" s="11">
        <f t="shared" si="7"/>
        <v>0</v>
      </c>
      <c r="F116" s="66"/>
      <c r="G116" s="66"/>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6"/>
        <v>0</v>
      </c>
    </row>
    <row r="118" spans="1:16" x14ac:dyDescent="0.3">
      <c r="A118" s="10" t="s">
        <v>184</v>
      </c>
      <c r="B118" s="145" t="s">
        <v>185</v>
      </c>
      <c r="C118" s="146"/>
      <c r="D118" s="11" t="s">
        <v>162</v>
      </c>
      <c r="E118" s="11">
        <f t="shared" ref="E118:E131" si="8">SUM(F118:O118)</f>
        <v>1</v>
      </c>
      <c r="F118" s="66"/>
      <c r="G118" s="66">
        <v>1</v>
      </c>
      <c r="H118" s="66"/>
      <c r="I118" s="66"/>
      <c r="J118" s="66"/>
      <c r="K118" s="66"/>
      <c r="L118" s="66"/>
      <c r="M118" s="66"/>
      <c r="N118" s="66"/>
      <c r="O118" s="61"/>
      <c r="P118" s="51" t="b">
        <f t="shared" si="6"/>
        <v>1</v>
      </c>
    </row>
    <row r="119" spans="1:16" x14ac:dyDescent="0.3">
      <c r="A119" s="10" t="s">
        <v>186</v>
      </c>
      <c r="B119" s="145" t="s">
        <v>187</v>
      </c>
      <c r="C119" s="146"/>
      <c r="D119" s="11" t="s">
        <v>162</v>
      </c>
      <c r="E119" s="11">
        <f t="shared" si="8"/>
        <v>1</v>
      </c>
      <c r="F119" s="66"/>
      <c r="G119" s="66">
        <v>1</v>
      </c>
      <c r="H119" s="66"/>
      <c r="I119" s="66"/>
      <c r="J119" s="66"/>
      <c r="K119" s="66"/>
      <c r="L119" s="66"/>
      <c r="M119" s="66"/>
      <c r="N119" s="66"/>
      <c r="O119" s="61"/>
      <c r="P119" s="51" t="b">
        <f t="shared" si="6"/>
        <v>1</v>
      </c>
    </row>
    <row r="120" spans="1:16" hidden="1" x14ac:dyDescent="0.3">
      <c r="A120" s="10" t="s">
        <v>188</v>
      </c>
      <c r="B120" s="145" t="s">
        <v>189</v>
      </c>
      <c r="C120" s="146"/>
      <c r="D120" s="11" t="s">
        <v>162</v>
      </c>
      <c r="E120" s="11">
        <f t="shared" si="8"/>
        <v>0</v>
      </c>
      <c r="F120" s="66"/>
      <c r="G120" s="66"/>
      <c r="H120" s="66"/>
      <c r="I120" s="66"/>
      <c r="J120" s="66"/>
      <c r="K120" s="66"/>
      <c r="L120" s="66"/>
      <c r="M120" s="66"/>
      <c r="N120" s="66"/>
      <c r="O120" s="61"/>
      <c r="P120" s="51" t="b">
        <f t="shared" si="6"/>
        <v>0</v>
      </c>
    </row>
    <row r="121" spans="1:16" hidden="1" x14ac:dyDescent="0.3">
      <c r="A121" s="10" t="s">
        <v>190</v>
      </c>
      <c r="B121" s="145" t="s">
        <v>191</v>
      </c>
      <c r="C121" s="146"/>
      <c r="D121" s="18" t="s">
        <v>192</v>
      </c>
      <c r="E121" s="11">
        <f t="shared" si="8"/>
        <v>0</v>
      </c>
      <c r="F121" s="66"/>
      <c r="G121" s="66"/>
      <c r="H121" s="66"/>
      <c r="I121" s="66"/>
      <c r="J121" s="66"/>
      <c r="K121" s="66"/>
      <c r="L121" s="66"/>
      <c r="M121" s="66"/>
      <c r="N121" s="66"/>
      <c r="O121" s="61"/>
      <c r="P121" s="51" t="b">
        <f t="shared" si="6"/>
        <v>0</v>
      </c>
    </row>
    <row r="122" spans="1:16" hidden="1" x14ac:dyDescent="0.3">
      <c r="A122" s="10" t="s">
        <v>193</v>
      </c>
      <c r="B122" s="145" t="s">
        <v>194</v>
      </c>
      <c r="C122" s="146"/>
      <c r="D122" s="18" t="s">
        <v>192</v>
      </c>
      <c r="E122" s="11">
        <f t="shared" si="8"/>
        <v>0</v>
      </c>
      <c r="F122" s="66"/>
      <c r="G122" s="66"/>
      <c r="H122" s="66"/>
      <c r="I122" s="66"/>
      <c r="J122" s="66"/>
      <c r="K122" s="66"/>
      <c r="L122" s="66"/>
      <c r="M122" s="66"/>
      <c r="N122" s="66"/>
      <c r="O122" s="61"/>
      <c r="P122" s="51" t="b">
        <f t="shared" si="6"/>
        <v>0</v>
      </c>
    </row>
    <row r="123" spans="1:16" x14ac:dyDescent="0.3">
      <c r="A123" s="10" t="s">
        <v>195</v>
      </c>
      <c r="B123" s="145" t="s">
        <v>196</v>
      </c>
      <c r="C123" s="146"/>
      <c r="D123" s="18" t="s">
        <v>192</v>
      </c>
      <c r="E123" s="11">
        <f t="shared" si="8"/>
        <v>1</v>
      </c>
      <c r="F123" s="66"/>
      <c r="G123" s="66">
        <v>1</v>
      </c>
      <c r="H123" s="66"/>
      <c r="I123" s="66"/>
      <c r="J123" s="66"/>
      <c r="K123" s="66"/>
      <c r="L123" s="66"/>
      <c r="M123" s="66"/>
      <c r="N123" s="66"/>
      <c r="O123" s="61"/>
      <c r="P123" s="51" t="b">
        <f t="shared" si="6"/>
        <v>1</v>
      </c>
    </row>
    <row r="124" spans="1:16" x14ac:dyDescent="0.3">
      <c r="A124" s="10" t="s">
        <v>197</v>
      </c>
      <c r="B124" s="145" t="s">
        <v>198</v>
      </c>
      <c r="C124" s="146"/>
      <c r="D124" s="11" t="s">
        <v>162</v>
      </c>
      <c r="E124" s="11">
        <f t="shared" si="8"/>
        <v>1</v>
      </c>
      <c r="F124" s="66"/>
      <c r="G124" s="66">
        <v>1</v>
      </c>
      <c r="H124" s="66"/>
      <c r="I124" s="66"/>
      <c r="J124" s="66"/>
      <c r="K124" s="66"/>
      <c r="L124" s="66"/>
      <c r="M124" s="66"/>
      <c r="N124" s="66"/>
      <c r="O124" s="61"/>
      <c r="P124" s="51" t="b">
        <f t="shared" si="6"/>
        <v>1</v>
      </c>
    </row>
    <row r="125" spans="1:16" hidden="1" x14ac:dyDescent="0.3">
      <c r="A125" s="10" t="s">
        <v>199</v>
      </c>
      <c r="B125" s="145" t="s">
        <v>200</v>
      </c>
      <c r="C125" s="146"/>
      <c r="D125" s="11" t="s">
        <v>162</v>
      </c>
      <c r="E125" s="11">
        <f t="shared" si="8"/>
        <v>0</v>
      </c>
      <c r="F125" s="66"/>
      <c r="G125" s="66"/>
      <c r="H125" s="66"/>
      <c r="I125" s="66"/>
      <c r="J125" s="66"/>
      <c r="K125" s="66"/>
      <c r="L125" s="66"/>
      <c r="M125" s="66"/>
      <c r="N125" s="66"/>
      <c r="O125" s="61"/>
      <c r="P125" s="51" t="b">
        <f t="shared" si="6"/>
        <v>0</v>
      </c>
    </row>
    <row r="126" spans="1:16" ht="32.25" customHeight="1" x14ac:dyDescent="0.3">
      <c r="A126" s="10" t="s">
        <v>201</v>
      </c>
      <c r="B126" s="145" t="s">
        <v>202</v>
      </c>
      <c r="C126" s="146"/>
      <c r="D126" s="18" t="s">
        <v>192</v>
      </c>
      <c r="E126" s="11">
        <f t="shared" si="8"/>
        <v>1</v>
      </c>
      <c r="F126" s="66"/>
      <c r="G126" s="66">
        <v>1</v>
      </c>
      <c r="H126" s="66"/>
      <c r="I126" s="66"/>
      <c r="J126" s="66"/>
      <c r="K126" s="66"/>
      <c r="L126" s="66"/>
      <c r="M126" s="66"/>
      <c r="N126" s="66"/>
      <c r="O126" s="61"/>
      <c r="P126" s="51" t="b">
        <f t="shared" si="6"/>
        <v>1</v>
      </c>
    </row>
    <row r="127" spans="1:16" hidden="1" x14ac:dyDescent="0.3">
      <c r="A127" s="10" t="s">
        <v>203</v>
      </c>
      <c r="B127" s="145" t="s">
        <v>204</v>
      </c>
      <c r="C127" s="146"/>
      <c r="D127" s="18" t="s">
        <v>192</v>
      </c>
      <c r="E127" s="11">
        <f t="shared" si="8"/>
        <v>0</v>
      </c>
      <c r="F127" s="66"/>
      <c r="G127" s="66"/>
      <c r="H127" s="66"/>
      <c r="I127" s="66"/>
      <c r="J127" s="66"/>
      <c r="K127" s="66"/>
      <c r="L127" s="66"/>
      <c r="M127" s="66"/>
      <c r="N127" s="66"/>
      <c r="O127" s="61"/>
      <c r="P127" s="51" t="b">
        <f t="shared" si="6"/>
        <v>0</v>
      </c>
    </row>
    <row r="128" spans="1:16" x14ac:dyDescent="0.3">
      <c r="A128" s="99" t="s">
        <v>957</v>
      </c>
      <c r="B128" s="159" t="s">
        <v>958</v>
      </c>
      <c r="C128" s="160"/>
      <c r="D128" s="18" t="s">
        <v>959</v>
      </c>
      <c r="E128" s="11">
        <f t="shared" si="8"/>
        <v>1</v>
      </c>
      <c r="F128" s="66"/>
      <c r="G128" s="66">
        <v>1</v>
      </c>
      <c r="H128" s="66"/>
      <c r="I128" s="66"/>
      <c r="J128" s="66"/>
      <c r="K128" s="66"/>
      <c r="L128" s="66"/>
      <c r="M128" s="66"/>
      <c r="N128" s="66"/>
      <c r="O128" s="61"/>
    </row>
    <row r="129" spans="1:16" hidden="1" x14ac:dyDescent="0.3">
      <c r="A129" s="99" t="s">
        <v>960</v>
      </c>
      <c r="B129" s="159" t="s">
        <v>961</v>
      </c>
      <c r="C129" s="160"/>
      <c r="D129" s="18" t="s">
        <v>162</v>
      </c>
      <c r="E129" s="11">
        <f t="shared" si="8"/>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8"/>
        <v>0</v>
      </c>
      <c r="F130" s="66"/>
      <c r="G130" s="66"/>
      <c r="H130" s="66"/>
      <c r="I130" s="66"/>
      <c r="J130" s="66"/>
      <c r="K130" s="66"/>
      <c r="L130" s="66"/>
      <c r="M130" s="66"/>
      <c r="N130" s="66"/>
      <c r="O130" s="61"/>
    </row>
    <row r="131" spans="1:16" x14ac:dyDescent="0.3">
      <c r="A131" s="107" t="s">
        <v>964</v>
      </c>
      <c r="B131" s="157" t="s">
        <v>965</v>
      </c>
      <c r="C131" s="158"/>
      <c r="D131" s="108" t="s">
        <v>192</v>
      </c>
      <c r="E131" s="11">
        <f t="shared" si="8"/>
        <v>1</v>
      </c>
      <c r="F131" s="66"/>
      <c r="G131" s="66">
        <v>1</v>
      </c>
      <c r="H131" s="66"/>
      <c r="I131" s="66"/>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6"/>
        <v>0</v>
      </c>
    </row>
    <row r="133" spans="1:16" s="63" customFormat="1" ht="18" hidden="1" customHeight="1" x14ac:dyDescent="0.3">
      <c r="A133" s="13" t="s">
        <v>207</v>
      </c>
      <c r="B133" s="14" t="s">
        <v>208</v>
      </c>
      <c r="C133" s="15"/>
      <c r="D133" s="16"/>
      <c r="E133" s="17"/>
      <c r="F133" s="65"/>
      <c r="G133" s="65"/>
      <c r="H133" s="65"/>
      <c r="I133" s="65"/>
      <c r="J133" s="65"/>
      <c r="K133" s="65"/>
      <c r="L133" s="65"/>
      <c r="M133" s="65"/>
      <c r="N133" s="65"/>
      <c r="O133" s="64"/>
      <c r="P133" s="51" t="b">
        <f t="shared" si="6"/>
        <v>0</v>
      </c>
    </row>
    <row r="134" spans="1:16" ht="32.25" hidden="1" customHeight="1" x14ac:dyDescent="0.3">
      <c r="A134" s="10" t="s">
        <v>209</v>
      </c>
      <c r="B134" s="145" t="s">
        <v>210</v>
      </c>
      <c r="C134" s="146"/>
      <c r="D134" s="18" t="s">
        <v>192</v>
      </c>
      <c r="E134" s="11">
        <f t="shared" ref="E134:E158" si="9">SUM(F134:O134)</f>
        <v>1</v>
      </c>
      <c r="F134" s="66"/>
      <c r="G134" s="66">
        <v>1</v>
      </c>
      <c r="H134" s="66"/>
      <c r="I134" s="66"/>
      <c r="J134" s="66"/>
      <c r="K134" s="66"/>
      <c r="L134" s="66"/>
      <c r="M134" s="66"/>
      <c r="N134" s="66"/>
      <c r="O134" s="61"/>
      <c r="P134" s="51" t="b">
        <f t="shared" si="6"/>
        <v>1</v>
      </c>
    </row>
    <row r="135" spans="1:16" ht="16.5" hidden="1" customHeight="1" x14ac:dyDescent="0.3">
      <c r="A135" s="10" t="s">
        <v>211</v>
      </c>
      <c r="B135" s="145" t="s">
        <v>212</v>
      </c>
      <c r="C135" s="146"/>
      <c r="D135" s="18" t="s">
        <v>192</v>
      </c>
      <c r="E135" s="11">
        <f t="shared" si="9"/>
        <v>1</v>
      </c>
      <c r="F135" s="66"/>
      <c r="G135" s="66">
        <v>1</v>
      </c>
      <c r="H135" s="66"/>
      <c r="I135" s="66"/>
      <c r="J135" s="66"/>
      <c r="K135" s="66"/>
      <c r="L135" s="66"/>
      <c r="M135" s="66"/>
      <c r="N135" s="66"/>
      <c r="O135" s="61"/>
      <c r="P135" s="51" t="b">
        <f t="shared" si="6"/>
        <v>1</v>
      </c>
    </row>
    <row r="136" spans="1:16" ht="16.5" hidden="1" customHeight="1" x14ac:dyDescent="0.3">
      <c r="A136" s="10" t="s">
        <v>213</v>
      </c>
      <c r="B136" s="145" t="s">
        <v>214</v>
      </c>
      <c r="C136" s="146"/>
      <c r="D136" s="18" t="s">
        <v>192</v>
      </c>
      <c r="E136" s="11">
        <f t="shared" si="9"/>
        <v>1</v>
      </c>
      <c r="F136" s="66"/>
      <c r="G136" s="66">
        <v>1</v>
      </c>
      <c r="H136" s="66"/>
      <c r="I136" s="66"/>
      <c r="J136" s="66"/>
      <c r="K136" s="66"/>
      <c r="L136" s="66"/>
      <c r="M136" s="66"/>
      <c r="N136" s="66"/>
      <c r="O136" s="61"/>
      <c r="P136" s="51" t="b">
        <f t="shared" si="6"/>
        <v>1</v>
      </c>
    </row>
    <row r="137" spans="1:16" ht="16.5" hidden="1" customHeight="1" x14ac:dyDescent="0.3">
      <c r="A137" s="10" t="s">
        <v>215</v>
      </c>
      <c r="B137" s="145" t="s">
        <v>216</v>
      </c>
      <c r="C137" s="146"/>
      <c r="D137" s="18" t="s">
        <v>192</v>
      </c>
      <c r="E137" s="11">
        <f t="shared" si="9"/>
        <v>1</v>
      </c>
      <c r="F137" s="66"/>
      <c r="G137" s="66">
        <v>1</v>
      </c>
      <c r="H137" s="66"/>
      <c r="I137" s="66"/>
      <c r="J137" s="66"/>
      <c r="K137" s="66"/>
      <c r="L137" s="66"/>
      <c r="M137" s="66"/>
      <c r="N137" s="66"/>
      <c r="O137" s="61"/>
      <c r="P137" s="51" t="b">
        <f t="shared" si="6"/>
        <v>1</v>
      </c>
    </row>
    <row r="138" spans="1:16" ht="16.5" hidden="1" customHeight="1" x14ac:dyDescent="0.3">
      <c r="A138" s="10" t="s">
        <v>217</v>
      </c>
      <c r="B138" s="145" t="s">
        <v>218</v>
      </c>
      <c r="C138" s="146"/>
      <c r="D138" s="18" t="s">
        <v>192</v>
      </c>
      <c r="E138" s="11">
        <f t="shared" si="9"/>
        <v>1</v>
      </c>
      <c r="F138" s="66"/>
      <c r="G138" s="66">
        <v>1</v>
      </c>
      <c r="H138" s="66"/>
      <c r="I138" s="66"/>
      <c r="J138" s="66"/>
      <c r="K138" s="66"/>
      <c r="L138" s="66"/>
      <c r="M138" s="66"/>
      <c r="N138" s="66"/>
      <c r="O138" s="61"/>
      <c r="P138" s="51" t="b">
        <f t="shared" si="6"/>
        <v>1</v>
      </c>
    </row>
    <row r="139" spans="1:16" ht="16.5" hidden="1" customHeight="1" x14ac:dyDescent="0.3">
      <c r="A139" s="10" t="s">
        <v>219</v>
      </c>
      <c r="B139" s="145" t="s">
        <v>220</v>
      </c>
      <c r="C139" s="146"/>
      <c r="D139" s="18" t="s">
        <v>192</v>
      </c>
      <c r="E139" s="11">
        <f t="shared" si="9"/>
        <v>1</v>
      </c>
      <c r="F139" s="66"/>
      <c r="G139" s="66">
        <v>1</v>
      </c>
      <c r="H139" s="66"/>
      <c r="I139" s="66"/>
      <c r="J139" s="66"/>
      <c r="K139" s="66"/>
      <c r="L139" s="66"/>
      <c r="M139" s="66"/>
      <c r="N139" s="66"/>
      <c r="O139" s="61"/>
      <c r="P139" s="51" t="b">
        <f t="shared" si="6"/>
        <v>1</v>
      </c>
    </row>
    <row r="140" spans="1:16" ht="33.75" hidden="1" customHeight="1" x14ac:dyDescent="0.3">
      <c r="A140" s="10" t="s">
        <v>221</v>
      </c>
      <c r="B140" s="145" t="s">
        <v>222</v>
      </c>
      <c r="C140" s="146"/>
      <c r="D140" s="18" t="s">
        <v>192</v>
      </c>
      <c r="E140" s="11">
        <f t="shared" si="9"/>
        <v>1</v>
      </c>
      <c r="F140" s="66"/>
      <c r="G140" s="66">
        <v>1</v>
      </c>
      <c r="H140" s="66"/>
      <c r="I140" s="66"/>
      <c r="J140" s="66"/>
      <c r="K140" s="66"/>
      <c r="L140" s="66"/>
      <c r="M140" s="66"/>
      <c r="N140" s="66"/>
      <c r="O140" s="61"/>
      <c r="P140" s="51" t="b">
        <f t="shared" si="6"/>
        <v>1</v>
      </c>
    </row>
    <row r="141" spans="1:16" ht="16.5" hidden="1" customHeight="1" x14ac:dyDescent="0.3">
      <c r="A141" s="10" t="s">
        <v>223</v>
      </c>
      <c r="B141" s="145" t="s">
        <v>224</v>
      </c>
      <c r="C141" s="146"/>
      <c r="D141" s="18" t="s">
        <v>192</v>
      </c>
      <c r="E141" s="11">
        <f t="shared" si="9"/>
        <v>1</v>
      </c>
      <c r="F141" s="66"/>
      <c r="G141" s="66">
        <v>1</v>
      </c>
      <c r="H141" s="66"/>
      <c r="I141" s="66"/>
      <c r="J141" s="66"/>
      <c r="K141" s="66"/>
      <c r="L141" s="66"/>
      <c r="M141" s="66"/>
      <c r="N141" s="66"/>
      <c r="O141" s="61"/>
      <c r="P141" s="51" t="b">
        <f t="shared" si="6"/>
        <v>1</v>
      </c>
    </row>
    <row r="142" spans="1:16" ht="16.5" hidden="1" customHeight="1" x14ac:dyDescent="0.3">
      <c r="A142" s="99" t="s">
        <v>966</v>
      </c>
      <c r="B142" s="147" t="s">
        <v>967</v>
      </c>
      <c r="C142" s="148"/>
      <c r="D142" s="109" t="s">
        <v>192</v>
      </c>
      <c r="E142" s="11">
        <f t="shared" si="9"/>
        <v>1</v>
      </c>
      <c r="F142" s="66"/>
      <c r="G142" s="66">
        <v>1</v>
      </c>
      <c r="H142" s="66"/>
      <c r="I142" s="66"/>
      <c r="J142" s="66"/>
      <c r="K142" s="66"/>
      <c r="L142" s="66"/>
      <c r="M142" s="66"/>
      <c r="N142" s="66"/>
      <c r="O142" s="61"/>
    </row>
    <row r="143" spans="1:16" ht="16.5" hidden="1" customHeight="1" x14ac:dyDescent="0.3">
      <c r="A143" s="10" t="s">
        <v>225</v>
      </c>
      <c r="B143" s="145" t="s">
        <v>226</v>
      </c>
      <c r="C143" s="146"/>
      <c r="D143" s="18" t="s">
        <v>192</v>
      </c>
      <c r="E143" s="11">
        <f t="shared" si="9"/>
        <v>0</v>
      </c>
      <c r="F143" s="66"/>
      <c r="G143" s="66"/>
      <c r="H143" s="66"/>
      <c r="I143" s="66"/>
      <c r="J143" s="66"/>
      <c r="K143" s="66"/>
      <c r="L143" s="66"/>
      <c r="M143" s="66"/>
      <c r="N143" s="66"/>
      <c r="O143" s="61"/>
      <c r="P143" s="51" t="b">
        <f t="shared" si="6"/>
        <v>0</v>
      </c>
    </row>
    <row r="144" spans="1:16" ht="34.5" hidden="1" customHeight="1" x14ac:dyDescent="0.3">
      <c r="A144" s="10" t="s">
        <v>227</v>
      </c>
      <c r="B144" s="145" t="s">
        <v>228</v>
      </c>
      <c r="C144" s="146"/>
      <c r="D144" s="18" t="s">
        <v>192</v>
      </c>
      <c r="E144" s="11">
        <f t="shared" si="9"/>
        <v>1</v>
      </c>
      <c r="F144" s="66"/>
      <c r="G144" s="66">
        <v>1</v>
      </c>
      <c r="H144" s="66"/>
      <c r="I144" s="66"/>
      <c r="J144" s="66"/>
      <c r="K144" s="66"/>
      <c r="L144" s="66"/>
      <c r="M144" s="66"/>
      <c r="N144" s="66"/>
      <c r="O144" s="61"/>
      <c r="P144" s="51" t="b">
        <f t="shared" si="6"/>
        <v>1</v>
      </c>
    </row>
    <row r="145" spans="1:16" ht="16.5" hidden="1" customHeight="1" x14ac:dyDescent="0.3">
      <c r="A145" s="10" t="s">
        <v>229</v>
      </c>
      <c r="B145" s="145" t="s">
        <v>230</v>
      </c>
      <c r="C145" s="146"/>
      <c r="D145" s="18" t="s">
        <v>192</v>
      </c>
      <c r="E145" s="11">
        <f t="shared" si="9"/>
        <v>1</v>
      </c>
      <c r="F145" s="66"/>
      <c r="G145" s="66">
        <v>1</v>
      </c>
      <c r="H145" s="66"/>
      <c r="I145" s="66"/>
      <c r="J145" s="66"/>
      <c r="K145" s="66"/>
      <c r="L145" s="66"/>
      <c r="M145" s="66"/>
      <c r="N145" s="66"/>
      <c r="O145" s="61"/>
      <c r="P145" s="51" t="b">
        <f t="shared" si="6"/>
        <v>1</v>
      </c>
    </row>
    <row r="146" spans="1:16" ht="16.5" hidden="1" customHeight="1" x14ac:dyDescent="0.3">
      <c r="A146" s="10" t="s">
        <v>231</v>
      </c>
      <c r="B146" s="145" t="s">
        <v>232</v>
      </c>
      <c r="C146" s="146"/>
      <c r="D146" s="18" t="s">
        <v>192</v>
      </c>
      <c r="E146" s="11">
        <f t="shared" si="9"/>
        <v>1</v>
      </c>
      <c r="F146" s="66"/>
      <c r="G146" s="66">
        <v>1</v>
      </c>
      <c r="H146" s="66"/>
      <c r="I146" s="66"/>
      <c r="J146" s="66"/>
      <c r="K146" s="66"/>
      <c r="L146" s="66"/>
      <c r="M146" s="66"/>
      <c r="N146" s="66"/>
      <c r="O146" s="61"/>
      <c r="P146" s="51" t="b">
        <f t="shared" si="6"/>
        <v>1</v>
      </c>
    </row>
    <row r="147" spans="1:16" ht="16.5" hidden="1" customHeight="1" x14ac:dyDescent="0.3">
      <c r="A147" s="10" t="s">
        <v>233</v>
      </c>
      <c r="B147" s="145" t="s">
        <v>234</v>
      </c>
      <c r="C147" s="146"/>
      <c r="D147" s="18" t="s">
        <v>192</v>
      </c>
      <c r="E147" s="11">
        <f t="shared" si="9"/>
        <v>1</v>
      </c>
      <c r="F147" s="66"/>
      <c r="G147" s="66">
        <v>1</v>
      </c>
      <c r="H147" s="66"/>
      <c r="I147" s="66"/>
      <c r="J147" s="66"/>
      <c r="K147" s="66"/>
      <c r="L147" s="66"/>
      <c r="M147" s="66"/>
      <c r="N147" s="66"/>
      <c r="O147" s="61"/>
      <c r="P147" s="51" t="b">
        <f t="shared" si="6"/>
        <v>1</v>
      </c>
    </row>
    <row r="148" spans="1:16" ht="16.5" hidden="1" customHeight="1" x14ac:dyDescent="0.3">
      <c r="A148" s="10" t="s">
        <v>235</v>
      </c>
      <c r="B148" s="145" t="s">
        <v>236</v>
      </c>
      <c r="C148" s="146"/>
      <c r="D148" s="18" t="s">
        <v>192</v>
      </c>
      <c r="E148" s="11">
        <f t="shared" si="9"/>
        <v>1</v>
      </c>
      <c r="F148" s="66"/>
      <c r="G148" s="66">
        <v>1</v>
      </c>
      <c r="H148" s="66"/>
      <c r="I148" s="66"/>
      <c r="J148" s="66"/>
      <c r="K148" s="66"/>
      <c r="L148" s="66"/>
      <c r="M148" s="66"/>
      <c r="N148" s="66"/>
      <c r="O148" s="61"/>
      <c r="P148" s="51" t="b">
        <f t="shared" si="6"/>
        <v>1</v>
      </c>
    </row>
    <row r="149" spans="1:16" ht="16.5" hidden="1" customHeight="1" x14ac:dyDescent="0.3">
      <c r="A149" s="10" t="s">
        <v>237</v>
      </c>
      <c r="B149" s="145" t="s">
        <v>238</v>
      </c>
      <c r="C149" s="146"/>
      <c r="D149" s="18" t="s">
        <v>192</v>
      </c>
      <c r="E149" s="11">
        <f t="shared" si="9"/>
        <v>1</v>
      </c>
      <c r="F149" s="66"/>
      <c r="G149" s="66">
        <v>1</v>
      </c>
      <c r="H149" s="66"/>
      <c r="I149" s="66"/>
      <c r="J149" s="66"/>
      <c r="K149" s="66"/>
      <c r="L149" s="66"/>
      <c r="M149" s="66"/>
      <c r="N149" s="66"/>
      <c r="O149" s="61"/>
      <c r="P149" s="51" t="b">
        <f t="shared" si="6"/>
        <v>1</v>
      </c>
    </row>
    <row r="150" spans="1:16" ht="18" hidden="1" customHeight="1" x14ac:dyDescent="0.3">
      <c r="A150" s="10" t="s">
        <v>239</v>
      </c>
      <c r="B150" s="145" t="s">
        <v>240</v>
      </c>
      <c r="C150" s="146"/>
      <c r="D150" s="18" t="s">
        <v>192</v>
      </c>
      <c r="E150" s="11">
        <f t="shared" si="9"/>
        <v>1</v>
      </c>
      <c r="F150" s="66"/>
      <c r="G150" s="66">
        <v>1</v>
      </c>
      <c r="H150" s="66"/>
      <c r="I150" s="66"/>
      <c r="J150" s="66"/>
      <c r="K150" s="66"/>
      <c r="L150" s="66"/>
      <c r="M150" s="66"/>
      <c r="N150" s="66"/>
      <c r="O150" s="61"/>
      <c r="P150" s="51" t="b">
        <f t="shared" si="6"/>
        <v>1</v>
      </c>
    </row>
    <row r="151" spans="1:16" ht="19.5" hidden="1" customHeight="1" x14ac:dyDescent="0.3">
      <c r="A151" s="10" t="s">
        <v>241</v>
      </c>
      <c r="B151" s="145" t="s">
        <v>242</v>
      </c>
      <c r="C151" s="146"/>
      <c r="D151" s="18" t="s">
        <v>192</v>
      </c>
      <c r="E151" s="11">
        <f t="shared" si="9"/>
        <v>0</v>
      </c>
      <c r="F151" s="66"/>
      <c r="G151" s="66"/>
      <c r="H151" s="66"/>
      <c r="I151" s="66"/>
      <c r="J151" s="66"/>
      <c r="K151" s="66"/>
      <c r="L151" s="66"/>
      <c r="M151" s="66"/>
      <c r="N151" s="66"/>
      <c r="O151" s="61"/>
      <c r="P151" s="51" t="b">
        <f t="shared" si="6"/>
        <v>0</v>
      </c>
    </row>
    <row r="152" spans="1:16" ht="33.75" hidden="1" customHeight="1" x14ac:dyDescent="0.3">
      <c r="A152" s="10" t="s">
        <v>243</v>
      </c>
      <c r="B152" s="145" t="s">
        <v>244</v>
      </c>
      <c r="C152" s="146"/>
      <c r="D152" s="18" t="s">
        <v>192</v>
      </c>
      <c r="E152" s="11">
        <f t="shared" si="9"/>
        <v>0</v>
      </c>
      <c r="F152" s="66"/>
      <c r="G152" s="66"/>
      <c r="H152" s="66"/>
      <c r="I152" s="66"/>
      <c r="J152" s="66"/>
      <c r="K152" s="66"/>
      <c r="L152" s="66"/>
      <c r="M152" s="66"/>
      <c r="N152" s="66"/>
      <c r="O152" s="61"/>
      <c r="P152" s="51" t="b">
        <f t="shared" si="6"/>
        <v>0</v>
      </c>
    </row>
    <row r="153" spans="1:16" ht="18" hidden="1" customHeight="1" x14ac:dyDescent="0.3">
      <c r="A153" s="10" t="s">
        <v>245</v>
      </c>
      <c r="B153" s="145" t="s">
        <v>246</v>
      </c>
      <c r="C153" s="146"/>
      <c r="D153" s="18" t="s">
        <v>192</v>
      </c>
      <c r="E153" s="11">
        <f t="shared" si="9"/>
        <v>0</v>
      </c>
      <c r="F153" s="66"/>
      <c r="G153" s="66"/>
      <c r="H153" s="66"/>
      <c r="I153" s="66"/>
      <c r="J153" s="66"/>
      <c r="K153" s="66"/>
      <c r="L153" s="66"/>
      <c r="M153" s="66"/>
      <c r="N153" s="66"/>
      <c r="O153" s="61"/>
      <c r="P153" s="51" t="b">
        <f t="shared" si="6"/>
        <v>0</v>
      </c>
    </row>
    <row r="154" spans="1:16" ht="18" hidden="1" customHeight="1" x14ac:dyDescent="0.3">
      <c r="A154" s="10" t="s">
        <v>247</v>
      </c>
      <c r="B154" s="145" t="s">
        <v>248</v>
      </c>
      <c r="C154" s="146"/>
      <c r="D154" s="18" t="s">
        <v>192</v>
      </c>
      <c r="E154" s="11">
        <f t="shared" si="9"/>
        <v>0</v>
      </c>
      <c r="F154" s="66"/>
      <c r="G154" s="66"/>
      <c r="H154" s="66"/>
      <c r="I154" s="66"/>
      <c r="J154" s="66"/>
      <c r="K154" s="66"/>
      <c r="L154" s="66"/>
      <c r="M154" s="66"/>
      <c r="N154" s="66"/>
      <c r="O154" s="61"/>
      <c r="P154" s="51" t="b">
        <f t="shared" si="6"/>
        <v>0</v>
      </c>
    </row>
    <row r="155" spans="1:16" ht="35.25" hidden="1" customHeight="1" x14ac:dyDescent="0.3">
      <c r="A155" s="10" t="s">
        <v>249</v>
      </c>
      <c r="B155" s="145" t="s">
        <v>250</v>
      </c>
      <c r="C155" s="146"/>
      <c r="D155" s="18" t="s">
        <v>192</v>
      </c>
      <c r="E155" s="11">
        <f t="shared" si="9"/>
        <v>0</v>
      </c>
      <c r="F155" s="66"/>
      <c r="G155" s="66"/>
      <c r="H155" s="66"/>
      <c r="I155" s="66"/>
      <c r="J155" s="66"/>
      <c r="K155" s="66"/>
      <c r="L155" s="66"/>
      <c r="M155" s="66"/>
      <c r="N155" s="66"/>
      <c r="O155" s="61"/>
      <c r="P155" s="51" t="b">
        <f t="shared" si="6"/>
        <v>0</v>
      </c>
    </row>
    <row r="156" spans="1:16" ht="38.25" hidden="1" customHeight="1" x14ac:dyDescent="0.3">
      <c r="A156" s="10" t="s">
        <v>251</v>
      </c>
      <c r="B156" s="145" t="s">
        <v>252</v>
      </c>
      <c r="C156" s="146"/>
      <c r="D156" s="18" t="s">
        <v>192</v>
      </c>
      <c r="E156" s="11">
        <f t="shared" si="9"/>
        <v>0</v>
      </c>
      <c r="F156" s="66"/>
      <c r="G156" s="66"/>
      <c r="H156" s="66"/>
      <c r="I156" s="66"/>
      <c r="J156" s="66"/>
      <c r="K156" s="66"/>
      <c r="L156" s="66"/>
      <c r="M156" s="66"/>
      <c r="N156" s="66"/>
      <c r="O156" s="61"/>
      <c r="P156" s="51" t="b">
        <f t="shared" si="6"/>
        <v>0</v>
      </c>
    </row>
    <row r="157" spans="1:16" ht="33" hidden="1" customHeight="1" x14ac:dyDescent="0.3">
      <c r="A157" s="10" t="s">
        <v>253</v>
      </c>
      <c r="B157" s="145" t="s">
        <v>254</v>
      </c>
      <c r="C157" s="146"/>
      <c r="D157" s="18" t="s">
        <v>192</v>
      </c>
      <c r="E157" s="11">
        <f t="shared" si="9"/>
        <v>0</v>
      </c>
      <c r="F157" s="66"/>
      <c r="G157" s="66"/>
      <c r="H157" s="66"/>
      <c r="I157" s="66"/>
      <c r="J157" s="66"/>
      <c r="K157" s="66"/>
      <c r="L157" s="66"/>
      <c r="M157" s="66"/>
      <c r="N157" s="66"/>
      <c r="O157" s="61"/>
      <c r="P157" s="51" t="b">
        <f t="shared" si="6"/>
        <v>0</v>
      </c>
    </row>
    <row r="158" spans="1:16" ht="16.5" hidden="1" customHeight="1" x14ac:dyDescent="0.3">
      <c r="A158" s="10" t="s">
        <v>255</v>
      </c>
      <c r="B158" s="145" t="s">
        <v>256</v>
      </c>
      <c r="C158" s="146"/>
      <c r="D158" s="18" t="s">
        <v>192</v>
      </c>
      <c r="E158" s="11">
        <f t="shared" si="9"/>
        <v>0</v>
      </c>
      <c r="F158" s="66"/>
      <c r="G158" s="66"/>
      <c r="H158" s="66"/>
      <c r="I158" s="66"/>
      <c r="J158" s="66"/>
      <c r="K158" s="66"/>
      <c r="L158" s="66"/>
      <c r="M158" s="66"/>
      <c r="N158" s="66"/>
      <c r="O158" s="61"/>
      <c r="P158" s="51" t="b">
        <f t="shared" si="6"/>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6"/>
        <v>0</v>
      </c>
    </row>
    <row r="160" spans="1:16" ht="17.25" customHeight="1" x14ac:dyDescent="0.3">
      <c r="A160" s="10" t="s">
        <v>259</v>
      </c>
      <c r="B160" s="145" t="s">
        <v>260</v>
      </c>
      <c r="C160" s="146"/>
      <c r="D160" s="18" t="s">
        <v>192</v>
      </c>
      <c r="E160" s="11">
        <f t="shared" ref="E160:E208" si="10">SUM(F160:O160)</f>
        <v>1</v>
      </c>
      <c r="F160" s="66"/>
      <c r="G160" s="66">
        <v>1</v>
      </c>
      <c r="H160" s="66"/>
      <c r="I160" s="66"/>
      <c r="J160" s="66"/>
      <c r="K160" s="66"/>
      <c r="L160" s="66"/>
      <c r="M160" s="66"/>
      <c r="N160" s="66"/>
      <c r="O160" s="61"/>
      <c r="P160" s="51" t="b">
        <f t="shared" si="6"/>
        <v>1</v>
      </c>
    </row>
    <row r="161" spans="1:16" ht="33" customHeight="1" x14ac:dyDescent="0.3">
      <c r="A161" s="10" t="s">
        <v>261</v>
      </c>
      <c r="B161" s="145" t="s">
        <v>262</v>
      </c>
      <c r="C161" s="146"/>
      <c r="D161" s="18" t="s">
        <v>192</v>
      </c>
      <c r="E161" s="11">
        <f t="shared" si="10"/>
        <v>1</v>
      </c>
      <c r="F161" s="66"/>
      <c r="G161" s="66">
        <v>1</v>
      </c>
      <c r="H161" s="66"/>
      <c r="I161" s="66"/>
      <c r="J161" s="66"/>
      <c r="K161" s="66"/>
      <c r="L161" s="66"/>
      <c r="M161" s="66"/>
      <c r="N161" s="66"/>
      <c r="O161" s="61"/>
      <c r="P161" s="51" t="b">
        <f t="shared" si="6"/>
        <v>1</v>
      </c>
    </row>
    <row r="162" spans="1:16" ht="16.5" customHeight="1" x14ac:dyDescent="0.3">
      <c r="A162" s="10" t="s">
        <v>263</v>
      </c>
      <c r="B162" s="145" t="s">
        <v>264</v>
      </c>
      <c r="C162" s="146"/>
      <c r="D162" s="18" t="s">
        <v>192</v>
      </c>
      <c r="E162" s="11">
        <f t="shared" si="10"/>
        <v>1</v>
      </c>
      <c r="F162" s="66"/>
      <c r="G162" s="66">
        <v>1</v>
      </c>
      <c r="H162" s="66"/>
      <c r="I162" s="66"/>
      <c r="J162" s="66"/>
      <c r="K162" s="66"/>
      <c r="L162" s="66"/>
      <c r="M162" s="66"/>
      <c r="N162" s="66"/>
      <c r="O162" s="61"/>
      <c r="P162" s="51" t="b">
        <f t="shared" si="6"/>
        <v>1</v>
      </c>
    </row>
    <row r="163" spans="1:16" ht="16.5" customHeight="1" x14ac:dyDescent="0.3">
      <c r="A163" s="10" t="s">
        <v>265</v>
      </c>
      <c r="B163" s="145" t="s">
        <v>266</v>
      </c>
      <c r="C163" s="146"/>
      <c r="D163" s="18" t="s">
        <v>192</v>
      </c>
      <c r="E163" s="11">
        <f t="shared" si="10"/>
        <v>1</v>
      </c>
      <c r="F163" s="66"/>
      <c r="G163" s="66">
        <v>1</v>
      </c>
      <c r="H163" s="66"/>
      <c r="I163" s="66"/>
      <c r="J163" s="66"/>
      <c r="K163" s="66"/>
      <c r="L163" s="66"/>
      <c r="M163" s="66"/>
      <c r="N163" s="66"/>
      <c r="O163" s="61"/>
      <c r="P163" s="51" t="b">
        <f t="shared" si="6"/>
        <v>1</v>
      </c>
    </row>
    <row r="164" spans="1:16" ht="16.5" customHeight="1" x14ac:dyDescent="0.3">
      <c r="A164" s="10" t="s">
        <v>267</v>
      </c>
      <c r="B164" s="145" t="s">
        <v>268</v>
      </c>
      <c r="C164" s="146"/>
      <c r="D164" s="18" t="s">
        <v>192</v>
      </c>
      <c r="E164" s="11">
        <f t="shared" si="10"/>
        <v>1</v>
      </c>
      <c r="F164" s="66"/>
      <c r="G164" s="66">
        <v>1</v>
      </c>
      <c r="H164" s="66"/>
      <c r="I164" s="66"/>
      <c r="J164" s="66"/>
      <c r="K164" s="66"/>
      <c r="L164" s="66"/>
      <c r="M164" s="66"/>
      <c r="N164" s="66"/>
      <c r="O164" s="61"/>
      <c r="P164" s="51" t="b">
        <f t="shared" si="6"/>
        <v>1</v>
      </c>
    </row>
    <row r="165" spans="1:16" ht="34.5" customHeight="1" x14ac:dyDescent="0.3">
      <c r="A165" s="10" t="s">
        <v>269</v>
      </c>
      <c r="B165" s="145" t="s">
        <v>270</v>
      </c>
      <c r="C165" s="146"/>
      <c r="D165" s="18" t="s">
        <v>192</v>
      </c>
      <c r="E165" s="11">
        <f t="shared" si="10"/>
        <v>1</v>
      </c>
      <c r="F165" s="66"/>
      <c r="G165" s="66">
        <v>1</v>
      </c>
      <c r="H165" s="66"/>
      <c r="I165" s="66"/>
      <c r="J165" s="66"/>
      <c r="K165" s="66"/>
      <c r="L165" s="66"/>
      <c r="M165" s="66"/>
      <c r="N165" s="66"/>
      <c r="O165" s="61"/>
      <c r="P165" s="51" t="b">
        <f t="shared" si="6"/>
        <v>1</v>
      </c>
    </row>
    <row r="166" spans="1:16" ht="16.5" customHeight="1" x14ac:dyDescent="0.3">
      <c r="A166" s="10" t="s">
        <v>271</v>
      </c>
      <c r="B166" s="145" t="s">
        <v>272</v>
      </c>
      <c r="C166" s="146"/>
      <c r="D166" s="18" t="s">
        <v>192</v>
      </c>
      <c r="E166" s="11">
        <f t="shared" si="10"/>
        <v>1</v>
      </c>
      <c r="F166" s="66"/>
      <c r="G166" s="66">
        <v>1</v>
      </c>
      <c r="H166" s="66"/>
      <c r="I166" s="66"/>
      <c r="J166" s="66"/>
      <c r="K166" s="66"/>
      <c r="L166" s="66"/>
      <c r="M166" s="66"/>
      <c r="N166" s="66"/>
      <c r="O166" s="61"/>
      <c r="P166" s="51" t="b">
        <f t="shared" si="6"/>
        <v>1</v>
      </c>
    </row>
    <row r="167" spans="1:16" ht="16.5" customHeight="1" x14ac:dyDescent="0.3">
      <c r="A167" s="99" t="s">
        <v>968</v>
      </c>
      <c r="B167" s="147" t="s">
        <v>969</v>
      </c>
      <c r="C167" s="148"/>
      <c r="D167" s="108" t="s">
        <v>192</v>
      </c>
      <c r="E167" s="11">
        <f t="shared" si="10"/>
        <v>1</v>
      </c>
      <c r="F167" s="66"/>
      <c r="G167" s="66">
        <v>1</v>
      </c>
      <c r="H167" s="66"/>
      <c r="I167" s="66"/>
      <c r="J167" s="66"/>
      <c r="K167" s="66"/>
      <c r="L167" s="66"/>
      <c r="M167" s="66"/>
      <c r="N167" s="66"/>
      <c r="O167" s="61"/>
    </row>
    <row r="168" spans="1:16" ht="16.5" hidden="1" customHeight="1" x14ac:dyDescent="0.3">
      <c r="A168" s="10" t="s">
        <v>273</v>
      </c>
      <c r="B168" s="145" t="s">
        <v>274</v>
      </c>
      <c r="C168" s="146"/>
      <c r="D168" s="18" t="s">
        <v>192</v>
      </c>
      <c r="E168" s="11">
        <f t="shared" si="10"/>
        <v>0</v>
      </c>
      <c r="F168" s="66"/>
      <c r="G168" s="66"/>
      <c r="H168" s="66"/>
      <c r="I168" s="66"/>
      <c r="J168" s="66"/>
      <c r="K168" s="66"/>
      <c r="L168" s="66"/>
      <c r="M168" s="66"/>
      <c r="N168" s="66"/>
      <c r="O168" s="61"/>
      <c r="P168" s="51" t="b">
        <f t="shared" si="6"/>
        <v>0</v>
      </c>
    </row>
    <row r="169" spans="1:16" ht="16.5" hidden="1" customHeight="1" x14ac:dyDescent="0.3">
      <c r="A169" s="10" t="s">
        <v>275</v>
      </c>
      <c r="B169" s="145" t="s">
        <v>276</v>
      </c>
      <c r="C169" s="146"/>
      <c r="D169" s="18" t="s">
        <v>192</v>
      </c>
      <c r="E169" s="11">
        <f t="shared" si="10"/>
        <v>0</v>
      </c>
      <c r="F169" s="66"/>
      <c r="G169" s="66"/>
      <c r="H169" s="66"/>
      <c r="I169" s="66"/>
      <c r="J169" s="66"/>
      <c r="K169" s="66"/>
      <c r="L169" s="66"/>
      <c r="M169" s="66"/>
      <c r="N169" s="66"/>
      <c r="O169" s="61"/>
      <c r="P169" s="51" t="b">
        <f t="shared" ref="P169:P247" si="11">IF(E169&gt;0,TRUE,FALSE)</f>
        <v>0</v>
      </c>
    </row>
    <row r="170" spans="1:16" ht="33.75" hidden="1" customHeight="1" x14ac:dyDescent="0.3">
      <c r="A170" s="10" t="s">
        <v>277</v>
      </c>
      <c r="B170" s="145" t="s">
        <v>278</v>
      </c>
      <c r="C170" s="146"/>
      <c r="D170" s="18" t="s">
        <v>192</v>
      </c>
      <c r="E170" s="11">
        <f t="shared" si="10"/>
        <v>0</v>
      </c>
      <c r="F170" s="66"/>
      <c r="G170" s="66"/>
      <c r="H170" s="66"/>
      <c r="I170" s="66"/>
      <c r="J170" s="66"/>
      <c r="K170" s="66"/>
      <c r="L170" s="66"/>
      <c r="M170" s="66"/>
      <c r="N170" s="66"/>
      <c r="O170" s="61"/>
      <c r="P170" s="51" t="b">
        <f t="shared" si="11"/>
        <v>0</v>
      </c>
    </row>
    <row r="171" spans="1:16" ht="35.25" hidden="1" customHeight="1" x14ac:dyDescent="0.3">
      <c r="A171" s="10" t="s">
        <v>279</v>
      </c>
      <c r="B171" s="145" t="s">
        <v>280</v>
      </c>
      <c r="C171" s="146"/>
      <c r="D171" s="18" t="s">
        <v>192</v>
      </c>
      <c r="E171" s="11">
        <f t="shared" si="10"/>
        <v>0</v>
      </c>
      <c r="F171" s="66"/>
      <c r="G171" s="66"/>
      <c r="H171" s="66"/>
      <c r="I171" s="66"/>
      <c r="J171" s="66"/>
      <c r="K171" s="66"/>
      <c r="L171" s="66"/>
      <c r="M171" s="66"/>
      <c r="N171" s="66"/>
      <c r="O171" s="61"/>
      <c r="P171" s="51" t="b">
        <f t="shared" si="11"/>
        <v>0</v>
      </c>
    </row>
    <row r="172" spans="1:16" ht="16.5" customHeight="1" x14ac:dyDescent="0.3">
      <c r="A172" s="10" t="s">
        <v>281</v>
      </c>
      <c r="B172" s="145" t="s">
        <v>282</v>
      </c>
      <c r="C172" s="146"/>
      <c r="D172" s="18" t="s">
        <v>192</v>
      </c>
      <c r="E172" s="11">
        <f t="shared" si="10"/>
        <v>1</v>
      </c>
      <c r="F172" s="66"/>
      <c r="G172" s="66">
        <v>1</v>
      </c>
      <c r="H172" s="66"/>
      <c r="I172" s="66"/>
      <c r="J172" s="66"/>
      <c r="K172" s="66"/>
      <c r="L172" s="66"/>
      <c r="M172" s="66"/>
      <c r="N172" s="66"/>
      <c r="O172" s="61"/>
      <c r="P172" s="51" t="b">
        <f t="shared" si="11"/>
        <v>1</v>
      </c>
    </row>
    <row r="173" spans="1:16" ht="16.5" hidden="1" customHeight="1" x14ac:dyDescent="0.3">
      <c r="A173" s="10" t="s">
        <v>283</v>
      </c>
      <c r="B173" s="145" t="s">
        <v>284</v>
      </c>
      <c r="C173" s="146"/>
      <c r="D173" s="18" t="s">
        <v>192</v>
      </c>
      <c r="E173" s="11">
        <f t="shared" si="10"/>
        <v>0</v>
      </c>
      <c r="F173" s="66"/>
      <c r="G173" s="66"/>
      <c r="H173" s="66"/>
      <c r="I173" s="66"/>
      <c r="J173" s="66"/>
      <c r="K173" s="66"/>
      <c r="L173" s="66"/>
      <c r="M173" s="66"/>
      <c r="N173" s="66"/>
      <c r="O173" s="61"/>
      <c r="P173" s="51" t="b">
        <f t="shared" si="11"/>
        <v>0</v>
      </c>
    </row>
    <row r="174" spans="1:16" ht="18" customHeight="1" x14ac:dyDescent="0.3">
      <c r="A174" s="10" t="s">
        <v>285</v>
      </c>
      <c r="B174" s="145" t="s">
        <v>286</v>
      </c>
      <c r="C174" s="146"/>
      <c r="D174" s="18" t="s">
        <v>192</v>
      </c>
      <c r="E174" s="11">
        <f t="shared" si="10"/>
        <v>1</v>
      </c>
      <c r="F174" s="66"/>
      <c r="G174" s="66">
        <v>1</v>
      </c>
      <c r="H174" s="66"/>
      <c r="I174" s="66"/>
      <c r="J174" s="66"/>
      <c r="K174" s="66"/>
      <c r="L174" s="66"/>
      <c r="M174" s="66"/>
      <c r="N174" s="66"/>
      <c r="O174" s="61"/>
      <c r="P174" s="51" t="b">
        <f t="shared" si="11"/>
        <v>1</v>
      </c>
    </row>
    <row r="175" spans="1:16" ht="18" hidden="1" customHeight="1" x14ac:dyDescent="0.3">
      <c r="A175" s="10" t="s">
        <v>287</v>
      </c>
      <c r="B175" s="145" t="s">
        <v>288</v>
      </c>
      <c r="C175" s="146"/>
      <c r="D175" s="18" t="s">
        <v>192</v>
      </c>
      <c r="E175" s="11">
        <f t="shared" si="10"/>
        <v>0</v>
      </c>
      <c r="F175" s="66"/>
      <c r="G175" s="66"/>
      <c r="H175" s="66"/>
      <c r="I175" s="66"/>
      <c r="J175" s="66"/>
      <c r="K175" s="66"/>
      <c r="L175" s="66"/>
      <c r="M175" s="66"/>
      <c r="N175" s="66"/>
      <c r="O175" s="61"/>
      <c r="P175" s="51" t="b">
        <f t="shared" si="11"/>
        <v>0</v>
      </c>
    </row>
    <row r="176" spans="1:16" ht="18.75" hidden="1" customHeight="1" x14ac:dyDescent="0.3">
      <c r="A176" s="10" t="s">
        <v>289</v>
      </c>
      <c r="B176" s="145" t="s">
        <v>290</v>
      </c>
      <c r="C176" s="146"/>
      <c r="D176" s="18" t="s">
        <v>192</v>
      </c>
      <c r="E176" s="11">
        <f t="shared" si="10"/>
        <v>0</v>
      </c>
      <c r="F176" s="66"/>
      <c r="G176" s="66"/>
      <c r="H176" s="66"/>
      <c r="I176" s="66"/>
      <c r="J176" s="66"/>
      <c r="K176" s="66"/>
      <c r="L176" s="66"/>
      <c r="M176" s="66"/>
      <c r="N176" s="66"/>
      <c r="O176" s="61"/>
      <c r="P176" s="51" t="b">
        <f t="shared" si="11"/>
        <v>0</v>
      </c>
    </row>
    <row r="177" spans="1:16" ht="18.75" customHeight="1" x14ac:dyDescent="0.3">
      <c r="A177" s="10" t="s">
        <v>291</v>
      </c>
      <c r="B177" s="145" t="s">
        <v>292</v>
      </c>
      <c r="C177" s="146"/>
      <c r="D177" s="18" t="s">
        <v>192</v>
      </c>
      <c r="E177" s="11">
        <f t="shared" si="10"/>
        <v>1</v>
      </c>
      <c r="F177" s="66"/>
      <c r="G177" s="66">
        <v>1</v>
      </c>
      <c r="H177" s="66"/>
      <c r="I177" s="66"/>
      <c r="J177" s="66"/>
      <c r="K177" s="66"/>
      <c r="L177" s="66"/>
      <c r="M177" s="66"/>
      <c r="N177" s="66"/>
      <c r="O177" s="61"/>
      <c r="P177" s="51" t="b">
        <f t="shared" si="11"/>
        <v>1</v>
      </c>
    </row>
    <row r="178" spans="1:16" ht="33" customHeight="1" x14ac:dyDescent="0.3">
      <c r="A178" s="99" t="s">
        <v>970</v>
      </c>
      <c r="B178" s="159" t="s">
        <v>971</v>
      </c>
      <c r="C178" s="160"/>
      <c r="D178" s="109" t="s">
        <v>192</v>
      </c>
      <c r="E178" s="11">
        <f t="shared" si="10"/>
        <v>1</v>
      </c>
      <c r="F178" s="66"/>
      <c r="G178" s="66">
        <v>1</v>
      </c>
      <c r="H178" s="66"/>
      <c r="I178" s="66"/>
      <c r="J178" s="66"/>
      <c r="K178" s="66"/>
      <c r="L178" s="66"/>
      <c r="M178" s="66"/>
      <c r="N178" s="66"/>
      <c r="O178" s="61"/>
    </row>
    <row r="179" spans="1:16" ht="18" hidden="1" customHeight="1" x14ac:dyDescent="0.3">
      <c r="A179" s="10" t="s">
        <v>293</v>
      </c>
      <c r="B179" s="145" t="s">
        <v>294</v>
      </c>
      <c r="C179" s="146"/>
      <c r="D179" s="18" t="s">
        <v>192</v>
      </c>
      <c r="E179" s="11">
        <f t="shared" si="10"/>
        <v>0</v>
      </c>
      <c r="F179" s="66"/>
      <c r="G179" s="66"/>
      <c r="H179" s="66"/>
      <c r="I179" s="66"/>
      <c r="J179" s="66"/>
      <c r="K179" s="66"/>
      <c r="L179" s="66"/>
      <c r="M179" s="66"/>
      <c r="N179" s="66"/>
      <c r="O179" s="61"/>
      <c r="P179" s="51" t="b">
        <f t="shared" si="11"/>
        <v>0</v>
      </c>
    </row>
    <row r="180" spans="1:16" ht="18" hidden="1" customHeight="1" x14ac:dyDescent="0.3">
      <c r="A180" s="10" t="s">
        <v>295</v>
      </c>
      <c r="B180" s="145" t="s">
        <v>296</v>
      </c>
      <c r="C180" s="146"/>
      <c r="D180" s="18" t="s">
        <v>192</v>
      </c>
      <c r="E180" s="11">
        <f t="shared" si="10"/>
        <v>0</v>
      </c>
      <c r="F180" s="66"/>
      <c r="G180" s="66"/>
      <c r="H180" s="66"/>
      <c r="I180" s="66"/>
      <c r="J180" s="66"/>
      <c r="K180" s="66"/>
      <c r="L180" s="66"/>
      <c r="M180" s="66"/>
      <c r="N180" s="66"/>
      <c r="O180" s="61"/>
      <c r="P180" s="51" t="b">
        <f t="shared" si="11"/>
        <v>0</v>
      </c>
    </row>
    <row r="181" spans="1:16" ht="18" customHeight="1" x14ac:dyDescent="0.3">
      <c r="A181" s="10" t="s">
        <v>297</v>
      </c>
      <c r="B181" s="145" t="s">
        <v>298</v>
      </c>
      <c r="C181" s="146"/>
      <c r="D181" s="18" t="s">
        <v>192</v>
      </c>
      <c r="E181" s="11">
        <f t="shared" si="10"/>
        <v>1</v>
      </c>
      <c r="F181" s="66"/>
      <c r="G181" s="66">
        <v>1</v>
      </c>
      <c r="H181" s="66"/>
      <c r="I181" s="66"/>
      <c r="J181" s="66"/>
      <c r="K181" s="66"/>
      <c r="L181" s="66"/>
      <c r="M181" s="66"/>
      <c r="N181" s="66"/>
      <c r="O181" s="61"/>
      <c r="P181" s="51" t="b">
        <f t="shared" si="11"/>
        <v>1</v>
      </c>
    </row>
    <row r="182" spans="1:16" ht="33" customHeight="1" x14ac:dyDescent="0.3">
      <c r="A182" s="99" t="s">
        <v>972</v>
      </c>
      <c r="B182" s="159" t="s">
        <v>973</v>
      </c>
      <c r="C182" s="160"/>
      <c r="D182" s="109" t="s">
        <v>192</v>
      </c>
      <c r="E182" s="11">
        <f t="shared" si="10"/>
        <v>1</v>
      </c>
      <c r="F182" s="66"/>
      <c r="G182" s="66">
        <v>1</v>
      </c>
      <c r="H182" s="66"/>
      <c r="I182" s="66"/>
      <c r="J182" s="66"/>
      <c r="K182" s="66"/>
      <c r="L182" s="66"/>
      <c r="M182" s="66"/>
      <c r="N182" s="66"/>
      <c r="O182" s="61"/>
    </row>
    <row r="183" spans="1:16" ht="18.75" hidden="1" customHeight="1" x14ac:dyDescent="0.3">
      <c r="A183" s="10" t="s">
        <v>299</v>
      </c>
      <c r="B183" s="145" t="s">
        <v>300</v>
      </c>
      <c r="C183" s="146"/>
      <c r="D183" s="18" t="s">
        <v>192</v>
      </c>
      <c r="E183" s="11">
        <f t="shared" si="10"/>
        <v>0</v>
      </c>
      <c r="F183" s="66"/>
      <c r="G183" s="66"/>
      <c r="H183" s="66"/>
      <c r="I183" s="66"/>
      <c r="J183" s="66"/>
      <c r="K183" s="66"/>
      <c r="L183" s="66"/>
      <c r="M183" s="66"/>
      <c r="N183" s="66"/>
      <c r="O183" s="61"/>
      <c r="P183" s="51" t="b">
        <f t="shared" si="11"/>
        <v>0</v>
      </c>
    </row>
    <row r="184" spans="1:16" ht="19.5" hidden="1" customHeight="1" x14ac:dyDescent="0.3">
      <c r="A184" s="10" t="s">
        <v>301</v>
      </c>
      <c r="B184" s="145" t="s">
        <v>302</v>
      </c>
      <c r="C184" s="146"/>
      <c r="D184" s="18" t="s">
        <v>192</v>
      </c>
      <c r="E184" s="11">
        <f t="shared" si="10"/>
        <v>0</v>
      </c>
      <c r="F184" s="66"/>
      <c r="G184" s="66"/>
      <c r="H184" s="66"/>
      <c r="I184" s="66"/>
      <c r="J184" s="66"/>
      <c r="K184" s="66"/>
      <c r="L184" s="66"/>
      <c r="M184" s="66"/>
      <c r="N184" s="66"/>
      <c r="O184" s="61"/>
      <c r="P184" s="51" t="b">
        <f t="shared" si="11"/>
        <v>0</v>
      </c>
    </row>
    <row r="185" spans="1:16" ht="18" hidden="1" customHeight="1" x14ac:dyDescent="0.3">
      <c r="A185" s="10" t="s">
        <v>303</v>
      </c>
      <c r="B185" s="145" t="s">
        <v>304</v>
      </c>
      <c r="C185" s="146"/>
      <c r="D185" s="18" t="s">
        <v>192</v>
      </c>
      <c r="E185" s="11">
        <f t="shared" si="10"/>
        <v>0</v>
      </c>
      <c r="F185" s="66"/>
      <c r="G185" s="66"/>
      <c r="H185" s="66"/>
      <c r="I185" s="66"/>
      <c r="J185" s="66"/>
      <c r="K185" s="66"/>
      <c r="L185" s="66"/>
      <c r="M185" s="66"/>
      <c r="N185" s="66"/>
      <c r="O185" s="61"/>
      <c r="P185" s="51" t="b">
        <f t="shared" si="11"/>
        <v>0</v>
      </c>
    </row>
    <row r="186" spans="1:16" ht="19.5" hidden="1" customHeight="1" x14ac:dyDescent="0.3">
      <c r="A186" s="10" t="s">
        <v>305</v>
      </c>
      <c r="B186" s="145" t="s">
        <v>306</v>
      </c>
      <c r="C186" s="146"/>
      <c r="D186" s="18" t="s">
        <v>192</v>
      </c>
      <c r="E186" s="11">
        <f t="shared" si="10"/>
        <v>0</v>
      </c>
      <c r="F186" s="66"/>
      <c r="G186" s="66"/>
      <c r="H186" s="66"/>
      <c r="I186" s="66"/>
      <c r="J186" s="66"/>
      <c r="K186" s="66"/>
      <c r="L186" s="66"/>
      <c r="M186" s="66"/>
      <c r="N186" s="66"/>
      <c r="O186" s="61"/>
      <c r="P186" s="51" t="b">
        <f t="shared" si="11"/>
        <v>0</v>
      </c>
    </row>
    <row r="187" spans="1:16" ht="18.75" hidden="1" customHeight="1" x14ac:dyDescent="0.3">
      <c r="A187" s="10" t="s">
        <v>307</v>
      </c>
      <c r="B187" s="145" t="s">
        <v>308</v>
      </c>
      <c r="C187" s="146"/>
      <c r="D187" s="18" t="s">
        <v>192</v>
      </c>
      <c r="E187" s="11">
        <f t="shared" si="10"/>
        <v>0</v>
      </c>
      <c r="F187" s="66"/>
      <c r="G187" s="66"/>
      <c r="H187" s="66"/>
      <c r="I187" s="66"/>
      <c r="J187" s="66"/>
      <c r="K187" s="66"/>
      <c r="L187" s="66"/>
      <c r="M187" s="66"/>
      <c r="N187" s="66"/>
      <c r="O187" s="61"/>
      <c r="P187" s="51" t="b">
        <f t="shared" si="11"/>
        <v>0</v>
      </c>
    </row>
    <row r="188" spans="1:16" ht="34.5" hidden="1" customHeight="1" x14ac:dyDescent="0.3">
      <c r="A188" s="10" t="s">
        <v>309</v>
      </c>
      <c r="B188" s="145" t="s">
        <v>310</v>
      </c>
      <c r="C188" s="146"/>
      <c r="D188" s="18" t="s">
        <v>192</v>
      </c>
      <c r="E188" s="11">
        <f t="shared" si="10"/>
        <v>0</v>
      </c>
      <c r="F188" s="66"/>
      <c r="G188" s="66"/>
      <c r="H188" s="66"/>
      <c r="I188" s="66"/>
      <c r="J188" s="66"/>
      <c r="K188" s="66"/>
      <c r="L188" s="66"/>
      <c r="M188" s="66"/>
      <c r="N188" s="66"/>
      <c r="O188" s="61"/>
      <c r="P188" s="51" t="b">
        <f t="shared" si="11"/>
        <v>0</v>
      </c>
    </row>
    <row r="189" spans="1:16" ht="33" hidden="1" customHeight="1" x14ac:dyDescent="0.3">
      <c r="A189" s="10" t="s">
        <v>311</v>
      </c>
      <c r="B189" s="145" t="s">
        <v>312</v>
      </c>
      <c r="C189" s="146"/>
      <c r="D189" s="18" t="s">
        <v>192</v>
      </c>
      <c r="E189" s="11">
        <f t="shared" si="10"/>
        <v>0</v>
      </c>
      <c r="F189" s="66"/>
      <c r="G189" s="66"/>
      <c r="H189" s="66"/>
      <c r="I189" s="66"/>
      <c r="J189" s="66"/>
      <c r="K189" s="66"/>
      <c r="L189" s="66"/>
      <c r="M189" s="66"/>
      <c r="N189" s="66"/>
      <c r="O189" s="61"/>
      <c r="P189" s="51" t="b">
        <f t="shared" si="11"/>
        <v>0</v>
      </c>
    </row>
    <row r="190" spans="1:16" ht="18.75" hidden="1" customHeight="1" x14ac:dyDescent="0.3">
      <c r="A190" s="10" t="s">
        <v>313</v>
      </c>
      <c r="B190" s="145" t="s">
        <v>314</v>
      </c>
      <c r="C190" s="146"/>
      <c r="D190" s="18" t="s">
        <v>192</v>
      </c>
      <c r="E190" s="11">
        <f t="shared" si="10"/>
        <v>0</v>
      </c>
      <c r="F190" s="66"/>
      <c r="G190" s="66"/>
      <c r="H190" s="66"/>
      <c r="I190" s="66"/>
      <c r="J190" s="66"/>
      <c r="K190" s="66"/>
      <c r="L190" s="66"/>
      <c r="M190" s="66"/>
      <c r="N190" s="66"/>
      <c r="O190" s="61"/>
      <c r="P190" s="51" t="b">
        <f t="shared" si="11"/>
        <v>0</v>
      </c>
    </row>
    <row r="191" spans="1:16" ht="18" hidden="1" customHeight="1" x14ac:dyDescent="0.3">
      <c r="A191" s="10" t="s">
        <v>315</v>
      </c>
      <c r="B191" s="145" t="s">
        <v>316</v>
      </c>
      <c r="C191" s="146"/>
      <c r="D191" s="18" t="s">
        <v>192</v>
      </c>
      <c r="E191" s="11">
        <f t="shared" si="10"/>
        <v>0</v>
      </c>
      <c r="F191" s="66"/>
      <c r="G191" s="66"/>
      <c r="H191" s="66"/>
      <c r="I191" s="66"/>
      <c r="J191" s="66"/>
      <c r="K191" s="66"/>
      <c r="L191" s="66"/>
      <c r="M191" s="66"/>
      <c r="N191" s="66"/>
      <c r="O191" s="61"/>
      <c r="P191" s="51" t="b">
        <f t="shared" si="11"/>
        <v>0</v>
      </c>
    </row>
    <row r="192" spans="1:16" ht="18" hidden="1" customHeight="1" x14ac:dyDescent="0.3">
      <c r="A192" s="10" t="s">
        <v>317</v>
      </c>
      <c r="B192" s="145" t="s">
        <v>318</v>
      </c>
      <c r="C192" s="146"/>
      <c r="D192" s="18" t="s">
        <v>192</v>
      </c>
      <c r="E192" s="11">
        <f t="shared" si="10"/>
        <v>0</v>
      </c>
      <c r="F192" s="66"/>
      <c r="G192" s="66"/>
      <c r="H192" s="66"/>
      <c r="I192" s="66"/>
      <c r="J192" s="66"/>
      <c r="K192" s="66"/>
      <c r="L192" s="66"/>
      <c r="M192" s="66"/>
      <c r="N192" s="66"/>
      <c r="O192" s="61"/>
      <c r="P192" s="51" t="b">
        <f t="shared" si="11"/>
        <v>0</v>
      </c>
    </row>
    <row r="193" spans="1:16" ht="19.5" hidden="1" customHeight="1" x14ac:dyDescent="0.3">
      <c r="A193" s="10" t="s">
        <v>319</v>
      </c>
      <c r="B193" s="145" t="s">
        <v>320</v>
      </c>
      <c r="C193" s="146"/>
      <c r="D193" s="18" t="s">
        <v>192</v>
      </c>
      <c r="E193" s="11">
        <f t="shared" si="10"/>
        <v>0</v>
      </c>
      <c r="F193" s="66"/>
      <c r="G193" s="66"/>
      <c r="H193" s="66"/>
      <c r="I193" s="66"/>
      <c r="J193" s="66"/>
      <c r="K193" s="66"/>
      <c r="L193" s="66"/>
      <c r="M193" s="66"/>
      <c r="N193" s="66"/>
      <c r="O193" s="61"/>
      <c r="P193" s="51" t="b">
        <f t="shared" si="11"/>
        <v>0</v>
      </c>
    </row>
    <row r="194" spans="1:16" ht="18.75" hidden="1" customHeight="1" x14ac:dyDescent="0.3">
      <c r="A194" s="10" t="s">
        <v>321</v>
      </c>
      <c r="B194" s="145" t="s">
        <v>322</v>
      </c>
      <c r="C194" s="146"/>
      <c r="D194" s="18" t="s">
        <v>192</v>
      </c>
      <c r="E194" s="11">
        <f t="shared" si="10"/>
        <v>0</v>
      </c>
      <c r="F194" s="66"/>
      <c r="G194" s="66"/>
      <c r="H194" s="66"/>
      <c r="I194" s="66"/>
      <c r="J194" s="66"/>
      <c r="K194" s="66"/>
      <c r="L194" s="66"/>
      <c r="M194" s="66"/>
      <c r="N194" s="66"/>
      <c r="O194" s="61"/>
      <c r="P194" s="51" t="b">
        <f t="shared" si="11"/>
        <v>0</v>
      </c>
    </row>
    <row r="195" spans="1:16" ht="33" hidden="1" customHeight="1" x14ac:dyDescent="0.3">
      <c r="A195" s="10" t="s">
        <v>323</v>
      </c>
      <c r="B195" s="145" t="s">
        <v>324</v>
      </c>
      <c r="C195" s="146"/>
      <c r="D195" s="18" t="s">
        <v>192</v>
      </c>
      <c r="E195" s="11">
        <f t="shared" si="10"/>
        <v>0</v>
      </c>
      <c r="F195" s="66"/>
      <c r="G195" s="66"/>
      <c r="H195" s="66"/>
      <c r="I195" s="66"/>
      <c r="J195" s="66"/>
      <c r="K195" s="66"/>
      <c r="L195" s="66"/>
      <c r="M195" s="66"/>
      <c r="N195" s="66"/>
      <c r="O195" s="61"/>
      <c r="P195" s="51" t="b">
        <f t="shared" si="11"/>
        <v>0</v>
      </c>
    </row>
    <row r="196" spans="1:16" ht="18" hidden="1" customHeight="1" x14ac:dyDescent="0.3">
      <c r="A196" s="10" t="s">
        <v>325</v>
      </c>
      <c r="B196" s="145" t="s">
        <v>326</v>
      </c>
      <c r="C196" s="146"/>
      <c r="D196" s="18" t="s">
        <v>192</v>
      </c>
      <c r="E196" s="11">
        <f t="shared" si="10"/>
        <v>0</v>
      </c>
      <c r="F196" s="66"/>
      <c r="G196" s="66"/>
      <c r="H196" s="66"/>
      <c r="I196" s="66"/>
      <c r="J196" s="66"/>
      <c r="K196" s="66"/>
      <c r="L196" s="66"/>
      <c r="M196" s="66"/>
      <c r="N196" s="66"/>
      <c r="O196" s="61"/>
      <c r="P196" s="51" t="b">
        <f t="shared" si="11"/>
        <v>0</v>
      </c>
    </row>
    <row r="197" spans="1:16" ht="17.25" hidden="1" customHeight="1" x14ac:dyDescent="0.3">
      <c r="A197" s="10" t="s">
        <v>327</v>
      </c>
      <c r="B197" s="145" t="s">
        <v>328</v>
      </c>
      <c r="C197" s="146"/>
      <c r="D197" s="18" t="s">
        <v>192</v>
      </c>
      <c r="E197" s="11">
        <f t="shared" si="10"/>
        <v>0</v>
      </c>
      <c r="F197" s="66"/>
      <c r="G197" s="66"/>
      <c r="H197" s="66"/>
      <c r="I197" s="66"/>
      <c r="J197" s="66"/>
      <c r="K197" s="66"/>
      <c r="L197" s="66"/>
      <c r="M197" s="66"/>
      <c r="N197" s="66"/>
      <c r="O197" s="61"/>
      <c r="P197" s="51" t="b">
        <f t="shared" si="11"/>
        <v>0</v>
      </c>
    </row>
    <row r="198" spans="1:16" ht="33" hidden="1" customHeight="1" x14ac:dyDescent="0.3">
      <c r="A198" s="10" t="s">
        <v>329</v>
      </c>
      <c r="B198" s="145" t="s">
        <v>330</v>
      </c>
      <c r="C198" s="146"/>
      <c r="D198" s="18" t="s">
        <v>192</v>
      </c>
      <c r="E198" s="11">
        <f t="shared" si="10"/>
        <v>0</v>
      </c>
      <c r="F198" s="66"/>
      <c r="G198" s="66"/>
      <c r="H198" s="66"/>
      <c r="I198" s="66"/>
      <c r="J198" s="66"/>
      <c r="K198" s="66"/>
      <c r="L198" s="66"/>
      <c r="M198" s="66"/>
      <c r="N198" s="66"/>
      <c r="O198" s="61"/>
      <c r="P198" s="51" t="b">
        <f t="shared" si="11"/>
        <v>0</v>
      </c>
    </row>
    <row r="199" spans="1:16" ht="18.75" hidden="1" customHeight="1" x14ac:dyDescent="0.3">
      <c r="A199" s="10" t="s">
        <v>331</v>
      </c>
      <c r="B199" s="145" t="s">
        <v>332</v>
      </c>
      <c r="C199" s="146"/>
      <c r="D199" s="18" t="s">
        <v>192</v>
      </c>
      <c r="E199" s="11">
        <f t="shared" si="10"/>
        <v>0</v>
      </c>
      <c r="F199" s="66"/>
      <c r="G199" s="66"/>
      <c r="H199" s="66"/>
      <c r="I199" s="66"/>
      <c r="J199" s="66"/>
      <c r="K199" s="66"/>
      <c r="L199" s="66"/>
      <c r="M199" s="66"/>
      <c r="N199" s="66"/>
      <c r="O199" s="61"/>
      <c r="P199" s="51" t="b">
        <f t="shared" si="11"/>
        <v>0</v>
      </c>
    </row>
    <row r="200" spans="1:16" ht="32.25" hidden="1" customHeight="1" x14ac:dyDescent="0.3">
      <c r="A200" s="10" t="s">
        <v>333</v>
      </c>
      <c r="B200" s="145" t="s">
        <v>334</v>
      </c>
      <c r="C200" s="146"/>
      <c r="D200" s="18" t="s">
        <v>192</v>
      </c>
      <c r="E200" s="11">
        <f t="shared" si="10"/>
        <v>0</v>
      </c>
      <c r="F200" s="66"/>
      <c r="G200" s="66"/>
      <c r="H200" s="66"/>
      <c r="I200" s="66"/>
      <c r="J200" s="66"/>
      <c r="K200" s="66"/>
      <c r="L200" s="66"/>
      <c r="M200" s="66"/>
      <c r="N200" s="66"/>
      <c r="O200" s="61"/>
      <c r="P200" s="51" t="b">
        <f t="shared" si="11"/>
        <v>0</v>
      </c>
    </row>
    <row r="201" spans="1:16" ht="50.25" hidden="1" customHeight="1" x14ac:dyDescent="0.3">
      <c r="A201" s="10" t="s">
        <v>335</v>
      </c>
      <c r="B201" s="145" t="s">
        <v>336</v>
      </c>
      <c r="C201" s="146"/>
      <c r="D201" s="18" t="s">
        <v>192</v>
      </c>
      <c r="E201" s="11">
        <f t="shared" si="10"/>
        <v>0</v>
      </c>
      <c r="F201" s="66"/>
      <c r="G201" s="66"/>
      <c r="H201" s="66"/>
      <c r="I201" s="66"/>
      <c r="J201" s="66"/>
      <c r="K201" s="66"/>
      <c r="L201" s="66"/>
      <c r="M201" s="66"/>
      <c r="N201" s="66"/>
      <c r="O201" s="61"/>
      <c r="P201" s="51" t="b">
        <f t="shared" si="11"/>
        <v>0</v>
      </c>
    </row>
    <row r="202" spans="1:16" ht="34.5" hidden="1" customHeight="1" x14ac:dyDescent="0.3">
      <c r="A202" s="10" t="s">
        <v>337</v>
      </c>
      <c r="B202" s="145" t="s">
        <v>338</v>
      </c>
      <c r="C202" s="146"/>
      <c r="D202" s="18" t="s">
        <v>192</v>
      </c>
      <c r="E202" s="11">
        <f t="shared" si="10"/>
        <v>0</v>
      </c>
      <c r="F202" s="66"/>
      <c r="G202" s="66"/>
      <c r="H202" s="66"/>
      <c r="I202" s="66"/>
      <c r="J202" s="66"/>
      <c r="K202" s="66"/>
      <c r="L202" s="66"/>
      <c r="M202" s="66"/>
      <c r="N202" s="66"/>
      <c r="O202" s="61"/>
      <c r="P202" s="51" t="b">
        <f t="shared" si="11"/>
        <v>0</v>
      </c>
    </row>
    <row r="203" spans="1:16" ht="33.75" hidden="1" customHeight="1" x14ac:dyDescent="0.3">
      <c r="A203" s="10" t="s">
        <v>339</v>
      </c>
      <c r="B203" s="145" t="s">
        <v>340</v>
      </c>
      <c r="C203" s="146"/>
      <c r="D203" s="18" t="s">
        <v>192</v>
      </c>
      <c r="E203" s="11">
        <f t="shared" si="10"/>
        <v>0</v>
      </c>
      <c r="F203" s="66"/>
      <c r="G203" s="66"/>
      <c r="H203" s="66"/>
      <c r="I203" s="66"/>
      <c r="J203" s="66"/>
      <c r="K203" s="66"/>
      <c r="L203" s="66"/>
      <c r="M203" s="66"/>
      <c r="N203" s="66"/>
      <c r="O203" s="61"/>
      <c r="P203" s="51" t="b">
        <f t="shared" si="11"/>
        <v>0</v>
      </c>
    </row>
    <row r="204" spans="1:16" ht="33" hidden="1" customHeight="1" x14ac:dyDescent="0.3">
      <c r="A204" s="10" t="s">
        <v>341</v>
      </c>
      <c r="B204" s="145" t="s">
        <v>342</v>
      </c>
      <c r="C204" s="146"/>
      <c r="D204" s="18" t="s">
        <v>192</v>
      </c>
      <c r="E204" s="11">
        <f t="shared" si="10"/>
        <v>0</v>
      </c>
      <c r="F204" s="66"/>
      <c r="G204" s="66"/>
      <c r="H204" s="66"/>
      <c r="I204" s="66"/>
      <c r="J204" s="66"/>
      <c r="K204" s="66"/>
      <c r="L204" s="66"/>
      <c r="M204" s="66"/>
      <c r="N204" s="66"/>
      <c r="O204" s="61"/>
      <c r="P204" s="51" t="b">
        <f t="shared" si="11"/>
        <v>0</v>
      </c>
    </row>
    <row r="205" spans="1:16" ht="18" hidden="1" customHeight="1" x14ac:dyDescent="0.3">
      <c r="A205" s="10" t="s">
        <v>343</v>
      </c>
      <c r="B205" s="145" t="s">
        <v>344</v>
      </c>
      <c r="C205" s="146"/>
      <c r="D205" s="18" t="s">
        <v>192</v>
      </c>
      <c r="E205" s="11">
        <f t="shared" si="10"/>
        <v>0</v>
      </c>
      <c r="F205" s="66"/>
      <c r="G205" s="66"/>
      <c r="H205" s="66"/>
      <c r="I205" s="66"/>
      <c r="J205" s="66"/>
      <c r="K205" s="66"/>
      <c r="L205" s="66"/>
      <c r="M205" s="66"/>
      <c r="N205" s="66"/>
      <c r="O205" s="61"/>
      <c r="P205" s="51" t="b">
        <f t="shared" si="11"/>
        <v>0</v>
      </c>
    </row>
    <row r="206" spans="1:16" ht="18" hidden="1" customHeight="1" x14ac:dyDescent="0.3">
      <c r="A206" s="99" t="s">
        <v>974</v>
      </c>
      <c r="B206" s="147" t="s">
        <v>975</v>
      </c>
      <c r="C206" s="148"/>
      <c r="D206" s="109" t="s">
        <v>192</v>
      </c>
      <c r="E206" s="11">
        <f t="shared" si="10"/>
        <v>0</v>
      </c>
      <c r="F206" s="66"/>
      <c r="G206" s="66"/>
      <c r="H206" s="66"/>
      <c r="I206" s="66"/>
      <c r="J206" s="66"/>
      <c r="K206" s="66"/>
      <c r="L206" s="66"/>
      <c r="M206" s="66"/>
      <c r="N206" s="66"/>
      <c r="O206" s="61"/>
    </row>
    <row r="207" spans="1:16" ht="18" hidden="1" customHeight="1" x14ac:dyDescent="0.3">
      <c r="A207" s="99" t="s">
        <v>976</v>
      </c>
      <c r="B207" s="147" t="s">
        <v>977</v>
      </c>
      <c r="C207" s="148"/>
      <c r="D207" s="109" t="s">
        <v>192</v>
      </c>
      <c r="E207" s="11">
        <f t="shared" si="10"/>
        <v>0</v>
      </c>
      <c r="F207" s="66"/>
      <c r="G207" s="66"/>
      <c r="H207" s="66"/>
      <c r="I207" s="66"/>
      <c r="J207" s="66"/>
      <c r="K207" s="66"/>
      <c r="L207" s="66"/>
      <c r="M207" s="66"/>
      <c r="N207" s="66"/>
      <c r="O207" s="61"/>
    </row>
    <row r="208" spans="1:16" ht="18" hidden="1" customHeight="1" x14ac:dyDescent="0.3">
      <c r="A208" s="99" t="s">
        <v>978</v>
      </c>
      <c r="B208" s="147" t="s">
        <v>979</v>
      </c>
      <c r="C208" s="148"/>
      <c r="D208" s="109" t="s">
        <v>192</v>
      </c>
      <c r="E208" s="11">
        <f t="shared" si="10"/>
        <v>0</v>
      </c>
      <c r="F208" s="66"/>
      <c r="G208" s="66"/>
      <c r="H208" s="66"/>
      <c r="I208" s="66"/>
      <c r="J208" s="66"/>
      <c r="K208" s="66"/>
      <c r="L208" s="66"/>
      <c r="M208" s="66"/>
      <c r="N208" s="66"/>
      <c r="O208" s="61"/>
    </row>
    <row r="209" spans="1:16" s="63" customFormat="1" ht="18" hidden="1" customHeight="1" x14ac:dyDescent="0.3">
      <c r="A209" s="13" t="s">
        <v>345</v>
      </c>
      <c r="B209" s="14" t="s">
        <v>346</v>
      </c>
      <c r="C209" s="15"/>
      <c r="D209" s="16"/>
      <c r="E209" s="17"/>
      <c r="F209" s="65"/>
      <c r="G209" s="65"/>
      <c r="H209" s="65"/>
      <c r="I209" s="65"/>
      <c r="J209" s="65"/>
      <c r="K209" s="65"/>
      <c r="L209" s="65"/>
      <c r="M209" s="65"/>
      <c r="N209" s="65"/>
      <c r="O209" s="64"/>
      <c r="P209" s="51" t="b">
        <f t="shared" si="11"/>
        <v>0</v>
      </c>
    </row>
    <row r="210" spans="1:16" ht="16.5" hidden="1" customHeight="1" x14ac:dyDescent="0.3">
      <c r="A210" s="10" t="s">
        <v>347</v>
      </c>
      <c r="B210" s="145" t="s">
        <v>348</v>
      </c>
      <c r="C210" s="146"/>
      <c r="D210" s="18" t="s">
        <v>192</v>
      </c>
      <c r="E210" s="11">
        <f>SUM(F210:O210)</f>
        <v>0</v>
      </c>
      <c r="F210" s="66"/>
      <c r="G210" s="66"/>
      <c r="H210" s="66"/>
      <c r="I210" s="66"/>
      <c r="J210" s="66"/>
      <c r="K210" s="66"/>
      <c r="L210" s="66"/>
      <c r="M210" s="66"/>
      <c r="N210" s="66"/>
      <c r="O210" s="61"/>
      <c r="P210" s="51" t="b">
        <f t="shared" si="11"/>
        <v>0</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1"/>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1"/>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1"/>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1"/>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1"/>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1"/>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1"/>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1"/>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1"/>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1"/>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1"/>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1"/>
        <v>0</v>
      </c>
    </row>
    <row r="223" spans="1:16" ht="18" hidden="1" customHeight="1" x14ac:dyDescent="0.3">
      <c r="A223" s="106" t="s">
        <v>373</v>
      </c>
      <c r="B223" s="155" t="s">
        <v>374</v>
      </c>
      <c r="C223" s="156"/>
      <c r="D223" s="110" t="s">
        <v>375</v>
      </c>
      <c r="E223" s="101">
        <f t="shared" ref="E223:E257" si="12">SUM(F223:O223)</f>
        <v>0</v>
      </c>
      <c r="F223" s="102"/>
      <c r="G223" s="102"/>
      <c r="H223" s="102"/>
      <c r="I223" s="102"/>
      <c r="J223" s="102"/>
      <c r="K223" s="102"/>
      <c r="L223" s="102"/>
      <c r="M223" s="102"/>
      <c r="N223" s="102"/>
      <c r="O223" s="103"/>
      <c r="P223" s="51" t="b">
        <f t="shared" si="11"/>
        <v>0</v>
      </c>
    </row>
    <row r="224" spans="1:16" ht="18.75" hidden="1" customHeight="1" x14ac:dyDescent="0.3">
      <c r="A224" s="99" t="s">
        <v>980</v>
      </c>
      <c r="B224" s="147" t="s">
        <v>981</v>
      </c>
      <c r="C224" s="148"/>
      <c r="D224" s="109" t="s">
        <v>982</v>
      </c>
      <c r="E224" s="11">
        <f t="shared" si="12"/>
        <v>0</v>
      </c>
      <c r="F224" s="66"/>
      <c r="G224" s="66"/>
      <c r="H224" s="66"/>
      <c r="I224" s="66"/>
      <c r="J224" s="66"/>
      <c r="K224" s="66"/>
      <c r="L224" s="66"/>
      <c r="M224" s="66"/>
      <c r="N224" s="66"/>
      <c r="O224" s="61"/>
      <c r="P224" s="51" t="b">
        <f t="shared" si="11"/>
        <v>0</v>
      </c>
    </row>
    <row r="225" spans="1:16" ht="18" hidden="1" customHeight="1" x14ac:dyDescent="0.3">
      <c r="A225" s="99" t="s">
        <v>983</v>
      </c>
      <c r="B225" s="147" t="s">
        <v>984</v>
      </c>
      <c r="C225" s="148"/>
      <c r="D225" s="109" t="s">
        <v>375</v>
      </c>
      <c r="E225" s="11">
        <f t="shared" si="12"/>
        <v>0</v>
      </c>
      <c r="F225" s="66"/>
      <c r="G225" s="66"/>
      <c r="H225" s="66"/>
      <c r="I225" s="66"/>
      <c r="J225" s="66"/>
      <c r="K225" s="66"/>
      <c r="L225" s="66"/>
      <c r="M225" s="66"/>
      <c r="N225" s="66"/>
      <c r="O225" s="61"/>
      <c r="P225" s="51" t="b">
        <f t="shared" si="11"/>
        <v>0</v>
      </c>
    </row>
    <row r="226" spans="1:16" ht="18" hidden="1" customHeight="1" x14ac:dyDescent="0.3">
      <c r="A226" s="99" t="s">
        <v>985</v>
      </c>
      <c r="B226" s="147" t="s">
        <v>984</v>
      </c>
      <c r="C226" s="148"/>
      <c r="D226" s="109" t="s">
        <v>377</v>
      </c>
      <c r="E226" s="11">
        <f t="shared" si="12"/>
        <v>0</v>
      </c>
      <c r="F226" s="66"/>
      <c r="G226" s="66"/>
      <c r="H226" s="66"/>
      <c r="I226" s="66"/>
      <c r="J226" s="66"/>
      <c r="K226" s="66"/>
      <c r="L226" s="66"/>
      <c r="M226" s="66"/>
      <c r="N226" s="66"/>
      <c r="O226" s="61"/>
      <c r="P226" s="51" t="b">
        <f t="shared" si="11"/>
        <v>0</v>
      </c>
    </row>
    <row r="227" spans="1:16" ht="17.25" hidden="1" customHeight="1" x14ac:dyDescent="0.3">
      <c r="A227" s="99" t="s">
        <v>986</v>
      </c>
      <c r="B227" s="147" t="s">
        <v>984</v>
      </c>
      <c r="C227" s="148"/>
      <c r="D227" s="109" t="s">
        <v>379</v>
      </c>
      <c r="E227" s="11">
        <f t="shared" si="12"/>
        <v>0</v>
      </c>
      <c r="F227" s="66"/>
      <c r="G227" s="66"/>
      <c r="H227" s="66"/>
      <c r="I227" s="66"/>
      <c r="J227" s="66"/>
      <c r="K227" s="66"/>
      <c r="L227" s="66"/>
      <c r="M227" s="66"/>
      <c r="N227" s="66"/>
      <c r="O227" s="61"/>
      <c r="P227" s="51" t="b">
        <f t="shared" si="11"/>
        <v>0</v>
      </c>
    </row>
    <row r="228" spans="1:16" ht="18" hidden="1" customHeight="1" x14ac:dyDescent="0.3">
      <c r="A228" s="106" t="s">
        <v>376</v>
      </c>
      <c r="B228" s="155" t="s">
        <v>374</v>
      </c>
      <c r="C228" s="156"/>
      <c r="D228" s="110" t="s">
        <v>377</v>
      </c>
      <c r="E228" s="101">
        <f t="shared" si="12"/>
        <v>0</v>
      </c>
      <c r="F228" s="102"/>
      <c r="G228" s="102"/>
      <c r="H228" s="102"/>
      <c r="I228" s="102"/>
      <c r="J228" s="102"/>
      <c r="K228" s="102"/>
      <c r="L228" s="102"/>
      <c r="M228" s="102"/>
      <c r="N228" s="102"/>
      <c r="O228" s="103"/>
      <c r="P228" s="51" t="b">
        <f t="shared" si="11"/>
        <v>0</v>
      </c>
    </row>
    <row r="229" spans="1:16" ht="18" hidden="1" customHeight="1" x14ac:dyDescent="0.3">
      <c r="A229" s="99" t="s">
        <v>987</v>
      </c>
      <c r="B229" s="147" t="s">
        <v>988</v>
      </c>
      <c r="C229" s="148"/>
      <c r="D229" s="109" t="s">
        <v>982</v>
      </c>
      <c r="E229" s="11">
        <f t="shared" si="12"/>
        <v>0</v>
      </c>
      <c r="F229" s="66"/>
      <c r="G229" s="66"/>
      <c r="H229" s="66"/>
      <c r="I229" s="66"/>
      <c r="J229" s="66"/>
      <c r="K229" s="66"/>
      <c r="L229" s="66"/>
      <c r="M229" s="66"/>
      <c r="N229" s="66"/>
      <c r="O229" s="61"/>
      <c r="P229" s="51" t="b">
        <f t="shared" si="11"/>
        <v>0</v>
      </c>
    </row>
    <row r="230" spans="1:16" ht="18" hidden="1" customHeight="1" x14ac:dyDescent="0.3">
      <c r="A230" s="99" t="s">
        <v>989</v>
      </c>
      <c r="B230" s="147" t="s">
        <v>990</v>
      </c>
      <c r="C230" s="148"/>
      <c r="D230" s="109" t="s">
        <v>375</v>
      </c>
      <c r="E230" s="11">
        <f t="shared" si="12"/>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2"/>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2"/>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2"/>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2"/>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2"/>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2"/>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2"/>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2"/>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2"/>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2"/>
        <v>0</v>
      </c>
      <c r="F240" s="66"/>
      <c r="G240" s="66"/>
      <c r="H240" s="66"/>
      <c r="I240" s="66"/>
      <c r="J240" s="66"/>
      <c r="K240" s="66"/>
      <c r="L240" s="66"/>
      <c r="M240" s="66"/>
      <c r="N240" s="66"/>
      <c r="O240" s="61"/>
      <c r="P240" s="51" t="b">
        <f t="shared" si="11"/>
        <v>0</v>
      </c>
    </row>
    <row r="241" spans="1:16" ht="17.25" hidden="1" customHeight="1" x14ac:dyDescent="0.3">
      <c r="A241" s="99" t="s">
        <v>394</v>
      </c>
      <c r="B241" s="147" t="s">
        <v>395</v>
      </c>
      <c r="C241" s="148"/>
      <c r="D241" s="18" t="s">
        <v>387</v>
      </c>
      <c r="E241" s="11">
        <f t="shared" si="12"/>
        <v>0</v>
      </c>
      <c r="F241" s="66"/>
      <c r="G241" s="66"/>
      <c r="H241" s="66"/>
      <c r="I241" s="66"/>
      <c r="J241" s="66"/>
      <c r="K241" s="66"/>
      <c r="L241" s="66"/>
      <c r="M241" s="66"/>
      <c r="N241" s="66"/>
      <c r="O241" s="61"/>
      <c r="P241" s="51" t="b">
        <f t="shared" si="11"/>
        <v>0</v>
      </c>
    </row>
    <row r="242" spans="1:16" ht="18" hidden="1" customHeight="1" x14ac:dyDescent="0.3">
      <c r="A242" s="99" t="s">
        <v>396</v>
      </c>
      <c r="B242" s="147" t="s">
        <v>397</v>
      </c>
      <c r="C242" s="148"/>
      <c r="D242" s="18" t="s">
        <v>387</v>
      </c>
      <c r="E242" s="11">
        <f t="shared" si="12"/>
        <v>0</v>
      </c>
      <c r="F242" s="66"/>
      <c r="G242" s="66"/>
      <c r="H242" s="66"/>
      <c r="I242" s="66"/>
      <c r="J242" s="66"/>
      <c r="K242" s="66"/>
      <c r="L242" s="66"/>
      <c r="M242" s="66"/>
      <c r="N242" s="66"/>
      <c r="O242" s="61"/>
      <c r="P242" s="51" t="b">
        <f t="shared" si="11"/>
        <v>0</v>
      </c>
    </row>
    <row r="243" spans="1:16" ht="18" hidden="1" customHeight="1" x14ac:dyDescent="0.3">
      <c r="A243" s="99" t="s">
        <v>398</v>
      </c>
      <c r="B243" s="147" t="s">
        <v>399</v>
      </c>
      <c r="C243" s="148"/>
      <c r="D243" s="18" t="s">
        <v>387</v>
      </c>
      <c r="E243" s="11">
        <f t="shared" si="12"/>
        <v>0</v>
      </c>
      <c r="F243" s="66"/>
      <c r="G243" s="66"/>
      <c r="H243" s="66"/>
      <c r="I243" s="66"/>
      <c r="J243" s="66"/>
      <c r="K243" s="66"/>
      <c r="L243" s="66"/>
      <c r="M243" s="66"/>
      <c r="N243" s="66"/>
      <c r="O243" s="61"/>
      <c r="P243" s="51" t="b">
        <f t="shared" si="11"/>
        <v>0</v>
      </c>
    </row>
    <row r="244" spans="1:16" ht="18" hidden="1" customHeight="1" x14ac:dyDescent="0.3">
      <c r="A244" s="99" t="s">
        <v>400</v>
      </c>
      <c r="B244" s="147" t="s">
        <v>401</v>
      </c>
      <c r="C244" s="148"/>
      <c r="D244" s="18" t="s">
        <v>387</v>
      </c>
      <c r="E244" s="11">
        <f t="shared" si="12"/>
        <v>0</v>
      </c>
      <c r="F244" s="66"/>
      <c r="G244" s="66"/>
      <c r="H244" s="66"/>
      <c r="I244" s="66"/>
      <c r="J244" s="66"/>
      <c r="K244" s="66"/>
      <c r="L244" s="66"/>
      <c r="M244" s="66"/>
      <c r="N244" s="66"/>
      <c r="O244" s="61"/>
      <c r="P244" s="51" t="b">
        <f t="shared" si="11"/>
        <v>0</v>
      </c>
    </row>
    <row r="245" spans="1:16" ht="18" hidden="1" customHeight="1" x14ac:dyDescent="0.3">
      <c r="A245" s="99" t="s">
        <v>402</v>
      </c>
      <c r="B245" s="147" t="s">
        <v>403</v>
      </c>
      <c r="C245" s="148"/>
      <c r="D245" s="18" t="s">
        <v>387</v>
      </c>
      <c r="E245" s="11">
        <f t="shared" si="12"/>
        <v>0</v>
      </c>
      <c r="F245" s="66"/>
      <c r="G245" s="66"/>
      <c r="H245" s="66"/>
      <c r="I245" s="66"/>
      <c r="J245" s="66"/>
      <c r="K245" s="66"/>
      <c r="L245" s="66"/>
      <c r="M245" s="66"/>
      <c r="N245" s="66"/>
      <c r="O245" s="61"/>
      <c r="P245" s="51" t="b">
        <f t="shared" si="11"/>
        <v>0</v>
      </c>
    </row>
    <row r="246" spans="1:16" ht="18" hidden="1" customHeight="1" x14ac:dyDescent="0.3">
      <c r="A246" s="99" t="s">
        <v>404</v>
      </c>
      <c r="B246" s="147" t="s">
        <v>405</v>
      </c>
      <c r="C246" s="148"/>
      <c r="D246" s="18" t="s">
        <v>387</v>
      </c>
      <c r="E246" s="11">
        <f t="shared" si="12"/>
        <v>0</v>
      </c>
      <c r="F246" s="66"/>
      <c r="G246" s="66"/>
      <c r="H246" s="66"/>
      <c r="I246" s="66"/>
      <c r="J246" s="66"/>
      <c r="K246" s="66"/>
      <c r="L246" s="66"/>
      <c r="M246" s="66"/>
      <c r="N246" s="66"/>
      <c r="O246" s="61"/>
      <c r="P246" s="51" t="b">
        <f t="shared" si="11"/>
        <v>0</v>
      </c>
    </row>
    <row r="247" spans="1:16" ht="18" hidden="1" customHeight="1" x14ac:dyDescent="0.3">
      <c r="A247" s="99" t="s">
        <v>406</v>
      </c>
      <c r="B247" s="147" t="s">
        <v>407</v>
      </c>
      <c r="C247" s="148"/>
      <c r="D247" s="18" t="s">
        <v>387</v>
      </c>
      <c r="E247" s="11">
        <f t="shared" si="12"/>
        <v>0</v>
      </c>
      <c r="F247" s="66"/>
      <c r="G247" s="66"/>
      <c r="H247" s="66"/>
      <c r="I247" s="66"/>
      <c r="J247" s="66"/>
      <c r="K247" s="66"/>
      <c r="L247" s="66"/>
      <c r="M247" s="66"/>
      <c r="N247" s="66"/>
      <c r="O247" s="61"/>
      <c r="P247" s="51" t="b">
        <f t="shared" si="11"/>
        <v>0</v>
      </c>
    </row>
    <row r="248" spans="1:16" ht="17.25" hidden="1" customHeight="1" x14ac:dyDescent="0.3">
      <c r="A248" s="99" t="s">
        <v>993</v>
      </c>
      <c r="B248" s="147" t="s">
        <v>994</v>
      </c>
      <c r="C248" s="148"/>
      <c r="D248" s="109" t="s">
        <v>387</v>
      </c>
      <c r="E248" s="11">
        <f t="shared" si="12"/>
        <v>0</v>
      </c>
      <c r="F248" s="66"/>
      <c r="G248" s="66"/>
      <c r="H248" s="66"/>
      <c r="I248" s="66"/>
      <c r="J248" s="66"/>
      <c r="K248" s="66"/>
      <c r="L248" s="66"/>
      <c r="M248" s="66"/>
      <c r="N248" s="66"/>
      <c r="O248" s="61"/>
      <c r="P248" s="51" t="b">
        <f t="shared" ref="P248:P332" si="13">IF(E248&gt;0,TRUE,FALSE)</f>
        <v>0</v>
      </c>
    </row>
    <row r="249" spans="1:16" ht="17.25" hidden="1" customHeight="1" x14ac:dyDescent="0.3">
      <c r="A249" s="99" t="s">
        <v>995</v>
      </c>
      <c r="B249" s="147" t="s">
        <v>996</v>
      </c>
      <c r="C249" s="148"/>
      <c r="D249" s="109" t="s">
        <v>387</v>
      </c>
      <c r="E249" s="11">
        <f t="shared" si="12"/>
        <v>0</v>
      </c>
      <c r="F249" s="66"/>
      <c r="G249" s="66"/>
      <c r="H249" s="66"/>
      <c r="I249" s="66"/>
      <c r="J249" s="66"/>
      <c r="K249" s="66"/>
      <c r="L249" s="66"/>
      <c r="M249" s="66"/>
      <c r="N249" s="66"/>
      <c r="O249" s="61"/>
      <c r="P249" s="51" t="b">
        <f t="shared" si="13"/>
        <v>0</v>
      </c>
    </row>
    <row r="250" spans="1:16" ht="20.25" hidden="1" customHeight="1" x14ac:dyDescent="0.3">
      <c r="A250" s="99" t="s">
        <v>408</v>
      </c>
      <c r="B250" s="147" t="s">
        <v>409</v>
      </c>
      <c r="C250" s="148"/>
      <c r="D250" s="18" t="s">
        <v>410</v>
      </c>
      <c r="E250" s="11">
        <f t="shared" si="12"/>
        <v>0</v>
      </c>
      <c r="F250" s="66"/>
      <c r="G250" s="66"/>
      <c r="H250" s="66"/>
      <c r="I250" s="66"/>
      <c r="J250" s="66"/>
      <c r="K250" s="66"/>
      <c r="L250" s="66"/>
      <c r="M250" s="66"/>
      <c r="N250" s="66"/>
      <c r="O250" s="61"/>
      <c r="P250" s="51" t="b">
        <f t="shared" si="13"/>
        <v>0</v>
      </c>
    </row>
    <row r="251" spans="1:16" ht="18.75" hidden="1" customHeight="1" x14ac:dyDescent="0.3">
      <c r="A251" s="99" t="s">
        <v>411</v>
      </c>
      <c r="B251" s="147" t="s">
        <v>412</v>
      </c>
      <c r="C251" s="148"/>
      <c r="D251" s="18" t="s">
        <v>410</v>
      </c>
      <c r="E251" s="11">
        <f t="shared" si="12"/>
        <v>0</v>
      </c>
      <c r="F251" s="66"/>
      <c r="G251" s="66"/>
      <c r="H251" s="66"/>
      <c r="I251" s="66"/>
      <c r="J251" s="66"/>
      <c r="K251" s="66"/>
      <c r="L251" s="66"/>
      <c r="M251" s="66"/>
      <c r="N251" s="66"/>
      <c r="O251" s="61"/>
      <c r="P251" s="51" t="b">
        <f t="shared" si="13"/>
        <v>0</v>
      </c>
    </row>
    <row r="252" spans="1:16" ht="18.75" hidden="1" customHeight="1" x14ac:dyDescent="0.3">
      <c r="A252" s="99" t="s">
        <v>413</v>
      </c>
      <c r="B252" s="147" t="s">
        <v>414</v>
      </c>
      <c r="C252" s="148"/>
      <c r="D252" s="18" t="s">
        <v>36</v>
      </c>
      <c r="E252" s="11">
        <f t="shared" si="12"/>
        <v>0</v>
      </c>
      <c r="F252" s="66"/>
      <c r="G252" s="66"/>
      <c r="H252" s="66"/>
      <c r="I252" s="66"/>
      <c r="J252" s="66"/>
      <c r="K252" s="66"/>
      <c r="L252" s="66"/>
      <c r="M252" s="66"/>
      <c r="N252" s="66"/>
      <c r="O252" s="61"/>
      <c r="P252" s="51" t="b">
        <f t="shared" si="13"/>
        <v>0</v>
      </c>
    </row>
    <row r="253" spans="1:16" ht="18.75" hidden="1" customHeight="1" x14ac:dyDescent="0.3">
      <c r="A253" s="99" t="s">
        <v>415</v>
      </c>
      <c r="B253" s="147" t="s">
        <v>416</v>
      </c>
      <c r="C253" s="148"/>
      <c r="D253" s="18" t="s">
        <v>36</v>
      </c>
      <c r="E253" s="11">
        <f t="shared" si="12"/>
        <v>0</v>
      </c>
      <c r="F253" s="66"/>
      <c r="G253" s="66"/>
      <c r="H253" s="66"/>
      <c r="I253" s="66"/>
      <c r="J253" s="66"/>
      <c r="K253" s="66"/>
      <c r="L253" s="66"/>
      <c r="M253" s="66"/>
      <c r="N253" s="66"/>
      <c r="O253" s="61"/>
      <c r="P253" s="51" t="b">
        <f t="shared" si="13"/>
        <v>0</v>
      </c>
    </row>
    <row r="254" spans="1:16" ht="20.25" hidden="1" customHeight="1" x14ac:dyDescent="0.3">
      <c r="A254" s="99" t="s">
        <v>417</v>
      </c>
      <c r="B254" s="147" t="s">
        <v>414</v>
      </c>
      <c r="C254" s="148"/>
      <c r="D254" s="18" t="s">
        <v>418</v>
      </c>
      <c r="E254" s="11">
        <f t="shared" si="12"/>
        <v>0</v>
      </c>
      <c r="F254" s="66"/>
      <c r="G254" s="66"/>
      <c r="H254" s="66"/>
      <c r="I254" s="66"/>
      <c r="J254" s="66"/>
      <c r="K254" s="66"/>
      <c r="L254" s="66"/>
      <c r="M254" s="66"/>
      <c r="N254" s="66"/>
      <c r="O254" s="61"/>
      <c r="P254" s="51" t="b">
        <f t="shared" si="13"/>
        <v>0</v>
      </c>
    </row>
    <row r="255" spans="1:16" ht="19.5" hidden="1" customHeight="1" x14ac:dyDescent="0.3">
      <c r="A255" s="99" t="s">
        <v>419</v>
      </c>
      <c r="B255" s="147" t="s">
        <v>416</v>
      </c>
      <c r="C255" s="148"/>
      <c r="D255" s="18" t="s">
        <v>418</v>
      </c>
      <c r="E255" s="11">
        <f t="shared" si="12"/>
        <v>0</v>
      </c>
      <c r="F255" s="66"/>
      <c r="G255" s="66"/>
      <c r="H255" s="66"/>
      <c r="I255" s="66"/>
      <c r="J255" s="66"/>
      <c r="K255" s="66"/>
      <c r="L255" s="66"/>
      <c r="M255" s="66"/>
      <c r="N255" s="66"/>
      <c r="O255" s="61"/>
      <c r="P255" s="51" t="b">
        <f t="shared" si="13"/>
        <v>0</v>
      </c>
    </row>
    <row r="256" spans="1:16" ht="18.75" hidden="1" customHeight="1" x14ac:dyDescent="0.3">
      <c r="A256" s="99" t="s">
        <v>420</v>
      </c>
      <c r="B256" s="147" t="s">
        <v>414</v>
      </c>
      <c r="C256" s="148"/>
      <c r="D256" s="18" t="s">
        <v>421</v>
      </c>
      <c r="E256" s="11">
        <f t="shared" si="12"/>
        <v>0</v>
      </c>
      <c r="F256" s="66"/>
      <c r="G256" s="66"/>
      <c r="H256" s="66"/>
      <c r="I256" s="66"/>
      <c r="J256" s="66"/>
      <c r="K256" s="66"/>
      <c r="L256" s="66"/>
      <c r="M256" s="66"/>
      <c r="N256" s="66"/>
      <c r="O256" s="61"/>
      <c r="P256" s="51" t="b">
        <f t="shared" si="13"/>
        <v>0</v>
      </c>
    </row>
    <row r="257" spans="1:16" ht="18" hidden="1" customHeight="1" x14ac:dyDescent="0.3">
      <c r="A257" s="99" t="s">
        <v>422</v>
      </c>
      <c r="B257" s="147" t="s">
        <v>416</v>
      </c>
      <c r="C257" s="148"/>
      <c r="D257" s="18" t="s">
        <v>421</v>
      </c>
      <c r="E257" s="11">
        <f t="shared" si="12"/>
        <v>0</v>
      </c>
      <c r="F257" s="66"/>
      <c r="G257" s="66"/>
      <c r="H257" s="66"/>
      <c r="I257" s="66"/>
      <c r="J257" s="66"/>
      <c r="K257" s="66"/>
      <c r="L257" s="66"/>
      <c r="M257" s="66"/>
      <c r="N257" s="66"/>
      <c r="O257" s="61"/>
      <c r="P257" s="51" t="b">
        <f t="shared" si="13"/>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3"/>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3"/>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3"/>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3"/>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3"/>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3"/>
        <v>0</v>
      </c>
    </row>
    <row r="264" spans="1:16" ht="18.75" hidden="1" customHeight="1" x14ac:dyDescent="0.3">
      <c r="A264" s="10" t="s">
        <v>436</v>
      </c>
      <c r="B264" s="145" t="s">
        <v>437</v>
      </c>
      <c r="C264" s="146"/>
      <c r="D264" s="11" t="s">
        <v>438</v>
      </c>
      <c r="E264" s="11">
        <f t="shared" ref="E264:E281" si="14">SUM(F264:O264)</f>
        <v>0</v>
      </c>
      <c r="F264" s="66"/>
      <c r="G264" s="66"/>
      <c r="H264" s="66"/>
      <c r="I264" s="66"/>
      <c r="J264" s="66"/>
      <c r="K264" s="66"/>
      <c r="L264" s="66"/>
      <c r="M264" s="66"/>
      <c r="N264" s="66"/>
      <c r="O264" s="61"/>
      <c r="P264" s="51" t="b">
        <f t="shared" si="13"/>
        <v>0</v>
      </c>
    </row>
    <row r="265" spans="1:16" ht="18.75" hidden="1" customHeight="1" x14ac:dyDescent="0.3">
      <c r="A265" s="10" t="s">
        <v>439</v>
      </c>
      <c r="B265" s="145" t="s">
        <v>440</v>
      </c>
      <c r="C265" s="146"/>
      <c r="D265" s="11" t="s">
        <v>438</v>
      </c>
      <c r="E265" s="11">
        <f t="shared" si="14"/>
        <v>0</v>
      </c>
      <c r="F265" s="66"/>
      <c r="G265" s="66"/>
      <c r="H265" s="66"/>
      <c r="I265" s="66"/>
      <c r="J265" s="66"/>
      <c r="K265" s="66"/>
      <c r="L265" s="66"/>
      <c r="M265" s="66"/>
      <c r="N265" s="66"/>
      <c r="O265" s="61"/>
      <c r="P265" s="51" t="b">
        <f t="shared" si="13"/>
        <v>0</v>
      </c>
    </row>
    <row r="266" spans="1:16" ht="18.75" hidden="1" customHeight="1" x14ac:dyDescent="0.3">
      <c r="A266" s="10" t="s">
        <v>441</v>
      </c>
      <c r="B266" s="145" t="s">
        <v>442</v>
      </c>
      <c r="C266" s="146"/>
      <c r="D266" s="11" t="s">
        <v>410</v>
      </c>
      <c r="E266" s="11">
        <f t="shared" si="14"/>
        <v>0</v>
      </c>
      <c r="F266" s="66"/>
      <c r="G266" s="66"/>
      <c r="H266" s="66"/>
      <c r="I266" s="66"/>
      <c r="J266" s="66"/>
      <c r="K266" s="66"/>
      <c r="L266" s="66"/>
      <c r="M266" s="66"/>
      <c r="N266" s="66"/>
      <c r="O266" s="61"/>
      <c r="P266" s="51" t="b">
        <f t="shared" si="13"/>
        <v>0</v>
      </c>
    </row>
    <row r="267" spans="1:16" ht="18.75" hidden="1" customHeight="1" x14ac:dyDescent="0.3">
      <c r="A267" s="10" t="s">
        <v>443</v>
      </c>
      <c r="B267" s="145" t="s">
        <v>444</v>
      </c>
      <c r="C267" s="146"/>
      <c r="D267" s="11" t="s">
        <v>410</v>
      </c>
      <c r="E267" s="11">
        <f t="shared" si="14"/>
        <v>0</v>
      </c>
      <c r="F267" s="66"/>
      <c r="G267" s="66"/>
      <c r="H267" s="66"/>
      <c r="I267" s="66"/>
      <c r="J267" s="66"/>
      <c r="K267" s="66"/>
      <c r="L267" s="66"/>
      <c r="M267" s="66"/>
      <c r="N267" s="66"/>
      <c r="O267" s="61"/>
      <c r="P267" s="51" t="b">
        <f t="shared" si="13"/>
        <v>0</v>
      </c>
    </row>
    <row r="268" spans="1:16" ht="18" hidden="1" customHeight="1" x14ac:dyDescent="0.3">
      <c r="A268" s="10" t="s">
        <v>445</v>
      </c>
      <c r="B268" s="145" t="s">
        <v>446</v>
      </c>
      <c r="C268" s="146"/>
      <c r="D268" s="11" t="s">
        <v>410</v>
      </c>
      <c r="E268" s="11">
        <f t="shared" si="14"/>
        <v>0</v>
      </c>
      <c r="F268" s="66"/>
      <c r="G268" s="66"/>
      <c r="H268" s="66"/>
      <c r="I268" s="66"/>
      <c r="J268" s="66"/>
      <c r="K268" s="66"/>
      <c r="L268" s="66"/>
      <c r="M268" s="66"/>
      <c r="N268" s="66"/>
      <c r="O268" s="61"/>
      <c r="P268" s="51" t="b">
        <f t="shared" si="13"/>
        <v>0</v>
      </c>
    </row>
    <row r="269" spans="1:16" ht="18" hidden="1" customHeight="1" x14ac:dyDescent="0.3">
      <c r="A269" s="10" t="s">
        <v>447</v>
      </c>
      <c r="B269" s="145" t="s">
        <v>448</v>
      </c>
      <c r="C269" s="146"/>
      <c r="D269" s="11" t="s">
        <v>449</v>
      </c>
      <c r="E269" s="11">
        <f t="shared" si="14"/>
        <v>0</v>
      </c>
      <c r="F269" s="66"/>
      <c r="G269" s="66"/>
      <c r="H269" s="66"/>
      <c r="I269" s="66"/>
      <c r="J269" s="66"/>
      <c r="K269" s="66"/>
      <c r="L269" s="66"/>
      <c r="M269" s="66"/>
      <c r="N269" s="66"/>
      <c r="O269" s="61"/>
      <c r="P269" s="51" t="b">
        <f t="shared" si="13"/>
        <v>0</v>
      </c>
    </row>
    <row r="270" spans="1:16" ht="18" hidden="1" customHeight="1" x14ac:dyDescent="0.3">
      <c r="A270" s="10" t="s">
        <v>450</v>
      </c>
      <c r="B270" s="145" t="s">
        <v>451</v>
      </c>
      <c r="C270" s="146"/>
      <c r="D270" s="11" t="s">
        <v>410</v>
      </c>
      <c r="E270" s="11">
        <f t="shared" si="14"/>
        <v>0</v>
      </c>
      <c r="F270" s="66"/>
      <c r="G270" s="66"/>
      <c r="H270" s="66"/>
      <c r="I270" s="66"/>
      <c r="J270" s="66"/>
      <c r="K270" s="66"/>
      <c r="L270" s="66"/>
      <c r="M270" s="66"/>
      <c r="N270" s="66"/>
      <c r="O270" s="61"/>
      <c r="P270" s="51" t="b">
        <f t="shared" si="13"/>
        <v>0</v>
      </c>
    </row>
    <row r="271" spans="1:16" ht="18" hidden="1" customHeight="1" x14ac:dyDescent="0.3">
      <c r="A271" s="10" t="s">
        <v>452</v>
      </c>
      <c r="B271" s="145" t="s">
        <v>453</v>
      </c>
      <c r="C271" s="146"/>
      <c r="D271" s="11" t="s">
        <v>410</v>
      </c>
      <c r="E271" s="11">
        <f t="shared" si="14"/>
        <v>0</v>
      </c>
      <c r="F271" s="66"/>
      <c r="G271" s="66"/>
      <c r="H271" s="66"/>
      <c r="I271" s="66"/>
      <c r="J271" s="66"/>
      <c r="K271" s="66"/>
      <c r="L271" s="66"/>
      <c r="M271" s="66"/>
      <c r="N271" s="66"/>
      <c r="O271" s="61"/>
      <c r="P271" s="51" t="b">
        <f t="shared" si="13"/>
        <v>0</v>
      </c>
    </row>
    <row r="272" spans="1:16" ht="18" hidden="1" customHeight="1" x14ac:dyDescent="0.3">
      <c r="A272" s="10" t="s">
        <v>454</v>
      </c>
      <c r="B272" s="145" t="s">
        <v>455</v>
      </c>
      <c r="C272" s="146"/>
      <c r="D272" s="11" t="s">
        <v>410</v>
      </c>
      <c r="E272" s="11">
        <f t="shared" si="14"/>
        <v>0</v>
      </c>
      <c r="F272" s="66"/>
      <c r="G272" s="66"/>
      <c r="H272" s="66"/>
      <c r="I272" s="66"/>
      <c r="J272" s="66"/>
      <c r="K272" s="66"/>
      <c r="L272" s="66"/>
      <c r="M272" s="66"/>
      <c r="N272" s="66"/>
      <c r="O272" s="61"/>
      <c r="P272" s="51" t="b">
        <f t="shared" si="13"/>
        <v>0</v>
      </c>
    </row>
    <row r="273" spans="1:16" ht="19.5" hidden="1" customHeight="1" x14ac:dyDescent="0.3">
      <c r="A273" s="10" t="s">
        <v>456</v>
      </c>
      <c r="B273" s="145" t="s">
        <v>457</v>
      </c>
      <c r="C273" s="146"/>
      <c r="D273" s="11" t="s">
        <v>410</v>
      </c>
      <c r="E273" s="11">
        <f t="shared" si="14"/>
        <v>0</v>
      </c>
      <c r="F273" s="66"/>
      <c r="G273" s="66"/>
      <c r="H273" s="66"/>
      <c r="I273" s="66"/>
      <c r="J273" s="66"/>
      <c r="K273" s="66"/>
      <c r="L273" s="66"/>
      <c r="M273" s="66"/>
      <c r="N273" s="66"/>
      <c r="O273" s="61"/>
      <c r="P273" s="51" t="b">
        <f t="shared" si="13"/>
        <v>0</v>
      </c>
    </row>
    <row r="274" spans="1:16" ht="19.5" hidden="1" customHeight="1" x14ac:dyDescent="0.3">
      <c r="A274" s="10" t="s">
        <v>458</v>
      </c>
      <c r="B274" s="145" t="s">
        <v>459</v>
      </c>
      <c r="C274" s="146"/>
      <c r="D274" s="11" t="s">
        <v>410</v>
      </c>
      <c r="E274" s="11">
        <f t="shared" si="14"/>
        <v>0</v>
      </c>
      <c r="F274" s="66"/>
      <c r="G274" s="66"/>
      <c r="H274" s="66"/>
      <c r="I274" s="66"/>
      <c r="J274" s="66"/>
      <c r="K274" s="66"/>
      <c r="L274" s="66"/>
      <c r="M274" s="66"/>
      <c r="N274" s="66"/>
      <c r="O274" s="61"/>
      <c r="P274" s="51" t="b">
        <f t="shared" si="13"/>
        <v>0</v>
      </c>
    </row>
    <row r="275" spans="1:16" ht="18" hidden="1" customHeight="1" x14ac:dyDescent="0.3">
      <c r="A275" s="10" t="s">
        <v>460</v>
      </c>
      <c r="B275" s="145" t="s">
        <v>461</v>
      </c>
      <c r="C275" s="146"/>
      <c r="D275" s="11" t="s">
        <v>410</v>
      </c>
      <c r="E275" s="11">
        <f t="shared" si="14"/>
        <v>0</v>
      </c>
      <c r="F275" s="66"/>
      <c r="G275" s="66"/>
      <c r="H275" s="66"/>
      <c r="I275" s="66"/>
      <c r="J275" s="66"/>
      <c r="K275" s="66"/>
      <c r="L275" s="66"/>
      <c r="M275" s="66"/>
      <c r="N275" s="66"/>
      <c r="O275" s="61"/>
      <c r="P275" s="51" t="b">
        <f t="shared" si="13"/>
        <v>0</v>
      </c>
    </row>
    <row r="276" spans="1:16" ht="18.75" customHeight="1" x14ac:dyDescent="0.3">
      <c r="A276" s="10" t="s">
        <v>462</v>
      </c>
      <c r="B276" s="145" t="s">
        <v>463</v>
      </c>
      <c r="C276" s="146"/>
      <c r="D276" s="11" t="s">
        <v>449</v>
      </c>
      <c r="E276" s="11">
        <f t="shared" si="14"/>
        <v>1</v>
      </c>
      <c r="F276" s="66"/>
      <c r="G276" s="66">
        <v>1</v>
      </c>
      <c r="H276" s="66"/>
      <c r="I276" s="66"/>
      <c r="J276" s="66"/>
      <c r="K276" s="66"/>
      <c r="L276" s="66"/>
      <c r="M276" s="66"/>
      <c r="N276" s="66"/>
      <c r="O276" s="61"/>
      <c r="P276" s="51" t="b">
        <f t="shared" si="13"/>
        <v>1</v>
      </c>
    </row>
    <row r="277" spans="1:16" ht="18.75" hidden="1" customHeight="1" x14ac:dyDescent="0.3">
      <c r="A277" s="10" t="s">
        <v>464</v>
      </c>
      <c r="B277" s="145" t="s">
        <v>465</v>
      </c>
      <c r="C277" s="146"/>
      <c r="D277" s="11" t="s">
        <v>466</v>
      </c>
      <c r="E277" s="11">
        <f t="shared" si="14"/>
        <v>0</v>
      </c>
      <c r="F277" s="66"/>
      <c r="G277" s="66"/>
      <c r="H277" s="66"/>
      <c r="I277" s="66"/>
      <c r="J277" s="66"/>
      <c r="K277" s="66"/>
      <c r="L277" s="66"/>
      <c r="M277" s="66"/>
      <c r="N277" s="66"/>
      <c r="O277" s="61"/>
      <c r="P277" s="51" t="b">
        <f t="shared" si="13"/>
        <v>0</v>
      </c>
    </row>
    <row r="278" spans="1:16" ht="19.5" hidden="1" customHeight="1" x14ac:dyDescent="0.3">
      <c r="A278" s="10" t="s">
        <v>467</v>
      </c>
      <c r="B278" s="145" t="s">
        <v>468</v>
      </c>
      <c r="C278" s="146"/>
      <c r="D278" s="11" t="s">
        <v>449</v>
      </c>
      <c r="E278" s="11">
        <f t="shared" si="14"/>
        <v>0</v>
      </c>
      <c r="F278" s="66"/>
      <c r="G278" s="66"/>
      <c r="H278" s="66"/>
      <c r="I278" s="66"/>
      <c r="J278" s="66"/>
      <c r="K278" s="66"/>
      <c r="L278" s="66"/>
      <c r="M278" s="66"/>
      <c r="N278" s="66"/>
      <c r="O278" s="61"/>
      <c r="P278" s="51" t="b">
        <f t="shared" si="13"/>
        <v>0</v>
      </c>
    </row>
    <row r="279" spans="1:16" ht="18.75" hidden="1" customHeight="1" x14ac:dyDescent="0.3">
      <c r="A279" s="10" t="s">
        <v>469</v>
      </c>
      <c r="B279" s="145" t="s">
        <v>470</v>
      </c>
      <c r="C279" s="146"/>
      <c r="D279" s="11" t="s">
        <v>466</v>
      </c>
      <c r="E279" s="11">
        <f t="shared" si="14"/>
        <v>0</v>
      </c>
      <c r="F279" s="66"/>
      <c r="G279" s="66"/>
      <c r="H279" s="66"/>
      <c r="I279" s="66"/>
      <c r="J279" s="66"/>
      <c r="K279" s="66"/>
      <c r="L279" s="66"/>
      <c r="M279" s="66"/>
      <c r="N279" s="66"/>
      <c r="O279" s="61"/>
      <c r="P279" s="51" t="b">
        <f t="shared" si="13"/>
        <v>0</v>
      </c>
    </row>
    <row r="280" spans="1:16" ht="18.75" hidden="1" customHeight="1" x14ac:dyDescent="0.3">
      <c r="A280" s="99" t="s">
        <v>997</v>
      </c>
      <c r="B280" s="147" t="s">
        <v>998</v>
      </c>
      <c r="C280" s="148"/>
      <c r="D280" s="109" t="s">
        <v>418</v>
      </c>
      <c r="E280" s="11">
        <f t="shared" si="14"/>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4"/>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3"/>
        <v>0</v>
      </c>
    </row>
    <row r="283" spans="1:16" ht="18" hidden="1" customHeight="1" x14ac:dyDescent="0.3">
      <c r="A283" s="10" t="s">
        <v>473</v>
      </c>
      <c r="B283" s="145" t="s">
        <v>474</v>
      </c>
      <c r="C283" s="146"/>
      <c r="D283" s="11" t="s">
        <v>438</v>
      </c>
      <c r="E283" s="11">
        <f t="shared" ref="E283:E289" si="15">SUM(F283:O283)</f>
        <v>0</v>
      </c>
      <c r="F283" s="66"/>
      <c r="G283" s="66"/>
      <c r="H283" s="66"/>
      <c r="I283" s="66"/>
      <c r="J283" s="66"/>
      <c r="K283" s="66"/>
      <c r="L283" s="66"/>
      <c r="M283" s="66"/>
      <c r="N283" s="66"/>
      <c r="O283" s="61"/>
      <c r="P283" s="51" t="b">
        <f t="shared" si="13"/>
        <v>0</v>
      </c>
    </row>
    <row r="284" spans="1:16" ht="18.75" hidden="1" customHeight="1" x14ac:dyDescent="0.3">
      <c r="A284" s="10" t="s">
        <v>475</v>
      </c>
      <c r="B284" s="145" t="s">
        <v>476</v>
      </c>
      <c r="C284" s="146"/>
      <c r="D284" s="11" t="s">
        <v>438</v>
      </c>
      <c r="E284" s="11">
        <f t="shared" si="15"/>
        <v>0</v>
      </c>
      <c r="F284" s="66"/>
      <c r="G284" s="66"/>
      <c r="H284" s="66"/>
      <c r="I284" s="66"/>
      <c r="J284" s="66"/>
      <c r="K284" s="66"/>
      <c r="L284" s="66"/>
      <c r="M284" s="66"/>
      <c r="N284" s="66"/>
      <c r="O284" s="61"/>
      <c r="P284" s="51" t="b">
        <f t="shared" si="13"/>
        <v>0</v>
      </c>
    </row>
    <row r="285" spans="1:16" s="63" customFormat="1" ht="18" hidden="1" customHeight="1" x14ac:dyDescent="0.3">
      <c r="A285" s="10" t="s">
        <v>477</v>
      </c>
      <c r="B285" s="145" t="s">
        <v>478</v>
      </c>
      <c r="C285" s="146"/>
      <c r="D285" s="11" t="s">
        <v>438</v>
      </c>
      <c r="E285" s="11">
        <f t="shared" si="15"/>
        <v>0</v>
      </c>
      <c r="F285" s="66"/>
      <c r="G285" s="75"/>
      <c r="H285" s="75"/>
      <c r="I285" s="75"/>
      <c r="J285" s="75"/>
      <c r="K285" s="75"/>
      <c r="L285" s="75"/>
      <c r="M285" s="75"/>
      <c r="N285" s="75"/>
      <c r="O285" s="74"/>
      <c r="P285" s="51" t="b">
        <f t="shared" si="13"/>
        <v>0</v>
      </c>
    </row>
    <row r="286" spans="1:16" s="63" customFormat="1" ht="18.75" hidden="1" customHeight="1" x14ac:dyDescent="0.3">
      <c r="A286" s="10" t="s">
        <v>479</v>
      </c>
      <c r="B286" s="145" t="s">
        <v>480</v>
      </c>
      <c r="C286" s="146"/>
      <c r="D286" s="11" t="s">
        <v>438</v>
      </c>
      <c r="E286" s="11">
        <f t="shared" si="15"/>
        <v>0</v>
      </c>
      <c r="F286" s="66"/>
      <c r="G286" s="75"/>
      <c r="H286" s="75"/>
      <c r="I286" s="75"/>
      <c r="J286" s="75"/>
      <c r="K286" s="75"/>
      <c r="L286" s="75"/>
      <c r="M286" s="75"/>
      <c r="N286" s="75"/>
      <c r="O286" s="74"/>
      <c r="P286" s="51" t="b">
        <f t="shared" si="13"/>
        <v>0</v>
      </c>
    </row>
    <row r="287" spans="1:16" s="63" customFormat="1" ht="18" hidden="1" customHeight="1" x14ac:dyDescent="0.3">
      <c r="A287" s="10" t="s">
        <v>481</v>
      </c>
      <c r="B287" s="145" t="s">
        <v>482</v>
      </c>
      <c r="C287" s="146"/>
      <c r="D287" s="11" t="s">
        <v>438</v>
      </c>
      <c r="E287" s="11">
        <f t="shared" si="15"/>
        <v>0</v>
      </c>
      <c r="F287" s="66"/>
      <c r="G287" s="75"/>
      <c r="H287" s="75"/>
      <c r="I287" s="75"/>
      <c r="J287" s="75"/>
      <c r="K287" s="75"/>
      <c r="L287" s="75"/>
      <c r="M287" s="75"/>
      <c r="N287" s="75"/>
      <c r="O287" s="74"/>
      <c r="P287" s="51" t="b">
        <f t="shared" si="13"/>
        <v>0</v>
      </c>
    </row>
    <row r="288" spans="1:16" s="63" customFormat="1" ht="16.5" hidden="1" customHeight="1" x14ac:dyDescent="0.3">
      <c r="A288" s="10" t="s">
        <v>483</v>
      </c>
      <c r="B288" s="145" t="s">
        <v>484</v>
      </c>
      <c r="C288" s="146"/>
      <c r="D288" s="11" t="s">
        <v>438</v>
      </c>
      <c r="E288" s="11">
        <f t="shared" si="15"/>
        <v>0</v>
      </c>
      <c r="F288" s="66"/>
      <c r="G288" s="75"/>
      <c r="H288" s="75"/>
      <c r="I288" s="75"/>
      <c r="J288" s="75"/>
      <c r="K288" s="75"/>
      <c r="L288" s="75"/>
      <c r="M288" s="75"/>
      <c r="N288" s="75"/>
      <c r="O288" s="74"/>
      <c r="P288" s="51" t="b">
        <f t="shared" si="13"/>
        <v>0</v>
      </c>
    </row>
    <row r="289" spans="1:16" s="63" customFormat="1" ht="18.75" hidden="1" customHeight="1" x14ac:dyDescent="0.3">
      <c r="A289" s="10" t="s">
        <v>485</v>
      </c>
      <c r="B289" s="145" t="s">
        <v>486</v>
      </c>
      <c r="C289" s="146"/>
      <c r="D289" s="11" t="s">
        <v>438</v>
      </c>
      <c r="E289" s="11">
        <f t="shared" si="15"/>
        <v>0</v>
      </c>
      <c r="F289" s="66"/>
      <c r="G289" s="75"/>
      <c r="H289" s="75"/>
      <c r="I289" s="75"/>
      <c r="J289" s="75"/>
      <c r="K289" s="75"/>
      <c r="L289" s="75"/>
      <c r="M289" s="75"/>
      <c r="N289" s="75"/>
      <c r="O289" s="74"/>
      <c r="P289" s="51" t="b">
        <f t="shared" si="13"/>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3"/>
        <v>0</v>
      </c>
    </row>
    <row r="291" spans="1:16" ht="16.5" hidden="1" customHeight="1" x14ac:dyDescent="0.3">
      <c r="A291" s="105" t="s">
        <v>489</v>
      </c>
      <c r="B291" s="149" t="s">
        <v>490</v>
      </c>
      <c r="C291" s="150"/>
      <c r="D291" s="101" t="s">
        <v>94</v>
      </c>
      <c r="E291" s="101">
        <f t="shared" ref="E291:E297" si="16">SUM(F291:O291)</f>
        <v>0</v>
      </c>
      <c r="F291" s="102"/>
      <c r="G291" s="102"/>
      <c r="H291" s="102"/>
      <c r="I291" s="102"/>
      <c r="J291" s="102"/>
      <c r="K291" s="102"/>
      <c r="L291" s="102"/>
      <c r="M291" s="102"/>
      <c r="N291" s="102"/>
      <c r="O291" s="103"/>
      <c r="P291" s="51" t="b">
        <f t="shared" si="13"/>
        <v>0</v>
      </c>
    </row>
    <row r="292" spans="1:16" ht="16.5" hidden="1" customHeight="1" x14ac:dyDescent="0.3">
      <c r="A292" s="10" t="s">
        <v>1099</v>
      </c>
      <c r="B292" s="145" t="s">
        <v>490</v>
      </c>
      <c r="C292" s="146"/>
      <c r="D292" s="11" t="s">
        <v>36</v>
      </c>
      <c r="E292" s="11">
        <f t="shared" si="16"/>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6"/>
        <v>0</v>
      </c>
      <c r="F293" s="102"/>
      <c r="G293" s="102"/>
      <c r="H293" s="102"/>
      <c r="I293" s="102"/>
      <c r="J293" s="102"/>
      <c r="K293" s="102"/>
      <c r="L293" s="102"/>
      <c r="M293" s="102"/>
      <c r="N293" s="102"/>
      <c r="O293" s="103"/>
      <c r="P293" s="51" t="b">
        <f t="shared" si="13"/>
        <v>0</v>
      </c>
    </row>
    <row r="294" spans="1:16" ht="16.5" hidden="1" customHeight="1" x14ac:dyDescent="0.3">
      <c r="A294" s="10" t="s">
        <v>1100</v>
      </c>
      <c r="B294" s="145" t="s">
        <v>492</v>
      </c>
      <c r="C294" s="146"/>
      <c r="D294" s="11" t="s">
        <v>36</v>
      </c>
      <c r="E294" s="11">
        <f t="shared" si="16"/>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6"/>
        <v>0</v>
      </c>
      <c r="F295" s="70"/>
      <c r="G295" s="70"/>
      <c r="H295" s="70"/>
      <c r="I295" s="70"/>
      <c r="J295" s="70"/>
      <c r="K295" s="70"/>
      <c r="L295" s="70"/>
      <c r="M295" s="70"/>
      <c r="N295" s="70"/>
      <c r="O295" s="69"/>
      <c r="P295" s="51" t="b">
        <f t="shared" si="13"/>
        <v>0</v>
      </c>
    </row>
    <row r="296" spans="1:16" ht="16.5" hidden="1" customHeight="1" x14ac:dyDescent="0.3">
      <c r="A296" s="99" t="s">
        <v>1002</v>
      </c>
      <c r="B296" s="147" t="s">
        <v>1003</v>
      </c>
      <c r="C296" s="148"/>
      <c r="D296" s="109" t="s">
        <v>418</v>
      </c>
      <c r="E296" s="11">
        <f t="shared" si="16"/>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6"/>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3"/>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3"/>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3"/>
        <v>0</v>
      </c>
    </row>
    <row r="301" spans="1:16" s="71" customFormat="1" ht="33" hidden="1" x14ac:dyDescent="0.3">
      <c r="A301" s="99" t="s">
        <v>1005</v>
      </c>
      <c r="B301" s="147" t="s">
        <v>1006</v>
      </c>
      <c r="C301" s="148"/>
      <c r="D301" s="109" t="s">
        <v>1007</v>
      </c>
      <c r="E301" s="11">
        <f t="shared" ref="E301:E308" si="17">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7"/>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7"/>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7"/>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7"/>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7"/>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7"/>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7"/>
        <v>0</v>
      </c>
      <c r="F308" s="70"/>
      <c r="G308" s="70"/>
      <c r="H308" s="70"/>
      <c r="I308" s="70"/>
      <c r="J308" s="70"/>
      <c r="K308" s="70"/>
      <c r="L308" s="70"/>
      <c r="M308" s="70"/>
      <c r="N308" s="70"/>
      <c r="O308" s="69"/>
      <c r="P308" s="51" t="b">
        <f t="shared" si="13"/>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3"/>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3"/>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3"/>
        <v>0</v>
      </c>
    </row>
    <row r="312" spans="1:16" hidden="1" x14ac:dyDescent="0.3">
      <c r="A312" s="107" t="s">
        <v>1022</v>
      </c>
      <c r="B312" s="153" t="s">
        <v>1023</v>
      </c>
      <c r="C312" s="154"/>
      <c r="D312" s="108" t="s">
        <v>1024</v>
      </c>
      <c r="E312" s="11">
        <f t="shared" ref="E312:E321" si="18">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8"/>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8"/>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8"/>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8"/>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8"/>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8"/>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8"/>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8"/>
        <v>0</v>
      </c>
      <c r="F320" s="70"/>
      <c r="G320" s="70"/>
      <c r="H320" s="70"/>
      <c r="I320" s="70"/>
      <c r="J320" s="70"/>
      <c r="K320" s="70"/>
      <c r="L320" s="70"/>
      <c r="M320" s="70"/>
      <c r="N320" s="70"/>
      <c r="O320" s="69"/>
      <c r="P320" s="51" t="b">
        <f t="shared" si="13"/>
        <v>0</v>
      </c>
    </row>
    <row r="321" spans="1:16" ht="18.75" hidden="1" customHeight="1" x14ac:dyDescent="0.3">
      <c r="A321" s="99" t="s">
        <v>1038</v>
      </c>
      <c r="B321" s="147" t="s">
        <v>1039</v>
      </c>
      <c r="C321" s="148"/>
      <c r="D321" s="109" t="s">
        <v>18</v>
      </c>
      <c r="E321" s="12">
        <f t="shared" si="18"/>
        <v>0</v>
      </c>
      <c r="F321" s="70"/>
      <c r="G321" s="70"/>
      <c r="H321" s="70"/>
      <c r="I321" s="70"/>
      <c r="J321" s="70"/>
      <c r="K321" s="70"/>
      <c r="L321" s="70"/>
      <c r="M321" s="70"/>
      <c r="N321" s="70"/>
      <c r="O321" s="69"/>
      <c r="P321" s="51" t="b">
        <f t="shared" si="13"/>
        <v>0</v>
      </c>
    </row>
    <row r="322" spans="1:16" s="63" customFormat="1" ht="18" hidden="1" customHeight="1" x14ac:dyDescent="0.3">
      <c r="A322" s="13" t="s">
        <v>514</v>
      </c>
      <c r="B322" s="14" t="s">
        <v>515</v>
      </c>
      <c r="C322" s="15"/>
      <c r="D322" s="16"/>
      <c r="E322" s="17"/>
      <c r="F322" s="65"/>
      <c r="G322" s="65"/>
      <c r="H322" s="65"/>
      <c r="I322" s="65"/>
      <c r="J322" s="65"/>
      <c r="K322" s="65"/>
      <c r="L322" s="65"/>
      <c r="M322" s="65"/>
      <c r="N322" s="65"/>
      <c r="O322" s="64"/>
      <c r="P322" s="51" t="b">
        <f t="shared" si="13"/>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3"/>
        <v>0</v>
      </c>
    </row>
    <row r="324" spans="1:16" ht="16.5" hidden="1" customHeight="1" x14ac:dyDescent="0.3">
      <c r="A324" s="10" t="s">
        <v>518</v>
      </c>
      <c r="B324" s="145" t="s">
        <v>519</v>
      </c>
      <c r="C324" s="146"/>
      <c r="D324" s="11" t="s">
        <v>520</v>
      </c>
      <c r="E324" s="11">
        <f t="shared" ref="E324:E337" si="19">SUM(F324:O324)</f>
        <v>0</v>
      </c>
      <c r="F324" s="66"/>
      <c r="G324" s="66"/>
      <c r="H324" s="66"/>
      <c r="I324" s="66"/>
      <c r="J324" s="66"/>
      <c r="K324" s="66"/>
      <c r="L324" s="66"/>
      <c r="M324" s="66"/>
      <c r="N324" s="66"/>
      <c r="O324" s="61"/>
      <c r="P324" s="51" t="b">
        <f t="shared" si="13"/>
        <v>0</v>
      </c>
    </row>
    <row r="325" spans="1:16" ht="16.5" hidden="1" customHeight="1" x14ac:dyDescent="0.3">
      <c r="A325" s="10" t="s">
        <v>521</v>
      </c>
      <c r="B325" s="145" t="s">
        <v>522</v>
      </c>
      <c r="C325" s="146"/>
      <c r="D325" s="11" t="s">
        <v>523</v>
      </c>
      <c r="E325" s="11">
        <f t="shared" si="19"/>
        <v>0</v>
      </c>
      <c r="F325" s="66"/>
      <c r="G325" s="66"/>
      <c r="H325" s="66"/>
      <c r="I325" s="66"/>
      <c r="J325" s="66"/>
      <c r="K325" s="66"/>
      <c r="L325" s="66"/>
      <c r="M325" s="66"/>
      <c r="N325" s="66"/>
      <c r="O325" s="61"/>
      <c r="P325" s="51" t="b">
        <f t="shared" si="13"/>
        <v>0</v>
      </c>
    </row>
    <row r="326" spans="1:16" ht="16.5" hidden="1" customHeight="1" x14ac:dyDescent="0.3">
      <c r="A326" s="10" t="s">
        <v>524</v>
      </c>
      <c r="B326" s="145" t="s">
        <v>525</v>
      </c>
      <c r="C326" s="146"/>
      <c r="D326" s="11" t="s">
        <v>520</v>
      </c>
      <c r="E326" s="11">
        <f t="shared" si="19"/>
        <v>0</v>
      </c>
      <c r="F326" s="66"/>
      <c r="G326" s="66"/>
      <c r="H326" s="66"/>
      <c r="I326" s="66"/>
      <c r="J326" s="66"/>
      <c r="K326" s="66"/>
      <c r="L326" s="66"/>
      <c r="M326" s="66"/>
      <c r="N326" s="66"/>
      <c r="O326" s="61"/>
      <c r="P326" s="51" t="b">
        <f t="shared" si="13"/>
        <v>0</v>
      </c>
    </row>
    <row r="327" spans="1:16" ht="16.5" hidden="1" customHeight="1" x14ac:dyDescent="0.3">
      <c r="A327" s="10" t="s">
        <v>526</v>
      </c>
      <c r="B327" s="145" t="s">
        <v>527</v>
      </c>
      <c r="C327" s="146"/>
      <c r="D327" s="11" t="s">
        <v>523</v>
      </c>
      <c r="E327" s="11">
        <f t="shared" si="19"/>
        <v>0</v>
      </c>
      <c r="F327" s="66"/>
      <c r="G327" s="66"/>
      <c r="H327" s="66"/>
      <c r="I327" s="66"/>
      <c r="J327" s="66"/>
      <c r="K327" s="66"/>
      <c r="L327" s="66"/>
      <c r="M327" s="66"/>
      <c r="N327" s="66"/>
      <c r="O327" s="61"/>
      <c r="P327" s="51" t="b">
        <f t="shared" si="13"/>
        <v>0</v>
      </c>
    </row>
    <row r="328" spans="1:16" ht="16.5" hidden="1" customHeight="1" x14ac:dyDescent="0.3">
      <c r="A328" s="10" t="s">
        <v>528</v>
      </c>
      <c r="B328" s="145" t="s">
        <v>529</v>
      </c>
      <c r="C328" s="146"/>
      <c r="D328" s="11" t="s">
        <v>520</v>
      </c>
      <c r="E328" s="11">
        <f t="shared" si="19"/>
        <v>0</v>
      </c>
      <c r="F328" s="66"/>
      <c r="G328" s="66"/>
      <c r="H328" s="66"/>
      <c r="I328" s="66"/>
      <c r="J328" s="66"/>
      <c r="K328" s="66"/>
      <c r="L328" s="66"/>
      <c r="M328" s="66"/>
      <c r="N328" s="66"/>
      <c r="O328" s="61"/>
      <c r="P328" s="51" t="b">
        <f t="shared" si="13"/>
        <v>0</v>
      </c>
    </row>
    <row r="329" spans="1:16" ht="16.5" hidden="1" customHeight="1" x14ac:dyDescent="0.3">
      <c r="A329" s="10" t="s">
        <v>530</v>
      </c>
      <c r="B329" s="145" t="s">
        <v>531</v>
      </c>
      <c r="C329" s="146"/>
      <c r="D329" s="11" t="s">
        <v>523</v>
      </c>
      <c r="E329" s="11">
        <f t="shared" si="19"/>
        <v>0</v>
      </c>
      <c r="F329" s="66"/>
      <c r="G329" s="66"/>
      <c r="H329" s="66"/>
      <c r="I329" s="66"/>
      <c r="J329" s="66"/>
      <c r="K329" s="66"/>
      <c r="L329" s="66"/>
      <c r="M329" s="66"/>
      <c r="N329" s="66"/>
      <c r="O329" s="61"/>
      <c r="P329" s="51" t="b">
        <f t="shared" si="13"/>
        <v>0</v>
      </c>
    </row>
    <row r="330" spans="1:16" ht="16.5" hidden="1" customHeight="1" x14ac:dyDescent="0.3">
      <c r="A330" s="10" t="s">
        <v>532</v>
      </c>
      <c r="B330" s="145" t="s">
        <v>533</v>
      </c>
      <c r="C330" s="146"/>
      <c r="D330" s="11" t="s">
        <v>520</v>
      </c>
      <c r="E330" s="11">
        <f t="shared" si="19"/>
        <v>0</v>
      </c>
      <c r="F330" s="66"/>
      <c r="G330" s="66"/>
      <c r="H330" s="66"/>
      <c r="I330" s="66"/>
      <c r="J330" s="66"/>
      <c r="K330" s="66"/>
      <c r="L330" s="66"/>
      <c r="M330" s="66"/>
      <c r="N330" s="66"/>
      <c r="O330" s="61"/>
      <c r="P330" s="51" t="b">
        <f t="shared" si="13"/>
        <v>0</v>
      </c>
    </row>
    <row r="331" spans="1:16" ht="16.5" hidden="1" customHeight="1" x14ac:dyDescent="0.3">
      <c r="A331" s="10" t="s">
        <v>534</v>
      </c>
      <c r="B331" s="145" t="s">
        <v>535</v>
      </c>
      <c r="C331" s="146"/>
      <c r="D331" s="11" t="s">
        <v>523</v>
      </c>
      <c r="E331" s="11">
        <f t="shared" si="19"/>
        <v>0</v>
      </c>
      <c r="F331" s="66"/>
      <c r="G331" s="66"/>
      <c r="H331" s="66"/>
      <c r="I331" s="66"/>
      <c r="J331" s="66"/>
      <c r="K331" s="66"/>
      <c r="L331" s="66"/>
      <c r="M331" s="66"/>
      <c r="N331" s="66"/>
      <c r="O331" s="61"/>
      <c r="P331" s="51" t="b">
        <f t="shared" si="13"/>
        <v>0</v>
      </c>
    </row>
    <row r="332" spans="1:16" ht="16.5" hidden="1" customHeight="1" x14ac:dyDescent="0.3">
      <c r="A332" s="10" t="s">
        <v>536</v>
      </c>
      <c r="B332" s="145" t="s">
        <v>537</v>
      </c>
      <c r="C332" s="146"/>
      <c r="D332" s="11" t="s">
        <v>520</v>
      </c>
      <c r="E332" s="11">
        <f t="shared" si="19"/>
        <v>0</v>
      </c>
      <c r="F332" s="66"/>
      <c r="G332" s="66"/>
      <c r="H332" s="66"/>
      <c r="I332" s="66"/>
      <c r="J332" s="66"/>
      <c r="K332" s="66"/>
      <c r="L332" s="66"/>
      <c r="M332" s="66"/>
      <c r="N332" s="66"/>
      <c r="O332" s="61"/>
      <c r="P332" s="51" t="b">
        <f t="shared" si="13"/>
        <v>0</v>
      </c>
    </row>
    <row r="333" spans="1:16" ht="16.5" hidden="1" customHeight="1" x14ac:dyDescent="0.3">
      <c r="A333" s="10" t="s">
        <v>538</v>
      </c>
      <c r="B333" s="145" t="s">
        <v>539</v>
      </c>
      <c r="C333" s="146"/>
      <c r="D333" s="11" t="s">
        <v>523</v>
      </c>
      <c r="E333" s="11">
        <f t="shared" si="19"/>
        <v>0</v>
      </c>
      <c r="F333" s="66"/>
      <c r="G333" s="66"/>
      <c r="H333" s="66"/>
      <c r="I333" s="66"/>
      <c r="J333" s="66"/>
      <c r="K333" s="66"/>
      <c r="L333" s="66"/>
      <c r="M333" s="66"/>
      <c r="N333" s="66"/>
      <c r="O333" s="61"/>
      <c r="P333" s="51" t="b">
        <f t="shared" ref="P333:P402" si="20">IF(E333&gt;0,TRUE,FALSE)</f>
        <v>0</v>
      </c>
    </row>
    <row r="334" spans="1:16" ht="16.5" hidden="1" customHeight="1" x14ac:dyDescent="0.3">
      <c r="A334" s="10" t="s">
        <v>540</v>
      </c>
      <c r="B334" s="145" t="s">
        <v>541</v>
      </c>
      <c r="C334" s="146"/>
      <c r="D334" s="11" t="s">
        <v>520</v>
      </c>
      <c r="E334" s="11">
        <f t="shared" si="19"/>
        <v>0</v>
      </c>
      <c r="F334" s="66"/>
      <c r="G334" s="66"/>
      <c r="H334" s="66"/>
      <c r="I334" s="66"/>
      <c r="J334" s="66"/>
      <c r="K334" s="66"/>
      <c r="L334" s="66"/>
      <c r="M334" s="66"/>
      <c r="N334" s="66"/>
      <c r="O334" s="61"/>
      <c r="P334" s="51" t="b">
        <f t="shared" si="20"/>
        <v>0</v>
      </c>
    </row>
    <row r="335" spans="1:16" ht="16.5" hidden="1" customHeight="1" x14ac:dyDescent="0.3">
      <c r="A335" s="10" t="s">
        <v>542</v>
      </c>
      <c r="B335" s="145" t="s">
        <v>543</v>
      </c>
      <c r="C335" s="146"/>
      <c r="D335" s="11" t="s">
        <v>523</v>
      </c>
      <c r="E335" s="11">
        <f t="shared" si="19"/>
        <v>0</v>
      </c>
      <c r="F335" s="66"/>
      <c r="G335" s="66"/>
      <c r="H335" s="66"/>
      <c r="I335" s="66"/>
      <c r="J335" s="66"/>
      <c r="K335" s="66"/>
      <c r="L335" s="66"/>
      <c r="M335" s="66"/>
      <c r="N335" s="66"/>
      <c r="O335" s="61"/>
      <c r="P335" s="51" t="b">
        <f t="shared" si="20"/>
        <v>0</v>
      </c>
    </row>
    <row r="336" spans="1:16" ht="16.5" hidden="1" customHeight="1" x14ac:dyDescent="0.3">
      <c r="A336" s="99" t="s">
        <v>1040</v>
      </c>
      <c r="B336" s="147" t="s">
        <v>1041</v>
      </c>
      <c r="C336" s="148"/>
      <c r="D336" s="109" t="s">
        <v>520</v>
      </c>
      <c r="E336" s="11">
        <f t="shared" si="19"/>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19"/>
        <v>0</v>
      </c>
      <c r="F337" s="66"/>
      <c r="G337" s="66"/>
      <c r="H337" s="66"/>
      <c r="I337" s="66"/>
      <c r="J337" s="66"/>
      <c r="K337" s="66"/>
      <c r="L337" s="66"/>
      <c r="M337" s="66"/>
      <c r="N337" s="66"/>
      <c r="O337" s="61"/>
    </row>
    <row r="338" spans="1:16" s="63" customFormat="1" ht="18" hidden="1" customHeight="1" x14ac:dyDescent="0.3">
      <c r="A338" s="13" t="s">
        <v>544</v>
      </c>
      <c r="B338" s="14" t="s">
        <v>545</v>
      </c>
      <c r="C338" s="15"/>
      <c r="D338" s="16"/>
      <c r="E338" s="17"/>
      <c r="F338" s="65"/>
      <c r="G338" s="65"/>
      <c r="H338" s="65"/>
      <c r="I338" s="65"/>
      <c r="J338" s="65"/>
      <c r="K338" s="65"/>
      <c r="L338" s="65"/>
      <c r="M338" s="65"/>
      <c r="N338" s="65"/>
      <c r="O338" s="64"/>
      <c r="P338" s="51" t="b">
        <f t="shared" si="20"/>
        <v>0</v>
      </c>
    </row>
    <row r="339" spans="1:16" ht="16.5" hidden="1" customHeight="1" x14ac:dyDescent="0.3">
      <c r="A339" s="10" t="s">
        <v>546</v>
      </c>
      <c r="B339" s="145" t="s">
        <v>547</v>
      </c>
      <c r="C339" s="146"/>
      <c r="D339" s="11" t="s">
        <v>36</v>
      </c>
      <c r="E339" s="11">
        <f t="shared" ref="E339:E350" si="21">SUM(F339:O339)</f>
        <v>0</v>
      </c>
      <c r="F339" s="66"/>
      <c r="G339" s="66"/>
      <c r="H339" s="66"/>
      <c r="I339" s="66"/>
      <c r="J339" s="66"/>
      <c r="K339" s="66"/>
      <c r="L339" s="66"/>
      <c r="M339" s="66"/>
      <c r="N339" s="66"/>
      <c r="O339" s="61"/>
      <c r="P339" s="51" t="b">
        <f t="shared" si="20"/>
        <v>0</v>
      </c>
    </row>
    <row r="340" spans="1:16" ht="16.5" hidden="1" customHeight="1" x14ac:dyDescent="0.3">
      <c r="A340" s="10" t="s">
        <v>548</v>
      </c>
      <c r="B340" s="145" t="s">
        <v>547</v>
      </c>
      <c r="C340" s="146"/>
      <c r="D340" s="11" t="s">
        <v>418</v>
      </c>
      <c r="E340" s="11">
        <f t="shared" si="21"/>
        <v>0</v>
      </c>
      <c r="F340" s="66"/>
      <c r="G340" s="66"/>
      <c r="H340" s="66"/>
      <c r="I340" s="66"/>
      <c r="J340" s="66"/>
      <c r="K340" s="66"/>
      <c r="L340" s="66"/>
      <c r="M340" s="66"/>
      <c r="N340" s="66"/>
      <c r="O340" s="61"/>
      <c r="P340" s="51" t="b">
        <f t="shared" si="20"/>
        <v>0</v>
      </c>
    </row>
    <row r="341" spans="1:16" ht="16.5" hidden="1" customHeight="1" x14ac:dyDescent="0.3">
      <c r="A341" s="10" t="s">
        <v>549</v>
      </c>
      <c r="B341" s="145" t="s">
        <v>550</v>
      </c>
      <c r="C341" s="146"/>
      <c r="D341" s="11" t="s">
        <v>36</v>
      </c>
      <c r="E341" s="11">
        <f t="shared" si="21"/>
        <v>0</v>
      </c>
      <c r="F341" s="66"/>
      <c r="G341" s="66"/>
      <c r="H341" s="66"/>
      <c r="I341" s="66"/>
      <c r="J341" s="66"/>
      <c r="K341" s="66"/>
      <c r="L341" s="66"/>
      <c r="M341" s="66"/>
      <c r="N341" s="66"/>
      <c r="O341" s="61"/>
      <c r="P341" s="51" t="b">
        <f t="shared" si="20"/>
        <v>0</v>
      </c>
    </row>
    <row r="342" spans="1:16" ht="16.5" hidden="1" customHeight="1" x14ac:dyDescent="0.3">
      <c r="A342" s="10" t="s">
        <v>551</v>
      </c>
      <c r="B342" s="145" t="s">
        <v>550</v>
      </c>
      <c r="C342" s="146"/>
      <c r="D342" s="11" t="s">
        <v>418</v>
      </c>
      <c r="E342" s="11">
        <f t="shared" si="21"/>
        <v>0</v>
      </c>
      <c r="F342" s="66"/>
      <c r="G342" s="66"/>
      <c r="H342" s="66"/>
      <c r="I342" s="66"/>
      <c r="J342" s="66"/>
      <c r="K342" s="66"/>
      <c r="L342" s="66"/>
      <c r="M342" s="66"/>
      <c r="N342" s="66"/>
      <c r="O342" s="61"/>
      <c r="P342" s="51" t="b">
        <f t="shared" si="20"/>
        <v>0</v>
      </c>
    </row>
    <row r="343" spans="1:16" ht="16.5" hidden="1" customHeight="1" x14ac:dyDescent="0.3">
      <c r="A343" s="10" t="s">
        <v>552</v>
      </c>
      <c r="B343" s="145" t="s">
        <v>553</v>
      </c>
      <c r="C343" s="146"/>
      <c r="D343" s="11" t="s">
        <v>36</v>
      </c>
      <c r="E343" s="11">
        <f t="shared" si="21"/>
        <v>0</v>
      </c>
      <c r="F343" s="66"/>
      <c r="G343" s="66"/>
      <c r="H343" s="66"/>
      <c r="I343" s="66"/>
      <c r="J343" s="66"/>
      <c r="K343" s="66"/>
      <c r="L343" s="66"/>
      <c r="M343" s="66"/>
      <c r="N343" s="66"/>
      <c r="O343" s="61"/>
      <c r="P343" s="51" t="b">
        <f t="shared" si="20"/>
        <v>0</v>
      </c>
    </row>
    <row r="344" spans="1:16" ht="16.5" hidden="1" customHeight="1" x14ac:dyDescent="0.3">
      <c r="A344" s="10" t="s">
        <v>554</v>
      </c>
      <c r="B344" s="145" t="s">
        <v>553</v>
      </c>
      <c r="C344" s="146"/>
      <c r="D344" s="11" t="s">
        <v>418</v>
      </c>
      <c r="E344" s="11">
        <f t="shared" si="21"/>
        <v>0</v>
      </c>
      <c r="F344" s="66"/>
      <c r="G344" s="66"/>
      <c r="H344" s="66"/>
      <c r="I344" s="66"/>
      <c r="J344" s="66"/>
      <c r="K344" s="66"/>
      <c r="L344" s="66"/>
      <c r="M344" s="66"/>
      <c r="N344" s="66"/>
      <c r="O344" s="61"/>
      <c r="P344" s="51" t="b">
        <f t="shared" si="20"/>
        <v>0</v>
      </c>
    </row>
    <row r="345" spans="1:16" ht="16.5" hidden="1" customHeight="1" x14ac:dyDescent="0.3">
      <c r="A345" s="10" t="s">
        <v>555</v>
      </c>
      <c r="B345" s="145" t="s">
        <v>556</v>
      </c>
      <c r="C345" s="146"/>
      <c r="D345" s="11" t="s">
        <v>36</v>
      </c>
      <c r="E345" s="11">
        <f t="shared" si="21"/>
        <v>0</v>
      </c>
      <c r="F345" s="66"/>
      <c r="G345" s="66"/>
      <c r="H345" s="66"/>
      <c r="I345" s="66"/>
      <c r="J345" s="66"/>
      <c r="K345" s="66"/>
      <c r="L345" s="66"/>
      <c r="M345" s="66"/>
      <c r="N345" s="66"/>
      <c r="O345" s="61"/>
      <c r="P345" s="51" t="b">
        <f t="shared" si="20"/>
        <v>0</v>
      </c>
    </row>
    <row r="346" spans="1:16" ht="16.5" hidden="1" customHeight="1" x14ac:dyDescent="0.3">
      <c r="A346" s="10" t="s">
        <v>557</v>
      </c>
      <c r="B346" s="145" t="s">
        <v>558</v>
      </c>
      <c r="C346" s="146"/>
      <c r="D346" s="11" t="s">
        <v>418</v>
      </c>
      <c r="E346" s="11">
        <f t="shared" si="21"/>
        <v>0</v>
      </c>
      <c r="F346" s="66"/>
      <c r="G346" s="66"/>
      <c r="H346" s="66"/>
      <c r="I346" s="66"/>
      <c r="J346" s="66"/>
      <c r="K346" s="66"/>
      <c r="L346" s="66"/>
      <c r="M346" s="66"/>
      <c r="N346" s="66"/>
      <c r="O346" s="61"/>
      <c r="P346" s="51" t="b">
        <f t="shared" si="20"/>
        <v>0</v>
      </c>
    </row>
    <row r="347" spans="1:16" ht="16.5" hidden="1" customHeight="1" x14ac:dyDescent="0.3">
      <c r="A347" s="99" t="s">
        <v>1047</v>
      </c>
      <c r="B347" s="147" t="s">
        <v>1048</v>
      </c>
      <c r="C347" s="148"/>
      <c r="D347" s="109" t="s">
        <v>36</v>
      </c>
      <c r="E347" s="11">
        <f t="shared" si="21"/>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1"/>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1"/>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1"/>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0"/>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0"/>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0"/>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0"/>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0"/>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0"/>
        <v>0</v>
      </c>
    </row>
    <row r="357" spans="1:16" s="63" customFormat="1" ht="18" hidden="1" customHeight="1" x14ac:dyDescent="0.3">
      <c r="A357" s="13" t="s">
        <v>571</v>
      </c>
      <c r="B357" s="14" t="s">
        <v>572</v>
      </c>
      <c r="C357" s="15"/>
      <c r="D357" s="16"/>
      <c r="E357" s="17"/>
      <c r="F357" s="65"/>
      <c r="G357" s="65"/>
      <c r="H357" s="65"/>
      <c r="I357" s="65"/>
      <c r="J357" s="65"/>
      <c r="K357" s="65"/>
      <c r="L357" s="65"/>
      <c r="M357" s="65"/>
      <c r="N357" s="65"/>
      <c r="O357" s="64"/>
      <c r="P357" s="51" t="b">
        <f t="shared" si="20"/>
        <v>0</v>
      </c>
    </row>
    <row r="358" spans="1:16" ht="16.5" hidden="1" customHeight="1" x14ac:dyDescent="0.3">
      <c r="A358" s="10" t="s">
        <v>573</v>
      </c>
      <c r="B358" s="145" t="s">
        <v>574</v>
      </c>
      <c r="C358" s="146"/>
      <c r="D358" s="11" t="s">
        <v>421</v>
      </c>
      <c r="E358" s="11">
        <f t="shared" ref="E358:E415" si="22">SUM(F358:O358)</f>
        <v>0</v>
      </c>
      <c r="F358" s="66"/>
      <c r="G358" s="66"/>
      <c r="H358" s="66"/>
      <c r="I358" s="66"/>
      <c r="J358" s="66"/>
      <c r="K358" s="66"/>
      <c r="L358" s="66"/>
      <c r="M358" s="66"/>
      <c r="N358" s="66"/>
      <c r="O358" s="61"/>
      <c r="P358" s="51" t="b">
        <f t="shared" si="20"/>
        <v>0</v>
      </c>
    </row>
    <row r="359" spans="1:16" ht="16.5" hidden="1" customHeight="1" x14ac:dyDescent="0.3">
      <c r="A359" s="10" t="s">
        <v>575</v>
      </c>
      <c r="B359" s="145" t="s">
        <v>576</v>
      </c>
      <c r="C359" s="146"/>
      <c r="D359" s="11" t="s">
        <v>421</v>
      </c>
      <c r="E359" s="11">
        <f t="shared" si="22"/>
        <v>0</v>
      </c>
      <c r="F359" s="66"/>
      <c r="G359" s="66"/>
      <c r="H359" s="66"/>
      <c r="I359" s="66"/>
      <c r="J359" s="66"/>
      <c r="K359" s="66"/>
      <c r="L359" s="66"/>
      <c r="M359" s="66"/>
      <c r="N359" s="66"/>
      <c r="O359" s="61"/>
      <c r="P359" s="51" t="b">
        <f t="shared" si="20"/>
        <v>0</v>
      </c>
    </row>
    <row r="360" spans="1:16" ht="16.5" hidden="1" customHeight="1" x14ac:dyDescent="0.3">
      <c r="A360" s="10" t="s">
        <v>577</v>
      </c>
      <c r="B360" s="145" t="s">
        <v>578</v>
      </c>
      <c r="C360" s="146"/>
      <c r="D360" s="11" t="s">
        <v>421</v>
      </c>
      <c r="E360" s="11">
        <f t="shared" si="22"/>
        <v>0</v>
      </c>
      <c r="F360" s="66"/>
      <c r="G360" s="66"/>
      <c r="H360" s="66"/>
      <c r="I360" s="66"/>
      <c r="J360" s="66"/>
      <c r="K360" s="66"/>
      <c r="L360" s="66"/>
      <c r="M360" s="66"/>
      <c r="N360" s="66"/>
      <c r="O360" s="61"/>
      <c r="P360" s="51" t="b">
        <f t="shared" si="20"/>
        <v>0</v>
      </c>
    </row>
    <row r="361" spans="1:16" ht="16.5" hidden="1" customHeight="1" x14ac:dyDescent="0.3">
      <c r="A361" s="10" t="s">
        <v>579</v>
      </c>
      <c r="B361" s="145" t="s">
        <v>580</v>
      </c>
      <c r="C361" s="146"/>
      <c r="D361" s="11" t="s">
        <v>421</v>
      </c>
      <c r="E361" s="11">
        <f t="shared" si="22"/>
        <v>0</v>
      </c>
      <c r="F361" s="66"/>
      <c r="G361" s="66"/>
      <c r="H361" s="66"/>
      <c r="I361" s="66"/>
      <c r="J361" s="66"/>
      <c r="K361" s="66"/>
      <c r="L361" s="66"/>
      <c r="M361" s="66"/>
      <c r="N361" s="66"/>
      <c r="O361" s="61"/>
      <c r="P361" s="51" t="b">
        <f t="shared" si="20"/>
        <v>0</v>
      </c>
    </row>
    <row r="362" spans="1:16" ht="16.5" hidden="1" customHeight="1" x14ac:dyDescent="0.3">
      <c r="A362" s="10" t="s">
        <v>581</v>
      </c>
      <c r="B362" s="145" t="s">
        <v>582</v>
      </c>
      <c r="C362" s="146"/>
      <c r="D362" s="11" t="s">
        <v>421</v>
      </c>
      <c r="E362" s="11">
        <f t="shared" si="22"/>
        <v>0</v>
      </c>
      <c r="F362" s="66"/>
      <c r="G362" s="66"/>
      <c r="H362" s="66"/>
      <c r="I362" s="66"/>
      <c r="J362" s="66"/>
      <c r="K362" s="66"/>
      <c r="L362" s="66"/>
      <c r="M362" s="66"/>
      <c r="N362" s="66"/>
      <c r="O362" s="61"/>
      <c r="P362" s="51" t="b">
        <f t="shared" si="20"/>
        <v>0</v>
      </c>
    </row>
    <row r="363" spans="1:16" ht="16.5" hidden="1" customHeight="1" x14ac:dyDescent="0.3">
      <c r="A363" s="10" t="s">
        <v>583</v>
      </c>
      <c r="B363" s="145" t="s">
        <v>584</v>
      </c>
      <c r="C363" s="146"/>
      <c r="D363" s="11" t="s">
        <v>421</v>
      </c>
      <c r="E363" s="11">
        <f t="shared" si="22"/>
        <v>0</v>
      </c>
      <c r="F363" s="66"/>
      <c r="G363" s="66"/>
      <c r="H363" s="66"/>
      <c r="I363" s="66"/>
      <c r="J363" s="66"/>
      <c r="K363" s="66"/>
      <c r="L363" s="66"/>
      <c r="M363" s="66"/>
      <c r="N363" s="66"/>
      <c r="O363" s="61"/>
      <c r="P363" s="51" t="b">
        <f t="shared" si="20"/>
        <v>0</v>
      </c>
    </row>
    <row r="364" spans="1:16" ht="16.5" hidden="1" customHeight="1" x14ac:dyDescent="0.3">
      <c r="A364" s="10" t="s">
        <v>585</v>
      </c>
      <c r="B364" s="145" t="s">
        <v>586</v>
      </c>
      <c r="C364" s="146"/>
      <c r="D364" s="11" t="s">
        <v>421</v>
      </c>
      <c r="E364" s="11">
        <f t="shared" si="22"/>
        <v>0</v>
      </c>
      <c r="F364" s="66"/>
      <c r="G364" s="66"/>
      <c r="H364" s="66"/>
      <c r="I364" s="66"/>
      <c r="J364" s="66"/>
      <c r="K364" s="66"/>
      <c r="L364" s="66"/>
      <c r="M364" s="66"/>
      <c r="N364" s="66"/>
      <c r="O364" s="61"/>
      <c r="P364" s="51" t="b">
        <f t="shared" si="20"/>
        <v>0</v>
      </c>
    </row>
    <row r="365" spans="1:16" ht="16.5" hidden="1" customHeight="1" x14ac:dyDescent="0.3">
      <c r="A365" s="10" t="s">
        <v>587</v>
      </c>
      <c r="B365" s="145" t="s">
        <v>588</v>
      </c>
      <c r="C365" s="146"/>
      <c r="D365" s="11" t="s">
        <v>421</v>
      </c>
      <c r="E365" s="11">
        <f t="shared" si="22"/>
        <v>0</v>
      </c>
      <c r="F365" s="66"/>
      <c r="G365" s="66"/>
      <c r="H365" s="66"/>
      <c r="I365" s="66"/>
      <c r="J365" s="66"/>
      <c r="K365" s="66"/>
      <c r="L365" s="66"/>
      <c r="M365" s="66"/>
      <c r="N365" s="66"/>
      <c r="O365" s="61"/>
      <c r="P365" s="51" t="b">
        <f t="shared" si="20"/>
        <v>0</v>
      </c>
    </row>
    <row r="366" spans="1:16" ht="16.5" hidden="1" customHeight="1" x14ac:dyDescent="0.3">
      <c r="A366" s="10" t="s">
        <v>589</v>
      </c>
      <c r="B366" s="145" t="s">
        <v>590</v>
      </c>
      <c r="C366" s="146"/>
      <c r="D366" s="11" t="s">
        <v>421</v>
      </c>
      <c r="E366" s="11">
        <f t="shared" si="22"/>
        <v>0</v>
      </c>
      <c r="F366" s="66"/>
      <c r="G366" s="66"/>
      <c r="H366" s="66"/>
      <c r="I366" s="66"/>
      <c r="J366" s="66"/>
      <c r="K366" s="66"/>
      <c r="L366" s="66"/>
      <c r="M366" s="66"/>
      <c r="N366" s="66"/>
      <c r="O366" s="61"/>
      <c r="P366" s="51" t="b">
        <f t="shared" si="20"/>
        <v>0</v>
      </c>
    </row>
    <row r="367" spans="1:16" ht="16.5" hidden="1" customHeight="1" x14ac:dyDescent="0.3">
      <c r="A367" s="10" t="s">
        <v>591</v>
      </c>
      <c r="B367" s="145" t="s">
        <v>592</v>
      </c>
      <c r="C367" s="146"/>
      <c r="D367" s="11" t="s">
        <v>421</v>
      </c>
      <c r="E367" s="11">
        <f t="shared" si="22"/>
        <v>0</v>
      </c>
      <c r="F367" s="66"/>
      <c r="G367" s="66"/>
      <c r="H367" s="66"/>
      <c r="I367" s="66"/>
      <c r="J367" s="66"/>
      <c r="K367" s="66"/>
      <c r="L367" s="66"/>
      <c r="M367" s="66"/>
      <c r="N367" s="66"/>
      <c r="O367" s="61"/>
      <c r="P367" s="51" t="b">
        <f t="shared" si="20"/>
        <v>0</v>
      </c>
    </row>
    <row r="368" spans="1:16" ht="16.5" hidden="1" customHeight="1" x14ac:dyDescent="0.3">
      <c r="A368" s="10" t="s">
        <v>593</v>
      </c>
      <c r="B368" s="145" t="s">
        <v>594</v>
      </c>
      <c r="C368" s="146"/>
      <c r="D368" s="11" t="s">
        <v>421</v>
      </c>
      <c r="E368" s="11">
        <f t="shared" si="22"/>
        <v>0</v>
      </c>
      <c r="F368" s="66"/>
      <c r="G368" s="66"/>
      <c r="H368" s="66"/>
      <c r="I368" s="66"/>
      <c r="J368" s="66"/>
      <c r="K368" s="66"/>
      <c r="L368" s="66"/>
      <c r="M368" s="66"/>
      <c r="N368" s="66"/>
      <c r="O368" s="61"/>
      <c r="P368" s="51" t="b">
        <f t="shared" si="20"/>
        <v>0</v>
      </c>
    </row>
    <row r="369" spans="1:16" ht="16.5" hidden="1" customHeight="1" x14ac:dyDescent="0.3">
      <c r="A369" s="10" t="s">
        <v>595</v>
      </c>
      <c r="B369" s="145" t="s">
        <v>596</v>
      </c>
      <c r="C369" s="146"/>
      <c r="D369" s="11" t="s">
        <v>421</v>
      </c>
      <c r="E369" s="11">
        <f t="shared" si="22"/>
        <v>0</v>
      </c>
      <c r="F369" s="66"/>
      <c r="G369" s="66"/>
      <c r="H369" s="66"/>
      <c r="I369" s="66"/>
      <c r="J369" s="66"/>
      <c r="K369" s="66"/>
      <c r="L369" s="66"/>
      <c r="M369" s="66"/>
      <c r="N369" s="66"/>
      <c r="O369" s="61"/>
      <c r="P369" s="51" t="b">
        <f t="shared" si="20"/>
        <v>0</v>
      </c>
    </row>
    <row r="370" spans="1:16" ht="16.5" hidden="1" customHeight="1" x14ac:dyDescent="0.3">
      <c r="A370" s="10" t="s">
        <v>597</v>
      </c>
      <c r="B370" s="145" t="s">
        <v>598</v>
      </c>
      <c r="C370" s="146"/>
      <c r="D370" s="11" t="s">
        <v>421</v>
      </c>
      <c r="E370" s="11">
        <f t="shared" si="22"/>
        <v>0</v>
      </c>
      <c r="F370" s="66"/>
      <c r="G370" s="66"/>
      <c r="H370" s="66"/>
      <c r="I370" s="66"/>
      <c r="J370" s="66"/>
      <c r="K370" s="66"/>
      <c r="L370" s="66"/>
      <c r="M370" s="66"/>
      <c r="N370" s="66"/>
      <c r="O370" s="61"/>
      <c r="P370" s="51" t="b">
        <f t="shared" si="20"/>
        <v>0</v>
      </c>
    </row>
    <row r="371" spans="1:16" ht="16.5" hidden="1" customHeight="1" x14ac:dyDescent="0.3">
      <c r="A371" s="10" t="s">
        <v>599</v>
      </c>
      <c r="B371" s="145" t="s">
        <v>600</v>
      </c>
      <c r="C371" s="146"/>
      <c r="D371" s="11" t="s">
        <v>421</v>
      </c>
      <c r="E371" s="11">
        <f t="shared" si="22"/>
        <v>0</v>
      </c>
      <c r="F371" s="66"/>
      <c r="G371" s="66"/>
      <c r="H371" s="66"/>
      <c r="I371" s="66"/>
      <c r="J371" s="66"/>
      <c r="K371" s="66"/>
      <c r="L371" s="66"/>
      <c r="M371" s="66"/>
      <c r="N371" s="66"/>
      <c r="O371" s="61"/>
      <c r="P371" s="51" t="b">
        <f t="shared" si="20"/>
        <v>0</v>
      </c>
    </row>
    <row r="372" spans="1:16" ht="16.5" hidden="1" customHeight="1" x14ac:dyDescent="0.3">
      <c r="A372" s="10" t="s">
        <v>601</v>
      </c>
      <c r="B372" s="145" t="s">
        <v>602</v>
      </c>
      <c r="C372" s="146"/>
      <c r="D372" s="11" t="s">
        <v>421</v>
      </c>
      <c r="E372" s="11">
        <f t="shared" si="22"/>
        <v>0</v>
      </c>
      <c r="F372" s="66"/>
      <c r="G372" s="66"/>
      <c r="H372" s="66"/>
      <c r="I372" s="66"/>
      <c r="J372" s="66"/>
      <c r="K372" s="66"/>
      <c r="L372" s="66"/>
      <c r="M372" s="66"/>
      <c r="N372" s="66"/>
      <c r="O372" s="61"/>
      <c r="P372" s="51" t="b">
        <f t="shared" si="20"/>
        <v>0</v>
      </c>
    </row>
    <row r="373" spans="1:16" ht="16.5" hidden="1" customHeight="1" x14ac:dyDescent="0.3">
      <c r="A373" s="10" t="s">
        <v>603</v>
      </c>
      <c r="B373" s="145" t="s">
        <v>604</v>
      </c>
      <c r="C373" s="146"/>
      <c r="D373" s="11" t="s">
        <v>421</v>
      </c>
      <c r="E373" s="11">
        <f t="shared" si="22"/>
        <v>0</v>
      </c>
      <c r="F373" s="66"/>
      <c r="G373" s="66"/>
      <c r="H373" s="66"/>
      <c r="I373" s="66"/>
      <c r="J373" s="66"/>
      <c r="K373" s="66"/>
      <c r="L373" s="66"/>
      <c r="M373" s="66"/>
      <c r="N373" s="66"/>
      <c r="O373" s="61"/>
      <c r="P373" s="51" t="b">
        <f t="shared" si="20"/>
        <v>0</v>
      </c>
    </row>
    <row r="374" spans="1:16" ht="16.5" hidden="1" customHeight="1" x14ac:dyDescent="0.3">
      <c r="A374" s="10" t="s">
        <v>605</v>
      </c>
      <c r="B374" s="145" t="s">
        <v>606</v>
      </c>
      <c r="C374" s="146"/>
      <c r="D374" s="11" t="s">
        <v>421</v>
      </c>
      <c r="E374" s="11">
        <f t="shared" si="22"/>
        <v>0</v>
      </c>
      <c r="F374" s="66"/>
      <c r="G374" s="66"/>
      <c r="H374" s="66"/>
      <c r="I374" s="66"/>
      <c r="J374" s="66"/>
      <c r="K374" s="66"/>
      <c r="L374" s="66"/>
      <c r="M374" s="66"/>
      <c r="N374" s="66"/>
      <c r="O374" s="61"/>
      <c r="P374" s="51" t="b">
        <f t="shared" si="20"/>
        <v>0</v>
      </c>
    </row>
    <row r="375" spans="1:16" ht="16.5" hidden="1" customHeight="1" x14ac:dyDescent="0.3">
      <c r="A375" s="20" t="s">
        <v>607</v>
      </c>
      <c r="B375" s="145" t="s">
        <v>608</v>
      </c>
      <c r="C375" s="146"/>
      <c r="D375" s="11" t="s">
        <v>421</v>
      </c>
      <c r="E375" s="11">
        <f t="shared" si="22"/>
        <v>0</v>
      </c>
      <c r="F375" s="66"/>
      <c r="G375" s="66"/>
      <c r="H375" s="66"/>
      <c r="I375" s="66"/>
      <c r="J375" s="66"/>
      <c r="K375" s="66"/>
      <c r="L375" s="66"/>
      <c r="M375" s="66"/>
      <c r="N375" s="66"/>
      <c r="O375" s="61"/>
      <c r="P375" s="51" t="b">
        <f t="shared" si="20"/>
        <v>0</v>
      </c>
    </row>
    <row r="376" spans="1:16" ht="16.5" hidden="1" customHeight="1" x14ac:dyDescent="0.3">
      <c r="A376" s="10" t="s">
        <v>609</v>
      </c>
      <c r="B376" s="145" t="s">
        <v>610</v>
      </c>
      <c r="C376" s="146"/>
      <c r="D376" s="11" t="s">
        <v>421</v>
      </c>
      <c r="E376" s="11">
        <f t="shared" si="22"/>
        <v>0</v>
      </c>
      <c r="F376" s="66"/>
      <c r="G376" s="66"/>
      <c r="H376" s="66"/>
      <c r="I376" s="66"/>
      <c r="J376" s="66"/>
      <c r="K376" s="66"/>
      <c r="L376" s="66"/>
      <c r="M376" s="66"/>
      <c r="N376" s="66"/>
      <c r="O376" s="61"/>
      <c r="P376" s="51" t="b">
        <f t="shared" si="20"/>
        <v>0</v>
      </c>
    </row>
    <row r="377" spans="1:16" ht="16.5" hidden="1" customHeight="1" x14ac:dyDescent="0.3">
      <c r="A377" s="20" t="s">
        <v>611</v>
      </c>
      <c r="B377" s="145" t="s">
        <v>612</v>
      </c>
      <c r="C377" s="146"/>
      <c r="D377" s="11" t="s">
        <v>421</v>
      </c>
      <c r="E377" s="11">
        <f t="shared" si="22"/>
        <v>0</v>
      </c>
      <c r="F377" s="66"/>
      <c r="G377" s="66"/>
      <c r="H377" s="66"/>
      <c r="I377" s="66"/>
      <c r="J377" s="66"/>
      <c r="K377" s="66"/>
      <c r="L377" s="66"/>
      <c r="M377" s="66"/>
      <c r="N377" s="66"/>
      <c r="O377" s="61"/>
      <c r="P377" s="51" t="b">
        <f t="shared" si="20"/>
        <v>0</v>
      </c>
    </row>
    <row r="378" spans="1:16" ht="16.5" hidden="1" customHeight="1" x14ac:dyDescent="0.3">
      <c r="A378" s="10" t="s">
        <v>613</v>
      </c>
      <c r="B378" s="145" t="s">
        <v>614</v>
      </c>
      <c r="C378" s="146"/>
      <c r="D378" s="11" t="s">
        <v>421</v>
      </c>
      <c r="E378" s="11">
        <f t="shared" si="22"/>
        <v>0</v>
      </c>
      <c r="F378" s="66"/>
      <c r="G378" s="66"/>
      <c r="H378" s="66"/>
      <c r="I378" s="66"/>
      <c r="J378" s="66"/>
      <c r="K378" s="66"/>
      <c r="L378" s="66"/>
      <c r="M378" s="66"/>
      <c r="N378" s="66"/>
      <c r="O378" s="61"/>
      <c r="P378" s="51" t="b">
        <f t="shared" si="20"/>
        <v>0</v>
      </c>
    </row>
    <row r="379" spans="1:16" ht="16.5" hidden="1" customHeight="1" x14ac:dyDescent="0.3">
      <c r="A379" s="20" t="s">
        <v>615</v>
      </c>
      <c r="B379" s="145" t="s">
        <v>616</v>
      </c>
      <c r="C379" s="146"/>
      <c r="D379" s="11" t="s">
        <v>421</v>
      </c>
      <c r="E379" s="11">
        <f t="shared" si="22"/>
        <v>0</v>
      </c>
      <c r="F379" s="66"/>
      <c r="G379" s="66"/>
      <c r="H379" s="66"/>
      <c r="I379" s="66"/>
      <c r="J379" s="66"/>
      <c r="K379" s="66"/>
      <c r="L379" s="66"/>
      <c r="M379" s="66"/>
      <c r="N379" s="66"/>
      <c r="O379" s="61"/>
      <c r="P379" s="51" t="b">
        <f t="shared" si="20"/>
        <v>0</v>
      </c>
    </row>
    <row r="380" spans="1:16" ht="16.5" hidden="1" customHeight="1" x14ac:dyDescent="0.3">
      <c r="A380" s="20" t="s">
        <v>617</v>
      </c>
      <c r="B380" s="145" t="s">
        <v>618</v>
      </c>
      <c r="C380" s="146"/>
      <c r="D380" s="11" t="s">
        <v>421</v>
      </c>
      <c r="E380" s="11">
        <f t="shared" si="22"/>
        <v>0</v>
      </c>
      <c r="F380" s="66"/>
      <c r="G380" s="66"/>
      <c r="H380" s="66"/>
      <c r="I380" s="66"/>
      <c r="J380" s="66"/>
      <c r="K380" s="66"/>
      <c r="L380" s="66"/>
      <c r="M380" s="66"/>
      <c r="N380" s="66"/>
      <c r="O380" s="61"/>
      <c r="P380" s="51" t="b">
        <f t="shared" si="20"/>
        <v>0</v>
      </c>
    </row>
    <row r="381" spans="1:16" ht="16.5" hidden="1" customHeight="1" x14ac:dyDescent="0.3">
      <c r="A381" s="20" t="s">
        <v>619</v>
      </c>
      <c r="B381" s="145" t="s">
        <v>620</v>
      </c>
      <c r="C381" s="146"/>
      <c r="D381" s="11" t="s">
        <v>421</v>
      </c>
      <c r="E381" s="11">
        <f t="shared" si="22"/>
        <v>0</v>
      </c>
      <c r="F381" s="66"/>
      <c r="G381" s="66"/>
      <c r="H381" s="66"/>
      <c r="I381" s="66"/>
      <c r="J381" s="66"/>
      <c r="K381" s="66"/>
      <c r="L381" s="66"/>
      <c r="M381" s="66"/>
      <c r="N381" s="66"/>
      <c r="O381" s="61"/>
      <c r="P381" s="51" t="b">
        <f t="shared" si="20"/>
        <v>0</v>
      </c>
    </row>
    <row r="382" spans="1:16" ht="16.5" hidden="1" customHeight="1" x14ac:dyDescent="0.3">
      <c r="A382" s="20" t="s">
        <v>621</v>
      </c>
      <c r="B382" s="145" t="s">
        <v>622</v>
      </c>
      <c r="C382" s="146"/>
      <c r="D382" s="11" t="s">
        <v>421</v>
      </c>
      <c r="E382" s="11">
        <f t="shared" si="22"/>
        <v>0</v>
      </c>
      <c r="F382" s="66"/>
      <c r="G382" s="66"/>
      <c r="H382" s="66"/>
      <c r="I382" s="66"/>
      <c r="J382" s="66"/>
      <c r="K382" s="66"/>
      <c r="L382" s="66"/>
      <c r="M382" s="66"/>
      <c r="N382" s="66"/>
      <c r="O382" s="61"/>
      <c r="P382" s="51" t="b">
        <f t="shared" si="20"/>
        <v>0</v>
      </c>
    </row>
    <row r="383" spans="1:16" ht="16.5" hidden="1" customHeight="1" x14ac:dyDescent="0.3">
      <c r="A383" s="20" t="s">
        <v>623</v>
      </c>
      <c r="B383" s="145" t="s">
        <v>624</v>
      </c>
      <c r="C383" s="146"/>
      <c r="D383" s="11" t="s">
        <v>421</v>
      </c>
      <c r="E383" s="11">
        <f t="shared" si="22"/>
        <v>0</v>
      </c>
      <c r="F383" s="66"/>
      <c r="G383" s="66"/>
      <c r="H383" s="66"/>
      <c r="I383" s="66"/>
      <c r="J383" s="66"/>
      <c r="K383" s="66"/>
      <c r="L383" s="66"/>
      <c r="M383" s="66"/>
      <c r="N383" s="66"/>
      <c r="O383" s="61"/>
      <c r="P383" s="51" t="b">
        <f t="shared" si="20"/>
        <v>0</v>
      </c>
    </row>
    <row r="384" spans="1:16" ht="16.5" hidden="1" customHeight="1" x14ac:dyDescent="0.3">
      <c r="A384" s="20" t="s">
        <v>625</v>
      </c>
      <c r="B384" s="145" t="s">
        <v>626</v>
      </c>
      <c r="C384" s="146"/>
      <c r="D384" s="11" t="s">
        <v>421</v>
      </c>
      <c r="E384" s="11">
        <f t="shared" si="22"/>
        <v>0</v>
      </c>
      <c r="F384" s="66"/>
      <c r="G384" s="66"/>
      <c r="H384" s="66"/>
      <c r="I384" s="66"/>
      <c r="J384" s="66"/>
      <c r="K384" s="66"/>
      <c r="L384" s="66"/>
      <c r="M384" s="66"/>
      <c r="N384" s="66"/>
      <c r="O384" s="61"/>
      <c r="P384" s="51" t="b">
        <f t="shared" si="20"/>
        <v>0</v>
      </c>
    </row>
    <row r="385" spans="1:16" ht="16.5" hidden="1" customHeight="1" x14ac:dyDescent="0.3">
      <c r="A385" s="20" t="s">
        <v>627</v>
      </c>
      <c r="B385" s="145" t="s">
        <v>628</v>
      </c>
      <c r="C385" s="146"/>
      <c r="D385" s="11" t="s">
        <v>421</v>
      </c>
      <c r="E385" s="11">
        <f t="shared" si="22"/>
        <v>0</v>
      </c>
      <c r="F385" s="66"/>
      <c r="G385" s="66"/>
      <c r="H385" s="66"/>
      <c r="I385" s="66"/>
      <c r="J385" s="66"/>
      <c r="K385" s="66"/>
      <c r="L385" s="66"/>
      <c r="M385" s="66"/>
      <c r="N385" s="66"/>
      <c r="O385" s="61"/>
      <c r="P385" s="51" t="b">
        <f t="shared" si="20"/>
        <v>0</v>
      </c>
    </row>
    <row r="386" spans="1:16" ht="16.5" hidden="1" customHeight="1" x14ac:dyDescent="0.3">
      <c r="A386" s="10" t="s">
        <v>629</v>
      </c>
      <c r="B386" s="145" t="s">
        <v>630</v>
      </c>
      <c r="C386" s="146"/>
      <c r="D386" s="11" t="s">
        <v>421</v>
      </c>
      <c r="E386" s="11">
        <f t="shared" si="22"/>
        <v>0</v>
      </c>
      <c r="F386" s="66"/>
      <c r="G386" s="66"/>
      <c r="H386" s="66"/>
      <c r="I386" s="66"/>
      <c r="J386" s="66"/>
      <c r="K386" s="66"/>
      <c r="L386" s="66"/>
      <c r="M386" s="66"/>
      <c r="N386" s="66"/>
      <c r="O386" s="61"/>
      <c r="P386" s="51" t="b">
        <f t="shared" si="20"/>
        <v>0</v>
      </c>
    </row>
    <row r="387" spans="1:16" ht="16.5" hidden="1" customHeight="1" x14ac:dyDescent="0.3">
      <c r="A387" s="10" t="s">
        <v>631</v>
      </c>
      <c r="B387" s="145" t="s">
        <v>632</v>
      </c>
      <c r="C387" s="146"/>
      <c r="D387" s="11" t="s">
        <v>421</v>
      </c>
      <c r="E387" s="11">
        <f t="shared" si="22"/>
        <v>0</v>
      </c>
      <c r="F387" s="66"/>
      <c r="G387" s="66"/>
      <c r="H387" s="66"/>
      <c r="I387" s="66"/>
      <c r="J387" s="66"/>
      <c r="K387" s="66"/>
      <c r="L387" s="66"/>
      <c r="M387" s="66"/>
      <c r="N387" s="66"/>
      <c r="O387" s="61"/>
      <c r="P387" s="51" t="b">
        <f t="shared" si="20"/>
        <v>0</v>
      </c>
    </row>
    <row r="388" spans="1:16" ht="16.5" hidden="1" customHeight="1" x14ac:dyDescent="0.3">
      <c r="A388" s="10" t="s">
        <v>633</v>
      </c>
      <c r="B388" s="145" t="s">
        <v>634</v>
      </c>
      <c r="C388" s="146"/>
      <c r="D388" s="11" t="s">
        <v>421</v>
      </c>
      <c r="E388" s="11">
        <f t="shared" si="22"/>
        <v>0</v>
      </c>
      <c r="F388" s="66"/>
      <c r="G388" s="66"/>
      <c r="H388" s="66"/>
      <c r="I388" s="66"/>
      <c r="J388" s="66"/>
      <c r="K388" s="66"/>
      <c r="L388" s="66"/>
      <c r="M388" s="66"/>
      <c r="N388" s="66"/>
      <c r="O388" s="61"/>
      <c r="P388" s="51" t="b">
        <f t="shared" si="20"/>
        <v>0</v>
      </c>
    </row>
    <row r="389" spans="1:16" ht="16.5" hidden="1" customHeight="1" x14ac:dyDescent="0.3">
      <c r="A389" s="10" t="s">
        <v>635</v>
      </c>
      <c r="B389" s="145" t="s">
        <v>636</v>
      </c>
      <c r="C389" s="146"/>
      <c r="D389" s="11" t="s">
        <v>421</v>
      </c>
      <c r="E389" s="11">
        <f t="shared" si="22"/>
        <v>0</v>
      </c>
      <c r="F389" s="66"/>
      <c r="G389" s="66"/>
      <c r="H389" s="66"/>
      <c r="I389" s="66"/>
      <c r="J389" s="66"/>
      <c r="K389" s="66"/>
      <c r="L389" s="66"/>
      <c r="M389" s="66"/>
      <c r="N389" s="66"/>
      <c r="O389" s="61"/>
      <c r="P389" s="51" t="b">
        <f t="shared" si="20"/>
        <v>0</v>
      </c>
    </row>
    <row r="390" spans="1:16" ht="16.5" hidden="1" customHeight="1" x14ac:dyDescent="0.3">
      <c r="A390" s="10" t="s">
        <v>637</v>
      </c>
      <c r="B390" s="145" t="s">
        <v>638</v>
      </c>
      <c r="C390" s="146"/>
      <c r="D390" s="11" t="s">
        <v>421</v>
      </c>
      <c r="E390" s="11">
        <f t="shared" si="22"/>
        <v>0</v>
      </c>
      <c r="F390" s="66"/>
      <c r="G390" s="66"/>
      <c r="H390" s="66"/>
      <c r="I390" s="66"/>
      <c r="J390" s="66"/>
      <c r="K390" s="66"/>
      <c r="L390" s="66"/>
      <c r="M390" s="66"/>
      <c r="N390" s="66"/>
      <c r="O390" s="61"/>
      <c r="P390" s="51" t="b">
        <f t="shared" si="20"/>
        <v>0</v>
      </c>
    </row>
    <row r="391" spans="1:16" ht="16.5" hidden="1" customHeight="1" x14ac:dyDescent="0.3">
      <c r="A391" s="10" t="s">
        <v>639</v>
      </c>
      <c r="B391" s="145" t="s">
        <v>640</v>
      </c>
      <c r="C391" s="146"/>
      <c r="D391" s="11" t="s">
        <v>421</v>
      </c>
      <c r="E391" s="11">
        <f t="shared" si="22"/>
        <v>0</v>
      </c>
      <c r="F391" s="66"/>
      <c r="G391" s="66"/>
      <c r="H391" s="66"/>
      <c r="I391" s="66"/>
      <c r="J391" s="66"/>
      <c r="K391" s="66"/>
      <c r="L391" s="66"/>
      <c r="M391" s="66"/>
      <c r="N391" s="66"/>
      <c r="O391" s="61"/>
      <c r="P391" s="51" t="b">
        <f t="shared" si="20"/>
        <v>0</v>
      </c>
    </row>
    <row r="392" spans="1:16" ht="16.5" hidden="1" customHeight="1" x14ac:dyDescent="0.3">
      <c r="A392" s="20" t="s">
        <v>641</v>
      </c>
      <c r="B392" s="145" t="s">
        <v>642</v>
      </c>
      <c r="C392" s="146"/>
      <c r="D392" s="11" t="s">
        <v>421</v>
      </c>
      <c r="E392" s="11">
        <f t="shared" si="22"/>
        <v>0</v>
      </c>
      <c r="F392" s="66"/>
      <c r="G392" s="66"/>
      <c r="H392" s="66"/>
      <c r="I392" s="66"/>
      <c r="J392" s="66"/>
      <c r="K392" s="66"/>
      <c r="L392" s="66"/>
      <c r="M392" s="66"/>
      <c r="N392" s="66"/>
      <c r="O392" s="61"/>
      <c r="P392" s="51" t="b">
        <f t="shared" si="20"/>
        <v>0</v>
      </c>
    </row>
    <row r="393" spans="1:16" ht="16.5" hidden="1" customHeight="1" x14ac:dyDescent="0.3">
      <c r="A393" s="20" t="s">
        <v>643</v>
      </c>
      <c r="B393" s="145" t="s">
        <v>644</v>
      </c>
      <c r="C393" s="146"/>
      <c r="D393" s="11" t="s">
        <v>421</v>
      </c>
      <c r="E393" s="11">
        <f t="shared" si="22"/>
        <v>0</v>
      </c>
      <c r="F393" s="66"/>
      <c r="G393" s="66"/>
      <c r="H393" s="66"/>
      <c r="I393" s="66"/>
      <c r="J393" s="66"/>
      <c r="K393" s="66"/>
      <c r="L393" s="66"/>
      <c r="M393" s="66"/>
      <c r="N393" s="66"/>
      <c r="O393" s="61"/>
      <c r="P393" s="51" t="b">
        <f t="shared" si="20"/>
        <v>0</v>
      </c>
    </row>
    <row r="394" spans="1:16" ht="16.5" hidden="1" customHeight="1" x14ac:dyDescent="0.3">
      <c r="A394" s="20" t="s">
        <v>645</v>
      </c>
      <c r="B394" s="145" t="s">
        <v>646</v>
      </c>
      <c r="C394" s="146"/>
      <c r="D394" s="11" t="s">
        <v>421</v>
      </c>
      <c r="E394" s="11">
        <f t="shared" si="22"/>
        <v>0</v>
      </c>
      <c r="F394" s="66"/>
      <c r="G394" s="66"/>
      <c r="H394" s="66"/>
      <c r="I394" s="66"/>
      <c r="J394" s="66"/>
      <c r="K394" s="66"/>
      <c r="L394" s="66"/>
      <c r="M394" s="66"/>
      <c r="N394" s="66"/>
      <c r="O394" s="61"/>
      <c r="P394" s="51" t="b">
        <f t="shared" si="20"/>
        <v>0</v>
      </c>
    </row>
    <row r="395" spans="1:16" ht="16.5" hidden="1" customHeight="1" x14ac:dyDescent="0.3">
      <c r="A395" s="20" t="s">
        <v>647</v>
      </c>
      <c r="B395" s="145" t="s">
        <v>648</v>
      </c>
      <c r="C395" s="146"/>
      <c r="D395" s="11" t="s">
        <v>421</v>
      </c>
      <c r="E395" s="11">
        <f t="shared" si="22"/>
        <v>0</v>
      </c>
      <c r="F395" s="66"/>
      <c r="G395" s="66"/>
      <c r="H395" s="66"/>
      <c r="I395" s="66"/>
      <c r="J395" s="66"/>
      <c r="K395" s="66"/>
      <c r="L395" s="66"/>
      <c r="M395" s="66"/>
      <c r="N395" s="66"/>
      <c r="O395" s="61"/>
      <c r="P395" s="51" t="b">
        <f t="shared" si="20"/>
        <v>0</v>
      </c>
    </row>
    <row r="396" spans="1:16" ht="16.5" hidden="1" customHeight="1" x14ac:dyDescent="0.3">
      <c r="A396" s="20" t="s">
        <v>649</v>
      </c>
      <c r="B396" s="145" t="s">
        <v>650</v>
      </c>
      <c r="C396" s="146"/>
      <c r="D396" s="11" t="s">
        <v>421</v>
      </c>
      <c r="E396" s="11">
        <f t="shared" si="22"/>
        <v>0</v>
      </c>
      <c r="F396" s="66"/>
      <c r="G396" s="66"/>
      <c r="H396" s="66"/>
      <c r="I396" s="66"/>
      <c r="J396" s="66"/>
      <c r="K396" s="66"/>
      <c r="L396" s="66"/>
      <c r="M396" s="66"/>
      <c r="N396" s="66"/>
      <c r="O396" s="61"/>
      <c r="P396" s="51" t="b">
        <f t="shared" si="20"/>
        <v>0</v>
      </c>
    </row>
    <row r="397" spans="1:16" ht="16.5" hidden="1" customHeight="1" x14ac:dyDescent="0.3">
      <c r="A397" s="20" t="s">
        <v>651</v>
      </c>
      <c r="B397" s="145" t="s">
        <v>652</v>
      </c>
      <c r="C397" s="146"/>
      <c r="D397" s="11" t="s">
        <v>421</v>
      </c>
      <c r="E397" s="11">
        <f t="shared" si="22"/>
        <v>0</v>
      </c>
      <c r="F397" s="66"/>
      <c r="G397" s="66"/>
      <c r="H397" s="66"/>
      <c r="I397" s="66"/>
      <c r="J397" s="66"/>
      <c r="K397" s="66"/>
      <c r="L397" s="66"/>
      <c r="M397" s="66"/>
      <c r="N397" s="66"/>
      <c r="O397" s="61"/>
      <c r="P397" s="51" t="b">
        <f t="shared" si="20"/>
        <v>0</v>
      </c>
    </row>
    <row r="398" spans="1:16" ht="16.5" hidden="1" customHeight="1" x14ac:dyDescent="0.3">
      <c r="A398" s="10" t="s">
        <v>653</v>
      </c>
      <c r="B398" s="145" t="s">
        <v>654</v>
      </c>
      <c r="C398" s="146"/>
      <c r="D398" s="11" t="s">
        <v>421</v>
      </c>
      <c r="E398" s="11">
        <f t="shared" si="22"/>
        <v>0</v>
      </c>
      <c r="F398" s="66"/>
      <c r="G398" s="66"/>
      <c r="H398" s="66"/>
      <c r="I398" s="66"/>
      <c r="J398" s="66"/>
      <c r="K398" s="66"/>
      <c r="L398" s="66"/>
      <c r="M398" s="66"/>
      <c r="N398" s="66"/>
      <c r="O398" s="61"/>
      <c r="P398" s="51" t="b">
        <f t="shared" si="20"/>
        <v>0</v>
      </c>
    </row>
    <row r="399" spans="1:16" ht="16.5" hidden="1" customHeight="1" x14ac:dyDescent="0.3">
      <c r="A399" s="10" t="s">
        <v>655</v>
      </c>
      <c r="B399" s="145" t="s">
        <v>656</v>
      </c>
      <c r="C399" s="146"/>
      <c r="D399" s="11" t="s">
        <v>421</v>
      </c>
      <c r="E399" s="11">
        <f t="shared" si="22"/>
        <v>0</v>
      </c>
      <c r="F399" s="66"/>
      <c r="G399" s="66"/>
      <c r="H399" s="66"/>
      <c r="I399" s="66"/>
      <c r="J399" s="66"/>
      <c r="K399" s="66"/>
      <c r="L399" s="66"/>
      <c r="M399" s="66"/>
      <c r="N399" s="66"/>
      <c r="O399" s="61"/>
      <c r="P399" s="51" t="b">
        <f t="shared" si="20"/>
        <v>0</v>
      </c>
    </row>
    <row r="400" spans="1:16" ht="16.5" hidden="1" customHeight="1" x14ac:dyDescent="0.3">
      <c r="A400" s="10" t="s">
        <v>657</v>
      </c>
      <c r="B400" s="145" t="s">
        <v>658</v>
      </c>
      <c r="C400" s="146"/>
      <c r="D400" s="11" t="s">
        <v>421</v>
      </c>
      <c r="E400" s="11">
        <f t="shared" si="22"/>
        <v>0</v>
      </c>
      <c r="F400" s="66"/>
      <c r="G400" s="66"/>
      <c r="H400" s="66"/>
      <c r="I400" s="66"/>
      <c r="J400" s="66"/>
      <c r="K400" s="66"/>
      <c r="L400" s="66"/>
      <c r="M400" s="66"/>
      <c r="N400" s="66"/>
      <c r="O400" s="61"/>
      <c r="P400" s="51" t="b">
        <f t="shared" si="20"/>
        <v>0</v>
      </c>
    </row>
    <row r="401" spans="1:16" ht="16.5" hidden="1" customHeight="1" x14ac:dyDescent="0.3">
      <c r="A401" s="10" t="s">
        <v>659</v>
      </c>
      <c r="B401" s="145" t="s">
        <v>660</v>
      </c>
      <c r="C401" s="146"/>
      <c r="D401" s="11" t="s">
        <v>421</v>
      </c>
      <c r="E401" s="11">
        <f t="shared" si="22"/>
        <v>0</v>
      </c>
      <c r="F401" s="66"/>
      <c r="G401" s="66"/>
      <c r="H401" s="66"/>
      <c r="I401" s="66"/>
      <c r="J401" s="66"/>
      <c r="K401" s="66"/>
      <c r="L401" s="66"/>
      <c r="M401" s="66"/>
      <c r="N401" s="66"/>
      <c r="O401" s="61"/>
      <c r="P401" s="51" t="b">
        <f t="shared" si="20"/>
        <v>0</v>
      </c>
    </row>
    <row r="402" spans="1:16" ht="16.5" hidden="1" customHeight="1" x14ac:dyDescent="0.3">
      <c r="A402" s="10" t="s">
        <v>661</v>
      </c>
      <c r="B402" s="145" t="s">
        <v>662</v>
      </c>
      <c r="C402" s="146"/>
      <c r="D402" s="11" t="s">
        <v>421</v>
      </c>
      <c r="E402" s="11">
        <f t="shared" si="22"/>
        <v>0</v>
      </c>
      <c r="F402" s="66"/>
      <c r="G402" s="66"/>
      <c r="H402" s="66"/>
      <c r="I402" s="66"/>
      <c r="J402" s="66"/>
      <c r="K402" s="66"/>
      <c r="L402" s="66"/>
      <c r="M402" s="66"/>
      <c r="N402" s="66"/>
      <c r="O402" s="61"/>
      <c r="P402" s="51" t="b">
        <f t="shared" si="20"/>
        <v>0</v>
      </c>
    </row>
    <row r="403" spans="1:16" ht="16.5" hidden="1" customHeight="1" x14ac:dyDescent="0.3">
      <c r="A403" s="10" t="s">
        <v>663</v>
      </c>
      <c r="B403" s="145" t="s">
        <v>664</v>
      </c>
      <c r="C403" s="146"/>
      <c r="D403" s="11" t="s">
        <v>421</v>
      </c>
      <c r="E403" s="11">
        <f t="shared" si="22"/>
        <v>0</v>
      </c>
      <c r="F403" s="66"/>
      <c r="G403" s="66"/>
      <c r="H403" s="66"/>
      <c r="I403" s="66"/>
      <c r="J403" s="66"/>
      <c r="K403" s="66"/>
      <c r="L403" s="66"/>
      <c r="M403" s="66"/>
      <c r="N403" s="66"/>
      <c r="O403" s="61"/>
      <c r="P403" s="51" t="b">
        <f t="shared" ref="P403:P479" si="23">IF(E403&gt;0,TRUE,FALSE)</f>
        <v>0</v>
      </c>
    </row>
    <row r="404" spans="1:16" ht="16.5" hidden="1" customHeight="1" x14ac:dyDescent="0.3">
      <c r="A404" s="99" t="s">
        <v>1053</v>
      </c>
      <c r="B404" s="147" t="s">
        <v>1054</v>
      </c>
      <c r="C404" s="148"/>
      <c r="D404" s="109" t="s">
        <v>421</v>
      </c>
      <c r="E404" s="11">
        <f t="shared" si="22"/>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2"/>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2"/>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2"/>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2"/>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2"/>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2"/>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2"/>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2"/>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2"/>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2"/>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2"/>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3"/>
        <v>0</v>
      </c>
    </row>
    <row r="417" spans="1:16" ht="18" hidden="1" customHeight="1" x14ac:dyDescent="0.3">
      <c r="A417" s="10" t="s">
        <v>667</v>
      </c>
      <c r="B417" s="145" t="s">
        <v>668</v>
      </c>
      <c r="C417" s="146"/>
      <c r="D417" s="11" t="s">
        <v>669</v>
      </c>
      <c r="E417" s="11">
        <f t="shared" ref="E417:E443" si="24">SUM(F417:O417)</f>
        <v>0</v>
      </c>
      <c r="F417" s="66"/>
      <c r="G417" s="66"/>
      <c r="H417" s="66"/>
      <c r="I417" s="66"/>
      <c r="J417" s="66"/>
      <c r="K417" s="66"/>
      <c r="L417" s="66"/>
      <c r="M417" s="66"/>
      <c r="N417" s="66"/>
      <c r="O417" s="61"/>
      <c r="P417" s="51" t="b">
        <f t="shared" si="23"/>
        <v>0</v>
      </c>
    </row>
    <row r="418" spans="1:16" ht="20.25" hidden="1" customHeight="1" x14ac:dyDescent="0.3">
      <c r="A418" s="105" t="s">
        <v>670</v>
      </c>
      <c r="B418" s="149" t="s">
        <v>671</v>
      </c>
      <c r="C418" s="150"/>
      <c r="D418" s="101" t="s">
        <v>669</v>
      </c>
      <c r="E418" s="101">
        <f t="shared" si="24"/>
        <v>0</v>
      </c>
      <c r="F418" s="102"/>
      <c r="G418" s="102"/>
      <c r="H418" s="102"/>
      <c r="I418" s="102"/>
      <c r="J418" s="102"/>
      <c r="K418" s="102"/>
      <c r="L418" s="102"/>
      <c r="M418" s="102"/>
      <c r="N418" s="102"/>
      <c r="O418" s="103"/>
      <c r="P418" s="51" t="b">
        <f t="shared" si="23"/>
        <v>0</v>
      </c>
    </row>
    <row r="419" spans="1:16" ht="19.5" hidden="1" customHeight="1" x14ac:dyDescent="0.3">
      <c r="A419" s="10" t="s">
        <v>672</v>
      </c>
      <c r="B419" s="145" t="s">
        <v>673</v>
      </c>
      <c r="C419" s="146"/>
      <c r="D419" s="11" t="s">
        <v>669</v>
      </c>
      <c r="E419" s="11">
        <f t="shared" si="24"/>
        <v>0</v>
      </c>
      <c r="F419" s="66"/>
      <c r="G419" s="66"/>
      <c r="H419" s="66"/>
      <c r="I419" s="66"/>
      <c r="J419" s="66"/>
      <c r="K419" s="66"/>
      <c r="L419" s="66"/>
      <c r="M419" s="66"/>
      <c r="N419" s="66"/>
      <c r="O419" s="61"/>
      <c r="P419" s="51" t="b">
        <f t="shared" si="23"/>
        <v>0</v>
      </c>
    </row>
    <row r="420" spans="1:16" ht="18.75" hidden="1" customHeight="1" x14ac:dyDescent="0.3">
      <c r="A420" s="10" t="s">
        <v>674</v>
      </c>
      <c r="B420" s="145" t="s">
        <v>675</v>
      </c>
      <c r="C420" s="146"/>
      <c r="D420" s="11" t="s">
        <v>669</v>
      </c>
      <c r="E420" s="11">
        <f t="shared" si="24"/>
        <v>0</v>
      </c>
      <c r="F420" s="66"/>
      <c r="G420" s="66"/>
      <c r="H420" s="66"/>
      <c r="I420" s="66"/>
      <c r="J420" s="66"/>
      <c r="K420" s="66"/>
      <c r="L420" s="66"/>
      <c r="M420" s="66"/>
      <c r="N420" s="66"/>
      <c r="O420" s="61"/>
      <c r="P420" s="51" t="b">
        <f t="shared" si="23"/>
        <v>0</v>
      </c>
    </row>
    <row r="421" spans="1:16" ht="18.75" hidden="1" customHeight="1" x14ac:dyDescent="0.3">
      <c r="A421" s="10" t="s">
        <v>676</v>
      </c>
      <c r="B421" s="145" t="s">
        <v>677</v>
      </c>
      <c r="C421" s="146"/>
      <c r="D421" s="11" t="s">
        <v>669</v>
      </c>
      <c r="E421" s="11">
        <f t="shared" si="24"/>
        <v>0</v>
      </c>
      <c r="F421" s="66"/>
      <c r="G421" s="66"/>
      <c r="H421" s="66"/>
      <c r="I421" s="66"/>
      <c r="J421" s="66"/>
      <c r="K421" s="66"/>
      <c r="L421" s="66"/>
      <c r="M421" s="66"/>
      <c r="N421" s="66"/>
      <c r="O421" s="61"/>
      <c r="P421" s="51" t="b">
        <f t="shared" si="23"/>
        <v>0</v>
      </c>
    </row>
    <row r="422" spans="1:16" ht="18.75" hidden="1" customHeight="1" x14ac:dyDescent="0.3">
      <c r="A422" s="10" t="s">
        <v>678</v>
      </c>
      <c r="B422" s="145" t="s">
        <v>679</v>
      </c>
      <c r="C422" s="146"/>
      <c r="D422" s="11" t="s">
        <v>680</v>
      </c>
      <c r="E422" s="11">
        <f t="shared" si="24"/>
        <v>0</v>
      </c>
      <c r="F422" s="66"/>
      <c r="G422" s="66"/>
      <c r="H422" s="66"/>
      <c r="I422" s="66"/>
      <c r="J422" s="66"/>
      <c r="K422" s="66"/>
      <c r="L422" s="66"/>
      <c r="M422" s="66"/>
      <c r="N422" s="66"/>
      <c r="O422" s="61"/>
      <c r="P422" s="51" t="b">
        <f t="shared" si="23"/>
        <v>0</v>
      </c>
    </row>
    <row r="423" spans="1:16" ht="18.75" customHeight="1" x14ac:dyDescent="0.3">
      <c r="A423" s="10" t="s">
        <v>681</v>
      </c>
      <c r="B423" s="145" t="s">
        <v>682</v>
      </c>
      <c r="C423" s="146"/>
      <c r="D423" s="11" t="s">
        <v>669</v>
      </c>
      <c r="E423" s="11">
        <f t="shared" si="24"/>
        <v>1</v>
      </c>
      <c r="F423" s="66"/>
      <c r="G423" s="66">
        <v>1</v>
      </c>
      <c r="H423" s="66"/>
      <c r="I423" s="66"/>
      <c r="J423" s="66"/>
      <c r="K423" s="66"/>
      <c r="L423" s="66"/>
      <c r="M423" s="66"/>
      <c r="N423" s="66"/>
      <c r="O423" s="61"/>
      <c r="P423" s="51" t="b">
        <f t="shared" si="23"/>
        <v>1</v>
      </c>
    </row>
    <row r="424" spans="1:16" ht="20.25" customHeight="1" x14ac:dyDescent="0.3">
      <c r="A424" s="10" t="s">
        <v>683</v>
      </c>
      <c r="B424" s="145" t="s">
        <v>684</v>
      </c>
      <c r="C424" s="146"/>
      <c r="D424" s="11" t="s">
        <v>669</v>
      </c>
      <c r="E424" s="11">
        <f t="shared" si="24"/>
        <v>1</v>
      </c>
      <c r="F424" s="66"/>
      <c r="G424" s="66">
        <v>1</v>
      </c>
      <c r="H424" s="66"/>
      <c r="I424" s="66"/>
      <c r="J424" s="66"/>
      <c r="K424" s="66"/>
      <c r="L424" s="66"/>
      <c r="M424" s="66"/>
      <c r="N424" s="66"/>
      <c r="O424" s="61"/>
      <c r="P424" s="51" t="b">
        <f t="shared" si="23"/>
        <v>1</v>
      </c>
    </row>
    <row r="425" spans="1:16" ht="20.25" hidden="1" customHeight="1" x14ac:dyDescent="0.3">
      <c r="A425" s="10" t="s">
        <v>685</v>
      </c>
      <c r="B425" s="145" t="s">
        <v>686</v>
      </c>
      <c r="C425" s="146"/>
      <c r="D425" s="11" t="s">
        <v>680</v>
      </c>
      <c r="E425" s="11">
        <f t="shared" si="24"/>
        <v>0</v>
      </c>
      <c r="F425" s="66"/>
      <c r="G425" s="66"/>
      <c r="H425" s="66"/>
      <c r="I425" s="66"/>
      <c r="J425" s="66"/>
      <c r="K425" s="66"/>
      <c r="L425" s="66"/>
      <c r="M425" s="66"/>
      <c r="N425" s="66"/>
      <c r="O425" s="61"/>
      <c r="P425" s="51" t="b">
        <f t="shared" si="23"/>
        <v>0</v>
      </c>
    </row>
    <row r="426" spans="1:16" ht="20.25" hidden="1" customHeight="1" x14ac:dyDescent="0.3">
      <c r="A426" s="10" t="s">
        <v>687</v>
      </c>
      <c r="B426" s="145" t="s">
        <v>688</v>
      </c>
      <c r="C426" s="146"/>
      <c r="D426" s="11" t="s">
        <v>669</v>
      </c>
      <c r="E426" s="11">
        <f t="shared" si="24"/>
        <v>0</v>
      </c>
      <c r="F426" s="66"/>
      <c r="G426" s="66"/>
      <c r="H426" s="66"/>
      <c r="I426" s="66"/>
      <c r="J426" s="66"/>
      <c r="K426" s="66"/>
      <c r="L426" s="66"/>
      <c r="M426" s="66"/>
      <c r="N426" s="66"/>
      <c r="O426" s="61"/>
      <c r="P426" s="51" t="b">
        <f t="shared" si="23"/>
        <v>0</v>
      </c>
    </row>
    <row r="427" spans="1:16" ht="20.25" hidden="1" customHeight="1" x14ac:dyDescent="0.3">
      <c r="A427" s="10" t="s">
        <v>689</v>
      </c>
      <c r="B427" s="145" t="s">
        <v>690</v>
      </c>
      <c r="C427" s="146"/>
      <c r="D427" s="11" t="s">
        <v>680</v>
      </c>
      <c r="E427" s="11">
        <f t="shared" si="24"/>
        <v>0</v>
      </c>
      <c r="F427" s="66"/>
      <c r="G427" s="66"/>
      <c r="H427" s="66"/>
      <c r="I427" s="66"/>
      <c r="J427" s="66"/>
      <c r="K427" s="66"/>
      <c r="L427" s="66"/>
      <c r="M427" s="66"/>
      <c r="N427" s="66"/>
      <c r="O427" s="61"/>
      <c r="P427" s="51" t="b">
        <f t="shared" si="23"/>
        <v>0</v>
      </c>
    </row>
    <row r="428" spans="1:16" ht="20.25" hidden="1" customHeight="1" x14ac:dyDescent="0.3">
      <c r="A428" s="10" t="s">
        <v>691</v>
      </c>
      <c r="B428" s="145" t="s">
        <v>692</v>
      </c>
      <c r="C428" s="146"/>
      <c r="D428" s="11" t="s">
        <v>680</v>
      </c>
      <c r="E428" s="11">
        <f t="shared" si="24"/>
        <v>0</v>
      </c>
      <c r="F428" s="66"/>
      <c r="G428" s="66"/>
      <c r="H428" s="66"/>
      <c r="I428" s="66"/>
      <c r="J428" s="66"/>
      <c r="K428" s="66"/>
      <c r="L428" s="66"/>
      <c r="M428" s="66"/>
      <c r="N428" s="66"/>
      <c r="O428" s="61"/>
      <c r="P428" s="51" t="b">
        <f t="shared" si="23"/>
        <v>0</v>
      </c>
    </row>
    <row r="429" spans="1:16" ht="20.25" hidden="1" customHeight="1" x14ac:dyDescent="0.3">
      <c r="A429" s="10" t="s">
        <v>693</v>
      </c>
      <c r="B429" s="145" t="s">
        <v>694</v>
      </c>
      <c r="C429" s="146"/>
      <c r="D429" s="11" t="s">
        <v>680</v>
      </c>
      <c r="E429" s="11">
        <f t="shared" si="24"/>
        <v>0</v>
      </c>
      <c r="F429" s="66"/>
      <c r="G429" s="66"/>
      <c r="H429" s="66"/>
      <c r="I429" s="66"/>
      <c r="J429" s="66"/>
      <c r="K429" s="66"/>
      <c r="L429" s="66"/>
      <c r="M429" s="66"/>
      <c r="N429" s="66"/>
      <c r="O429" s="61"/>
      <c r="P429" s="51" t="b">
        <f t="shared" si="23"/>
        <v>0</v>
      </c>
    </row>
    <row r="430" spans="1:16" ht="20.25" hidden="1" customHeight="1" x14ac:dyDescent="0.3">
      <c r="A430" s="10" t="s">
        <v>695</v>
      </c>
      <c r="B430" s="145" t="s">
        <v>696</v>
      </c>
      <c r="C430" s="146"/>
      <c r="D430" s="11" t="s">
        <v>680</v>
      </c>
      <c r="E430" s="11">
        <f t="shared" si="24"/>
        <v>0</v>
      </c>
      <c r="F430" s="66"/>
      <c r="G430" s="66"/>
      <c r="H430" s="66"/>
      <c r="I430" s="66"/>
      <c r="J430" s="66"/>
      <c r="K430" s="66"/>
      <c r="L430" s="66"/>
      <c r="M430" s="66"/>
      <c r="N430" s="66"/>
      <c r="O430" s="61"/>
      <c r="P430" s="51" t="b">
        <f t="shared" si="23"/>
        <v>0</v>
      </c>
    </row>
    <row r="431" spans="1:16" ht="20.25" hidden="1" customHeight="1" x14ac:dyDescent="0.3">
      <c r="A431" s="10" t="s">
        <v>697</v>
      </c>
      <c r="B431" s="145" t="s">
        <v>698</v>
      </c>
      <c r="C431" s="146"/>
      <c r="D431" s="11" t="s">
        <v>680</v>
      </c>
      <c r="E431" s="11">
        <f t="shared" si="24"/>
        <v>0</v>
      </c>
      <c r="F431" s="66"/>
      <c r="G431" s="66"/>
      <c r="H431" s="66"/>
      <c r="I431" s="66"/>
      <c r="J431" s="66"/>
      <c r="K431" s="66"/>
      <c r="L431" s="66"/>
      <c r="M431" s="66"/>
      <c r="N431" s="66"/>
      <c r="O431" s="61"/>
      <c r="P431" s="51" t="b">
        <f t="shared" si="23"/>
        <v>0</v>
      </c>
    </row>
    <row r="432" spans="1:16" ht="20.25" hidden="1" customHeight="1" x14ac:dyDescent="0.3">
      <c r="A432" s="10" t="s">
        <v>699</v>
      </c>
      <c r="B432" s="145" t="s">
        <v>700</v>
      </c>
      <c r="C432" s="146"/>
      <c r="D432" s="11" t="s">
        <v>680</v>
      </c>
      <c r="E432" s="11">
        <f t="shared" si="24"/>
        <v>0</v>
      </c>
      <c r="F432" s="66"/>
      <c r="G432" s="66"/>
      <c r="H432" s="66"/>
      <c r="I432" s="66"/>
      <c r="J432" s="66"/>
      <c r="K432" s="66"/>
      <c r="L432" s="66"/>
      <c r="M432" s="66"/>
      <c r="N432" s="66"/>
      <c r="O432" s="61"/>
      <c r="P432" s="51" t="b">
        <f t="shared" si="23"/>
        <v>0</v>
      </c>
    </row>
    <row r="433" spans="1:16" ht="18.75" hidden="1" customHeight="1" x14ac:dyDescent="0.3">
      <c r="A433" s="10" t="s">
        <v>701</v>
      </c>
      <c r="B433" s="145" t="s">
        <v>702</v>
      </c>
      <c r="C433" s="146"/>
      <c r="D433" s="11" t="s">
        <v>669</v>
      </c>
      <c r="E433" s="11">
        <f t="shared" si="24"/>
        <v>0</v>
      </c>
      <c r="F433" s="66"/>
      <c r="G433" s="66"/>
      <c r="H433" s="66"/>
      <c r="I433" s="66"/>
      <c r="J433" s="66"/>
      <c r="K433" s="66"/>
      <c r="L433" s="66"/>
      <c r="M433" s="66"/>
      <c r="N433" s="66"/>
      <c r="O433" s="61"/>
      <c r="P433" s="51" t="b">
        <f t="shared" si="23"/>
        <v>0</v>
      </c>
    </row>
    <row r="434" spans="1:16" ht="18.75" hidden="1" customHeight="1" x14ac:dyDescent="0.3">
      <c r="A434" s="10" t="s">
        <v>703</v>
      </c>
      <c r="B434" s="145" t="s">
        <v>704</v>
      </c>
      <c r="C434" s="146"/>
      <c r="D434" s="11" t="s">
        <v>705</v>
      </c>
      <c r="E434" s="11">
        <f t="shared" si="24"/>
        <v>0</v>
      </c>
      <c r="F434" s="66"/>
      <c r="G434" s="66"/>
      <c r="H434" s="66"/>
      <c r="I434" s="66"/>
      <c r="J434" s="66"/>
      <c r="K434" s="66"/>
      <c r="L434" s="66"/>
      <c r="M434" s="66"/>
      <c r="N434" s="66"/>
      <c r="O434" s="61"/>
      <c r="P434" s="51" t="b">
        <f t="shared" si="23"/>
        <v>0</v>
      </c>
    </row>
    <row r="435" spans="1:16" ht="18.75" hidden="1" customHeight="1" x14ac:dyDescent="0.3">
      <c r="A435" s="10" t="s">
        <v>706</v>
      </c>
      <c r="B435" s="145" t="s">
        <v>707</v>
      </c>
      <c r="C435" s="146"/>
      <c r="D435" s="11" t="s">
        <v>669</v>
      </c>
      <c r="E435" s="11">
        <f t="shared" si="24"/>
        <v>0</v>
      </c>
      <c r="F435" s="66"/>
      <c r="G435" s="66"/>
      <c r="H435" s="66"/>
      <c r="I435" s="66"/>
      <c r="J435" s="66"/>
      <c r="K435" s="66"/>
      <c r="L435" s="66"/>
      <c r="M435" s="66"/>
      <c r="N435" s="66"/>
      <c r="O435" s="61"/>
      <c r="P435" s="51" t="b">
        <f t="shared" si="23"/>
        <v>0</v>
      </c>
    </row>
    <row r="436" spans="1:16" ht="17.25" hidden="1" customHeight="1" x14ac:dyDescent="0.3">
      <c r="A436" s="10" t="s">
        <v>708</v>
      </c>
      <c r="B436" s="145" t="s">
        <v>709</v>
      </c>
      <c r="C436" s="146"/>
      <c r="D436" s="11" t="s">
        <v>669</v>
      </c>
      <c r="E436" s="11">
        <f t="shared" si="24"/>
        <v>0</v>
      </c>
      <c r="F436" s="66"/>
      <c r="G436" s="66"/>
      <c r="H436" s="66"/>
      <c r="I436" s="66"/>
      <c r="J436" s="66"/>
      <c r="K436" s="66"/>
      <c r="L436" s="66"/>
      <c r="M436" s="66"/>
      <c r="N436" s="66"/>
      <c r="O436" s="61"/>
      <c r="P436" s="51" t="b">
        <f t="shared" si="23"/>
        <v>0</v>
      </c>
    </row>
    <row r="437" spans="1:16" ht="18" hidden="1" customHeight="1" x14ac:dyDescent="0.3">
      <c r="A437" s="10" t="s">
        <v>710</v>
      </c>
      <c r="B437" s="145" t="s">
        <v>711</v>
      </c>
      <c r="C437" s="146"/>
      <c r="D437" s="11" t="s">
        <v>669</v>
      </c>
      <c r="E437" s="11">
        <f t="shared" si="24"/>
        <v>0</v>
      </c>
      <c r="F437" s="66"/>
      <c r="G437" s="66"/>
      <c r="H437" s="66"/>
      <c r="I437" s="66"/>
      <c r="J437" s="66"/>
      <c r="K437" s="66"/>
      <c r="L437" s="66"/>
      <c r="M437" s="66"/>
      <c r="N437" s="66"/>
      <c r="O437" s="61"/>
      <c r="P437" s="51" t="b">
        <f t="shared" si="23"/>
        <v>0</v>
      </c>
    </row>
    <row r="438" spans="1:16" ht="18" hidden="1" customHeight="1" x14ac:dyDescent="0.3">
      <c r="A438" s="10" t="s">
        <v>712</v>
      </c>
      <c r="B438" s="145" t="s">
        <v>713</v>
      </c>
      <c r="C438" s="146"/>
      <c r="D438" s="11" t="s">
        <v>669</v>
      </c>
      <c r="E438" s="11">
        <f t="shared" si="24"/>
        <v>0</v>
      </c>
      <c r="F438" s="66"/>
      <c r="G438" s="66"/>
      <c r="H438" s="66"/>
      <c r="I438" s="66"/>
      <c r="J438" s="66"/>
      <c r="K438" s="66"/>
      <c r="L438" s="66"/>
      <c r="M438" s="66"/>
      <c r="N438" s="66"/>
      <c r="O438" s="61"/>
      <c r="P438" s="51" t="b">
        <f t="shared" si="23"/>
        <v>0</v>
      </c>
    </row>
    <row r="439" spans="1:16" ht="18" hidden="1" customHeight="1" x14ac:dyDescent="0.3">
      <c r="A439" s="10" t="s">
        <v>714</v>
      </c>
      <c r="B439" s="145" t="s">
        <v>715</v>
      </c>
      <c r="C439" s="146"/>
      <c r="D439" s="11" t="s">
        <v>669</v>
      </c>
      <c r="E439" s="11">
        <f t="shared" si="24"/>
        <v>0</v>
      </c>
      <c r="F439" s="66"/>
      <c r="G439" s="66"/>
      <c r="H439" s="66"/>
      <c r="I439" s="66"/>
      <c r="J439" s="66"/>
      <c r="K439" s="66"/>
      <c r="L439" s="66"/>
      <c r="M439" s="66"/>
      <c r="N439" s="66"/>
      <c r="O439" s="61"/>
      <c r="P439" s="51" t="b">
        <f t="shared" si="23"/>
        <v>0</v>
      </c>
    </row>
    <row r="440" spans="1:16" ht="18" hidden="1" customHeight="1" x14ac:dyDescent="0.3">
      <c r="A440" s="10" t="s">
        <v>716</v>
      </c>
      <c r="B440" s="145" t="s">
        <v>717</v>
      </c>
      <c r="C440" s="146"/>
      <c r="D440" s="11" t="s">
        <v>669</v>
      </c>
      <c r="E440" s="11">
        <f t="shared" si="24"/>
        <v>0</v>
      </c>
      <c r="F440" s="66"/>
      <c r="G440" s="66"/>
      <c r="H440" s="66"/>
      <c r="I440" s="66"/>
      <c r="J440" s="66"/>
      <c r="K440" s="66"/>
      <c r="L440" s="66"/>
      <c r="M440" s="66"/>
      <c r="N440" s="66"/>
      <c r="O440" s="61"/>
      <c r="P440" s="51" t="b">
        <f t="shared" si="23"/>
        <v>0</v>
      </c>
    </row>
    <row r="441" spans="1:16" ht="17.25" hidden="1" customHeight="1" x14ac:dyDescent="0.3">
      <c r="A441" s="10" t="s">
        <v>718</v>
      </c>
      <c r="B441" s="145" t="s">
        <v>719</v>
      </c>
      <c r="C441" s="146"/>
      <c r="D441" s="11" t="s">
        <v>669</v>
      </c>
      <c r="E441" s="11">
        <f t="shared" si="24"/>
        <v>0</v>
      </c>
      <c r="F441" s="66"/>
      <c r="G441" s="66"/>
      <c r="H441" s="66"/>
      <c r="I441" s="66"/>
      <c r="J441" s="66"/>
      <c r="K441" s="66"/>
      <c r="L441" s="66"/>
      <c r="M441" s="66"/>
      <c r="N441" s="66"/>
      <c r="O441" s="61"/>
      <c r="P441" s="51" t="b">
        <f t="shared" si="23"/>
        <v>0</v>
      </c>
    </row>
    <row r="442" spans="1:16" ht="18.75" hidden="1" customHeight="1" x14ac:dyDescent="0.3">
      <c r="A442" s="10" t="s">
        <v>720</v>
      </c>
      <c r="B442" s="145" t="s">
        <v>721</v>
      </c>
      <c r="C442" s="146"/>
      <c r="D442" s="11" t="s">
        <v>669</v>
      </c>
      <c r="E442" s="11">
        <f t="shared" si="24"/>
        <v>0</v>
      </c>
      <c r="F442" s="66"/>
      <c r="G442" s="66"/>
      <c r="H442" s="66"/>
      <c r="I442" s="66"/>
      <c r="J442" s="66"/>
      <c r="K442" s="66"/>
      <c r="L442" s="66"/>
      <c r="M442" s="66"/>
      <c r="N442" s="66"/>
      <c r="O442" s="61"/>
      <c r="P442" s="51" t="b">
        <f t="shared" si="23"/>
        <v>0</v>
      </c>
    </row>
    <row r="443" spans="1:16" ht="18.75" hidden="1" customHeight="1" x14ac:dyDescent="0.3">
      <c r="A443" s="107" t="s">
        <v>1077</v>
      </c>
      <c r="B443" s="153" t="s">
        <v>1078</v>
      </c>
      <c r="C443" s="154"/>
      <c r="D443" s="108" t="s">
        <v>669</v>
      </c>
      <c r="E443" s="11">
        <f t="shared" si="24"/>
        <v>0</v>
      </c>
      <c r="F443" s="66"/>
      <c r="G443" s="66"/>
      <c r="H443" s="66"/>
      <c r="I443" s="66"/>
      <c r="J443" s="66"/>
      <c r="K443" s="66"/>
      <c r="L443" s="66"/>
      <c r="M443" s="66"/>
      <c r="N443" s="66"/>
      <c r="O443" s="61"/>
    </row>
    <row r="444" spans="1:16" s="63" customFormat="1" ht="18" customHeight="1" x14ac:dyDescent="0.3">
      <c r="A444" s="13" t="s">
        <v>722</v>
      </c>
      <c r="B444" s="14" t="s">
        <v>723</v>
      </c>
      <c r="C444" s="15"/>
      <c r="D444" s="16"/>
      <c r="E444" s="17"/>
      <c r="F444" s="65"/>
      <c r="G444" s="65"/>
      <c r="H444" s="65"/>
      <c r="I444" s="65"/>
      <c r="J444" s="65"/>
      <c r="K444" s="65"/>
      <c r="L444" s="65"/>
      <c r="M444" s="65"/>
      <c r="N444" s="65"/>
      <c r="O444" s="64"/>
      <c r="P444" s="51" t="b">
        <f t="shared" si="23"/>
        <v>0</v>
      </c>
    </row>
    <row r="445" spans="1:16" ht="16.5" hidden="1" customHeight="1" x14ac:dyDescent="0.3">
      <c r="A445" s="10" t="s">
        <v>724</v>
      </c>
      <c r="B445" s="145" t="s">
        <v>725</v>
      </c>
      <c r="C445" s="146"/>
      <c r="D445" s="11" t="s">
        <v>726</v>
      </c>
      <c r="E445" s="11">
        <f t="shared" ref="E445:E455" si="25">SUM(F445:O445)</f>
        <v>0</v>
      </c>
      <c r="F445" s="66"/>
      <c r="G445" s="66"/>
      <c r="H445" s="66"/>
      <c r="I445" s="66"/>
      <c r="J445" s="66"/>
      <c r="K445" s="66"/>
      <c r="L445" s="66"/>
      <c r="M445" s="66"/>
      <c r="N445" s="66"/>
      <c r="O445" s="61"/>
      <c r="P445" s="51" t="b">
        <f t="shared" si="23"/>
        <v>0</v>
      </c>
    </row>
    <row r="446" spans="1:16" ht="16.5" hidden="1" customHeight="1" x14ac:dyDescent="0.3">
      <c r="A446" s="10" t="s">
        <v>727</v>
      </c>
      <c r="B446" s="145" t="s">
        <v>728</v>
      </c>
      <c r="C446" s="146"/>
      <c r="D446" s="11" t="s">
        <v>726</v>
      </c>
      <c r="E446" s="11">
        <f t="shared" si="25"/>
        <v>0</v>
      </c>
      <c r="F446" s="66"/>
      <c r="G446" s="66"/>
      <c r="H446" s="66"/>
      <c r="I446" s="66"/>
      <c r="J446" s="66"/>
      <c r="K446" s="66"/>
      <c r="L446" s="66"/>
      <c r="M446" s="66"/>
      <c r="N446" s="66"/>
      <c r="O446" s="61"/>
      <c r="P446" s="51" t="b">
        <f t="shared" si="23"/>
        <v>0</v>
      </c>
    </row>
    <row r="447" spans="1:16" ht="16.5" hidden="1" customHeight="1" x14ac:dyDescent="0.3">
      <c r="A447" s="10" t="s">
        <v>729</v>
      </c>
      <c r="B447" s="145" t="s">
        <v>730</v>
      </c>
      <c r="C447" s="146"/>
      <c r="D447" s="11" t="s">
        <v>726</v>
      </c>
      <c r="E447" s="11">
        <f t="shared" si="25"/>
        <v>0</v>
      </c>
      <c r="F447" s="66"/>
      <c r="G447" s="66"/>
      <c r="H447" s="66"/>
      <c r="I447" s="66"/>
      <c r="J447" s="66"/>
      <c r="K447" s="66"/>
      <c r="L447" s="66"/>
      <c r="M447" s="66"/>
      <c r="N447" s="66"/>
      <c r="O447" s="61"/>
      <c r="P447" s="51" t="b">
        <f t="shared" si="23"/>
        <v>0</v>
      </c>
    </row>
    <row r="448" spans="1:16" ht="16.5" customHeight="1" x14ac:dyDescent="0.3">
      <c r="A448" s="10" t="s">
        <v>731</v>
      </c>
      <c r="B448" s="145" t="s">
        <v>732</v>
      </c>
      <c r="C448" s="146"/>
      <c r="D448" s="11" t="s">
        <v>726</v>
      </c>
      <c r="E448" s="11">
        <f t="shared" si="25"/>
        <v>1</v>
      </c>
      <c r="F448" s="66"/>
      <c r="G448" s="66">
        <v>1</v>
      </c>
      <c r="H448" s="66"/>
      <c r="I448" s="66"/>
      <c r="J448" s="66"/>
      <c r="K448" s="66"/>
      <c r="L448" s="66"/>
      <c r="M448" s="66"/>
      <c r="N448" s="66"/>
      <c r="O448" s="61"/>
      <c r="P448" s="51" t="b">
        <f t="shared" si="23"/>
        <v>1</v>
      </c>
    </row>
    <row r="449" spans="1:16" ht="16.5" hidden="1" customHeight="1" x14ac:dyDescent="0.3">
      <c r="A449" s="10" t="s">
        <v>733</v>
      </c>
      <c r="B449" s="145" t="s">
        <v>734</v>
      </c>
      <c r="C449" s="146"/>
      <c r="D449" s="11" t="s">
        <v>726</v>
      </c>
      <c r="E449" s="11">
        <f t="shared" si="25"/>
        <v>0</v>
      </c>
      <c r="F449" s="66"/>
      <c r="G449" s="66"/>
      <c r="H449" s="66"/>
      <c r="I449" s="66"/>
      <c r="J449" s="66"/>
      <c r="K449" s="66"/>
      <c r="L449" s="66"/>
      <c r="M449" s="66"/>
      <c r="N449" s="66"/>
      <c r="O449" s="61"/>
      <c r="P449" s="51" t="b">
        <f t="shared" si="23"/>
        <v>0</v>
      </c>
    </row>
    <row r="450" spans="1:16" ht="16.5" hidden="1" customHeight="1" x14ac:dyDescent="0.3">
      <c r="A450" s="10" t="s">
        <v>735</v>
      </c>
      <c r="B450" s="145" t="s">
        <v>736</v>
      </c>
      <c r="C450" s="146"/>
      <c r="D450" s="11" t="s">
        <v>726</v>
      </c>
      <c r="E450" s="11">
        <f t="shared" si="25"/>
        <v>0</v>
      </c>
      <c r="F450" s="66"/>
      <c r="G450" s="66"/>
      <c r="H450" s="66"/>
      <c r="I450" s="66"/>
      <c r="J450" s="66"/>
      <c r="K450" s="66"/>
      <c r="L450" s="66"/>
      <c r="M450" s="66"/>
      <c r="N450" s="66"/>
      <c r="O450" s="61"/>
      <c r="P450" s="51" t="b">
        <f t="shared" si="23"/>
        <v>0</v>
      </c>
    </row>
    <row r="451" spans="1:16" ht="16.5" hidden="1" customHeight="1" x14ac:dyDescent="0.3">
      <c r="A451" s="10" t="s">
        <v>737</v>
      </c>
      <c r="B451" s="145" t="s">
        <v>738</v>
      </c>
      <c r="C451" s="146"/>
      <c r="D451" s="11" t="s">
        <v>726</v>
      </c>
      <c r="E451" s="11">
        <f t="shared" si="25"/>
        <v>0</v>
      </c>
      <c r="F451" s="66"/>
      <c r="G451" s="66"/>
      <c r="H451" s="66"/>
      <c r="I451" s="66"/>
      <c r="J451" s="66"/>
      <c r="K451" s="66"/>
      <c r="L451" s="66"/>
      <c r="M451" s="66"/>
      <c r="N451" s="66"/>
      <c r="O451" s="61"/>
      <c r="P451" s="51" t="b">
        <f t="shared" si="23"/>
        <v>0</v>
      </c>
    </row>
    <row r="452" spans="1:16" ht="16.5" hidden="1" customHeight="1" x14ac:dyDescent="0.3">
      <c r="A452" s="10" t="s">
        <v>739</v>
      </c>
      <c r="B452" s="145" t="s">
        <v>740</v>
      </c>
      <c r="C452" s="146"/>
      <c r="D452" s="11" t="s">
        <v>726</v>
      </c>
      <c r="E452" s="11">
        <f t="shared" si="25"/>
        <v>0</v>
      </c>
      <c r="F452" s="66"/>
      <c r="G452" s="66"/>
      <c r="H452" s="66"/>
      <c r="I452" s="66"/>
      <c r="J452" s="66"/>
      <c r="K452" s="66"/>
      <c r="L452" s="66"/>
      <c r="M452" s="66"/>
      <c r="N452" s="66"/>
      <c r="O452" s="61"/>
      <c r="P452" s="51" t="b">
        <f t="shared" si="23"/>
        <v>0</v>
      </c>
    </row>
    <row r="453" spans="1:16" hidden="1" x14ac:dyDescent="0.3">
      <c r="A453" s="10" t="s">
        <v>741</v>
      </c>
      <c r="B453" s="145" t="s">
        <v>742</v>
      </c>
      <c r="C453" s="146"/>
      <c r="D453" s="11" t="s">
        <v>726</v>
      </c>
      <c r="E453" s="11">
        <f t="shared" si="25"/>
        <v>0</v>
      </c>
      <c r="F453" s="66"/>
      <c r="G453" s="66"/>
      <c r="H453" s="66"/>
      <c r="I453" s="66"/>
      <c r="J453" s="66"/>
      <c r="K453" s="66"/>
      <c r="L453" s="66"/>
      <c r="M453" s="66"/>
      <c r="N453" s="66"/>
      <c r="O453" s="61"/>
      <c r="P453" s="51" t="b">
        <f t="shared" si="23"/>
        <v>0</v>
      </c>
    </row>
    <row r="454" spans="1:16" ht="16.5" hidden="1" customHeight="1" x14ac:dyDescent="0.3">
      <c r="A454" s="10" t="s">
        <v>743</v>
      </c>
      <c r="B454" s="145" t="s">
        <v>744</v>
      </c>
      <c r="C454" s="146"/>
      <c r="D454" s="11" t="s">
        <v>726</v>
      </c>
      <c r="E454" s="11">
        <f t="shared" si="25"/>
        <v>0</v>
      </c>
      <c r="F454" s="66"/>
      <c r="G454" s="66"/>
      <c r="H454" s="66"/>
      <c r="I454" s="66"/>
      <c r="J454" s="66"/>
      <c r="K454" s="66"/>
      <c r="L454" s="66"/>
      <c r="M454" s="66"/>
      <c r="N454" s="66"/>
      <c r="O454" s="61"/>
      <c r="P454" s="51" t="b">
        <f t="shared" si="23"/>
        <v>0</v>
      </c>
    </row>
    <row r="455" spans="1:16" ht="16.5" hidden="1" customHeight="1" x14ac:dyDescent="0.3">
      <c r="A455" s="10" t="s">
        <v>745</v>
      </c>
      <c r="B455" s="145" t="s">
        <v>746</v>
      </c>
      <c r="C455" s="146"/>
      <c r="D455" s="11" t="s">
        <v>726</v>
      </c>
      <c r="E455" s="11">
        <f t="shared" si="25"/>
        <v>0</v>
      </c>
      <c r="F455" s="66"/>
      <c r="G455" s="66"/>
      <c r="H455" s="66"/>
      <c r="I455" s="66"/>
      <c r="J455" s="66"/>
      <c r="K455" s="66"/>
      <c r="L455" s="66"/>
      <c r="M455" s="66"/>
      <c r="N455" s="66"/>
      <c r="O455" s="61"/>
      <c r="P455" s="51" t="b">
        <f t="shared" si="23"/>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3"/>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3"/>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3"/>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3"/>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3"/>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3"/>
        <v>0</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3"/>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3"/>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3"/>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3"/>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3"/>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3"/>
        <v>0</v>
      </c>
    </row>
    <row r="468" spans="1:16" hidden="1" x14ac:dyDescent="0.3">
      <c r="A468" s="10" t="s">
        <v>772</v>
      </c>
      <c r="B468" s="145" t="s">
        <v>773</v>
      </c>
      <c r="C468" s="146"/>
      <c r="D468" s="19" t="s">
        <v>36</v>
      </c>
      <c r="E468" s="11">
        <f t="shared" ref="E468:E498" si="26">SUM(F468:O468)</f>
        <v>0</v>
      </c>
      <c r="F468" s="66"/>
      <c r="G468" s="66"/>
      <c r="H468" s="66"/>
      <c r="I468" s="66"/>
      <c r="J468" s="66"/>
      <c r="K468" s="66"/>
      <c r="L468" s="66"/>
      <c r="M468" s="66"/>
      <c r="N468" s="66"/>
      <c r="O468" s="61"/>
      <c r="P468" s="51" t="b">
        <f t="shared" si="23"/>
        <v>0</v>
      </c>
    </row>
    <row r="469" spans="1:16" hidden="1" x14ac:dyDescent="0.3">
      <c r="A469" s="10" t="s">
        <v>774</v>
      </c>
      <c r="B469" s="145" t="s">
        <v>775</v>
      </c>
      <c r="C469" s="146"/>
      <c r="D469" s="19" t="s">
        <v>418</v>
      </c>
      <c r="E469" s="11">
        <f t="shared" si="26"/>
        <v>0</v>
      </c>
      <c r="F469" s="66"/>
      <c r="G469" s="66"/>
      <c r="H469" s="66"/>
      <c r="I469" s="66"/>
      <c r="J469" s="66"/>
      <c r="K469" s="66"/>
      <c r="L469" s="66"/>
      <c r="M469" s="66"/>
      <c r="N469" s="66"/>
      <c r="O469" s="61"/>
      <c r="P469" s="51" t="b">
        <f t="shared" si="23"/>
        <v>0</v>
      </c>
    </row>
    <row r="470" spans="1:16" ht="18" hidden="1" customHeight="1" x14ac:dyDescent="0.3">
      <c r="A470" s="10" t="s">
        <v>776</v>
      </c>
      <c r="B470" s="145" t="s">
        <v>777</v>
      </c>
      <c r="C470" s="146"/>
      <c r="D470" s="11" t="s">
        <v>421</v>
      </c>
      <c r="E470" s="11">
        <f t="shared" si="26"/>
        <v>0</v>
      </c>
      <c r="F470" s="62"/>
      <c r="G470" s="62"/>
      <c r="H470" s="62"/>
      <c r="I470" s="62"/>
      <c r="J470" s="62"/>
      <c r="K470" s="62"/>
      <c r="L470" s="62"/>
      <c r="M470" s="62"/>
      <c r="N470" s="62"/>
      <c r="O470" s="61"/>
      <c r="P470" s="51" t="b">
        <f t="shared" si="23"/>
        <v>0</v>
      </c>
    </row>
    <row r="471" spans="1:16" ht="51.75" hidden="1" customHeight="1" x14ac:dyDescent="0.3">
      <c r="A471" s="10" t="s">
        <v>778</v>
      </c>
      <c r="B471" s="145" t="s">
        <v>779</v>
      </c>
      <c r="C471" s="146"/>
      <c r="D471" s="19" t="s">
        <v>780</v>
      </c>
      <c r="E471" s="11">
        <f t="shared" si="26"/>
        <v>0</v>
      </c>
      <c r="F471" s="66"/>
      <c r="G471" s="66"/>
      <c r="H471" s="66"/>
      <c r="I471" s="66"/>
      <c r="J471" s="66"/>
      <c r="K471" s="66"/>
      <c r="L471" s="66"/>
      <c r="M471" s="66"/>
      <c r="N471" s="66"/>
      <c r="O471" s="61"/>
      <c r="P471" s="51" t="b">
        <f t="shared" si="23"/>
        <v>0</v>
      </c>
    </row>
    <row r="472" spans="1:16" ht="51.75" hidden="1" customHeight="1" x14ac:dyDescent="0.3">
      <c r="A472" s="10" t="s">
        <v>781</v>
      </c>
      <c r="B472" s="145" t="s">
        <v>782</v>
      </c>
      <c r="C472" s="146"/>
      <c r="D472" s="19" t="s">
        <v>780</v>
      </c>
      <c r="E472" s="11">
        <f t="shared" si="26"/>
        <v>0</v>
      </c>
      <c r="F472" s="66"/>
      <c r="G472" s="66"/>
      <c r="H472" s="66"/>
      <c r="I472" s="66"/>
      <c r="J472" s="66"/>
      <c r="K472" s="66"/>
      <c r="L472" s="66"/>
      <c r="M472" s="66"/>
      <c r="N472" s="66"/>
      <c r="O472" s="61"/>
      <c r="P472" s="51" t="b">
        <f t="shared" si="23"/>
        <v>0</v>
      </c>
    </row>
    <row r="473" spans="1:16" ht="52.5" hidden="1" customHeight="1" x14ac:dyDescent="0.3">
      <c r="A473" s="10" t="s">
        <v>783</v>
      </c>
      <c r="B473" s="145" t="s">
        <v>784</v>
      </c>
      <c r="C473" s="146"/>
      <c r="D473" s="19" t="s">
        <v>785</v>
      </c>
      <c r="E473" s="11">
        <f t="shared" si="26"/>
        <v>0</v>
      </c>
      <c r="F473" s="66"/>
      <c r="G473" s="66"/>
      <c r="H473" s="66"/>
      <c r="I473" s="66"/>
      <c r="J473" s="66"/>
      <c r="K473" s="66"/>
      <c r="L473" s="66"/>
      <c r="M473" s="66"/>
      <c r="N473" s="66"/>
      <c r="O473" s="61"/>
      <c r="P473" s="51" t="b">
        <f t="shared" si="23"/>
        <v>0</v>
      </c>
    </row>
    <row r="474" spans="1:16" ht="50.25" hidden="1" customHeight="1" x14ac:dyDescent="0.3">
      <c r="A474" s="10" t="s">
        <v>786</v>
      </c>
      <c r="B474" s="145" t="s">
        <v>787</v>
      </c>
      <c r="C474" s="146"/>
      <c r="D474" s="19" t="s">
        <v>785</v>
      </c>
      <c r="E474" s="11">
        <f t="shared" si="26"/>
        <v>0</v>
      </c>
      <c r="F474" s="66"/>
      <c r="G474" s="66"/>
      <c r="H474" s="66"/>
      <c r="I474" s="66"/>
      <c r="J474" s="66"/>
      <c r="K474" s="66"/>
      <c r="L474" s="66"/>
      <c r="M474" s="66"/>
      <c r="N474" s="66"/>
      <c r="O474" s="61"/>
      <c r="P474" s="51" t="b">
        <f t="shared" si="23"/>
        <v>0</v>
      </c>
    </row>
    <row r="475" spans="1:16" ht="33.75" hidden="1" customHeight="1" x14ac:dyDescent="0.3">
      <c r="A475" s="10" t="s">
        <v>788</v>
      </c>
      <c r="B475" s="145" t="s">
        <v>789</v>
      </c>
      <c r="C475" s="146"/>
      <c r="D475" s="19" t="s">
        <v>669</v>
      </c>
      <c r="E475" s="11">
        <f t="shared" si="26"/>
        <v>0</v>
      </c>
      <c r="F475" s="66"/>
      <c r="G475" s="66"/>
      <c r="H475" s="66"/>
      <c r="I475" s="66"/>
      <c r="J475" s="66"/>
      <c r="K475" s="66"/>
      <c r="L475" s="66"/>
      <c r="M475" s="66"/>
      <c r="N475" s="66"/>
      <c r="O475" s="61"/>
      <c r="P475" s="51" t="b">
        <f t="shared" si="23"/>
        <v>0</v>
      </c>
    </row>
    <row r="476" spans="1:16" ht="47.25" hidden="1" customHeight="1" x14ac:dyDescent="0.3">
      <c r="A476" s="105" t="s">
        <v>790</v>
      </c>
      <c r="B476" s="149" t="s">
        <v>791</v>
      </c>
      <c r="C476" s="150"/>
      <c r="D476" s="114" t="s">
        <v>669</v>
      </c>
      <c r="E476" s="101">
        <f t="shared" si="26"/>
        <v>0</v>
      </c>
      <c r="F476" s="102"/>
      <c r="G476" s="102"/>
      <c r="H476" s="102"/>
      <c r="I476" s="102"/>
      <c r="J476" s="102"/>
      <c r="K476" s="102"/>
      <c r="L476" s="102"/>
      <c r="M476" s="102"/>
      <c r="N476" s="102"/>
      <c r="O476" s="103"/>
      <c r="P476" s="51" t="b">
        <f t="shared" si="23"/>
        <v>0</v>
      </c>
    </row>
    <row r="477" spans="1:16" ht="32.25" hidden="1" customHeight="1" x14ac:dyDescent="0.3">
      <c r="A477" s="10" t="s">
        <v>792</v>
      </c>
      <c r="B477" s="145" t="s">
        <v>793</v>
      </c>
      <c r="C477" s="146"/>
      <c r="D477" s="19" t="s">
        <v>669</v>
      </c>
      <c r="E477" s="11">
        <f t="shared" si="26"/>
        <v>0</v>
      </c>
      <c r="F477" s="66"/>
      <c r="G477" s="66"/>
      <c r="H477" s="66"/>
      <c r="I477" s="66"/>
      <c r="J477" s="66"/>
      <c r="K477" s="66"/>
      <c r="L477" s="66"/>
      <c r="M477" s="66"/>
      <c r="N477" s="66"/>
      <c r="O477" s="61"/>
      <c r="P477" s="51" t="b">
        <f t="shared" si="23"/>
        <v>0</v>
      </c>
    </row>
    <row r="478" spans="1:16" ht="36.75" hidden="1" customHeight="1" x14ac:dyDescent="0.3">
      <c r="A478" s="10" t="s">
        <v>794</v>
      </c>
      <c r="B478" s="145" t="s">
        <v>795</v>
      </c>
      <c r="C478" s="146"/>
      <c r="D478" s="19" t="s">
        <v>669</v>
      </c>
      <c r="E478" s="11">
        <f t="shared" si="26"/>
        <v>0</v>
      </c>
      <c r="F478" s="66"/>
      <c r="G478" s="66"/>
      <c r="H478" s="66"/>
      <c r="I478" s="66"/>
      <c r="J478" s="66"/>
      <c r="K478" s="66"/>
      <c r="L478" s="66"/>
      <c r="M478" s="66"/>
      <c r="N478" s="66"/>
      <c r="O478" s="61"/>
      <c r="P478" s="51" t="b">
        <f t="shared" si="23"/>
        <v>0</v>
      </c>
    </row>
    <row r="479" spans="1:16" ht="18" hidden="1" customHeight="1" x14ac:dyDescent="0.3">
      <c r="A479" s="10" t="s">
        <v>796</v>
      </c>
      <c r="B479" s="145" t="s">
        <v>797</v>
      </c>
      <c r="C479" s="146"/>
      <c r="D479" s="19" t="s">
        <v>669</v>
      </c>
      <c r="E479" s="11">
        <f t="shared" si="26"/>
        <v>0</v>
      </c>
      <c r="F479" s="66"/>
      <c r="G479" s="66"/>
      <c r="H479" s="66"/>
      <c r="I479" s="66"/>
      <c r="J479" s="66"/>
      <c r="K479" s="66"/>
      <c r="L479" s="66"/>
      <c r="M479" s="66"/>
      <c r="N479" s="66"/>
      <c r="O479" s="61"/>
      <c r="P479" s="51" t="b">
        <f t="shared" si="23"/>
        <v>0</v>
      </c>
    </row>
    <row r="480" spans="1:16" ht="19.5" hidden="1" customHeight="1" x14ac:dyDescent="0.3">
      <c r="A480" s="10" t="s">
        <v>798</v>
      </c>
      <c r="B480" s="145" t="s">
        <v>799</v>
      </c>
      <c r="C480" s="146"/>
      <c r="D480" s="19" t="s">
        <v>680</v>
      </c>
      <c r="E480" s="11">
        <f t="shared" si="26"/>
        <v>0</v>
      </c>
      <c r="F480" s="66"/>
      <c r="G480" s="66"/>
      <c r="H480" s="66"/>
      <c r="I480" s="66"/>
      <c r="J480" s="66"/>
      <c r="K480" s="66"/>
      <c r="L480" s="66"/>
      <c r="M480" s="66"/>
      <c r="N480" s="66"/>
      <c r="O480" s="61"/>
      <c r="P480" s="51" t="b">
        <f t="shared" ref="P480:P518" si="27">IF(E480&gt;0,TRUE,FALSE)</f>
        <v>0</v>
      </c>
    </row>
    <row r="481" spans="1:16" ht="47.25" customHeight="1" x14ac:dyDescent="0.3">
      <c r="A481" s="10" t="s">
        <v>800</v>
      </c>
      <c r="B481" s="145" t="s">
        <v>801</v>
      </c>
      <c r="C481" s="146"/>
      <c r="D481" s="19" t="s">
        <v>669</v>
      </c>
      <c r="E481" s="11">
        <f t="shared" si="26"/>
        <v>1</v>
      </c>
      <c r="F481" s="66"/>
      <c r="G481" s="66">
        <v>1</v>
      </c>
      <c r="H481" s="66"/>
      <c r="I481" s="66"/>
      <c r="J481" s="66"/>
      <c r="K481" s="66"/>
      <c r="L481" s="66"/>
      <c r="M481" s="66"/>
      <c r="N481" s="66"/>
      <c r="O481" s="61"/>
      <c r="P481" s="51" t="b">
        <f t="shared" si="27"/>
        <v>1</v>
      </c>
    </row>
    <row r="482" spans="1:16" ht="33.75" customHeight="1" x14ac:dyDescent="0.3">
      <c r="A482" s="10" t="s">
        <v>802</v>
      </c>
      <c r="B482" s="145" t="s">
        <v>803</v>
      </c>
      <c r="C482" s="146"/>
      <c r="D482" s="19" t="s">
        <v>669</v>
      </c>
      <c r="E482" s="11">
        <f t="shared" si="26"/>
        <v>1</v>
      </c>
      <c r="F482" s="66"/>
      <c r="G482" s="66">
        <v>1</v>
      </c>
      <c r="H482" s="66"/>
      <c r="I482" s="66"/>
      <c r="J482" s="66"/>
      <c r="K482" s="66"/>
      <c r="L482" s="66"/>
      <c r="M482" s="66"/>
      <c r="N482" s="66"/>
      <c r="O482" s="61"/>
      <c r="P482" s="51" t="b">
        <f t="shared" si="27"/>
        <v>1</v>
      </c>
    </row>
    <row r="483" spans="1:16" ht="18" hidden="1" customHeight="1" x14ac:dyDescent="0.3">
      <c r="A483" s="10" t="s">
        <v>804</v>
      </c>
      <c r="B483" s="145" t="s">
        <v>805</v>
      </c>
      <c r="C483" s="146"/>
      <c r="D483" s="19" t="s">
        <v>680</v>
      </c>
      <c r="E483" s="11">
        <f t="shared" si="26"/>
        <v>0</v>
      </c>
      <c r="F483" s="66"/>
      <c r="G483" s="66"/>
      <c r="H483" s="66"/>
      <c r="I483" s="66"/>
      <c r="J483" s="66"/>
      <c r="K483" s="66"/>
      <c r="L483" s="66"/>
      <c r="M483" s="66"/>
      <c r="N483" s="66"/>
      <c r="O483" s="61"/>
      <c r="P483" s="51" t="b">
        <f t="shared" si="27"/>
        <v>0</v>
      </c>
    </row>
    <row r="484" spans="1:16" ht="18" hidden="1" customHeight="1" x14ac:dyDescent="0.3">
      <c r="A484" s="10" t="s">
        <v>806</v>
      </c>
      <c r="B484" s="145" t="s">
        <v>807</v>
      </c>
      <c r="C484" s="146"/>
      <c r="D484" s="19" t="s">
        <v>669</v>
      </c>
      <c r="E484" s="11">
        <f t="shared" si="26"/>
        <v>0</v>
      </c>
      <c r="F484" s="66"/>
      <c r="G484" s="66"/>
      <c r="H484" s="66"/>
      <c r="I484" s="66"/>
      <c r="J484" s="66"/>
      <c r="K484" s="66"/>
      <c r="L484" s="66"/>
      <c r="M484" s="66"/>
      <c r="N484" s="66"/>
      <c r="O484" s="61"/>
      <c r="P484" s="51" t="b">
        <f t="shared" si="27"/>
        <v>0</v>
      </c>
    </row>
    <row r="485" spans="1:16" ht="18.75" hidden="1" customHeight="1" x14ac:dyDescent="0.3">
      <c r="A485" s="10" t="s">
        <v>808</v>
      </c>
      <c r="B485" s="145" t="s">
        <v>809</v>
      </c>
      <c r="C485" s="146"/>
      <c r="D485" s="19" t="s">
        <v>680</v>
      </c>
      <c r="E485" s="11">
        <f t="shared" si="26"/>
        <v>0</v>
      </c>
      <c r="F485" s="66"/>
      <c r="G485" s="66"/>
      <c r="H485" s="66"/>
      <c r="I485" s="66"/>
      <c r="J485" s="66"/>
      <c r="K485" s="66"/>
      <c r="L485" s="66"/>
      <c r="M485" s="66"/>
      <c r="N485" s="66"/>
      <c r="O485" s="61"/>
      <c r="P485" s="51" t="b">
        <f t="shared" si="27"/>
        <v>0</v>
      </c>
    </row>
    <row r="486" spans="1:16" ht="19.5" hidden="1" customHeight="1" x14ac:dyDescent="0.3">
      <c r="A486" s="10" t="s">
        <v>810</v>
      </c>
      <c r="B486" s="145" t="s">
        <v>811</v>
      </c>
      <c r="C486" s="146"/>
      <c r="D486" s="19" t="s">
        <v>680</v>
      </c>
      <c r="E486" s="11">
        <f t="shared" si="26"/>
        <v>0</v>
      </c>
      <c r="F486" s="66"/>
      <c r="G486" s="66"/>
      <c r="H486" s="66"/>
      <c r="I486" s="66"/>
      <c r="J486" s="66"/>
      <c r="K486" s="66"/>
      <c r="L486" s="66"/>
      <c r="M486" s="66"/>
      <c r="N486" s="66"/>
      <c r="O486" s="61"/>
      <c r="P486" s="51" t="b">
        <f t="shared" si="27"/>
        <v>0</v>
      </c>
    </row>
    <row r="487" spans="1:16" ht="37.5" hidden="1" customHeight="1" x14ac:dyDescent="0.3">
      <c r="A487" s="10" t="s">
        <v>812</v>
      </c>
      <c r="B487" s="145" t="s">
        <v>813</v>
      </c>
      <c r="C487" s="146"/>
      <c r="D487" s="19" t="s">
        <v>680</v>
      </c>
      <c r="E487" s="11">
        <f t="shared" si="26"/>
        <v>0</v>
      </c>
      <c r="F487" s="66"/>
      <c r="G487" s="66"/>
      <c r="H487" s="66"/>
      <c r="I487" s="66"/>
      <c r="J487" s="66"/>
      <c r="K487" s="66"/>
      <c r="L487" s="66"/>
      <c r="M487" s="66"/>
      <c r="N487" s="66"/>
      <c r="O487" s="61"/>
      <c r="P487" s="51" t="b">
        <f t="shared" si="27"/>
        <v>0</v>
      </c>
    </row>
    <row r="488" spans="1:16" ht="35.25" hidden="1" customHeight="1" x14ac:dyDescent="0.3">
      <c r="A488" s="10" t="s">
        <v>814</v>
      </c>
      <c r="B488" s="145" t="s">
        <v>815</v>
      </c>
      <c r="C488" s="146"/>
      <c r="D488" s="19" t="s">
        <v>680</v>
      </c>
      <c r="E488" s="11">
        <f t="shared" si="26"/>
        <v>0</v>
      </c>
      <c r="F488" s="66"/>
      <c r="G488" s="66"/>
      <c r="H488" s="66"/>
      <c r="I488" s="66"/>
      <c r="J488" s="66"/>
      <c r="K488" s="66"/>
      <c r="L488" s="66"/>
      <c r="M488" s="66"/>
      <c r="N488" s="66"/>
      <c r="O488" s="61"/>
      <c r="P488" s="51" t="b">
        <f t="shared" si="27"/>
        <v>0</v>
      </c>
    </row>
    <row r="489" spans="1:16" ht="34.5" hidden="1" customHeight="1" x14ac:dyDescent="0.3">
      <c r="A489" s="10" t="s">
        <v>816</v>
      </c>
      <c r="B489" s="145" t="s">
        <v>817</v>
      </c>
      <c r="C489" s="146"/>
      <c r="D489" s="19" t="s">
        <v>680</v>
      </c>
      <c r="E489" s="11">
        <f t="shared" si="26"/>
        <v>0</v>
      </c>
      <c r="F489" s="66"/>
      <c r="G489" s="66"/>
      <c r="H489" s="66"/>
      <c r="I489" s="66"/>
      <c r="J489" s="66"/>
      <c r="K489" s="66"/>
      <c r="L489" s="66"/>
      <c r="M489" s="66"/>
      <c r="N489" s="66"/>
      <c r="O489" s="61"/>
      <c r="P489" s="51" t="b">
        <f t="shared" si="27"/>
        <v>0</v>
      </c>
    </row>
    <row r="490" spans="1:16" ht="33.75" hidden="1" customHeight="1" x14ac:dyDescent="0.3">
      <c r="A490" s="10" t="s">
        <v>818</v>
      </c>
      <c r="B490" s="145" t="s">
        <v>819</v>
      </c>
      <c r="C490" s="146"/>
      <c r="D490" s="19" t="s">
        <v>680</v>
      </c>
      <c r="E490" s="11">
        <f t="shared" si="26"/>
        <v>0</v>
      </c>
      <c r="F490" s="66"/>
      <c r="G490" s="66"/>
      <c r="H490" s="66"/>
      <c r="I490" s="66"/>
      <c r="J490" s="66"/>
      <c r="K490" s="66"/>
      <c r="L490" s="66"/>
      <c r="M490" s="66"/>
      <c r="N490" s="66"/>
      <c r="O490" s="61"/>
      <c r="P490" s="51" t="b">
        <f t="shared" si="27"/>
        <v>0</v>
      </c>
    </row>
    <row r="491" spans="1:16" ht="34.5" hidden="1" customHeight="1" x14ac:dyDescent="0.3">
      <c r="A491" s="10" t="s">
        <v>820</v>
      </c>
      <c r="B491" s="145" t="s">
        <v>821</v>
      </c>
      <c r="C491" s="146"/>
      <c r="D491" s="19" t="s">
        <v>822</v>
      </c>
      <c r="E491" s="11">
        <f t="shared" si="26"/>
        <v>0</v>
      </c>
      <c r="F491" s="66"/>
      <c r="G491" s="66"/>
      <c r="H491" s="66"/>
      <c r="I491" s="66"/>
      <c r="J491" s="66"/>
      <c r="K491" s="66"/>
      <c r="L491" s="66"/>
      <c r="M491" s="66"/>
      <c r="N491" s="66"/>
      <c r="O491" s="61"/>
      <c r="P491" s="51" t="b">
        <f t="shared" si="27"/>
        <v>0</v>
      </c>
    </row>
    <row r="492" spans="1:16" ht="34.5" hidden="1" customHeight="1" x14ac:dyDescent="0.3">
      <c r="A492" s="10" t="s">
        <v>823</v>
      </c>
      <c r="B492" s="145" t="s">
        <v>824</v>
      </c>
      <c r="C492" s="146"/>
      <c r="D492" s="19" t="s">
        <v>669</v>
      </c>
      <c r="E492" s="11">
        <f t="shared" si="26"/>
        <v>0</v>
      </c>
      <c r="F492" s="66"/>
      <c r="G492" s="66"/>
      <c r="H492" s="66"/>
      <c r="I492" s="66"/>
      <c r="J492" s="66"/>
      <c r="K492" s="66"/>
      <c r="L492" s="66"/>
      <c r="M492" s="66"/>
      <c r="N492" s="66"/>
      <c r="O492" s="61"/>
      <c r="P492" s="51" t="b">
        <f t="shared" si="27"/>
        <v>0</v>
      </c>
    </row>
    <row r="493" spans="1:16" ht="35.25" hidden="1" customHeight="1" x14ac:dyDescent="0.3">
      <c r="A493" s="10" t="s">
        <v>825</v>
      </c>
      <c r="B493" s="145" t="s">
        <v>826</v>
      </c>
      <c r="C493" s="146"/>
      <c r="D493" s="19" t="s">
        <v>669</v>
      </c>
      <c r="E493" s="11">
        <f t="shared" si="26"/>
        <v>0</v>
      </c>
      <c r="F493" s="66"/>
      <c r="G493" s="66"/>
      <c r="H493" s="66"/>
      <c r="I493" s="66"/>
      <c r="J493" s="66"/>
      <c r="K493" s="66"/>
      <c r="L493" s="66"/>
      <c r="M493" s="66"/>
      <c r="N493" s="66"/>
      <c r="O493" s="61"/>
      <c r="P493" s="51" t="b">
        <f t="shared" si="27"/>
        <v>0</v>
      </c>
    </row>
    <row r="494" spans="1:16" ht="20.25" hidden="1" customHeight="1" x14ac:dyDescent="0.3">
      <c r="A494" s="10" t="s">
        <v>827</v>
      </c>
      <c r="B494" s="145" t="s">
        <v>828</v>
      </c>
      <c r="C494" s="146"/>
      <c r="D494" s="19" t="s">
        <v>669</v>
      </c>
      <c r="E494" s="11">
        <f t="shared" si="26"/>
        <v>0</v>
      </c>
      <c r="F494" s="66"/>
      <c r="G494" s="66"/>
      <c r="H494" s="66"/>
      <c r="I494" s="66"/>
      <c r="J494" s="66"/>
      <c r="K494" s="66"/>
      <c r="L494" s="66"/>
      <c r="M494" s="66"/>
      <c r="N494" s="66"/>
      <c r="O494" s="61"/>
      <c r="P494" s="51" t="b">
        <f t="shared" si="27"/>
        <v>0</v>
      </c>
    </row>
    <row r="495" spans="1:16" ht="18.75" hidden="1" customHeight="1" x14ac:dyDescent="0.3">
      <c r="A495" s="10" t="s">
        <v>829</v>
      </c>
      <c r="B495" s="145" t="s">
        <v>830</v>
      </c>
      <c r="C495" s="146"/>
      <c r="D495" s="19" t="s">
        <v>669</v>
      </c>
      <c r="E495" s="11">
        <f t="shared" si="26"/>
        <v>0</v>
      </c>
      <c r="F495" s="66"/>
      <c r="G495" s="66"/>
      <c r="H495" s="66"/>
      <c r="I495" s="66"/>
      <c r="J495" s="66"/>
      <c r="K495" s="66"/>
      <c r="L495" s="66"/>
      <c r="M495" s="66"/>
      <c r="N495" s="66"/>
      <c r="O495" s="61"/>
      <c r="P495" s="51" t="b">
        <f t="shared" si="27"/>
        <v>0</v>
      </c>
    </row>
    <row r="496" spans="1:16" ht="48" hidden="1" customHeight="1" x14ac:dyDescent="0.3">
      <c r="A496" s="10" t="s">
        <v>831</v>
      </c>
      <c r="B496" s="145" t="s">
        <v>832</v>
      </c>
      <c r="C496" s="146"/>
      <c r="D496" s="19" t="s">
        <v>669</v>
      </c>
      <c r="E496" s="11">
        <f t="shared" si="26"/>
        <v>0</v>
      </c>
      <c r="F496" s="66"/>
      <c r="G496" s="66"/>
      <c r="H496" s="66"/>
      <c r="I496" s="66"/>
      <c r="J496" s="66"/>
      <c r="K496" s="66"/>
      <c r="L496" s="66"/>
      <c r="M496" s="66"/>
      <c r="N496" s="66"/>
      <c r="O496" s="61"/>
      <c r="P496" s="51" t="b">
        <f t="shared" si="27"/>
        <v>0</v>
      </c>
    </row>
    <row r="497" spans="1:16" hidden="1" x14ac:dyDescent="0.3">
      <c r="A497" s="99" t="s">
        <v>1079</v>
      </c>
      <c r="B497" s="147" t="s">
        <v>1080</v>
      </c>
      <c r="C497" s="148"/>
      <c r="D497" s="19" t="s">
        <v>822</v>
      </c>
      <c r="E497" s="11">
        <f t="shared" si="26"/>
        <v>0</v>
      </c>
      <c r="F497" s="66"/>
      <c r="G497" s="66"/>
      <c r="H497" s="66"/>
      <c r="I497" s="66"/>
      <c r="J497" s="66"/>
      <c r="K497" s="66"/>
      <c r="L497" s="66"/>
      <c r="M497" s="66"/>
      <c r="N497" s="66"/>
      <c r="O497" s="61"/>
    </row>
    <row r="498" spans="1:16" x14ac:dyDescent="0.3">
      <c r="A498" s="99" t="s">
        <v>1081</v>
      </c>
      <c r="B498" s="147" t="s">
        <v>1082</v>
      </c>
      <c r="C498" s="148"/>
      <c r="D498" s="109" t="s">
        <v>669</v>
      </c>
      <c r="E498" s="11">
        <f t="shared" si="26"/>
        <v>1</v>
      </c>
      <c r="F498" s="66"/>
      <c r="G498" s="66">
        <v>1</v>
      </c>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7"/>
        <v>0</v>
      </c>
    </row>
    <row r="500" spans="1:16" x14ac:dyDescent="0.3">
      <c r="A500" s="24"/>
      <c r="B500" s="143"/>
      <c r="C500" s="144"/>
      <c r="D500" s="25"/>
      <c r="E500" s="11">
        <f t="shared" ref="E500:E518" si="28">SUM(F500:O500)</f>
        <v>0</v>
      </c>
      <c r="F500" s="62"/>
      <c r="G500" s="62"/>
      <c r="H500" s="62"/>
      <c r="I500" s="62"/>
      <c r="J500" s="62"/>
      <c r="K500" s="62"/>
      <c r="L500" s="62"/>
      <c r="M500" s="62"/>
      <c r="N500" s="62"/>
      <c r="O500" s="61"/>
      <c r="P500" s="51" t="b">
        <f t="shared" si="27"/>
        <v>0</v>
      </c>
    </row>
    <row r="501" spans="1:16" ht="16.5" customHeight="1" x14ac:dyDescent="0.3">
      <c r="A501" s="26"/>
      <c r="B501" s="143"/>
      <c r="C501" s="144"/>
      <c r="D501" s="25"/>
      <c r="E501" s="11">
        <f t="shared" si="28"/>
        <v>0</v>
      </c>
      <c r="F501" s="62"/>
      <c r="G501" s="62"/>
      <c r="H501" s="62"/>
      <c r="I501" s="62"/>
      <c r="J501" s="62"/>
      <c r="K501" s="62"/>
      <c r="L501" s="62"/>
      <c r="M501" s="62"/>
      <c r="N501" s="62"/>
      <c r="O501" s="61"/>
      <c r="P501" s="51" t="b">
        <f t="shared" si="27"/>
        <v>0</v>
      </c>
    </row>
    <row r="502" spans="1:16" ht="16.5" customHeight="1" x14ac:dyDescent="0.3">
      <c r="A502" s="26"/>
      <c r="B502" s="143"/>
      <c r="C502" s="144"/>
      <c r="D502" s="25"/>
      <c r="E502" s="11">
        <f t="shared" si="28"/>
        <v>0</v>
      </c>
      <c r="F502" s="62"/>
      <c r="G502" s="62"/>
      <c r="H502" s="62"/>
      <c r="I502" s="62"/>
      <c r="J502" s="62"/>
      <c r="K502" s="62"/>
      <c r="L502" s="62"/>
      <c r="M502" s="62"/>
      <c r="N502" s="62"/>
      <c r="O502" s="61"/>
      <c r="P502" s="51" t="b">
        <f t="shared" si="27"/>
        <v>0</v>
      </c>
    </row>
    <row r="503" spans="1:16" ht="16.5" customHeight="1" x14ac:dyDescent="0.3">
      <c r="A503" s="26"/>
      <c r="B503" s="143"/>
      <c r="C503" s="144"/>
      <c r="D503" s="25"/>
      <c r="E503" s="11">
        <f t="shared" si="28"/>
        <v>0</v>
      </c>
      <c r="F503" s="62"/>
      <c r="G503" s="62"/>
      <c r="H503" s="62"/>
      <c r="I503" s="62"/>
      <c r="J503" s="62"/>
      <c r="K503" s="62"/>
      <c r="L503" s="62"/>
      <c r="M503" s="62"/>
      <c r="N503" s="62"/>
      <c r="O503" s="61"/>
      <c r="P503" s="51" t="b">
        <f t="shared" si="27"/>
        <v>0</v>
      </c>
    </row>
    <row r="504" spans="1:16" x14ac:dyDescent="0.3">
      <c r="A504" s="27"/>
      <c r="B504" s="143" t="s">
        <v>835</v>
      </c>
      <c r="C504" s="144"/>
      <c r="D504" s="25"/>
      <c r="E504" s="11">
        <f t="shared" si="28"/>
        <v>0</v>
      </c>
      <c r="F504" s="62"/>
      <c r="G504" s="62"/>
      <c r="H504" s="62"/>
      <c r="I504" s="62"/>
      <c r="J504" s="62"/>
      <c r="K504" s="62"/>
      <c r="L504" s="62"/>
      <c r="M504" s="62"/>
      <c r="N504" s="62"/>
      <c r="O504" s="61"/>
      <c r="P504" s="51" t="b">
        <f t="shared" si="27"/>
        <v>0</v>
      </c>
    </row>
    <row r="505" spans="1:16" x14ac:dyDescent="0.3">
      <c r="A505" s="27"/>
      <c r="B505" s="143" t="s">
        <v>836</v>
      </c>
      <c r="C505" s="144"/>
      <c r="D505" s="25"/>
      <c r="E505" s="11">
        <f t="shared" si="28"/>
        <v>0</v>
      </c>
      <c r="F505" s="62"/>
      <c r="G505" s="62"/>
      <c r="H505" s="62"/>
      <c r="I505" s="62"/>
      <c r="J505" s="62"/>
      <c r="K505" s="62"/>
      <c r="L505" s="62"/>
      <c r="M505" s="62"/>
      <c r="N505" s="62"/>
      <c r="O505" s="61"/>
      <c r="P505" s="51" t="b">
        <f t="shared" si="27"/>
        <v>0</v>
      </c>
    </row>
    <row r="506" spans="1:16" x14ac:dyDescent="0.3">
      <c r="A506" s="27"/>
      <c r="B506" s="143"/>
      <c r="C506" s="144"/>
      <c r="D506" s="25"/>
      <c r="E506" s="11">
        <f t="shared" si="28"/>
        <v>0</v>
      </c>
      <c r="F506" s="62"/>
      <c r="G506" s="62"/>
      <c r="H506" s="62"/>
      <c r="I506" s="62"/>
      <c r="J506" s="62"/>
      <c r="K506" s="62"/>
      <c r="L506" s="62"/>
      <c r="M506" s="62"/>
      <c r="N506" s="62"/>
      <c r="O506" s="61"/>
      <c r="P506" s="51" t="b">
        <f t="shared" si="27"/>
        <v>0</v>
      </c>
    </row>
    <row r="507" spans="1:16" x14ac:dyDescent="0.3">
      <c r="A507" s="27"/>
      <c r="B507" s="143"/>
      <c r="C507" s="144"/>
      <c r="D507" s="25"/>
      <c r="E507" s="11">
        <f t="shared" si="28"/>
        <v>0</v>
      </c>
      <c r="F507" s="62"/>
      <c r="G507" s="62"/>
      <c r="H507" s="62"/>
      <c r="I507" s="62"/>
      <c r="J507" s="62"/>
      <c r="K507" s="62"/>
      <c r="L507" s="62"/>
      <c r="M507" s="62"/>
      <c r="N507" s="62"/>
      <c r="O507" s="61"/>
      <c r="P507" s="51" t="b">
        <f t="shared" si="27"/>
        <v>0</v>
      </c>
    </row>
    <row r="508" spans="1:16" x14ac:dyDescent="0.3">
      <c r="A508" s="27"/>
      <c r="B508" s="143"/>
      <c r="C508" s="144"/>
      <c r="D508" s="25"/>
      <c r="E508" s="11">
        <f t="shared" si="28"/>
        <v>0</v>
      </c>
      <c r="F508" s="62"/>
      <c r="G508" s="62"/>
      <c r="H508" s="62"/>
      <c r="I508" s="62"/>
      <c r="J508" s="62"/>
      <c r="K508" s="62"/>
      <c r="L508" s="62"/>
      <c r="M508" s="62"/>
      <c r="N508" s="62"/>
      <c r="O508" s="61"/>
      <c r="P508" s="51" t="b">
        <f t="shared" si="27"/>
        <v>0</v>
      </c>
    </row>
    <row r="509" spans="1:16" x14ac:dyDescent="0.3">
      <c r="A509" s="27"/>
      <c r="B509" s="143"/>
      <c r="C509" s="144"/>
      <c r="D509" s="25"/>
      <c r="E509" s="11">
        <f t="shared" si="28"/>
        <v>0</v>
      </c>
      <c r="F509" s="62"/>
      <c r="G509" s="62"/>
      <c r="H509" s="62"/>
      <c r="I509" s="62"/>
      <c r="J509" s="62"/>
      <c r="K509" s="62"/>
      <c r="L509" s="62"/>
      <c r="M509" s="62"/>
      <c r="N509" s="62"/>
      <c r="O509" s="61"/>
      <c r="P509" s="51" t="b">
        <f t="shared" si="27"/>
        <v>0</v>
      </c>
    </row>
    <row r="510" spans="1:16" x14ac:dyDescent="0.3">
      <c r="A510" s="27"/>
      <c r="B510" s="143"/>
      <c r="C510" s="144"/>
      <c r="D510" s="25"/>
      <c r="E510" s="11">
        <f t="shared" si="28"/>
        <v>0</v>
      </c>
      <c r="F510" s="62"/>
      <c r="G510" s="62"/>
      <c r="H510" s="62"/>
      <c r="I510" s="62"/>
      <c r="J510" s="62"/>
      <c r="K510" s="62"/>
      <c r="L510" s="62"/>
      <c r="M510" s="62"/>
      <c r="N510" s="62"/>
      <c r="O510" s="61"/>
      <c r="P510" s="51" t="b">
        <f t="shared" si="27"/>
        <v>0</v>
      </c>
    </row>
    <row r="511" spans="1:16" x14ac:dyDescent="0.3">
      <c r="A511" s="27"/>
      <c r="B511" s="143"/>
      <c r="C511" s="144"/>
      <c r="D511" s="25"/>
      <c r="E511" s="11">
        <f t="shared" si="28"/>
        <v>0</v>
      </c>
      <c r="F511" s="62"/>
      <c r="G511" s="62"/>
      <c r="H511" s="62"/>
      <c r="I511" s="62"/>
      <c r="J511" s="62"/>
      <c r="K511" s="62"/>
      <c r="L511" s="62"/>
      <c r="M511" s="62"/>
      <c r="N511" s="62"/>
      <c r="O511" s="61"/>
      <c r="P511" s="51" t="b">
        <f t="shared" si="27"/>
        <v>0</v>
      </c>
    </row>
    <row r="512" spans="1:16" x14ac:dyDescent="0.3">
      <c r="A512" s="27"/>
      <c r="B512" s="143"/>
      <c r="C512" s="144"/>
      <c r="D512" s="25"/>
      <c r="E512" s="11">
        <f t="shared" si="28"/>
        <v>0</v>
      </c>
      <c r="F512" s="62"/>
      <c r="G512" s="62"/>
      <c r="H512" s="62"/>
      <c r="I512" s="62"/>
      <c r="J512" s="62"/>
      <c r="K512" s="62"/>
      <c r="L512" s="62"/>
      <c r="M512" s="62"/>
      <c r="N512" s="62"/>
      <c r="O512" s="61"/>
      <c r="P512" s="51" t="b">
        <f t="shared" si="27"/>
        <v>0</v>
      </c>
    </row>
    <row r="513" spans="1:16" x14ac:dyDescent="0.3">
      <c r="A513" s="27"/>
      <c r="B513" s="143"/>
      <c r="C513" s="144"/>
      <c r="D513" s="25"/>
      <c r="E513" s="11">
        <f t="shared" si="28"/>
        <v>0</v>
      </c>
      <c r="F513" s="62"/>
      <c r="G513" s="62"/>
      <c r="H513" s="62"/>
      <c r="I513" s="62"/>
      <c r="J513" s="62"/>
      <c r="K513" s="62"/>
      <c r="L513" s="62"/>
      <c r="M513" s="62"/>
      <c r="N513" s="62"/>
      <c r="O513" s="61"/>
      <c r="P513" s="51" t="b">
        <f t="shared" si="27"/>
        <v>0</v>
      </c>
    </row>
    <row r="514" spans="1:16" x14ac:dyDescent="0.3">
      <c r="A514" s="27"/>
      <c r="B514" s="143"/>
      <c r="C514" s="144"/>
      <c r="D514" s="25"/>
      <c r="E514" s="11">
        <f t="shared" si="28"/>
        <v>0</v>
      </c>
      <c r="F514" s="62"/>
      <c r="G514" s="62"/>
      <c r="H514" s="62"/>
      <c r="I514" s="62"/>
      <c r="J514" s="62"/>
      <c r="K514" s="62"/>
      <c r="L514" s="62"/>
      <c r="M514" s="62"/>
      <c r="N514" s="62"/>
      <c r="O514" s="61"/>
      <c r="P514" s="51" t="b">
        <f t="shared" si="27"/>
        <v>0</v>
      </c>
    </row>
    <row r="515" spans="1:16" x14ac:dyDescent="0.3">
      <c r="A515" s="27"/>
      <c r="B515" s="143"/>
      <c r="C515" s="144"/>
      <c r="D515" s="25"/>
      <c r="E515" s="11">
        <f t="shared" si="28"/>
        <v>0</v>
      </c>
      <c r="F515" s="62"/>
      <c r="G515" s="62"/>
      <c r="H515" s="62"/>
      <c r="I515" s="62"/>
      <c r="J515" s="62"/>
      <c r="K515" s="62"/>
      <c r="L515" s="62"/>
      <c r="M515" s="62"/>
      <c r="N515" s="62"/>
      <c r="O515" s="61"/>
      <c r="P515" s="51" t="b">
        <f t="shared" si="27"/>
        <v>0</v>
      </c>
    </row>
    <row r="516" spans="1:16" x14ac:dyDescent="0.3">
      <c r="A516" s="27"/>
      <c r="B516" s="143"/>
      <c r="C516" s="144"/>
      <c r="D516" s="25"/>
      <c r="E516" s="11">
        <f t="shared" si="28"/>
        <v>0</v>
      </c>
      <c r="F516" s="62"/>
      <c r="G516" s="62"/>
      <c r="H516" s="62"/>
      <c r="I516" s="62"/>
      <c r="J516" s="62"/>
      <c r="K516" s="62"/>
      <c r="L516" s="62"/>
      <c r="M516" s="62"/>
      <c r="N516" s="62"/>
      <c r="O516" s="61"/>
      <c r="P516" s="51" t="b">
        <f t="shared" si="27"/>
        <v>0</v>
      </c>
    </row>
    <row r="517" spans="1:16" x14ac:dyDescent="0.3">
      <c r="A517" s="27"/>
      <c r="B517" s="143"/>
      <c r="C517" s="144"/>
      <c r="D517" s="25"/>
      <c r="E517" s="11">
        <f t="shared" si="28"/>
        <v>0</v>
      </c>
      <c r="F517" s="62"/>
      <c r="G517" s="62"/>
      <c r="H517" s="62"/>
      <c r="I517" s="62"/>
      <c r="J517" s="62"/>
      <c r="K517" s="62"/>
      <c r="L517" s="62"/>
      <c r="M517" s="62"/>
      <c r="N517" s="62"/>
      <c r="O517" s="61"/>
      <c r="P517" s="51" t="b">
        <f t="shared" si="27"/>
        <v>0</v>
      </c>
    </row>
    <row r="518" spans="1:16" ht="17.25" thickBot="1" x14ac:dyDescent="0.35">
      <c r="A518" s="60"/>
      <c r="B518" s="139"/>
      <c r="C518" s="140"/>
      <c r="D518" s="59"/>
      <c r="E518" s="58">
        <f t="shared" si="28"/>
        <v>0</v>
      </c>
      <c r="F518" s="57"/>
      <c r="G518" s="57"/>
      <c r="H518" s="57"/>
      <c r="I518" s="57"/>
      <c r="J518" s="57"/>
      <c r="K518" s="57"/>
      <c r="L518" s="57"/>
      <c r="M518" s="57"/>
      <c r="N518" s="57"/>
      <c r="O518" s="56"/>
      <c r="P518" s="51" t="b">
        <f t="shared" si="27"/>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8">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92:C292"/>
    <mergeCell ref="B294:C294"/>
    <mergeCell ref="B280:C280"/>
    <mergeCell ref="B281:C281"/>
    <mergeCell ref="B283:C283"/>
    <mergeCell ref="B284:C284"/>
    <mergeCell ref="B285:C285"/>
    <mergeCell ref="B286:C286"/>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9:C29"/>
    <mergeCell ref="B30:C30"/>
    <mergeCell ref="B31:C31"/>
    <mergeCell ref="B11:C11"/>
    <mergeCell ref="B17:C17"/>
    <mergeCell ref="B21:C21"/>
    <mergeCell ref="B22:C22"/>
    <mergeCell ref="B23:C23"/>
    <mergeCell ref="B24:C24"/>
    <mergeCell ref="A1:B1"/>
    <mergeCell ref="A2:B2"/>
    <mergeCell ref="A5:B5"/>
    <mergeCell ref="A6:B6"/>
    <mergeCell ref="A7:B7"/>
    <mergeCell ref="B9:C9"/>
    <mergeCell ref="B26:C26"/>
    <mergeCell ref="B27:C27"/>
    <mergeCell ref="B28:C28"/>
  </mergeCells>
  <dataValidations count="4">
    <dataValidation type="whole" operator="equal" allowBlank="1" showInputMessage="1" showErrorMessage="1" sqref="F219:F221" xr:uid="{00000000-0002-0000-0900-000000000000}">
      <formula1>1</formula1>
    </dataValidation>
    <dataValidation type="textLength" operator="lessThanOrEqual" allowBlank="1" showInputMessage="1" showErrorMessage="1" sqref="C2" xr:uid="{00000000-0002-0000-0900-000001000000}">
      <formula1>9</formula1>
    </dataValidation>
    <dataValidation type="decimal" operator="greaterThanOrEqual" allowBlank="1" showInputMessage="1" showErrorMessage="1" sqref="F10:F218 G10:O518 F222:F518" xr:uid="{00000000-0002-0000-0900-000002000000}">
      <formula1>0</formula1>
    </dataValidation>
    <dataValidation showErrorMessage="1" sqref="E5:E7" xr:uid="{00000000-0002-0000-09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47116" r:id="rId4" name="ImportData">
          <controlPr defaultSize="0" print="0" autoLine="0" altText="Import Data (PARM_NAM SPI)" r:id="rId5">
            <anchor moveWithCells="1">
              <from>
                <xdr:col>3</xdr:col>
                <xdr:colOff>171450</xdr:colOff>
                <xdr:row>1</xdr:row>
                <xdr:rowOff>0</xdr:rowOff>
              </from>
              <to>
                <xdr:col>3</xdr:col>
                <xdr:colOff>904875</xdr:colOff>
                <xdr:row>4</xdr:row>
                <xdr:rowOff>9525</xdr:rowOff>
              </to>
            </anchor>
          </controlPr>
        </control>
      </mc:Choice>
      <mc:Fallback>
        <control shapeId="47116" r:id="rId4" name="ImportData"/>
      </mc:Fallback>
    </mc:AlternateContent>
    <mc:AlternateContent xmlns:mc="http://schemas.openxmlformats.org/markup-compatibility/2006">
      <mc:Choice Requires="x14">
        <control shapeId="47115" r:id="rId6" name="HideRows1">
          <controlPr defaultSize="0" print="0" autoLine="0" altText="Hide Rows 1 (PARM_NAM SPI)" r:id="rId7">
            <anchor moveWithCells="1">
              <from>
                <xdr:col>3</xdr:col>
                <xdr:colOff>171450</xdr:colOff>
                <xdr:row>4</xdr:row>
                <xdr:rowOff>200025</xdr:rowOff>
              </from>
              <to>
                <xdr:col>3</xdr:col>
                <xdr:colOff>904875</xdr:colOff>
                <xdr:row>7</xdr:row>
                <xdr:rowOff>9525</xdr:rowOff>
              </to>
            </anchor>
          </controlPr>
        </control>
      </mc:Choice>
      <mc:Fallback>
        <control shapeId="47115" r:id="rId6" name="HideRows1"/>
      </mc:Fallback>
    </mc:AlternateContent>
    <mc:AlternateContent xmlns:mc="http://schemas.openxmlformats.org/markup-compatibility/2006">
      <mc:Choice Requires="x14">
        <control shapeId="47105" r:id="rId8" name="Check Box 1">
          <controlPr defaultSize="0" autoFill="0" autoLine="0" autoPict="0" altText="Check box 1 (PARM_NAM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7106" r:id="rId9" name="Check Box 2">
          <controlPr defaultSize="0" autoFill="0" autoLine="0" autoPict="0" altText="Check box 2 (PARM_NAM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7107" r:id="rId10" name="Check Box 3">
          <controlPr defaultSize="0" autoFill="0" autoLine="0" autoPict="0" altText="Check box 3 (PARM_NAM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7108" r:id="rId11" name="Check Box 4">
          <controlPr defaultSize="0" autoFill="0" autoLine="0" autoPict="0" altText="Check box 4 (PARM_NAM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7109" r:id="rId12" name="Check Box 5">
          <controlPr defaultSize="0" autoFill="0" autoLine="0" autoPict="0" altText="Check box 5 (PARM_NAM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7110" r:id="rId13" name="Check Box 6">
          <controlPr defaultSize="0" autoFill="0" autoLine="0" autoPict="0" altText="Check box 6 (PARM_NAM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7111" r:id="rId14" name="Check Box 7">
          <controlPr defaultSize="0" autoFill="0" autoLine="0" autoPict="0" altText="Check box 7 (PARM_NAM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7112" r:id="rId15" name="Check Box 8">
          <controlPr defaultSize="0" autoFill="0" autoLine="0" autoPict="0" altText="Check box 8 (PARM_NAM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7113" r:id="rId16" name="Check Box 9">
          <controlPr defaultSize="0" autoFill="0" autoLine="0" autoPict="0" altText="Check box 9 (PARM_NAM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7114" r:id="rId17" name="Check Box 10">
          <controlPr defaultSize="0" autoFill="0" autoLine="0" autoPict="0" altText="Check box 10 (PARM_NAM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47117" r:id="rId18" name="Check Box 13">
          <controlPr defaultSize="0" autoFill="0" autoLine="0" autoPict="0" altText="Check box 13 (PARM_NAM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7118" r:id="rId19" name="Check Box 14">
          <controlPr defaultSize="0" autoFill="0" autoLine="0" autoPict="0" altText="Check box 14 (PARM_NAM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7119" r:id="rId20" name="Check Box 15">
          <controlPr defaultSize="0" autoFill="0" autoLine="0" autoPict="0" altText="Check box 15 (PARM_NAM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7209" r:id="rId21" name="Check Box 105">
          <controlPr defaultSize="0" autoFill="0" autoLine="0" autoPict="0" altText="Check box 105 (PARM_NAM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7210" r:id="rId22" name="Check Box 106">
          <controlPr defaultSize="0" autoFill="0" autoLine="0" autoPict="0" altText="Check box 106 (PARM_NAM SPI)">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X522"/>
  <sheetViews>
    <sheetView showGridLines="0" zoomScale="90" zoomScaleNormal="90" zoomScalePageLayoutView="90" workbookViewId="0">
      <pane xSplit="4" ySplit="9" topLeftCell="F10" activePane="bottomRight" state="frozen"/>
      <selection pane="topRight" activeCell="E1" sqref="E1"/>
      <selection pane="bottomLeft" activeCell="A10" sqref="A10"/>
      <selection pane="bottomRight" activeCell="A117" sqref="A117:XFD415"/>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0</v>
      </c>
      <c r="I3" s="83" t="b">
        <f t="shared" si="0"/>
        <v>0</v>
      </c>
      <c r="J3" s="83" t="b">
        <f t="shared" si="0"/>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83"/>
      <c r="G6" s="83"/>
      <c r="H6" s="83"/>
      <c r="I6" s="83"/>
      <c r="J6" s="83"/>
      <c r="K6" s="83"/>
      <c r="L6" s="83"/>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1</v>
      </c>
      <c r="F19" s="70">
        <v>1</v>
      </c>
      <c r="G19" s="70"/>
      <c r="H19" s="70"/>
      <c r="I19" s="70"/>
      <c r="J19" s="70"/>
      <c r="K19" s="70"/>
      <c r="L19" s="70"/>
      <c r="M19" s="70"/>
      <c r="N19" s="70"/>
      <c r="O19" s="69"/>
    </row>
    <row r="20" spans="1:16" s="63" customFormat="1" ht="18" hidden="1"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1</v>
      </c>
      <c r="F26" s="66"/>
      <c r="G26" s="66">
        <v>1</v>
      </c>
      <c r="H26" s="66"/>
      <c r="I26" s="66"/>
      <c r="J26" s="66"/>
      <c r="K26" s="66"/>
      <c r="L26" s="66"/>
      <c r="M26" s="66"/>
      <c r="N26" s="66"/>
      <c r="O26" s="61"/>
      <c r="P26" s="51" t="b">
        <f t="shared" si="1"/>
        <v>1</v>
      </c>
    </row>
    <row r="27" spans="1:16" ht="18" customHeight="1" x14ac:dyDescent="0.3">
      <c r="A27" s="10" t="s">
        <v>42</v>
      </c>
      <c r="B27" s="145" t="s">
        <v>43</v>
      </c>
      <c r="C27" s="146"/>
      <c r="D27" s="11" t="s">
        <v>41</v>
      </c>
      <c r="E27" s="11">
        <f t="shared" si="3"/>
        <v>1</v>
      </c>
      <c r="F27" s="66"/>
      <c r="G27" s="66">
        <v>1</v>
      </c>
      <c r="H27" s="66"/>
      <c r="I27" s="66"/>
      <c r="J27" s="66"/>
      <c r="K27" s="66"/>
      <c r="L27" s="66"/>
      <c r="M27" s="66"/>
      <c r="N27" s="66"/>
      <c r="O27" s="61"/>
      <c r="P27" s="51" t="b">
        <f t="shared" si="1"/>
        <v>1</v>
      </c>
    </row>
    <row r="28" spans="1:16" ht="18" customHeight="1" x14ac:dyDescent="0.3">
      <c r="A28" s="10" t="s">
        <v>44</v>
      </c>
      <c r="B28" s="145" t="s">
        <v>45</v>
      </c>
      <c r="C28" s="146"/>
      <c r="D28" s="11" t="s">
        <v>41</v>
      </c>
      <c r="E28" s="11">
        <f t="shared" si="3"/>
        <v>1</v>
      </c>
      <c r="F28" s="66"/>
      <c r="G28" s="66">
        <v>1</v>
      </c>
      <c r="H28" s="66"/>
      <c r="I28" s="66"/>
      <c r="J28" s="66"/>
      <c r="K28" s="66"/>
      <c r="L28" s="66"/>
      <c r="M28" s="66"/>
      <c r="N28" s="66"/>
      <c r="O28" s="61"/>
      <c r="P28" s="51" t="b">
        <f t="shared" si="1"/>
        <v>1</v>
      </c>
    </row>
    <row r="29" spans="1:16" ht="17.25" customHeight="1" x14ac:dyDescent="0.3">
      <c r="A29" s="10" t="s">
        <v>46</v>
      </c>
      <c r="B29" s="145" t="s">
        <v>47</v>
      </c>
      <c r="C29" s="146"/>
      <c r="D29" s="11" t="s">
        <v>41</v>
      </c>
      <c r="E29" s="11">
        <f t="shared" si="3"/>
        <v>1</v>
      </c>
      <c r="F29" s="66"/>
      <c r="G29" s="66">
        <v>1</v>
      </c>
      <c r="H29" s="66"/>
      <c r="I29" s="66"/>
      <c r="J29" s="66"/>
      <c r="K29" s="66"/>
      <c r="L29" s="66"/>
      <c r="M29" s="66"/>
      <c r="N29" s="66"/>
      <c r="O29" s="61"/>
      <c r="P29" s="51" t="b">
        <f t="shared" si="1"/>
        <v>1</v>
      </c>
    </row>
    <row r="30" spans="1:16" ht="18" customHeight="1" x14ac:dyDescent="0.3">
      <c r="A30" s="10" t="s">
        <v>48</v>
      </c>
      <c r="B30" s="145" t="s">
        <v>49</v>
      </c>
      <c r="C30" s="146"/>
      <c r="D30" s="11" t="s">
        <v>41</v>
      </c>
      <c r="E30" s="11">
        <f t="shared" si="3"/>
        <v>1</v>
      </c>
      <c r="F30" s="66"/>
      <c r="G30" s="66">
        <v>1</v>
      </c>
      <c r="H30" s="66"/>
      <c r="I30" s="66"/>
      <c r="J30" s="66"/>
      <c r="K30" s="66"/>
      <c r="L30" s="66"/>
      <c r="M30" s="66"/>
      <c r="N30" s="66"/>
      <c r="O30" s="61"/>
      <c r="P30" s="51" t="b">
        <f t="shared" si="1"/>
        <v>1</v>
      </c>
    </row>
    <row r="31" spans="1:16" ht="18.75" customHeight="1" x14ac:dyDescent="0.3">
      <c r="A31" s="10" t="s">
        <v>50</v>
      </c>
      <c r="B31" s="145" t="s">
        <v>51</v>
      </c>
      <c r="C31" s="146"/>
      <c r="D31" s="11" t="s">
        <v>41</v>
      </c>
      <c r="E31" s="11">
        <f t="shared" si="3"/>
        <v>1</v>
      </c>
      <c r="F31" s="66"/>
      <c r="G31" s="66">
        <v>1</v>
      </c>
      <c r="H31" s="66"/>
      <c r="I31" s="66"/>
      <c r="J31" s="66"/>
      <c r="K31" s="66"/>
      <c r="L31" s="66"/>
      <c r="M31" s="66"/>
      <c r="N31" s="66"/>
      <c r="O31" s="61"/>
      <c r="P31" s="51" t="b">
        <f t="shared" si="1"/>
        <v>1</v>
      </c>
    </row>
    <row r="32" spans="1:16" ht="18.75" customHeight="1" x14ac:dyDescent="0.3">
      <c r="A32" s="105" t="s">
        <v>52</v>
      </c>
      <c r="B32" s="149" t="s">
        <v>53</v>
      </c>
      <c r="C32" s="150"/>
      <c r="D32" s="101" t="s">
        <v>41</v>
      </c>
      <c r="E32" s="101">
        <f t="shared" si="3"/>
        <v>1</v>
      </c>
      <c r="F32" s="102"/>
      <c r="G32" s="102">
        <v>1</v>
      </c>
      <c r="H32" s="102"/>
      <c r="I32" s="102"/>
      <c r="J32" s="102"/>
      <c r="K32" s="102"/>
      <c r="L32" s="102"/>
      <c r="M32" s="102"/>
      <c r="N32" s="102"/>
      <c r="O32" s="103"/>
      <c r="P32" s="51" t="b">
        <f t="shared" si="1"/>
        <v>1</v>
      </c>
    </row>
    <row r="33" spans="1:16" ht="18.75" customHeight="1" x14ac:dyDescent="0.3">
      <c r="A33" s="99" t="s">
        <v>910</v>
      </c>
      <c r="B33" s="147" t="s">
        <v>911</v>
      </c>
      <c r="C33" s="148"/>
      <c r="D33" s="18" t="s">
        <v>41</v>
      </c>
      <c r="E33" s="11">
        <f t="shared" si="3"/>
        <v>1</v>
      </c>
      <c r="F33" s="66"/>
      <c r="G33" s="66">
        <v>1</v>
      </c>
      <c r="H33" s="66"/>
      <c r="I33" s="66"/>
      <c r="J33" s="66"/>
      <c r="K33" s="66"/>
      <c r="L33" s="66"/>
      <c r="M33" s="66"/>
      <c r="N33" s="66"/>
      <c r="O33" s="61"/>
    </row>
    <row r="34" spans="1:16" ht="18" customHeight="1" x14ac:dyDescent="0.3">
      <c r="A34" s="105" t="s">
        <v>54</v>
      </c>
      <c r="B34" s="149" t="s">
        <v>55</v>
      </c>
      <c r="C34" s="150"/>
      <c r="D34" s="101" t="s">
        <v>41</v>
      </c>
      <c r="E34" s="101">
        <f t="shared" si="3"/>
        <v>1</v>
      </c>
      <c r="F34" s="102"/>
      <c r="G34" s="102">
        <v>1</v>
      </c>
      <c r="H34" s="102"/>
      <c r="I34" s="102"/>
      <c r="J34" s="102"/>
      <c r="K34" s="102"/>
      <c r="L34" s="102"/>
      <c r="M34" s="102"/>
      <c r="N34" s="102"/>
      <c r="O34" s="103"/>
      <c r="P34" s="51" t="b">
        <f t="shared" si="1"/>
        <v>1</v>
      </c>
    </row>
    <row r="35" spans="1:16" ht="18" customHeight="1" x14ac:dyDescent="0.3">
      <c r="A35" s="99" t="s">
        <v>912</v>
      </c>
      <c r="B35" s="147" t="s">
        <v>913</v>
      </c>
      <c r="C35" s="148"/>
      <c r="D35" s="18" t="s">
        <v>41</v>
      </c>
      <c r="E35" s="11">
        <f t="shared" si="3"/>
        <v>1</v>
      </c>
      <c r="F35" s="66"/>
      <c r="G35" s="66">
        <v>1</v>
      </c>
      <c r="H35" s="66"/>
      <c r="I35" s="66"/>
      <c r="J35" s="66"/>
      <c r="K35" s="66"/>
      <c r="L35" s="66"/>
      <c r="M35" s="66"/>
      <c r="N35" s="66"/>
      <c r="O35" s="61"/>
    </row>
    <row r="36" spans="1:16" ht="18" customHeight="1" x14ac:dyDescent="0.3">
      <c r="A36" s="106" t="s">
        <v>56</v>
      </c>
      <c r="B36" s="155" t="s">
        <v>57</v>
      </c>
      <c r="C36" s="156"/>
      <c r="D36" s="101" t="s">
        <v>41</v>
      </c>
      <c r="E36" s="101">
        <f t="shared" si="3"/>
        <v>1</v>
      </c>
      <c r="F36" s="102"/>
      <c r="G36" s="102">
        <v>1</v>
      </c>
      <c r="H36" s="102"/>
      <c r="I36" s="102"/>
      <c r="J36" s="102"/>
      <c r="K36" s="102"/>
      <c r="L36" s="102"/>
      <c r="M36" s="102"/>
      <c r="N36" s="102"/>
      <c r="O36" s="103"/>
    </row>
    <row r="37" spans="1:16" ht="18" customHeight="1" x14ac:dyDescent="0.3">
      <c r="A37" s="99" t="s">
        <v>914</v>
      </c>
      <c r="B37" s="147" t="s">
        <v>915</v>
      </c>
      <c r="C37" s="148"/>
      <c r="D37" s="18" t="s">
        <v>41</v>
      </c>
      <c r="E37" s="11">
        <f t="shared" si="3"/>
        <v>1</v>
      </c>
      <c r="F37" s="66"/>
      <c r="G37" s="66">
        <v>1</v>
      </c>
      <c r="H37" s="66"/>
      <c r="I37" s="66"/>
      <c r="J37" s="66"/>
      <c r="K37" s="66"/>
      <c r="L37" s="66"/>
      <c r="M37" s="66"/>
      <c r="N37" s="66"/>
      <c r="O37" s="61"/>
    </row>
    <row r="38" spans="1:16" ht="18" customHeight="1" x14ac:dyDescent="0.3">
      <c r="A38" s="106" t="s">
        <v>58</v>
      </c>
      <c r="B38" s="155" t="s">
        <v>59</v>
      </c>
      <c r="C38" s="156"/>
      <c r="D38" s="101" t="s">
        <v>41</v>
      </c>
      <c r="E38" s="101">
        <f t="shared" si="3"/>
        <v>1</v>
      </c>
      <c r="F38" s="102"/>
      <c r="G38" s="102">
        <v>1</v>
      </c>
      <c r="H38" s="102"/>
      <c r="I38" s="102"/>
      <c r="J38" s="102"/>
      <c r="K38" s="102"/>
      <c r="L38" s="102"/>
      <c r="M38" s="102"/>
      <c r="N38" s="102"/>
      <c r="O38" s="103"/>
    </row>
    <row r="39" spans="1:16" ht="18" customHeight="1" x14ac:dyDescent="0.3">
      <c r="A39" s="99" t="s">
        <v>916</v>
      </c>
      <c r="B39" s="147" t="s">
        <v>917</v>
      </c>
      <c r="C39" s="148"/>
      <c r="D39" s="18" t="s">
        <v>41</v>
      </c>
      <c r="E39" s="11">
        <f t="shared" si="3"/>
        <v>1</v>
      </c>
      <c r="F39" s="66"/>
      <c r="G39" s="66">
        <v>1</v>
      </c>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hidden="1" customHeight="1" x14ac:dyDescent="0.3">
      <c r="A52" s="13" t="s">
        <v>76</v>
      </c>
      <c r="B52" s="14" t="s">
        <v>77</v>
      </c>
      <c r="C52" s="15"/>
      <c r="D52" s="16"/>
      <c r="E52" s="17"/>
      <c r="F52" s="65"/>
      <c r="G52" s="65"/>
      <c r="H52" s="65"/>
      <c r="I52" s="65"/>
      <c r="J52" s="65"/>
      <c r="K52" s="65"/>
      <c r="L52" s="65"/>
      <c r="M52" s="65"/>
      <c r="N52" s="65"/>
      <c r="O52" s="64"/>
      <c r="P52" s="51" t="b">
        <f t="shared" si="1"/>
        <v>0</v>
      </c>
    </row>
    <row r="53" spans="1:16" ht="33.75" hidden="1" customHeight="1" x14ac:dyDescent="0.3">
      <c r="A53" s="10" t="s">
        <v>78</v>
      </c>
      <c r="B53" s="145" t="s">
        <v>79</v>
      </c>
      <c r="C53" s="161"/>
      <c r="D53" s="19" t="s">
        <v>1045</v>
      </c>
      <c r="E53" s="11">
        <f>SUM(F53:O53)</f>
        <v>0</v>
      </c>
      <c r="F53" s="66"/>
      <c r="G53" s="66"/>
      <c r="H53" s="66"/>
      <c r="I53" s="66"/>
      <c r="J53" s="66"/>
      <c r="K53" s="66"/>
      <c r="L53" s="66"/>
      <c r="M53" s="66"/>
      <c r="N53" s="66"/>
      <c r="O53" s="61"/>
      <c r="P53" s="51" t="b">
        <f t="shared" si="1"/>
        <v>0</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hidden="1" customHeight="1" x14ac:dyDescent="0.3">
      <c r="A55" s="13" t="s">
        <v>80</v>
      </c>
      <c r="B55" s="14" t="s">
        <v>81</v>
      </c>
      <c r="C55" s="15"/>
      <c r="D55" s="16"/>
      <c r="E55" s="17"/>
      <c r="F55" s="65"/>
      <c r="G55" s="65"/>
      <c r="H55" s="65"/>
      <c r="I55" s="65"/>
      <c r="J55" s="65"/>
      <c r="K55" s="65"/>
      <c r="L55" s="65"/>
      <c r="M55" s="65"/>
      <c r="N55" s="65"/>
      <c r="O55" s="64"/>
      <c r="P55" s="51" t="b">
        <f t="shared" si="1"/>
        <v>0</v>
      </c>
    </row>
    <row r="56" spans="1:16" ht="16.5" hidden="1" customHeight="1" x14ac:dyDescent="0.3">
      <c r="A56" s="105" t="s">
        <v>82</v>
      </c>
      <c r="B56" s="149" t="s">
        <v>83</v>
      </c>
      <c r="C56" s="150"/>
      <c r="D56" s="101" t="s">
        <v>84</v>
      </c>
      <c r="E56" s="101">
        <f t="shared" ref="E56:E85" si="4">SUM(F56:O56)</f>
        <v>0</v>
      </c>
      <c r="F56" s="102"/>
      <c r="G56" s="102"/>
      <c r="H56" s="102"/>
      <c r="I56" s="102"/>
      <c r="J56" s="102"/>
      <c r="K56" s="102"/>
      <c r="L56" s="102"/>
      <c r="M56" s="102"/>
      <c r="N56" s="102"/>
      <c r="O56" s="103"/>
      <c r="P56" s="51" t="b">
        <f t="shared" si="1"/>
        <v>0</v>
      </c>
    </row>
    <row r="57" spans="1:16" ht="16.5" hidden="1" customHeight="1" x14ac:dyDescent="0.3">
      <c r="A57" s="99" t="s">
        <v>928</v>
      </c>
      <c r="B57" s="147" t="s">
        <v>929</v>
      </c>
      <c r="C57" s="148"/>
      <c r="D57" s="18" t="s">
        <v>84</v>
      </c>
      <c r="E57" s="11">
        <f t="shared" si="4"/>
        <v>0</v>
      </c>
      <c r="F57" s="66"/>
      <c r="G57" s="66"/>
      <c r="H57" s="66"/>
      <c r="I57" s="66"/>
      <c r="J57" s="66"/>
      <c r="K57" s="66"/>
      <c r="L57" s="66"/>
      <c r="M57" s="66"/>
      <c r="N57" s="66"/>
      <c r="O57" s="61"/>
      <c r="P57" s="51" t="b">
        <f t="shared" si="1"/>
        <v>0</v>
      </c>
    </row>
    <row r="58" spans="1:16" ht="16.5" hidden="1" customHeight="1" x14ac:dyDescent="0.3">
      <c r="A58" s="99" t="s">
        <v>930</v>
      </c>
      <c r="B58" s="147" t="s">
        <v>931</v>
      </c>
      <c r="C58" s="148"/>
      <c r="D58" s="18" t="s">
        <v>84</v>
      </c>
      <c r="E58" s="11">
        <f t="shared" si="4"/>
        <v>0</v>
      </c>
      <c r="F58" s="66"/>
      <c r="G58" s="66"/>
      <c r="H58" s="66"/>
      <c r="I58" s="66"/>
      <c r="J58" s="66"/>
      <c r="K58" s="66"/>
      <c r="L58" s="66"/>
      <c r="M58" s="66"/>
      <c r="N58" s="66"/>
      <c r="O58" s="61"/>
      <c r="P58" s="51" t="b">
        <f t="shared" si="1"/>
        <v>0</v>
      </c>
    </row>
    <row r="59" spans="1:16" ht="16.5" hidden="1" customHeight="1" x14ac:dyDescent="0.3">
      <c r="A59" s="99" t="s">
        <v>932</v>
      </c>
      <c r="B59" s="147" t="s">
        <v>933</v>
      </c>
      <c r="C59" s="148"/>
      <c r="D59" s="18" t="s">
        <v>84</v>
      </c>
      <c r="E59" s="11">
        <f t="shared" si="4"/>
        <v>0</v>
      </c>
      <c r="F59" s="66"/>
      <c r="G59" s="66"/>
      <c r="H59" s="66"/>
      <c r="I59" s="66"/>
      <c r="J59" s="66"/>
      <c r="K59" s="66"/>
      <c r="L59" s="66"/>
      <c r="M59" s="66"/>
      <c r="N59" s="66"/>
      <c r="O59" s="61"/>
    </row>
    <row r="60" spans="1:16" ht="16.5" hidden="1" customHeight="1" x14ac:dyDescent="0.3">
      <c r="A60" s="99" t="s">
        <v>85</v>
      </c>
      <c r="B60" s="147" t="s">
        <v>86</v>
      </c>
      <c r="C60" s="148"/>
      <c r="D60" s="11" t="s">
        <v>87</v>
      </c>
      <c r="E60" s="11">
        <f t="shared" si="4"/>
        <v>0</v>
      </c>
      <c r="F60" s="66"/>
      <c r="G60" s="66"/>
      <c r="H60" s="66"/>
      <c r="I60" s="66"/>
      <c r="J60" s="66"/>
      <c r="K60" s="66"/>
      <c r="L60" s="66"/>
      <c r="M60" s="66"/>
      <c r="N60" s="66"/>
      <c r="O60" s="61"/>
    </row>
    <row r="61" spans="1:16" ht="16.5" hidden="1" customHeight="1" x14ac:dyDescent="0.3">
      <c r="A61" s="106" t="s">
        <v>88</v>
      </c>
      <c r="B61" s="155" t="s">
        <v>89</v>
      </c>
      <c r="C61" s="156"/>
      <c r="D61" s="101" t="s">
        <v>87</v>
      </c>
      <c r="E61" s="101">
        <f t="shared" si="4"/>
        <v>0</v>
      </c>
      <c r="F61" s="102"/>
      <c r="G61" s="102"/>
      <c r="H61" s="102"/>
      <c r="I61" s="102"/>
      <c r="J61" s="102"/>
      <c r="K61" s="102"/>
      <c r="L61" s="102"/>
      <c r="M61" s="102"/>
      <c r="N61" s="102"/>
      <c r="O61" s="103"/>
    </row>
    <row r="62" spans="1:16" ht="16.5" hidden="1" customHeight="1" x14ac:dyDescent="0.3">
      <c r="A62" s="99" t="s">
        <v>90</v>
      </c>
      <c r="B62" s="147" t="s">
        <v>91</v>
      </c>
      <c r="C62" s="148"/>
      <c r="D62" s="11" t="s">
        <v>92</v>
      </c>
      <c r="E62" s="11">
        <f t="shared" si="4"/>
        <v>0</v>
      </c>
      <c r="F62" s="66"/>
      <c r="G62" s="66"/>
      <c r="H62" s="66"/>
      <c r="I62" s="66"/>
      <c r="J62" s="66"/>
      <c r="K62" s="66"/>
      <c r="L62" s="66"/>
      <c r="M62" s="66"/>
      <c r="N62" s="66"/>
      <c r="O62" s="61"/>
    </row>
    <row r="63" spans="1:16" ht="16.5" hidden="1" customHeight="1" x14ac:dyDescent="0.3">
      <c r="A63" s="106" t="s">
        <v>93</v>
      </c>
      <c r="B63" s="155" t="s">
        <v>934</v>
      </c>
      <c r="C63" s="156"/>
      <c r="D63" s="101" t="s">
        <v>94</v>
      </c>
      <c r="E63" s="101">
        <f t="shared" si="4"/>
        <v>0</v>
      </c>
      <c r="F63" s="102"/>
      <c r="G63" s="102"/>
      <c r="H63" s="102"/>
      <c r="I63" s="102"/>
      <c r="J63" s="102"/>
      <c r="K63" s="102"/>
      <c r="L63" s="102"/>
      <c r="M63" s="102"/>
      <c r="N63" s="102"/>
      <c r="O63" s="103"/>
    </row>
    <row r="64" spans="1:16" ht="16.5" hidden="1" customHeight="1" x14ac:dyDescent="0.3">
      <c r="A64" s="99" t="s">
        <v>935</v>
      </c>
      <c r="B64" s="147" t="s">
        <v>936</v>
      </c>
      <c r="C64" s="148"/>
      <c r="D64" s="18" t="s">
        <v>937</v>
      </c>
      <c r="E64" s="11">
        <f t="shared" si="4"/>
        <v>0</v>
      </c>
      <c r="F64" s="66"/>
      <c r="G64" s="66"/>
      <c r="H64" s="66"/>
      <c r="I64" s="66"/>
      <c r="J64" s="66"/>
      <c r="K64" s="66"/>
      <c r="L64" s="66"/>
      <c r="M64" s="66"/>
      <c r="N64" s="66"/>
      <c r="O64" s="61"/>
      <c r="P64" s="51" t="b">
        <f t="shared" si="1"/>
        <v>0</v>
      </c>
    </row>
    <row r="65" spans="1:16" ht="16.5" hidden="1" customHeight="1" x14ac:dyDescent="0.3">
      <c r="A65" s="106" t="s">
        <v>95</v>
      </c>
      <c r="B65" s="155" t="s">
        <v>96</v>
      </c>
      <c r="C65" s="156"/>
      <c r="D65" s="101" t="s">
        <v>94</v>
      </c>
      <c r="E65" s="101">
        <f t="shared" si="4"/>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4"/>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4"/>
        <v>0</v>
      </c>
      <c r="F67" s="66"/>
      <c r="G67" s="66"/>
      <c r="H67" s="66"/>
      <c r="I67" s="66"/>
      <c r="J67" s="66"/>
      <c r="K67" s="66"/>
      <c r="L67" s="66"/>
      <c r="M67" s="66"/>
      <c r="N67" s="66"/>
      <c r="O67" s="61"/>
      <c r="P67" s="51" t="b">
        <f t="shared" si="1"/>
        <v>0</v>
      </c>
    </row>
    <row r="68" spans="1:16" ht="16.5" hidden="1" customHeight="1" x14ac:dyDescent="0.3">
      <c r="A68" s="10" t="s">
        <v>99</v>
      </c>
      <c r="B68" s="145" t="s">
        <v>862</v>
      </c>
      <c r="C68" s="146"/>
      <c r="D68" s="11" t="s">
        <v>94</v>
      </c>
      <c r="E68" s="11">
        <f t="shared" si="4"/>
        <v>0</v>
      </c>
      <c r="F68" s="66"/>
      <c r="G68" s="66"/>
      <c r="H68" s="66"/>
      <c r="I68" s="66"/>
      <c r="J68" s="66"/>
      <c r="K68" s="66"/>
      <c r="L68" s="66"/>
      <c r="M68" s="66"/>
      <c r="N68" s="66"/>
      <c r="O68" s="61"/>
      <c r="P68" s="51" t="b">
        <f t="shared" si="1"/>
        <v>0</v>
      </c>
    </row>
    <row r="69" spans="1:16" ht="16.5" hidden="1" customHeight="1" x14ac:dyDescent="0.3">
      <c r="A69" s="10" t="s">
        <v>100</v>
      </c>
      <c r="B69" s="145" t="s">
        <v>101</v>
      </c>
      <c r="C69" s="146"/>
      <c r="D69" s="11" t="s">
        <v>94</v>
      </c>
      <c r="E69" s="11">
        <f t="shared" si="4"/>
        <v>0</v>
      </c>
      <c r="F69" s="66"/>
      <c r="G69" s="66"/>
      <c r="H69" s="66"/>
      <c r="I69" s="66"/>
      <c r="J69" s="66"/>
      <c r="K69" s="66"/>
      <c r="L69" s="66"/>
      <c r="M69" s="66"/>
      <c r="N69" s="66"/>
      <c r="O69" s="61"/>
      <c r="P69" s="51" t="b">
        <f t="shared" si="1"/>
        <v>0</v>
      </c>
    </row>
    <row r="70" spans="1:16" ht="16.5" hidden="1" customHeight="1" x14ac:dyDescent="0.3">
      <c r="A70" s="10" t="s">
        <v>102</v>
      </c>
      <c r="B70" s="145" t="s">
        <v>103</v>
      </c>
      <c r="C70" s="146"/>
      <c r="D70" s="11" t="s">
        <v>94</v>
      </c>
      <c r="E70" s="11">
        <f t="shared" si="4"/>
        <v>0</v>
      </c>
      <c r="F70" s="66"/>
      <c r="G70" s="66"/>
      <c r="H70" s="66"/>
      <c r="I70" s="66"/>
      <c r="J70" s="66"/>
      <c r="K70" s="66"/>
      <c r="L70" s="66"/>
      <c r="M70" s="66"/>
      <c r="N70" s="66"/>
      <c r="O70" s="61"/>
      <c r="P70" s="51" t="b">
        <f t="shared" si="1"/>
        <v>0</v>
      </c>
    </row>
    <row r="71" spans="1:16" ht="16.5" hidden="1" customHeight="1" x14ac:dyDescent="0.3">
      <c r="A71" s="10" t="s">
        <v>104</v>
      </c>
      <c r="B71" s="145" t="s">
        <v>105</v>
      </c>
      <c r="C71" s="146"/>
      <c r="D71" s="11" t="s">
        <v>94</v>
      </c>
      <c r="E71" s="11">
        <f t="shared" si="4"/>
        <v>0</v>
      </c>
      <c r="F71" s="66"/>
      <c r="G71" s="66"/>
      <c r="H71" s="66"/>
      <c r="I71" s="66"/>
      <c r="J71" s="66"/>
      <c r="K71" s="66"/>
      <c r="L71" s="66"/>
      <c r="M71" s="66"/>
      <c r="N71" s="66"/>
      <c r="O71" s="61"/>
      <c r="P71" s="51" t="b">
        <f t="shared" si="1"/>
        <v>0</v>
      </c>
    </row>
    <row r="72" spans="1:16" ht="16.5" hidden="1" customHeight="1" x14ac:dyDescent="0.3">
      <c r="A72" s="10" t="s">
        <v>106</v>
      </c>
      <c r="B72" s="145" t="s">
        <v>107</v>
      </c>
      <c r="C72" s="146"/>
      <c r="D72" s="11" t="s">
        <v>94</v>
      </c>
      <c r="E72" s="11">
        <f t="shared" si="4"/>
        <v>0</v>
      </c>
      <c r="F72" s="66"/>
      <c r="G72" s="66"/>
      <c r="H72" s="66"/>
      <c r="I72" s="66"/>
      <c r="J72" s="66"/>
      <c r="K72" s="66"/>
      <c r="L72" s="66"/>
      <c r="M72" s="66"/>
      <c r="N72" s="66"/>
      <c r="O72" s="61"/>
      <c r="P72" s="51" t="b">
        <f t="shared" si="1"/>
        <v>0</v>
      </c>
    </row>
    <row r="73" spans="1:16" ht="16.5" hidden="1" customHeight="1" x14ac:dyDescent="0.3">
      <c r="A73" s="10" t="s">
        <v>108</v>
      </c>
      <c r="B73" s="145" t="s">
        <v>109</v>
      </c>
      <c r="C73" s="146"/>
      <c r="D73" s="11" t="s">
        <v>94</v>
      </c>
      <c r="E73" s="11">
        <f t="shared" si="4"/>
        <v>0</v>
      </c>
      <c r="F73" s="66"/>
      <c r="G73" s="66"/>
      <c r="H73" s="66"/>
      <c r="I73" s="66"/>
      <c r="J73" s="66"/>
      <c r="K73" s="66"/>
      <c r="L73" s="66"/>
      <c r="M73" s="66"/>
      <c r="N73" s="66"/>
      <c r="O73" s="61"/>
      <c r="P73" s="51" t="b">
        <f t="shared" si="1"/>
        <v>0</v>
      </c>
    </row>
    <row r="74" spans="1:16" ht="16.5" hidden="1" customHeight="1" x14ac:dyDescent="0.3">
      <c r="A74" s="10" t="s">
        <v>110</v>
      </c>
      <c r="B74" s="145" t="s">
        <v>111</v>
      </c>
      <c r="C74" s="146"/>
      <c r="D74" s="11" t="s">
        <v>94</v>
      </c>
      <c r="E74" s="11">
        <f t="shared" si="4"/>
        <v>0</v>
      </c>
      <c r="F74" s="66"/>
      <c r="G74" s="66"/>
      <c r="H74" s="66"/>
      <c r="I74" s="66"/>
      <c r="J74" s="66"/>
      <c r="K74" s="66"/>
      <c r="L74" s="66"/>
      <c r="M74" s="66"/>
      <c r="N74" s="66"/>
      <c r="O74" s="61"/>
      <c r="P74" s="51" t="b">
        <f t="shared" si="1"/>
        <v>0</v>
      </c>
    </row>
    <row r="75" spans="1:16" ht="16.5" hidden="1" customHeight="1" x14ac:dyDescent="0.3">
      <c r="A75" s="10" t="s">
        <v>112</v>
      </c>
      <c r="B75" s="145" t="s">
        <v>113</v>
      </c>
      <c r="C75" s="146"/>
      <c r="D75" s="11" t="s">
        <v>94</v>
      </c>
      <c r="E75" s="11">
        <f t="shared" si="4"/>
        <v>0</v>
      </c>
      <c r="F75" s="66"/>
      <c r="G75" s="66"/>
      <c r="H75" s="66"/>
      <c r="I75" s="66"/>
      <c r="J75" s="66"/>
      <c r="K75" s="66"/>
      <c r="L75" s="66"/>
      <c r="M75" s="66"/>
      <c r="N75" s="66"/>
      <c r="O75" s="61"/>
      <c r="P75" s="51" t="b">
        <f t="shared" si="1"/>
        <v>0</v>
      </c>
    </row>
    <row r="76" spans="1:16" ht="16.5" hidden="1" customHeight="1" x14ac:dyDescent="0.3">
      <c r="A76" s="10" t="s">
        <v>114</v>
      </c>
      <c r="B76" s="145" t="s">
        <v>115</v>
      </c>
      <c r="C76" s="146"/>
      <c r="D76" s="11" t="s">
        <v>94</v>
      </c>
      <c r="E76" s="11">
        <f t="shared" si="4"/>
        <v>0</v>
      </c>
      <c r="F76" s="66"/>
      <c r="G76" s="66"/>
      <c r="H76" s="66"/>
      <c r="I76" s="66"/>
      <c r="J76" s="66"/>
      <c r="K76" s="66"/>
      <c r="L76" s="66"/>
      <c r="M76" s="66"/>
      <c r="N76" s="66"/>
      <c r="O76" s="61"/>
      <c r="P76" s="51" t="b">
        <f t="shared" si="1"/>
        <v>0</v>
      </c>
    </row>
    <row r="77" spans="1:16" ht="16.5" hidden="1" customHeight="1" x14ac:dyDescent="0.3">
      <c r="A77" s="10" t="s">
        <v>116</v>
      </c>
      <c r="B77" s="145" t="s">
        <v>117</v>
      </c>
      <c r="C77" s="146"/>
      <c r="D77" s="11" t="s">
        <v>94</v>
      </c>
      <c r="E77" s="11">
        <f t="shared" si="4"/>
        <v>0</v>
      </c>
      <c r="F77" s="66"/>
      <c r="G77" s="66"/>
      <c r="H77" s="66"/>
      <c r="I77" s="66"/>
      <c r="J77" s="66"/>
      <c r="K77" s="66"/>
      <c r="L77" s="66"/>
      <c r="M77" s="66"/>
      <c r="N77" s="66"/>
      <c r="O77" s="61"/>
      <c r="P77" s="51" t="b">
        <f t="shared" si="1"/>
        <v>0</v>
      </c>
    </row>
    <row r="78" spans="1:16" ht="16.5" hidden="1" customHeight="1" x14ac:dyDescent="0.3">
      <c r="A78" s="10" t="s">
        <v>118</v>
      </c>
      <c r="B78" s="145" t="s">
        <v>119</v>
      </c>
      <c r="C78" s="146"/>
      <c r="D78" s="11" t="s">
        <v>94</v>
      </c>
      <c r="E78" s="11">
        <f t="shared" si="4"/>
        <v>0</v>
      </c>
      <c r="F78" s="66"/>
      <c r="G78" s="66"/>
      <c r="H78" s="66"/>
      <c r="I78" s="66"/>
      <c r="J78" s="66"/>
      <c r="K78" s="66"/>
      <c r="L78" s="66"/>
      <c r="M78" s="66"/>
      <c r="N78" s="66"/>
      <c r="O78" s="61"/>
      <c r="P78" s="51" t="b">
        <f t="shared" si="1"/>
        <v>0</v>
      </c>
    </row>
    <row r="79" spans="1:16" ht="16.5" hidden="1" customHeight="1" x14ac:dyDescent="0.3">
      <c r="A79" s="10" t="s">
        <v>120</v>
      </c>
      <c r="B79" s="145" t="s">
        <v>121</v>
      </c>
      <c r="C79" s="146"/>
      <c r="D79" s="11" t="s">
        <v>94</v>
      </c>
      <c r="E79" s="11">
        <f t="shared" si="4"/>
        <v>0</v>
      </c>
      <c r="F79" s="66"/>
      <c r="G79" s="66"/>
      <c r="H79" s="66"/>
      <c r="I79" s="66"/>
      <c r="J79" s="66"/>
      <c r="K79" s="66"/>
      <c r="L79" s="66"/>
      <c r="M79" s="66"/>
      <c r="N79" s="66"/>
      <c r="O79" s="61"/>
      <c r="P79" s="51" t="b">
        <f t="shared" si="1"/>
        <v>0</v>
      </c>
    </row>
    <row r="80" spans="1:16" ht="16.5" hidden="1" customHeight="1" x14ac:dyDescent="0.3">
      <c r="A80" s="10" t="s">
        <v>122</v>
      </c>
      <c r="B80" s="145" t="s">
        <v>123</v>
      </c>
      <c r="C80" s="146"/>
      <c r="D80" s="11" t="s">
        <v>94</v>
      </c>
      <c r="E80" s="11">
        <f t="shared" si="4"/>
        <v>0</v>
      </c>
      <c r="F80" s="66"/>
      <c r="G80" s="66"/>
      <c r="H80" s="66"/>
      <c r="I80" s="66"/>
      <c r="J80" s="66"/>
      <c r="K80" s="66"/>
      <c r="L80" s="66"/>
      <c r="M80" s="66"/>
      <c r="N80" s="66"/>
      <c r="O80" s="61"/>
      <c r="P80" s="51" t="b">
        <f t="shared" si="1"/>
        <v>0</v>
      </c>
    </row>
    <row r="81" spans="1:16" ht="16.5" hidden="1" customHeight="1" x14ac:dyDescent="0.3">
      <c r="A81" s="10" t="s">
        <v>124</v>
      </c>
      <c r="B81" s="145" t="s">
        <v>125</v>
      </c>
      <c r="C81" s="146"/>
      <c r="D81" s="11" t="s">
        <v>94</v>
      </c>
      <c r="E81" s="11">
        <f t="shared" si="4"/>
        <v>0</v>
      </c>
      <c r="F81" s="66"/>
      <c r="G81" s="66"/>
      <c r="H81" s="66"/>
      <c r="I81" s="66"/>
      <c r="J81" s="66"/>
      <c r="K81" s="66"/>
      <c r="L81" s="66"/>
      <c r="M81" s="66"/>
      <c r="N81" s="66"/>
      <c r="O81" s="61"/>
      <c r="P81" s="51" t="b">
        <f t="shared" si="1"/>
        <v>0</v>
      </c>
    </row>
    <row r="82" spans="1:16" ht="16.5" hidden="1" customHeight="1" x14ac:dyDescent="0.3">
      <c r="A82" s="10" t="s">
        <v>126</v>
      </c>
      <c r="B82" s="145" t="s">
        <v>127</v>
      </c>
      <c r="C82" s="146"/>
      <c r="D82" s="11" t="s">
        <v>94</v>
      </c>
      <c r="E82" s="11">
        <f t="shared" si="4"/>
        <v>0</v>
      </c>
      <c r="F82" s="66"/>
      <c r="G82" s="66"/>
      <c r="H82" s="66"/>
      <c r="I82" s="66"/>
      <c r="J82" s="66"/>
      <c r="K82" s="66"/>
      <c r="L82" s="66"/>
      <c r="M82" s="66"/>
      <c r="N82" s="66"/>
      <c r="O82" s="61"/>
      <c r="P82" s="51" t="b">
        <f t="shared" si="1"/>
        <v>0</v>
      </c>
    </row>
    <row r="83" spans="1:16" ht="16.5" hidden="1" customHeight="1" x14ac:dyDescent="0.3">
      <c r="A83" s="10" t="s">
        <v>128</v>
      </c>
      <c r="B83" s="145" t="s">
        <v>129</v>
      </c>
      <c r="C83" s="146"/>
      <c r="D83" s="11" t="s">
        <v>94</v>
      </c>
      <c r="E83" s="11">
        <f t="shared" si="4"/>
        <v>0</v>
      </c>
      <c r="F83" s="66"/>
      <c r="G83" s="66"/>
      <c r="H83" s="66"/>
      <c r="I83" s="66"/>
      <c r="J83" s="66"/>
      <c r="K83" s="66"/>
      <c r="L83" s="66"/>
      <c r="M83" s="66"/>
      <c r="N83" s="66"/>
      <c r="O83" s="61"/>
      <c r="P83" s="51" t="b">
        <f t="shared" si="1"/>
        <v>0</v>
      </c>
    </row>
    <row r="84" spans="1:16" ht="16.5" hidden="1" customHeight="1" x14ac:dyDescent="0.3">
      <c r="A84" s="10" t="s">
        <v>130</v>
      </c>
      <c r="B84" s="145" t="s">
        <v>131</v>
      </c>
      <c r="C84" s="146"/>
      <c r="D84" s="11" t="s">
        <v>94</v>
      </c>
      <c r="E84" s="11">
        <f t="shared" si="4"/>
        <v>0</v>
      </c>
      <c r="F84" s="66"/>
      <c r="G84" s="66"/>
      <c r="H84" s="66"/>
      <c r="I84" s="66"/>
      <c r="J84" s="66"/>
      <c r="K84" s="66"/>
      <c r="L84" s="66"/>
      <c r="M84" s="66"/>
      <c r="N84" s="66"/>
      <c r="O84" s="61"/>
      <c r="P84" s="51" t="b">
        <f t="shared" si="1"/>
        <v>0</v>
      </c>
    </row>
    <row r="85" spans="1:16" ht="16.5" hidden="1" customHeight="1" x14ac:dyDescent="0.3">
      <c r="A85" s="10" t="s">
        <v>132</v>
      </c>
      <c r="B85" s="145" t="s">
        <v>133</v>
      </c>
      <c r="C85" s="146"/>
      <c r="D85" s="11" t="s">
        <v>94</v>
      </c>
      <c r="E85" s="11">
        <f t="shared" si="4"/>
        <v>0</v>
      </c>
      <c r="F85" s="66"/>
      <c r="G85" s="66"/>
      <c r="H85" s="66"/>
      <c r="I85" s="66"/>
      <c r="J85" s="66"/>
      <c r="K85" s="66"/>
      <c r="L85" s="66"/>
      <c r="M85" s="66"/>
      <c r="N85" s="66"/>
      <c r="O85" s="61"/>
      <c r="P85" s="51" t="b">
        <f t="shared" si="1"/>
        <v>0</v>
      </c>
    </row>
    <row r="86" spans="1:16" s="63" customFormat="1" ht="18" hidden="1"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hidden="1" customHeight="1" x14ac:dyDescent="0.3">
      <c r="A87" s="99" t="s">
        <v>136</v>
      </c>
      <c r="B87" s="147" t="s">
        <v>137</v>
      </c>
      <c r="C87" s="148"/>
      <c r="D87" s="11" t="s">
        <v>94</v>
      </c>
      <c r="E87" s="11">
        <f t="shared" ref="E87:E108" si="5">SUM(F87:O87)</f>
        <v>0</v>
      </c>
      <c r="F87" s="66"/>
      <c r="G87" s="66"/>
      <c r="H87" s="66"/>
      <c r="I87" s="66"/>
      <c r="J87" s="66"/>
      <c r="K87" s="66"/>
      <c r="L87" s="66"/>
      <c r="M87" s="66"/>
      <c r="N87" s="66"/>
      <c r="O87" s="61"/>
      <c r="P87" s="51" t="b">
        <f t="shared" si="1"/>
        <v>0</v>
      </c>
    </row>
    <row r="88" spans="1:16" ht="16.5" hidden="1" customHeight="1" x14ac:dyDescent="0.3">
      <c r="A88" s="106" t="s">
        <v>138</v>
      </c>
      <c r="B88" s="155" t="s">
        <v>139</v>
      </c>
      <c r="C88" s="156"/>
      <c r="D88" s="101" t="s">
        <v>94</v>
      </c>
      <c r="E88" s="101">
        <f t="shared" si="5"/>
        <v>0</v>
      </c>
      <c r="F88" s="102"/>
      <c r="G88" s="102"/>
      <c r="H88" s="102"/>
      <c r="I88" s="102"/>
      <c r="J88" s="102"/>
      <c r="K88" s="102"/>
      <c r="L88" s="102"/>
      <c r="M88" s="102"/>
      <c r="N88" s="102"/>
      <c r="O88" s="103"/>
      <c r="P88" s="51" t="b">
        <f t="shared" si="1"/>
        <v>0</v>
      </c>
    </row>
    <row r="89" spans="1:16" ht="16.5" hidden="1" customHeight="1" x14ac:dyDescent="0.3">
      <c r="A89" s="99" t="s">
        <v>941</v>
      </c>
      <c r="B89" s="147" t="s">
        <v>942</v>
      </c>
      <c r="C89" s="148"/>
      <c r="D89" s="18" t="s">
        <v>94</v>
      </c>
      <c r="E89" s="11">
        <f t="shared" si="5"/>
        <v>0</v>
      </c>
      <c r="F89" s="66"/>
      <c r="G89" s="66"/>
      <c r="H89" s="66"/>
      <c r="I89" s="66"/>
      <c r="J89" s="66"/>
      <c r="K89" s="66"/>
      <c r="L89" s="66"/>
      <c r="M89" s="66"/>
      <c r="N89" s="66"/>
      <c r="O89" s="61"/>
    </row>
    <row r="90" spans="1:16" ht="16.5" hidden="1" customHeight="1" x14ac:dyDescent="0.3">
      <c r="A90" s="99" t="s">
        <v>943</v>
      </c>
      <c r="B90" s="147" t="s">
        <v>944</v>
      </c>
      <c r="C90" s="148"/>
      <c r="D90" s="18" t="s">
        <v>94</v>
      </c>
      <c r="E90" s="11">
        <f t="shared" si="5"/>
        <v>0</v>
      </c>
      <c r="F90" s="66"/>
      <c r="G90" s="66"/>
      <c r="H90" s="66"/>
      <c r="I90" s="66"/>
      <c r="J90" s="66"/>
      <c r="K90" s="66"/>
      <c r="L90" s="66"/>
      <c r="M90" s="66"/>
      <c r="N90" s="66"/>
      <c r="O90" s="61"/>
    </row>
    <row r="91" spans="1:16" ht="16.5" hidden="1" customHeight="1" x14ac:dyDescent="0.3">
      <c r="A91" s="106" t="s">
        <v>140</v>
      </c>
      <c r="B91" s="155" t="s">
        <v>141</v>
      </c>
      <c r="C91" s="156"/>
      <c r="D91" s="101" t="s">
        <v>94</v>
      </c>
      <c r="E91" s="101">
        <f t="shared" si="5"/>
        <v>0</v>
      </c>
      <c r="F91" s="102"/>
      <c r="G91" s="102"/>
      <c r="H91" s="102"/>
      <c r="I91" s="102"/>
      <c r="J91" s="102"/>
      <c r="K91" s="102"/>
      <c r="L91" s="102"/>
      <c r="M91" s="102"/>
      <c r="N91" s="102"/>
      <c r="O91" s="103"/>
    </row>
    <row r="92" spans="1:16" ht="16.5" hidden="1" customHeight="1" x14ac:dyDescent="0.3">
      <c r="A92" s="99" t="s">
        <v>945</v>
      </c>
      <c r="B92" s="147" t="s">
        <v>946</v>
      </c>
      <c r="C92" s="148"/>
      <c r="D92" s="18" t="s">
        <v>94</v>
      </c>
      <c r="E92" s="11">
        <f t="shared" si="5"/>
        <v>0</v>
      </c>
      <c r="F92" s="66"/>
      <c r="G92" s="66"/>
      <c r="H92" s="66"/>
      <c r="I92" s="66"/>
      <c r="J92" s="66"/>
      <c r="K92" s="66"/>
      <c r="L92" s="66"/>
      <c r="M92" s="66"/>
      <c r="N92" s="66"/>
      <c r="O92" s="61"/>
    </row>
    <row r="93" spans="1:16" ht="16.5" hidden="1" customHeight="1" x14ac:dyDescent="0.3">
      <c r="A93" s="99" t="s">
        <v>947</v>
      </c>
      <c r="B93" s="147" t="s">
        <v>948</v>
      </c>
      <c r="C93" s="148"/>
      <c r="D93" s="18" t="s">
        <v>94</v>
      </c>
      <c r="E93" s="11">
        <f t="shared" si="5"/>
        <v>0</v>
      </c>
      <c r="F93" s="66"/>
      <c r="G93" s="66"/>
      <c r="H93" s="66"/>
      <c r="I93" s="66"/>
      <c r="J93" s="66"/>
      <c r="K93" s="66"/>
      <c r="L93" s="66"/>
      <c r="M93" s="66"/>
      <c r="N93" s="66"/>
      <c r="O93" s="61"/>
    </row>
    <row r="94" spans="1:16" ht="16.5" hidden="1" customHeight="1" x14ac:dyDescent="0.3">
      <c r="A94" s="99" t="s">
        <v>142</v>
      </c>
      <c r="B94" s="147" t="s">
        <v>143</v>
      </c>
      <c r="C94" s="148"/>
      <c r="D94" s="11" t="s">
        <v>94</v>
      </c>
      <c r="E94" s="11">
        <f t="shared" si="5"/>
        <v>0</v>
      </c>
      <c r="F94" s="66"/>
      <c r="G94" s="66"/>
      <c r="H94" s="66"/>
      <c r="I94" s="66"/>
      <c r="J94" s="66"/>
      <c r="K94" s="66"/>
      <c r="L94" s="66"/>
      <c r="M94" s="66"/>
      <c r="N94" s="66"/>
      <c r="O94" s="61"/>
    </row>
    <row r="95" spans="1:16" ht="16.5" hidden="1" customHeight="1" x14ac:dyDescent="0.3">
      <c r="A95" s="99" t="s">
        <v>144</v>
      </c>
      <c r="B95" s="147" t="s">
        <v>145</v>
      </c>
      <c r="C95" s="148"/>
      <c r="D95" s="11" t="s">
        <v>94</v>
      </c>
      <c r="E95" s="11">
        <f t="shared" si="5"/>
        <v>0</v>
      </c>
      <c r="F95" s="66"/>
      <c r="G95" s="66"/>
      <c r="H95" s="66"/>
      <c r="I95" s="66"/>
      <c r="J95" s="66"/>
      <c r="K95" s="66"/>
      <c r="L95" s="66"/>
      <c r="M95" s="66"/>
      <c r="N95" s="66"/>
      <c r="O95" s="61"/>
    </row>
    <row r="96" spans="1:16" ht="16.5" hidden="1" customHeight="1" x14ac:dyDescent="0.3">
      <c r="A96" s="99" t="s">
        <v>146</v>
      </c>
      <c r="B96" s="147" t="s">
        <v>147</v>
      </c>
      <c r="C96" s="148"/>
      <c r="D96" s="11" t="s">
        <v>94</v>
      </c>
      <c r="E96" s="11">
        <f t="shared" si="5"/>
        <v>0</v>
      </c>
      <c r="F96" s="66"/>
      <c r="G96" s="66"/>
      <c r="H96" s="66"/>
      <c r="I96" s="66"/>
      <c r="J96" s="66"/>
      <c r="K96" s="66"/>
      <c r="L96" s="66"/>
      <c r="M96" s="66"/>
      <c r="N96" s="66"/>
      <c r="O96" s="61"/>
      <c r="P96" s="51" t="b">
        <f t="shared" si="1"/>
        <v>0</v>
      </c>
    </row>
    <row r="97" spans="1:16" ht="16.5" hidden="1" customHeight="1" x14ac:dyDescent="0.3">
      <c r="A97" s="99" t="s">
        <v>148</v>
      </c>
      <c r="B97" s="147" t="s">
        <v>149</v>
      </c>
      <c r="C97" s="148"/>
      <c r="D97" s="11" t="s">
        <v>94</v>
      </c>
      <c r="E97" s="11">
        <f t="shared" si="5"/>
        <v>0</v>
      </c>
      <c r="F97" s="66"/>
      <c r="G97" s="66"/>
      <c r="H97" s="66"/>
      <c r="I97" s="66"/>
      <c r="J97" s="66"/>
      <c r="K97" s="66"/>
      <c r="L97" s="66"/>
      <c r="M97" s="66"/>
      <c r="N97" s="66"/>
      <c r="O97" s="61"/>
      <c r="P97" s="51" t="b">
        <f t="shared" si="1"/>
        <v>0</v>
      </c>
    </row>
    <row r="98" spans="1:16" ht="16.5" hidden="1" customHeight="1" x14ac:dyDescent="0.3">
      <c r="A98" s="99" t="s">
        <v>150</v>
      </c>
      <c r="B98" s="147" t="s">
        <v>151</v>
      </c>
      <c r="C98" s="148"/>
      <c r="D98" s="11" t="s">
        <v>94</v>
      </c>
      <c r="E98" s="11">
        <f t="shared" si="5"/>
        <v>0</v>
      </c>
      <c r="F98" s="66"/>
      <c r="G98" s="66"/>
      <c r="H98" s="66"/>
      <c r="I98" s="66"/>
      <c r="J98" s="66"/>
      <c r="K98" s="66"/>
      <c r="L98" s="66"/>
      <c r="M98" s="66"/>
      <c r="N98" s="66"/>
      <c r="O98" s="61"/>
      <c r="P98" s="51" t="b">
        <f t="shared" ref="P98:P168" si="6">IF(E98&gt;0,TRUE,FALSE)</f>
        <v>0</v>
      </c>
    </row>
    <row r="99" spans="1:16" ht="16.5" hidden="1" customHeight="1" x14ac:dyDescent="0.3">
      <c r="A99" s="99" t="s">
        <v>152</v>
      </c>
      <c r="B99" s="147" t="s">
        <v>153</v>
      </c>
      <c r="C99" s="148"/>
      <c r="D99" s="11" t="s">
        <v>94</v>
      </c>
      <c r="E99" s="11">
        <f t="shared" si="5"/>
        <v>0</v>
      </c>
      <c r="F99" s="66"/>
      <c r="G99" s="66"/>
      <c r="H99" s="66"/>
      <c r="I99" s="66"/>
      <c r="J99" s="66"/>
      <c r="K99" s="66"/>
      <c r="L99" s="66"/>
      <c r="M99" s="66"/>
      <c r="N99" s="66"/>
      <c r="O99" s="61"/>
      <c r="P99" s="51" t="b">
        <f t="shared" si="6"/>
        <v>0</v>
      </c>
    </row>
    <row r="100" spans="1:16" ht="16.5" hidden="1" customHeight="1" x14ac:dyDescent="0.3">
      <c r="A100" s="99" t="s">
        <v>154</v>
      </c>
      <c r="B100" s="147" t="s">
        <v>155</v>
      </c>
      <c r="C100" s="148"/>
      <c r="D100" s="11" t="s">
        <v>94</v>
      </c>
      <c r="E100" s="11">
        <f t="shared" si="5"/>
        <v>0</v>
      </c>
      <c r="F100" s="66"/>
      <c r="G100" s="66"/>
      <c r="H100" s="66"/>
      <c r="I100" s="66"/>
      <c r="J100" s="66"/>
      <c r="K100" s="66"/>
      <c r="L100" s="66"/>
      <c r="M100" s="66"/>
      <c r="N100" s="66"/>
      <c r="O100" s="61"/>
      <c r="P100" s="51" t="b">
        <f t="shared" si="6"/>
        <v>0</v>
      </c>
    </row>
    <row r="101" spans="1:16" ht="16.5" hidden="1" customHeight="1" x14ac:dyDescent="0.3">
      <c r="A101" s="99" t="s">
        <v>156</v>
      </c>
      <c r="B101" s="147" t="s">
        <v>157</v>
      </c>
      <c r="C101" s="148"/>
      <c r="D101" s="11" t="s">
        <v>94</v>
      </c>
      <c r="E101" s="11">
        <f t="shared" si="5"/>
        <v>0</v>
      </c>
      <c r="F101" s="66"/>
      <c r="G101" s="66"/>
      <c r="H101" s="66"/>
      <c r="I101" s="66"/>
      <c r="J101" s="66"/>
      <c r="K101" s="66"/>
      <c r="L101" s="66"/>
      <c r="M101" s="66"/>
      <c r="N101" s="66"/>
      <c r="O101" s="61"/>
      <c r="P101" s="51" t="b">
        <f t="shared" si="6"/>
        <v>0</v>
      </c>
    </row>
    <row r="102" spans="1:16" ht="16.5" hidden="1" customHeight="1" x14ac:dyDescent="0.3">
      <c r="A102" s="99" t="s">
        <v>158</v>
      </c>
      <c r="B102" s="147" t="s">
        <v>159</v>
      </c>
      <c r="C102" s="148"/>
      <c r="D102" s="11" t="s">
        <v>94</v>
      </c>
      <c r="E102" s="11">
        <f t="shared" si="5"/>
        <v>0</v>
      </c>
      <c r="F102" s="66"/>
      <c r="G102" s="66"/>
      <c r="H102" s="66"/>
      <c r="I102" s="66"/>
      <c r="J102" s="66"/>
      <c r="K102" s="66"/>
      <c r="L102" s="66"/>
      <c r="M102" s="66"/>
      <c r="N102" s="66"/>
      <c r="O102" s="61"/>
      <c r="P102" s="51" t="b">
        <f t="shared" si="6"/>
        <v>0</v>
      </c>
    </row>
    <row r="103" spans="1:16" ht="16.5" hidden="1" customHeight="1" x14ac:dyDescent="0.3">
      <c r="A103" s="99" t="s">
        <v>160</v>
      </c>
      <c r="B103" s="147" t="s">
        <v>161</v>
      </c>
      <c r="C103" s="148"/>
      <c r="D103" s="11" t="s">
        <v>162</v>
      </c>
      <c r="E103" s="11">
        <f t="shared" si="5"/>
        <v>0</v>
      </c>
      <c r="F103" s="66"/>
      <c r="G103" s="66"/>
      <c r="H103" s="66"/>
      <c r="I103" s="66"/>
      <c r="J103" s="66"/>
      <c r="K103" s="66"/>
      <c r="L103" s="66"/>
      <c r="M103" s="66"/>
      <c r="N103" s="66"/>
      <c r="O103" s="61"/>
      <c r="P103" s="51" t="b">
        <f t="shared" si="6"/>
        <v>0</v>
      </c>
    </row>
    <row r="104" spans="1:16" ht="16.5" hidden="1" customHeight="1" x14ac:dyDescent="0.3">
      <c r="A104" s="99" t="s">
        <v>163</v>
      </c>
      <c r="B104" s="147" t="s">
        <v>164</v>
      </c>
      <c r="C104" s="148"/>
      <c r="D104" s="11" t="s">
        <v>165</v>
      </c>
      <c r="E104" s="11">
        <f t="shared" si="5"/>
        <v>0</v>
      </c>
      <c r="F104" s="66"/>
      <c r="G104" s="66"/>
      <c r="H104" s="66"/>
      <c r="I104" s="66"/>
      <c r="J104" s="66"/>
      <c r="K104" s="66"/>
      <c r="L104" s="66"/>
      <c r="M104" s="66"/>
      <c r="N104" s="66"/>
      <c r="O104" s="61"/>
      <c r="P104" s="51" t="b">
        <f t="shared" si="6"/>
        <v>0</v>
      </c>
    </row>
    <row r="105" spans="1:16" ht="16.5" hidden="1" customHeight="1" x14ac:dyDescent="0.3">
      <c r="A105" s="99" t="s">
        <v>166</v>
      </c>
      <c r="B105" s="147" t="s">
        <v>167</v>
      </c>
      <c r="C105" s="148"/>
      <c r="D105" s="11" t="s">
        <v>165</v>
      </c>
      <c r="E105" s="11">
        <f t="shared" si="5"/>
        <v>0</v>
      </c>
      <c r="F105" s="66"/>
      <c r="G105" s="66"/>
      <c r="H105" s="66"/>
      <c r="I105" s="66"/>
      <c r="J105" s="66"/>
      <c r="K105" s="66"/>
      <c r="L105" s="66"/>
      <c r="M105" s="66"/>
      <c r="N105" s="66"/>
      <c r="O105" s="61"/>
      <c r="P105" s="51" t="b">
        <f t="shared" si="6"/>
        <v>0</v>
      </c>
    </row>
    <row r="106" spans="1:16" ht="16.5" hidden="1" customHeight="1" x14ac:dyDescent="0.3">
      <c r="A106" s="99" t="s">
        <v>949</v>
      </c>
      <c r="B106" s="147" t="s">
        <v>950</v>
      </c>
      <c r="C106" s="148"/>
      <c r="D106" s="18" t="s">
        <v>162</v>
      </c>
      <c r="E106" s="11">
        <f t="shared" si="5"/>
        <v>0</v>
      </c>
      <c r="F106" s="66"/>
      <c r="G106" s="66"/>
      <c r="H106" s="66"/>
      <c r="I106" s="66"/>
      <c r="J106" s="66"/>
      <c r="K106" s="66"/>
      <c r="L106" s="66"/>
      <c r="M106" s="66"/>
      <c r="N106" s="66"/>
      <c r="O106" s="61"/>
      <c r="P106" s="51" t="b">
        <f t="shared" si="6"/>
        <v>0</v>
      </c>
    </row>
    <row r="107" spans="1:16" ht="33" hidden="1" customHeight="1" x14ac:dyDescent="0.3">
      <c r="A107" s="99" t="s">
        <v>951</v>
      </c>
      <c r="B107" s="145" t="s">
        <v>952</v>
      </c>
      <c r="C107" s="161"/>
      <c r="D107" s="18" t="s">
        <v>162</v>
      </c>
      <c r="E107" s="11">
        <f t="shared" si="5"/>
        <v>0</v>
      </c>
      <c r="F107" s="66"/>
      <c r="G107" s="66"/>
      <c r="H107" s="66"/>
      <c r="I107" s="66"/>
      <c r="J107" s="66"/>
      <c r="K107" s="66"/>
      <c r="L107" s="66"/>
      <c r="M107" s="66"/>
      <c r="N107" s="66"/>
      <c r="O107" s="61"/>
      <c r="P107" s="51" t="b">
        <f t="shared" si="6"/>
        <v>0</v>
      </c>
    </row>
    <row r="108" spans="1:16" ht="33" hidden="1" customHeight="1" x14ac:dyDescent="0.3">
      <c r="A108" s="99" t="s">
        <v>953</v>
      </c>
      <c r="B108" s="145" t="s">
        <v>954</v>
      </c>
      <c r="C108" s="161"/>
      <c r="D108" s="18" t="s">
        <v>162</v>
      </c>
      <c r="E108" s="11">
        <f t="shared" si="5"/>
        <v>0</v>
      </c>
      <c r="F108" s="66"/>
      <c r="G108" s="66"/>
      <c r="H108" s="66"/>
      <c r="I108" s="66"/>
      <c r="J108" s="66"/>
      <c r="K108" s="66"/>
      <c r="L108" s="66"/>
      <c r="M108" s="66"/>
      <c r="N108" s="66"/>
      <c r="O108" s="61"/>
      <c r="P108" s="51" t="b">
        <f t="shared" si="6"/>
        <v>0</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6"/>
        <v>0</v>
      </c>
    </row>
    <row r="110" spans="1:16" ht="16.5" customHeight="1" x14ac:dyDescent="0.3">
      <c r="A110" s="10" t="s">
        <v>170</v>
      </c>
      <c r="B110" s="145" t="s">
        <v>171</v>
      </c>
      <c r="C110" s="146"/>
      <c r="D110" s="11" t="s">
        <v>94</v>
      </c>
      <c r="E110" s="11">
        <f t="shared" ref="E110:E116" si="7">SUM(F110:O110)</f>
        <v>1</v>
      </c>
      <c r="F110" s="66"/>
      <c r="G110" s="66">
        <v>1</v>
      </c>
      <c r="H110" s="66"/>
      <c r="I110" s="66"/>
      <c r="J110" s="66"/>
      <c r="K110" s="66"/>
      <c r="L110" s="66"/>
      <c r="M110" s="66"/>
      <c r="N110" s="66"/>
      <c r="O110" s="61"/>
      <c r="P110" s="51" t="b">
        <f t="shared" si="6"/>
        <v>1</v>
      </c>
    </row>
    <row r="111" spans="1:16" ht="16.5" customHeight="1" x14ac:dyDescent="0.3">
      <c r="A111" s="10" t="s">
        <v>172</v>
      </c>
      <c r="B111" s="145" t="s">
        <v>173</v>
      </c>
      <c r="C111" s="146"/>
      <c r="D111" s="11" t="s">
        <v>94</v>
      </c>
      <c r="E111" s="11">
        <f t="shared" si="7"/>
        <v>1</v>
      </c>
      <c r="F111" s="66"/>
      <c r="G111" s="66">
        <v>1</v>
      </c>
      <c r="H111" s="66"/>
      <c r="I111" s="66"/>
      <c r="J111" s="66"/>
      <c r="K111" s="66"/>
      <c r="L111" s="66"/>
      <c r="M111" s="66"/>
      <c r="N111" s="66"/>
      <c r="O111" s="61"/>
      <c r="P111" s="51" t="b">
        <f t="shared" si="6"/>
        <v>1</v>
      </c>
    </row>
    <row r="112" spans="1:16" ht="16.5" customHeight="1" x14ac:dyDescent="0.3">
      <c r="A112" s="10" t="s">
        <v>174</v>
      </c>
      <c r="B112" s="145" t="s">
        <v>175</v>
      </c>
      <c r="C112" s="146"/>
      <c r="D112" s="11" t="s">
        <v>94</v>
      </c>
      <c r="E112" s="11">
        <f t="shared" si="7"/>
        <v>1</v>
      </c>
      <c r="F112" s="66"/>
      <c r="G112" s="66">
        <v>1</v>
      </c>
      <c r="H112" s="66"/>
      <c r="I112" s="66"/>
      <c r="J112" s="66"/>
      <c r="K112" s="66"/>
      <c r="L112" s="66"/>
      <c r="M112" s="66"/>
      <c r="N112" s="66"/>
      <c r="O112" s="61"/>
      <c r="P112" s="51" t="b">
        <f t="shared" si="6"/>
        <v>1</v>
      </c>
    </row>
    <row r="113" spans="1:16" ht="16.5" customHeight="1" x14ac:dyDescent="0.3">
      <c r="A113" s="10" t="s">
        <v>176</v>
      </c>
      <c r="B113" s="145" t="s">
        <v>177</v>
      </c>
      <c r="C113" s="146"/>
      <c r="D113" s="11" t="s">
        <v>94</v>
      </c>
      <c r="E113" s="11">
        <f t="shared" si="7"/>
        <v>1</v>
      </c>
      <c r="F113" s="66"/>
      <c r="G113" s="66">
        <v>1</v>
      </c>
      <c r="H113" s="66"/>
      <c r="I113" s="66"/>
      <c r="J113" s="66"/>
      <c r="K113" s="66"/>
      <c r="L113" s="66"/>
      <c r="M113" s="66"/>
      <c r="N113" s="66"/>
      <c r="O113" s="61"/>
      <c r="P113" s="51" t="b">
        <f t="shared" si="6"/>
        <v>1</v>
      </c>
    </row>
    <row r="114" spans="1:16" ht="16.5" customHeight="1" x14ac:dyDescent="0.3">
      <c r="A114" s="10" t="s">
        <v>178</v>
      </c>
      <c r="B114" s="145" t="s">
        <v>179</v>
      </c>
      <c r="C114" s="146"/>
      <c r="D114" s="11" t="s">
        <v>165</v>
      </c>
      <c r="E114" s="11">
        <f t="shared" si="7"/>
        <v>1</v>
      </c>
      <c r="F114" s="66"/>
      <c r="G114" s="66">
        <v>1</v>
      </c>
      <c r="H114" s="66"/>
      <c r="I114" s="66"/>
      <c r="J114" s="66"/>
      <c r="K114" s="66"/>
      <c r="L114" s="66"/>
      <c r="M114" s="66"/>
      <c r="N114" s="66"/>
      <c r="O114" s="61"/>
      <c r="P114" s="51" t="b">
        <f t="shared" si="6"/>
        <v>1</v>
      </c>
    </row>
    <row r="115" spans="1:16" ht="16.5" customHeight="1" x14ac:dyDescent="0.3">
      <c r="A115" s="10" t="s">
        <v>180</v>
      </c>
      <c r="B115" s="145" t="s">
        <v>181</v>
      </c>
      <c r="C115" s="146"/>
      <c r="D115" s="11" t="s">
        <v>165</v>
      </c>
      <c r="E115" s="11">
        <f t="shared" si="7"/>
        <v>1</v>
      </c>
      <c r="F115" s="66"/>
      <c r="G115" s="66">
        <v>1</v>
      </c>
      <c r="H115" s="66"/>
      <c r="I115" s="66"/>
      <c r="J115" s="66"/>
      <c r="K115" s="66"/>
      <c r="L115" s="66"/>
      <c r="M115" s="66"/>
      <c r="N115" s="66"/>
      <c r="O115" s="61"/>
      <c r="P115" s="51" t="b">
        <f t="shared" si="6"/>
        <v>1</v>
      </c>
    </row>
    <row r="116" spans="1:16" ht="16.5" customHeight="1" x14ac:dyDescent="0.3">
      <c r="A116" s="107" t="s">
        <v>955</v>
      </c>
      <c r="B116" s="153" t="s">
        <v>956</v>
      </c>
      <c r="C116" s="154"/>
      <c r="D116" s="108" t="s">
        <v>162</v>
      </c>
      <c r="E116" s="11">
        <f t="shared" si="7"/>
        <v>1</v>
      </c>
      <c r="F116" s="66"/>
      <c r="G116" s="66">
        <v>1</v>
      </c>
      <c r="H116" s="66"/>
      <c r="I116" s="66"/>
      <c r="J116" s="66"/>
      <c r="K116" s="66"/>
      <c r="L116" s="66"/>
      <c r="M116" s="66"/>
      <c r="N116" s="66"/>
      <c r="O116" s="61"/>
    </row>
    <row r="117" spans="1:16" s="63" customFormat="1" ht="18" hidden="1" customHeight="1" x14ac:dyDescent="0.3">
      <c r="A117" s="13" t="s">
        <v>182</v>
      </c>
      <c r="B117" s="14" t="s">
        <v>183</v>
      </c>
      <c r="C117" s="15"/>
      <c r="D117" s="16"/>
      <c r="E117" s="17"/>
      <c r="F117" s="65"/>
      <c r="G117" s="65"/>
      <c r="H117" s="65"/>
      <c r="I117" s="65"/>
      <c r="J117" s="65"/>
      <c r="K117" s="65"/>
      <c r="L117" s="65"/>
      <c r="M117" s="65"/>
      <c r="N117" s="65"/>
      <c r="O117" s="64"/>
      <c r="P117" s="51" t="b">
        <f t="shared" si="6"/>
        <v>0</v>
      </c>
    </row>
    <row r="118" spans="1:16" hidden="1" x14ac:dyDescent="0.3">
      <c r="A118" s="10" t="s">
        <v>184</v>
      </c>
      <c r="B118" s="145" t="s">
        <v>185</v>
      </c>
      <c r="C118" s="146"/>
      <c r="D118" s="11" t="s">
        <v>162</v>
      </c>
      <c r="E118" s="11">
        <f t="shared" ref="E118:E131" si="8">SUM(F118:O118)</f>
        <v>0</v>
      </c>
      <c r="F118" s="66"/>
      <c r="G118" s="66"/>
      <c r="H118" s="66"/>
      <c r="I118" s="66"/>
      <c r="J118" s="66"/>
      <c r="K118" s="66"/>
      <c r="L118" s="66"/>
      <c r="M118" s="66"/>
      <c r="N118" s="66"/>
      <c r="O118" s="61"/>
      <c r="P118" s="51" t="b">
        <f t="shared" si="6"/>
        <v>0</v>
      </c>
    </row>
    <row r="119" spans="1:16" hidden="1" x14ac:dyDescent="0.3">
      <c r="A119" s="10" t="s">
        <v>186</v>
      </c>
      <c r="B119" s="145" t="s">
        <v>187</v>
      </c>
      <c r="C119" s="146"/>
      <c r="D119" s="11" t="s">
        <v>162</v>
      </c>
      <c r="E119" s="11">
        <f t="shared" si="8"/>
        <v>0</v>
      </c>
      <c r="F119" s="66"/>
      <c r="G119" s="66"/>
      <c r="H119" s="66"/>
      <c r="I119" s="66"/>
      <c r="J119" s="66"/>
      <c r="K119" s="66"/>
      <c r="L119" s="66"/>
      <c r="M119" s="66"/>
      <c r="N119" s="66"/>
      <c r="O119" s="61"/>
      <c r="P119" s="51" t="b">
        <f t="shared" si="6"/>
        <v>0</v>
      </c>
    </row>
    <row r="120" spans="1:16" hidden="1" x14ac:dyDescent="0.3">
      <c r="A120" s="10" t="s">
        <v>188</v>
      </c>
      <c r="B120" s="145" t="s">
        <v>189</v>
      </c>
      <c r="C120" s="146"/>
      <c r="D120" s="11" t="s">
        <v>162</v>
      </c>
      <c r="E120" s="11">
        <f t="shared" si="8"/>
        <v>0</v>
      </c>
      <c r="F120" s="66"/>
      <c r="G120" s="66"/>
      <c r="H120" s="66"/>
      <c r="I120" s="66"/>
      <c r="J120" s="66"/>
      <c r="K120" s="66"/>
      <c r="L120" s="66"/>
      <c r="M120" s="66"/>
      <c r="N120" s="66"/>
      <c r="O120" s="61"/>
      <c r="P120" s="51" t="b">
        <f t="shared" si="6"/>
        <v>0</v>
      </c>
    </row>
    <row r="121" spans="1:16" hidden="1" x14ac:dyDescent="0.3">
      <c r="A121" s="10" t="s">
        <v>190</v>
      </c>
      <c r="B121" s="145" t="s">
        <v>191</v>
      </c>
      <c r="C121" s="146"/>
      <c r="D121" s="18" t="s">
        <v>192</v>
      </c>
      <c r="E121" s="11">
        <f t="shared" si="8"/>
        <v>0</v>
      </c>
      <c r="F121" s="66"/>
      <c r="G121" s="66"/>
      <c r="H121" s="66"/>
      <c r="I121" s="66"/>
      <c r="J121" s="66"/>
      <c r="K121" s="66"/>
      <c r="L121" s="66"/>
      <c r="M121" s="66"/>
      <c r="N121" s="66"/>
      <c r="O121" s="61"/>
      <c r="P121" s="51" t="b">
        <f t="shared" si="6"/>
        <v>0</v>
      </c>
    </row>
    <row r="122" spans="1:16" hidden="1" x14ac:dyDescent="0.3">
      <c r="A122" s="10" t="s">
        <v>193</v>
      </c>
      <c r="B122" s="145" t="s">
        <v>194</v>
      </c>
      <c r="C122" s="146"/>
      <c r="D122" s="18" t="s">
        <v>192</v>
      </c>
      <c r="E122" s="11">
        <f t="shared" si="8"/>
        <v>0</v>
      </c>
      <c r="F122" s="66"/>
      <c r="G122" s="66"/>
      <c r="H122" s="66"/>
      <c r="I122" s="66"/>
      <c r="J122" s="66"/>
      <c r="K122" s="66"/>
      <c r="L122" s="66"/>
      <c r="M122" s="66"/>
      <c r="N122" s="66"/>
      <c r="O122" s="61"/>
      <c r="P122" s="51" t="b">
        <f t="shared" si="6"/>
        <v>0</v>
      </c>
    </row>
    <row r="123" spans="1:16" hidden="1" x14ac:dyDescent="0.3">
      <c r="A123" s="10" t="s">
        <v>195</v>
      </c>
      <c r="B123" s="145" t="s">
        <v>196</v>
      </c>
      <c r="C123" s="146"/>
      <c r="D123" s="18" t="s">
        <v>192</v>
      </c>
      <c r="E123" s="11">
        <f t="shared" si="8"/>
        <v>0</v>
      </c>
      <c r="F123" s="66"/>
      <c r="G123" s="66"/>
      <c r="H123" s="66"/>
      <c r="I123" s="66"/>
      <c r="J123" s="66"/>
      <c r="K123" s="66"/>
      <c r="L123" s="66"/>
      <c r="M123" s="66"/>
      <c r="N123" s="66"/>
      <c r="O123" s="61"/>
      <c r="P123" s="51" t="b">
        <f t="shared" si="6"/>
        <v>0</v>
      </c>
    </row>
    <row r="124" spans="1:16" hidden="1" x14ac:dyDescent="0.3">
      <c r="A124" s="10" t="s">
        <v>197</v>
      </c>
      <c r="B124" s="145" t="s">
        <v>198</v>
      </c>
      <c r="C124" s="146"/>
      <c r="D124" s="11" t="s">
        <v>162</v>
      </c>
      <c r="E124" s="11">
        <f t="shared" si="8"/>
        <v>0</v>
      </c>
      <c r="F124" s="66"/>
      <c r="G124" s="66"/>
      <c r="H124" s="66"/>
      <c r="I124" s="66"/>
      <c r="J124" s="66"/>
      <c r="K124" s="66"/>
      <c r="L124" s="66"/>
      <c r="M124" s="66"/>
      <c r="N124" s="66"/>
      <c r="O124" s="61"/>
      <c r="P124" s="51" t="b">
        <f t="shared" si="6"/>
        <v>0</v>
      </c>
    </row>
    <row r="125" spans="1:16" hidden="1" x14ac:dyDescent="0.3">
      <c r="A125" s="10" t="s">
        <v>199</v>
      </c>
      <c r="B125" s="145" t="s">
        <v>200</v>
      </c>
      <c r="C125" s="146"/>
      <c r="D125" s="11" t="s">
        <v>162</v>
      </c>
      <c r="E125" s="11">
        <f t="shared" si="8"/>
        <v>0</v>
      </c>
      <c r="F125" s="66"/>
      <c r="G125" s="66"/>
      <c r="H125" s="66"/>
      <c r="I125" s="66"/>
      <c r="J125" s="66"/>
      <c r="K125" s="66"/>
      <c r="L125" s="66"/>
      <c r="M125" s="66"/>
      <c r="N125" s="66"/>
      <c r="O125" s="61"/>
      <c r="P125" s="51" t="b">
        <f t="shared" si="6"/>
        <v>0</v>
      </c>
    </row>
    <row r="126" spans="1:16" ht="32.25" hidden="1" customHeight="1" x14ac:dyDescent="0.3">
      <c r="A126" s="10" t="s">
        <v>201</v>
      </c>
      <c r="B126" s="145" t="s">
        <v>202</v>
      </c>
      <c r="C126" s="146"/>
      <c r="D126" s="18" t="s">
        <v>192</v>
      </c>
      <c r="E126" s="11">
        <f t="shared" si="8"/>
        <v>0</v>
      </c>
      <c r="F126" s="66"/>
      <c r="G126" s="66"/>
      <c r="H126" s="66"/>
      <c r="I126" s="66"/>
      <c r="J126" s="66"/>
      <c r="K126" s="66"/>
      <c r="L126" s="66"/>
      <c r="M126" s="66"/>
      <c r="N126" s="66"/>
      <c r="O126" s="61"/>
      <c r="P126" s="51" t="b">
        <f t="shared" si="6"/>
        <v>0</v>
      </c>
    </row>
    <row r="127" spans="1:16" hidden="1" x14ac:dyDescent="0.3">
      <c r="A127" s="10" t="s">
        <v>203</v>
      </c>
      <c r="B127" s="145" t="s">
        <v>204</v>
      </c>
      <c r="C127" s="146"/>
      <c r="D127" s="18" t="s">
        <v>192</v>
      </c>
      <c r="E127" s="11">
        <f t="shared" si="8"/>
        <v>0</v>
      </c>
      <c r="F127" s="66"/>
      <c r="G127" s="66"/>
      <c r="H127" s="66"/>
      <c r="I127" s="66"/>
      <c r="J127" s="66"/>
      <c r="K127" s="66"/>
      <c r="L127" s="66"/>
      <c r="M127" s="66"/>
      <c r="N127" s="66"/>
      <c r="O127" s="61"/>
      <c r="P127" s="51" t="b">
        <f t="shared" si="6"/>
        <v>0</v>
      </c>
    </row>
    <row r="128" spans="1:16" hidden="1" x14ac:dyDescent="0.3">
      <c r="A128" s="99" t="s">
        <v>957</v>
      </c>
      <c r="B128" s="159" t="s">
        <v>958</v>
      </c>
      <c r="C128" s="160"/>
      <c r="D128" s="18" t="s">
        <v>959</v>
      </c>
      <c r="E128" s="11">
        <f t="shared" si="8"/>
        <v>0</v>
      </c>
      <c r="F128" s="66"/>
      <c r="G128" s="66"/>
      <c r="H128" s="66"/>
      <c r="I128" s="66"/>
      <c r="J128" s="66"/>
      <c r="K128" s="66"/>
      <c r="L128" s="66"/>
      <c r="M128" s="66"/>
      <c r="N128" s="66"/>
      <c r="O128" s="61"/>
    </row>
    <row r="129" spans="1:16" hidden="1" x14ac:dyDescent="0.3">
      <c r="A129" s="99" t="s">
        <v>960</v>
      </c>
      <c r="B129" s="159" t="s">
        <v>961</v>
      </c>
      <c r="C129" s="160"/>
      <c r="D129" s="18" t="s">
        <v>162</v>
      </c>
      <c r="E129" s="11">
        <f t="shared" si="8"/>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8"/>
        <v>0</v>
      </c>
      <c r="F130" s="66"/>
      <c r="G130" s="66"/>
      <c r="H130" s="66"/>
      <c r="I130" s="66"/>
      <c r="J130" s="66"/>
      <c r="K130" s="66"/>
      <c r="L130" s="66"/>
      <c r="M130" s="66"/>
      <c r="N130" s="66"/>
      <c r="O130" s="61"/>
    </row>
    <row r="131" spans="1:16" hidden="1" x14ac:dyDescent="0.3">
      <c r="A131" s="107" t="s">
        <v>964</v>
      </c>
      <c r="B131" s="157" t="s">
        <v>965</v>
      </c>
      <c r="C131" s="158"/>
      <c r="D131" s="108" t="s">
        <v>192</v>
      </c>
      <c r="E131" s="11">
        <f t="shared" si="8"/>
        <v>0</v>
      </c>
      <c r="F131" s="66"/>
      <c r="G131" s="66"/>
      <c r="H131" s="66"/>
      <c r="I131" s="66"/>
      <c r="J131" s="66"/>
      <c r="K131" s="66"/>
      <c r="L131" s="66"/>
      <c r="M131" s="66"/>
      <c r="N131" s="66"/>
      <c r="O131" s="61"/>
    </row>
    <row r="132" spans="1:16" s="63" customFormat="1" ht="18" hidden="1" customHeight="1" x14ac:dyDescent="0.3">
      <c r="A132" s="13" t="s">
        <v>205</v>
      </c>
      <c r="B132" s="14" t="s">
        <v>206</v>
      </c>
      <c r="C132" s="15"/>
      <c r="D132" s="16"/>
      <c r="E132" s="17"/>
      <c r="F132" s="65"/>
      <c r="G132" s="65"/>
      <c r="H132" s="65"/>
      <c r="I132" s="65"/>
      <c r="J132" s="65"/>
      <c r="K132" s="65"/>
      <c r="L132" s="65"/>
      <c r="M132" s="65"/>
      <c r="N132" s="65"/>
      <c r="O132" s="64"/>
      <c r="P132" s="51" t="b">
        <f t="shared" si="6"/>
        <v>0</v>
      </c>
    </row>
    <row r="133" spans="1:16" s="63" customFormat="1" ht="18" hidden="1" customHeight="1" x14ac:dyDescent="0.3">
      <c r="A133" s="13" t="s">
        <v>207</v>
      </c>
      <c r="B133" s="14" t="s">
        <v>208</v>
      </c>
      <c r="C133" s="15"/>
      <c r="D133" s="16"/>
      <c r="E133" s="17"/>
      <c r="F133" s="65"/>
      <c r="G133" s="65"/>
      <c r="H133" s="65"/>
      <c r="I133" s="65"/>
      <c r="J133" s="65"/>
      <c r="K133" s="65"/>
      <c r="L133" s="65"/>
      <c r="M133" s="65"/>
      <c r="N133" s="65"/>
      <c r="O133" s="64"/>
      <c r="P133" s="51" t="b">
        <f t="shared" si="6"/>
        <v>0</v>
      </c>
    </row>
    <row r="134" spans="1:16" ht="32.25" hidden="1" customHeight="1" x14ac:dyDescent="0.3">
      <c r="A134" s="10" t="s">
        <v>209</v>
      </c>
      <c r="B134" s="145" t="s">
        <v>210</v>
      </c>
      <c r="C134" s="146"/>
      <c r="D134" s="18" t="s">
        <v>192</v>
      </c>
      <c r="E134" s="11">
        <f t="shared" ref="E134:E158" si="9">SUM(F134:O134)</f>
        <v>0</v>
      </c>
      <c r="F134" s="66"/>
      <c r="G134" s="66"/>
      <c r="H134" s="66"/>
      <c r="I134" s="66"/>
      <c r="J134" s="66"/>
      <c r="K134" s="66"/>
      <c r="L134" s="66"/>
      <c r="M134" s="66"/>
      <c r="N134" s="66"/>
      <c r="O134" s="61"/>
      <c r="P134" s="51" t="b">
        <f t="shared" si="6"/>
        <v>0</v>
      </c>
    </row>
    <row r="135" spans="1:16" ht="16.5" hidden="1" customHeight="1" x14ac:dyDescent="0.3">
      <c r="A135" s="10" t="s">
        <v>211</v>
      </c>
      <c r="B135" s="145" t="s">
        <v>212</v>
      </c>
      <c r="C135" s="146"/>
      <c r="D135" s="18" t="s">
        <v>192</v>
      </c>
      <c r="E135" s="11">
        <f t="shared" si="9"/>
        <v>0</v>
      </c>
      <c r="F135" s="66"/>
      <c r="G135" s="66"/>
      <c r="H135" s="66"/>
      <c r="I135" s="66"/>
      <c r="J135" s="66"/>
      <c r="K135" s="66"/>
      <c r="L135" s="66"/>
      <c r="M135" s="66"/>
      <c r="N135" s="66"/>
      <c r="O135" s="61"/>
      <c r="P135" s="51" t="b">
        <f t="shared" si="6"/>
        <v>0</v>
      </c>
    </row>
    <row r="136" spans="1:16" ht="16.5" hidden="1" customHeight="1" x14ac:dyDescent="0.3">
      <c r="A136" s="10" t="s">
        <v>213</v>
      </c>
      <c r="B136" s="145" t="s">
        <v>214</v>
      </c>
      <c r="C136" s="146"/>
      <c r="D136" s="18" t="s">
        <v>192</v>
      </c>
      <c r="E136" s="11">
        <f t="shared" si="9"/>
        <v>0</v>
      </c>
      <c r="F136" s="66"/>
      <c r="G136" s="66"/>
      <c r="H136" s="66"/>
      <c r="I136" s="66"/>
      <c r="J136" s="66"/>
      <c r="K136" s="66"/>
      <c r="L136" s="66"/>
      <c r="M136" s="66"/>
      <c r="N136" s="66"/>
      <c r="O136" s="61"/>
      <c r="P136" s="51" t="b">
        <f t="shared" si="6"/>
        <v>0</v>
      </c>
    </row>
    <row r="137" spans="1:16" ht="16.5" hidden="1" customHeight="1" x14ac:dyDescent="0.3">
      <c r="A137" s="10" t="s">
        <v>215</v>
      </c>
      <c r="B137" s="145" t="s">
        <v>216</v>
      </c>
      <c r="C137" s="146"/>
      <c r="D137" s="18" t="s">
        <v>192</v>
      </c>
      <c r="E137" s="11">
        <f t="shared" si="9"/>
        <v>0</v>
      </c>
      <c r="F137" s="66"/>
      <c r="G137" s="66"/>
      <c r="H137" s="66"/>
      <c r="I137" s="66"/>
      <c r="J137" s="66"/>
      <c r="K137" s="66"/>
      <c r="L137" s="66"/>
      <c r="M137" s="66"/>
      <c r="N137" s="66"/>
      <c r="O137" s="61"/>
      <c r="P137" s="51" t="b">
        <f t="shared" si="6"/>
        <v>0</v>
      </c>
    </row>
    <row r="138" spans="1:16" ht="16.5" hidden="1" customHeight="1" x14ac:dyDescent="0.3">
      <c r="A138" s="10" t="s">
        <v>217</v>
      </c>
      <c r="B138" s="145" t="s">
        <v>218</v>
      </c>
      <c r="C138" s="146"/>
      <c r="D138" s="18" t="s">
        <v>192</v>
      </c>
      <c r="E138" s="11">
        <f t="shared" si="9"/>
        <v>0</v>
      </c>
      <c r="F138" s="66"/>
      <c r="G138" s="66"/>
      <c r="H138" s="66"/>
      <c r="I138" s="66"/>
      <c r="J138" s="66"/>
      <c r="K138" s="66"/>
      <c r="L138" s="66"/>
      <c r="M138" s="66"/>
      <c r="N138" s="66"/>
      <c r="O138" s="61"/>
      <c r="P138" s="51" t="b">
        <f t="shared" si="6"/>
        <v>0</v>
      </c>
    </row>
    <row r="139" spans="1:16" ht="16.5" hidden="1" customHeight="1" x14ac:dyDescent="0.3">
      <c r="A139" s="10" t="s">
        <v>219</v>
      </c>
      <c r="B139" s="145" t="s">
        <v>220</v>
      </c>
      <c r="C139" s="146"/>
      <c r="D139" s="18" t="s">
        <v>192</v>
      </c>
      <c r="E139" s="11">
        <f t="shared" si="9"/>
        <v>0</v>
      </c>
      <c r="F139" s="66"/>
      <c r="G139" s="66"/>
      <c r="H139" s="66"/>
      <c r="I139" s="66"/>
      <c r="J139" s="66"/>
      <c r="K139" s="66"/>
      <c r="L139" s="66"/>
      <c r="M139" s="66"/>
      <c r="N139" s="66"/>
      <c r="O139" s="61"/>
      <c r="P139" s="51" t="b">
        <f t="shared" si="6"/>
        <v>0</v>
      </c>
    </row>
    <row r="140" spans="1:16" ht="33.75" hidden="1" customHeight="1" x14ac:dyDescent="0.3">
      <c r="A140" s="10" t="s">
        <v>221</v>
      </c>
      <c r="B140" s="145" t="s">
        <v>222</v>
      </c>
      <c r="C140" s="146"/>
      <c r="D140" s="18" t="s">
        <v>192</v>
      </c>
      <c r="E140" s="11">
        <f t="shared" si="9"/>
        <v>0</v>
      </c>
      <c r="F140" s="66"/>
      <c r="G140" s="66"/>
      <c r="H140" s="66"/>
      <c r="I140" s="66"/>
      <c r="J140" s="66"/>
      <c r="K140" s="66"/>
      <c r="L140" s="66"/>
      <c r="M140" s="66"/>
      <c r="N140" s="66"/>
      <c r="O140" s="61"/>
      <c r="P140" s="51" t="b">
        <f t="shared" si="6"/>
        <v>0</v>
      </c>
    </row>
    <row r="141" spans="1:16" ht="16.5" hidden="1" customHeight="1" x14ac:dyDescent="0.3">
      <c r="A141" s="10" t="s">
        <v>223</v>
      </c>
      <c r="B141" s="145" t="s">
        <v>224</v>
      </c>
      <c r="C141" s="146"/>
      <c r="D141" s="18" t="s">
        <v>192</v>
      </c>
      <c r="E141" s="11">
        <f t="shared" si="9"/>
        <v>0</v>
      </c>
      <c r="F141" s="66"/>
      <c r="G141" s="66"/>
      <c r="H141" s="66"/>
      <c r="I141" s="66"/>
      <c r="J141" s="66"/>
      <c r="K141" s="66"/>
      <c r="L141" s="66"/>
      <c r="M141" s="66"/>
      <c r="N141" s="66"/>
      <c r="O141" s="61"/>
      <c r="P141" s="51" t="b">
        <f t="shared" si="6"/>
        <v>0</v>
      </c>
    </row>
    <row r="142" spans="1:16" ht="16.5" hidden="1" customHeight="1" x14ac:dyDescent="0.3">
      <c r="A142" s="99" t="s">
        <v>966</v>
      </c>
      <c r="B142" s="147" t="s">
        <v>967</v>
      </c>
      <c r="C142" s="148"/>
      <c r="D142" s="109" t="s">
        <v>192</v>
      </c>
      <c r="E142" s="11">
        <f t="shared" si="9"/>
        <v>0</v>
      </c>
      <c r="F142" s="66"/>
      <c r="G142" s="66"/>
      <c r="H142" s="66"/>
      <c r="I142" s="66"/>
      <c r="J142" s="66"/>
      <c r="K142" s="66"/>
      <c r="L142" s="66"/>
      <c r="M142" s="66"/>
      <c r="N142" s="66"/>
      <c r="O142" s="61"/>
    </row>
    <row r="143" spans="1:16" ht="16.5" hidden="1" customHeight="1" x14ac:dyDescent="0.3">
      <c r="A143" s="10" t="s">
        <v>225</v>
      </c>
      <c r="B143" s="145" t="s">
        <v>226</v>
      </c>
      <c r="C143" s="146"/>
      <c r="D143" s="18" t="s">
        <v>192</v>
      </c>
      <c r="E143" s="11">
        <f t="shared" si="9"/>
        <v>0</v>
      </c>
      <c r="F143" s="66"/>
      <c r="G143" s="66"/>
      <c r="H143" s="66"/>
      <c r="I143" s="66"/>
      <c r="J143" s="66"/>
      <c r="K143" s="66"/>
      <c r="L143" s="66"/>
      <c r="M143" s="66"/>
      <c r="N143" s="66"/>
      <c r="O143" s="61"/>
      <c r="P143" s="51" t="b">
        <f t="shared" si="6"/>
        <v>0</v>
      </c>
    </row>
    <row r="144" spans="1:16" ht="34.5" hidden="1" customHeight="1" x14ac:dyDescent="0.3">
      <c r="A144" s="10" t="s">
        <v>227</v>
      </c>
      <c r="B144" s="145" t="s">
        <v>228</v>
      </c>
      <c r="C144" s="146"/>
      <c r="D144" s="18" t="s">
        <v>192</v>
      </c>
      <c r="E144" s="11">
        <f t="shared" si="9"/>
        <v>0</v>
      </c>
      <c r="F144" s="66"/>
      <c r="G144" s="66"/>
      <c r="H144" s="66"/>
      <c r="I144" s="66"/>
      <c r="J144" s="66"/>
      <c r="K144" s="66"/>
      <c r="L144" s="66"/>
      <c r="M144" s="66"/>
      <c r="N144" s="66"/>
      <c r="O144" s="61"/>
      <c r="P144" s="51" t="b">
        <f t="shared" si="6"/>
        <v>0</v>
      </c>
    </row>
    <row r="145" spans="1:16" ht="16.5" hidden="1" customHeight="1" x14ac:dyDescent="0.3">
      <c r="A145" s="10" t="s">
        <v>229</v>
      </c>
      <c r="B145" s="145" t="s">
        <v>230</v>
      </c>
      <c r="C145" s="146"/>
      <c r="D145" s="18" t="s">
        <v>192</v>
      </c>
      <c r="E145" s="11">
        <f t="shared" si="9"/>
        <v>0</v>
      </c>
      <c r="F145" s="66"/>
      <c r="G145" s="66"/>
      <c r="H145" s="66"/>
      <c r="I145" s="66"/>
      <c r="J145" s="66"/>
      <c r="K145" s="66"/>
      <c r="L145" s="66"/>
      <c r="M145" s="66"/>
      <c r="N145" s="66"/>
      <c r="O145" s="61"/>
      <c r="P145" s="51" t="b">
        <f t="shared" si="6"/>
        <v>0</v>
      </c>
    </row>
    <row r="146" spans="1:16" ht="16.5" hidden="1" customHeight="1" x14ac:dyDescent="0.3">
      <c r="A146" s="10" t="s">
        <v>231</v>
      </c>
      <c r="B146" s="145" t="s">
        <v>232</v>
      </c>
      <c r="C146" s="146"/>
      <c r="D146" s="18" t="s">
        <v>192</v>
      </c>
      <c r="E146" s="11">
        <f t="shared" si="9"/>
        <v>0</v>
      </c>
      <c r="F146" s="66"/>
      <c r="G146" s="66"/>
      <c r="H146" s="66"/>
      <c r="I146" s="66"/>
      <c r="J146" s="66"/>
      <c r="K146" s="66"/>
      <c r="L146" s="66"/>
      <c r="M146" s="66"/>
      <c r="N146" s="66"/>
      <c r="O146" s="61"/>
      <c r="P146" s="51" t="b">
        <f t="shared" si="6"/>
        <v>0</v>
      </c>
    </row>
    <row r="147" spans="1:16" ht="16.5" hidden="1" customHeight="1" x14ac:dyDescent="0.3">
      <c r="A147" s="10" t="s">
        <v>233</v>
      </c>
      <c r="B147" s="145" t="s">
        <v>234</v>
      </c>
      <c r="C147" s="146"/>
      <c r="D147" s="18" t="s">
        <v>192</v>
      </c>
      <c r="E147" s="11">
        <f t="shared" si="9"/>
        <v>0</v>
      </c>
      <c r="F147" s="66"/>
      <c r="G147" s="66"/>
      <c r="H147" s="66"/>
      <c r="I147" s="66"/>
      <c r="J147" s="66"/>
      <c r="K147" s="66"/>
      <c r="L147" s="66"/>
      <c r="M147" s="66"/>
      <c r="N147" s="66"/>
      <c r="O147" s="61"/>
      <c r="P147" s="51" t="b">
        <f t="shared" si="6"/>
        <v>0</v>
      </c>
    </row>
    <row r="148" spans="1:16" ht="16.5" hidden="1" customHeight="1" x14ac:dyDescent="0.3">
      <c r="A148" s="10" t="s">
        <v>235</v>
      </c>
      <c r="B148" s="145" t="s">
        <v>236</v>
      </c>
      <c r="C148" s="146"/>
      <c r="D148" s="18" t="s">
        <v>192</v>
      </c>
      <c r="E148" s="11">
        <f t="shared" si="9"/>
        <v>0</v>
      </c>
      <c r="F148" s="66"/>
      <c r="G148" s="66"/>
      <c r="H148" s="66"/>
      <c r="I148" s="66"/>
      <c r="J148" s="66"/>
      <c r="K148" s="66"/>
      <c r="L148" s="66"/>
      <c r="M148" s="66"/>
      <c r="N148" s="66"/>
      <c r="O148" s="61"/>
      <c r="P148" s="51" t="b">
        <f t="shared" si="6"/>
        <v>0</v>
      </c>
    </row>
    <row r="149" spans="1:16" ht="16.5" hidden="1" customHeight="1" x14ac:dyDescent="0.3">
      <c r="A149" s="10" t="s">
        <v>237</v>
      </c>
      <c r="B149" s="145" t="s">
        <v>238</v>
      </c>
      <c r="C149" s="146"/>
      <c r="D149" s="18" t="s">
        <v>192</v>
      </c>
      <c r="E149" s="11">
        <f t="shared" si="9"/>
        <v>0</v>
      </c>
      <c r="F149" s="66"/>
      <c r="G149" s="66"/>
      <c r="H149" s="66"/>
      <c r="I149" s="66"/>
      <c r="J149" s="66"/>
      <c r="K149" s="66"/>
      <c r="L149" s="66"/>
      <c r="M149" s="66"/>
      <c r="N149" s="66"/>
      <c r="O149" s="61"/>
      <c r="P149" s="51" t="b">
        <f t="shared" si="6"/>
        <v>0</v>
      </c>
    </row>
    <row r="150" spans="1:16" ht="18" hidden="1" customHeight="1" x14ac:dyDescent="0.3">
      <c r="A150" s="10" t="s">
        <v>239</v>
      </c>
      <c r="B150" s="145" t="s">
        <v>240</v>
      </c>
      <c r="C150" s="146"/>
      <c r="D150" s="18" t="s">
        <v>192</v>
      </c>
      <c r="E150" s="11">
        <f t="shared" si="9"/>
        <v>0</v>
      </c>
      <c r="F150" s="66"/>
      <c r="G150" s="66"/>
      <c r="H150" s="66"/>
      <c r="I150" s="66"/>
      <c r="J150" s="66"/>
      <c r="K150" s="66"/>
      <c r="L150" s="66"/>
      <c r="M150" s="66"/>
      <c r="N150" s="66"/>
      <c r="O150" s="61"/>
      <c r="P150" s="51" t="b">
        <f t="shared" si="6"/>
        <v>0</v>
      </c>
    </row>
    <row r="151" spans="1:16" ht="19.5" hidden="1" customHeight="1" x14ac:dyDescent="0.3">
      <c r="A151" s="10" t="s">
        <v>241</v>
      </c>
      <c r="B151" s="145" t="s">
        <v>242</v>
      </c>
      <c r="C151" s="146"/>
      <c r="D151" s="18" t="s">
        <v>192</v>
      </c>
      <c r="E151" s="11">
        <f t="shared" si="9"/>
        <v>0</v>
      </c>
      <c r="F151" s="66"/>
      <c r="G151" s="66"/>
      <c r="H151" s="66"/>
      <c r="I151" s="66"/>
      <c r="J151" s="66"/>
      <c r="K151" s="66"/>
      <c r="L151" s="66"/>
      <c r="M151" s="66"/>
      <c r="N151" s="66"/>
      <c r="O151" s="61"/>
      <c r="P151" s="51" t="b">
        <f t="shared" si="6"/>
        <v>0</v>
      </c>
    </row>
    <row r="152" spans="1:16" ht="33.75" hidden="1" customHeight="1" x14ac:dyDescent="0.3">
      <c r="A152" s="10" t="s">
        <v>243</v>
      </c>
      <c r="B152" s="145" t="s">
        <v>244</v>
      </c>
      <c r="C152" s="146"/>
      <c r="D152" s="18" t="s">
        <v>192</v>
      </c>
      <c r="E152" s="11">
        <f t="shared" si="9"/>
        <v>0</v>
      </c>
      <c r="F152" s="66"/>
      <c r="G152" s="66"/>
      <c r="H152" s="66"/>
      <c r="I152" s="66"/>
      <c r="J152" s="66"/>
      <c r="K152" s="66"/>
      <c r="L152" s="66"/>
      <c r="M152" s="66"/>
      <c r="N152" s="66"/>
      <c r="O152" s="61"/>
      <c r="P152" s="51" t="b">
        <f t="shared" si="6"/>
        <v>0</v>
      </c>
    </row>
    <row r="153" spans="1:16" ht="18" hidden="1" customHeight="1" x14ac:dyDescent="0.3">
      <c r="A153" s="10" t="s">
        <v>245</v>
      </c>
      <c r="B153" s="145" t="s">
        <v>246</v>
      </c>
      <c r="C153" s="146"/>
      <c r="D153" s="18" t="s">
        <v>192</v>
      </c>
      <c r="E153" s="11">
        <f t="shared" si="9"/>
        <v>0</v>
      </c>
      <c r="F153" s="66"/>
      <c r="G153" s="66"/>
      <c r="H153" s="66"/>
      <c r="I153" s="66"/>
      <c r="J153" s="66"/>
      <c r="K153" s="66"/>
      <c r="L153" s="66"/>
      <c r="M153" s="66"/>
      <c r="N153" s="66"/>
      <c r="O153" s="61"/>
      <c r="P153" s="51" t="b">
        <f t="shared" si="6"/>
        <v>0</v>
      </c>
    </row>
    <row r="154" spans="1:16" ht="18" hidden="1" customHeight="1" x14ac:dyDescent="0.3">
      <c r="A154" s="10" t="s">
        <v>247</v>
      </c>
      <c r="B154" s="145" t="s">
        <v>248</v>
      </c>
      <c r="C154" s="146"/>
      <c r="D154" s="18" t="s">
        <v>192</v>
      </c>
      <c r="E154" s="11">
        <f t="shared" si="9"/>
        <v>0</v>
      </c>
      <c r="F154" s="66"/>
      <c r="G154" s="66"/>
      <c r="H154" s="66"/>
      <c r="I154" s="66"/>
      <c r="J154" s="66"/>
      <c r="K154" s="66"/>
      <c r="L154" s="66"/>
      <c r="M154" s="66"/>
      <c r="N154" s="66"/>
      <c r="O154" s="61"/>
      <c r="P154" s="51" t="b">
        <f t="shared" si="6"/>
        <v>0</v>
      </c>
    </row>
    <row r="155" spans="1:16" ht="35.25" hidden="1" customHeight="1" x14ac:dyDescent="0.3">
      <c r="A155" s="10" t="s">
        <v>249</v>
      </c>
      <c r="B155" s="145" t="s">
        <v>250</v>
      </c>
      <c r="C155" s="146"/>
      <c r="D155" s="18" t="s">
        <v>192</v>
      </c>
      <c r="E155" s="11">
        <f t="shared" si="9"/>
        <v>0</v>
      </c>
      <c r="F155" s="66"/>
      <c r="G155" s="66"/>
      <c r="H155" s="66"/>
      <c r="I155" s="66"/>
      <c r="J155" s="66"/>
      <c r="K155" s="66"/>
      <c r="L155" s="66"/>
      <c r="M155" s="66"/>
      <c r="N155" s="66"/>
      <c r="O155" s="61"/>
      <c r="P155" s="51" t="b">
        <f t="shared" si="6"/>
        <v>0</v>
      </c>
    </row>
    <row r="156" spans="1:16" ht="38.25" hidden="1" customHeight="1" x14ac:dyDescent="0.3">
      <c r="A156" s="10" t="s">
        <v>251</v>
      </c>
      <c r="B156" s="145" t="s">
        <v>252</v>
      </c>
      <c r="C156" s="146"/>
      <c r="D156" s="18" t="s">
        <v>192</v>
      </c>
      <c r="E156" s="11">
        <f t="shared" si="9"/>
        <v>0</v>
      </c>
      <c r="F156" s="66"/>
      <c r="G156" s="66"/>
      <c r="H156" s="66"/>
      <c r="I156" s="66"/>
      <c r="J156" s="66"/>
      <c r="K156" s="66"/>
      <c r="L156" s="66"/>
      <c r="M156" s="66"/>
      <c r="N156" s="66"/>
      <c r="O156" s="61"/>
      <c r="P156" s="51" t="b">
        <f t="shared" si="6"/>
        <v>0</v>
      </c>
    </row>
    <row r="157" spans="1:16" ht="33" hidden="1" customHeight="1" x14ac:dyDescent="0.3">
      <c r="A157" s="10" t="s">
        <v>253</v>
      </c>
      <c r="B157" s="145" t="s">
        <v>254</v>
      </c>
      <c r="C157" s="146"/>
      <c r="D157" s="18" t="s">
        <v>192</v>
      </c>
      <c r="E157" s="11">
        <f t="shared" si="9"/>
        <v>0</v>
      </c>
      <c r="F157" s="66"/>
      <c r="G157" s="66"/>
      <c r="H157" s="66"/>
      <c r="I157" s="66"/>
      <c r="J157" s="66"/>
      <c r="K157" s="66"/>
      <c r="L157" s="66"/>
      <c r="M157" s="66"/>
      <c r="N157" s="66"/>
      <c r="O157" s="61"/>
      <c r="P157" s="51" t="b">
        <f t="shared" si="6"/>
        <v>0</v>
      </c>
    </row>
    <row r="158" spans="1:16" ht="16.5" hidden="1" customHeight="1" x14ac:dyDescent="0.3">
      <c r="A158" s="10" t="s">
        <v>255</v>
      </c>
      <c r="B158" s="145" t="s">
        <v>256</v>
      </c>
      <c r="C158" s="146"/>
      <c r="D158" s="18" t="s">
        <v>192</v>
      </c>
      <c r="E158" s="11">
        <f t="shared" si="9"/>
        <v>0</v>
      </c>
      <c r="F158" s="66"/>
      <c r="G158" s="66"/>
      <c r="H158" s="66"/>
      <c r="I158" s="66"/>
      <c r="J158" s="66"/>
      <c r="K158" s="66"/>
      <c r="L158" s="66"/>
      <c r="M158" s="66"/>
      <c r="N158" s="66"/>
      <c r="O158" s="61"/>
      <c r="P158" s="51" t="b">
        <f t="shared" si="6"/>
        <v>0</v>
      </c>
    </row>
    <row r="159" spans="1:16" s="63" customFormat="1" ht="18" hidden="1" customHeight="1" x14ac:dyDescent="0.3">
      <c r="A159" s="13" t="s">
        <v>257</v>
      </c>
      <c r="B159" s="14" t="s">
        <v>258</v>
      </c>
      <c r="C159" s="15"/>
      <c r="D159" s="16"/>
      <c r="E159" s="17"/>
      <c r="F159" s="65"/>
      <c r="G159" s="65"/>
      <c r="H159" s="65"/>
      <c r="I159" s="65"/>
      <c r="J159" s="65"/>
      <c r="K159" s="65"/>
      <c r="L159" s="65"/>
      <c r="M159" s="65"/>
      <c r="N159" s="65"/>
      <c r="O159" s="64"/>
      <c r="P159" s="51" t="b">
        <f t="shared" si="6"/>
        <v>0</v>
      </c>
    </row>
    <row r="160" spans="1:16" ht="17.25" hidden="1" customHeight="1" x14ac:dyDescent="0.3">
      <c r="A160" s="10" t="s">
        <v>259</v>
      </c>
      <c r="B160" s="145" t="s">
        <v>260</v>
      </c>
      <c r="C160" s="146"/>
      <c r="D160" s="18" t="s">
        <v>192</v>
      </c>
      <c r="E160" s="11">
        <f t="shared" ref="E160:E208" si="10">SUM(F160:O160)</f>
        <v>0</v>
      </c>
      <c r="F160" s="66"/>
      <c r="G160" s="66"/>
      <c r="H160" s="66"/>
      <c r="I160" s="66"/>
      <c r="J160" s="66"/>
      <c r="K160" s="66"/>
      <c r="L160" s="66"/>
      <c r="M160" s="66"/>
      <c r="N160" s="66"/>
      <c r="O160" s="61"/>
      <c r="P160" s="51" t="b">
        <f t="shared" si="6"/>
        <v>0</v>
      </c>
    </row>
    <row r="161" spans="1:16" ht="33" hidden="1" customHeight="1" x14ac:dyDescent="0.3">
      <c r="A161" s="10" t="s">
        <v>261</v>
      </c>
      <c r="B161" s="145" t="s">
        <v>262</v>
      </c>
      <c r="C161" s="146"/>
      <c r="D161" s="18" t="s">
        <v>192</v>
      </c>
      <c r="E161" s="11">
        <f t="shared" si="10"/>
        <v>0</v>
      </c>
      <c r="F161" s="66"/>
      <c r="G161" s="66"/>
      <c r="H161" s="66"/>
      <c r="I161" s="66"/>
      <c r="J161" s="66"/>
      <c r="K161" s="66"/>
      <c r="L161" s="66"/>
      <c r="M161" s="66"/>
      <c r="N161" s="66"/>
      <c r="O161" s="61"/>
      <c r="P161" s="51" t="b">
        <f t="shared" si="6"/>
        <v>0</v>
      </c>
    </row>
    <row r="162" spans="1:16" ht="16.5" hidden="1" customHeight="1" x14ac:dyDescent="0.3">
      <c r="A162" s="10" t="s">
        <v>263</v>
      </c>
      <c r="B162" s="145" t="s">
        <v>264</v>
      </c>
      <c r="C162" s="146"/>
      <c r="D162" s="18" t="s">
        <v>192</v>
      </c>
      <c r="E162" s="11">
        <f t="shared" si="10"/>
        <v>0</v>
      </c>
      <c r="F162" s="66"/>
      <c r="G162" s="66"/>
      <c r="H162" s="66"/>
      <c r="I162" s="66"/>
      <c r="J162" s="66"/>
      <c r="K162" s="66"/>
      <c r="L162" s="66"/>
      <c r="M162" s="66"/>
      <c r="N162" s="66"/>
      <c r="O162" s="61"/>
      <c r="P162" s="51" t="b">
        <f t="shared" si="6"/>
        <v>0</v>
      </c>
    </row>
    <row r="163" spans="1:16" ht="16.5" hidden="1" customHeight="1" x14ac:dyDescent="0.3">
      <c r="A163" s="10" t="s">
        <v>265</v>
      </c>
      <c r="B163" s="145" t="s">
        <v>266</v>
      </c>
      <c r="C163" s="146"/>
      <c r="D163" s="18" t="s">
        <v>192</v>
      </c>
      <c r="E163" s="11">
        <f t="shared" si="10"/>
        <v>0</v>
      </c>
      <c r="F163" s="66"/>
      <c r="G163" s="66"/>
      <c r="H163" s="66"/>
      <c r="I163" s="66"/>
      <c r="J163" s="66"/>
      <c r="K163" s="66"/>
      <c r="L163" s="66"/>
      <c r="M163" s="66"/>
      <c r="N163" s="66"/>
      <c r="O163" s="61"/>
      <c r="P163" s="51" t="b">
        <f t="shared" si="6"/>
        <v>0</v>
      </c>
    </row>
    <row r="164" spans="1:16" ht="16.5" hidden="1" customHeight="1" x14ac:dyDescent="0.3">
      <c r="A164" s="10" t="s">
        <v>267</v>
      </c>
      <c r="B164" s="145" t="s">
        <v>268</v>
      </c>
      <c r="C164" s="146"/>
      <c r="D164" s="18" t="s">
        <v>192</v>
      </c>
      <c r="E164" s="11">
        <f t="shared" si="10"/>
        <v>0</v>
      </c>
      <c r="F164" s="66"/>
      <c r="G164" s="66"/>
      <c r="H164" s="66"/>
      <c r="I164" s="66"/>
      <c r="J164" s="66"/>
      <c r="K164" s="66"/>
      <c r="L164" s="66"/>
      <c r="M164" s="66"/>
      <c r="N164" s="66"/>
      <c r="O164" s="61"/>
      <c r="P164" s="51" t="b">
        <f t="shared" si="6"/>
        <v>0</v>
      </c>
    </row>
    <row r="165" spans="1:16" ht="34.5" hidden="1" customHeight="1" x14ac:dyDescent="0.3">
      <c r="A165" s="10" t="s">
        <v>269</v>
      </c>
      <c r="B165" s="145" t="s">
        <v>270</v>
      </c>
      <c r="C165" s="146"/>
      <c r="D165" s="18" t="s">
        <v>192</v>
      </c>
      <c r="E165" s="11">
        <f t="shared" si="10"/>
        <v>0</v>
      </c>
      <c r="F165" s="66"/>
      <c r="G165" s="66"/>
      <c r="H165" s="66"/>
      <c r="I165" s="66"/>
      <c r="J165" s="66"/>
      <c r="K165" s="66"/>
      <c r="L165" s="66"/>
      <c r="M165" s="66"/>
      <c r="N165" s="66"/>
      <c r="O165" s="61"/>
      <c r="P165" s="51" t="b">
        <f t="shared" si="6"/>
        <v>0</v>
      </c>
    </row>
    <row r="166" spans="1:16" ht="16.5" hidden="1" customHeight="1" x14ac:dyDescent="0.3">
      <c r="A166" s="10" t="s">
        <v>271</v>
      </c>
      <c r="B166" s="145" t="s">
        <v>272</v>
      </c>
      <c r="C166" s="146"/>
      <c r="D166" s="18" t="s">
        <v>192</v>
      </c>
      <c r="E166" s="11">
        <f t="shared" si="10"/>
        <v>0</v>
      </c>
      <c r="F166" s="66"/>
      <c r="G166" s="66"/>
      <c r="H166" s="66"/>
      <c r="I166" s="66"/>
      <c r="J166" s="66"/>
      <c r="K166" s="66"/>
      <c r="L166" s="66"/>
      <c r="M166" s="66"/>
      <c r="N166" s="66"/>
      <c r="O166" s="61"/>
      <c r="P166" s="51" t="b">
        <f t="shared" si="6"/>
        <v>0</v>
      </c>
    </row>
    <row r="167" spans="1:16" ht="16.5" hidden="1" customHeight="1" x14ac:dyDescent="0.3">
      <c r="A167" s="99" t="s">
        <v>968</v>
      </c>
      <c r="B167" s="147" t="s">
        <v>969</v>
      </c>
      <c r="C167" s="148"/>
      <c r="D167" s="108" t="s">
        <v>192</v>
      </c>
      <c r="E167" s="11">
        <f t="shared" si="10"/>
        <v>0</v>
      </c>
      <c r="F167" s="66"/>
      <c r="G167" s="66"/>
      <c r="H167" s="66"/>
      <c r="I167" s="66"/>
      <c r="J167" s="66"/>
      <c r="K167" s="66"/>
      <c r="L167" s="66"/>
      <c r="M167" s="66"/>
      <c r="N167" s="66"/>
      <c r="O167" s="61"/>
    </row>
    <row r="168" spans="1:16" ht="16.5" hidden="1" customHeight="1" x14ac:dyDescent="0.3">
      <c r="A168" s="10" t="s">
        <v>273</v>
      </c>
      <c r="B168" s="145" t="s">
        <v>274</v>
      </c>
      <c r="C168" s="146"/>
      <c r="D168" s="18" t="s">
        <v>192</v>
      </c>
      <c r="E168" s="11">
        <f t="shared" si="10"/>
        <v>0</v>
      </c>
      <c r="F168" s="66"/>
      <c r="G168" s="66"/>
      <c r="H168" s="66"/>
      <c r="I168" s="66"/>
      <c r="J168" s="66"/>
      <c r="K168" s="66"/>
      <c r="L168" s="66"/>
      <c r="M168" s="66"/>
      <c r="N168" s="66"/>
      <c r="O168" s="61"/>
      <c r="P168" s="51" t="b">
        <f t="shared" si="6"/>
        <v>0</v>
      </c>
    </row>
    <row r="169" spans="1:16" ht="16.5" hidden="1" customHeight="1" x14ac:dyDescent="0.3">
      <c r="A169" s="10" t="s">
        <v>275</v>
      </c>
      <c r="B169" s="145" t="s">
        <v>276</v>
      </c>
      <c r="C169" s="146"/>
      <c r="D169" s="18" t="s">
        <v>192</v>
      </c>
      <c r="E169" s="11">
        <f t="shared" si="10"/>
        <v>0</v>
      </c>
      <c r="F169" s="66"/>
      <c r="G169" s="66"/>
      <c r="H169" s="66"/>
      <c r="I169" s="66"/>
      <c r="J169" s="66"/>
      <c r="K169" s="66"/>
      <c r="L169" s="66"/>
      <c r="M169" s="66"/>
      <c r="N169" s="66"/>
      <c r="O169" s="61"/>
      <c r="P169" s="51" t="b">
        <f t="shared" ref="P169:P247" si="11">IF(E169&gt;0,TRUE,FALSE)</f>
        <v>0</v>
      </c>
    </row>
    <row r="170" spans="1:16" ht="33.75" hidden="1" customHeight="1" x14ac:dyDescent="0.3">
      <c r="A170" s="10" t="s">
        <v>277</v>
      </c>
      <c r="B170" s="145" t="s">
        <v>278</v>
      </c>
      <c r="C170" s="146"/>
      <c r="D170" s="18" t="s">
        <v>192</v>
      </c>
      <c r="E170" s="11">
        <f t="shared" si="10"/>
        <v>0</v>
      </c>
      <c r="F170" s="66"/>
      <c r="G170" s="66"/>
      <c r="H170" s="66"/>
      <c r="I170" s="66"/>
      <c r="J170" s="66"/>
      <c r="K170" s="66"/>
      <c r="L170" s="66"/>
      <c r="M170" s="66"/>
      <c r="N170" s="66"/>
      <c r="O170" s="61"/>
      <c r="P170" s="51" t="b">
        <f t="shared" si="11"/>
        <v>0</v>
      </c>
    </row>
    <row r="171" spans="1:16" ht="35.25" hidden="1" customHeight="1" x14ac:dyDescent="0.3">
      <c r="A171" s="10" t="s">
        <v>279</v>
      </c>
      <c r="B171" s="145" t="s">
        <v>280</v>
      </c>
      <c r="C171" s="146"/>
      <c r="D171" s="18" t="s">
        <v>192</v>
      </c>
      <c r="E171" s="11">
        <f t="shared" si="10"/>
        <v>0</v>
      </c>
      <c r="F171" s="66"/>
      <c r="G171" s="66"/>
      <c r="H171" s="66"/>
      <c r="I171" s="66"/>
      <c r="J171" s="66"/>
      <c r="K171" s="66"/>
      <c r="L171" s="66"/>
      <c r="M171" s="66"/>
      <c r="N171" s="66"/>
      <c r="O171" s="61"/>
      <c r="P171" s="51" t="b">
        <f t="shared" si="11"/>
        <v>0</v>
      </c>
    </row>
    <row r="172" spans="1:16" ht="16.5" hidden="1" customHeight="1" x14ac:dyDescent="0.3">
      <c r="A172" s="10" t="s">
        <v>281</v>
      </c>
      <c r="B172" s="145" t="s">
        <v>282</v>
      </c>
      <c r="C172" s="146"/>
      <c r="D172" s="18" t="s">
        <v>192</v>
      </c>
      <c r="E172" s="11">
        <f t="shared" si="10"/>
        <v>0</v>
      </c>
      <c r="F172" s="66"/>
      <c r="G172" s="66"/>
      <c r="H172" s="66"/>
      <c r="I172" s="66"/>
      <c r="J172" s="66"/>
      <c r="K172" s="66"/>
      <c r="L172" s="66"/>
      <c r="M172" s="66"/>
      <c r="N172" s="66"/>
      <c r="O172" s="61"/>
      <c r="P172" s="51" t="b">
        <f t="shared" si="11"/>
        <v>0</v>
      </c>
    </row>
    <row r="173" spans="1:16" ht="16.5" hidden="1" customHeight="1" x14ac:dyDescent="0.3">
      <c r="A173" s="10" t="s">
        <v>283</v>
      </c>
      <c r="B173" s="145" t="s">
        <v>284</v>
      </c>
      <c r="C173" s="146"/>
      <c r="D173" s="18" t="s">
        <v>192</v>
      </c>
      <c r="E173" s="11">
        <f t="shared" si="10"/>
        <v>0</v>
      </c>
      <c r="F173" s="66"/>
      <c r="G173" s="66"/>
      <c r="H173" s="66"/>
      <c r="I173" s="66"/>
      <c r="J173" s="66"/>
      <c r="K173" s="66"/>
      <c r="L173" s="66"/>
      <c r="M173" s="66"/>
      <c r="N173" s="66"/>
      <c r="O173" s="61"/>
      <c r="P173" s="51" t="b">
        <f t="shared" si="11"/>
        <v>0</v>
      </c>
    </row>
    <row r="174" spans="1:16" ht="18" hidden="1" customHeight="1" x14ac:dyDescent="0.3">
      <c r="A174" s="10" t="s">
        <v>285</v>
      </c>
      <c r="B174" s="145" t="s">
        <v>286</v>
      </c>
      <c r="C174" s="146"/>
      <c r="D174" s="18" t="s">
        <v>192</v>
      </c>
      <c r="E174" s="11">
        <f t="shared" si="10"/>
        <v>0</v>
      </c>
      <c r="F174" s="66"/>
      <c r="G174" s="66"/>
      <c r="H174" s="66"/>
      <c r="I174" s="66"/>
      <c r="J174" s="66"/>
      <c r="K174" s="66"/>
      <c r="L174" s="66"/>
      <c r="M174" s="66"/>
      <c r="N174" s="66"/>
      <c r="O174" s="61"/>
      <c r="P174" s="51" t="b">
        <f t="shared" si="11"/>
        <v>0</v>
      </c>
    </row>
    <row r="175" spans="1:16" ht="18" hidden="1" customHeight="1" x14ac:dyDescent="0.3">
      <c r="A175" s="10" t="s">
        <v>287</v>
      </c>
      <c r="B175" s="145" t="s">
        <v>288</v>
      </c>
      <c r="C175" s="146"/>
      <c r="D175" s="18" t="s">
        <v>192</v>
      </c>
      <c r="E175" s="11">
        <f t="shared" si="10"/>
        <v>0</v>
      </c>
      <c r="F175" s="66"/>
      <c r="G175" s="66"/>
      <c r="H175" s="66"/>
      <c r="I175" s="66"/>
      <c r="J175" s="66"/>
      <c r="K175" s="66"/>
      <c r="L175" s="66"/>
      <c r="M175" s="66"/>
      <c r="N175" s="66"/>
      <c r="O175" s="61"/>
      <c r="P175" s="51" t="b">
        <f t="shared" si="11"/>
        <v>0</v>
      </c>
    </row>
    <row r="176" spans="1:16" ht="18.75" hidden="1" customHeight="1" x14ac:dyDescent="0.3">
      <c r="A176" s="10" t="s">
        <v>289</v>
      </c>
      <c r="B176" s="145" t="s">
        <v>290</v>
      </c>
      <c r="C176" s="146"/>
      <c r="D176" s="18" t="s">
        <v>192</v>
      </c>
      <c r="E176" s="11">
        <f t="shared" si="10"/>
        <v>0</v>
      </c>
      <c r="F176" s="66"/>
      <c r="G176" s="66"/>
      <c r="H176" s="66"/>
      <c r="I176" s="66"/>
      <c r="J176" s="66"/>
      <c r="K176" s="66"/>
      <c r="L176" s="66"/>
      <c r="M176" s="66"/>
      <c r="N176" s="66"/>
      <c r="O176" s="61"/>
      <c r="P176" s="51" t="b">
        <f t="shared" si="11"/>
        <v>0</v>
      </c>
    </row>
    <row r="177" spans="1:16" ht="18.75" hidden="1" customHeight="1" x14ac:dyDescent="0.3">
      <c r="A177" s="10" t="s">
        <v>291</v>
      </c>
      <c r="B177" s="145" t="s">
        <v>292</v>
      </c>
      <c r="C177" s="146"/>
      <c r="D177" s="18" t="s">
        <v>192</v>
      </c>
      <c r="E177" s="11">
        <f t="shared" si="10"/>
        <v>0</v>
      </c>
      <c r="F177" s="66"/>
      <c r="G177" s="66"/>
      <c r="H177" s="66"/>
      <c r="I177" s="66"/>
      <c r="J177" s="66"/>
      <c r="K177" s="66"/>
      <c r="L177" s="66"/>
      <c r="M177" s="66"/>
      <c r="N177" s="66"/>
      <c r="O177" s="61"/>
      <c r="P177" s="51" t="b">
        <f t="shared" si="11"/>
        <v>0</v>
      </c>
    </row>
    <row r="178" spans="1:16" ht="33" hidden="1" customHeight="1" x14ac:dyDescent="0.3">
      <c r="A178" s="99" t="s">
        <v>970</v>
      </c>
      <c r="B178" s="159" t="s">
        <v>971</v>
      </c>
      <c r="C178" s="160"/>
      <c r="D178" s="109" t="s">
        <v>192</v>
      </c>
      <c r="E178" s="11">
        <f t="shared" si="10"/>
        <v>0</v>
      </c>
      <c r="F178" s="66"/>
      <c r="G178" s="66"/>
      <c r="H178" s="66"/>
      <c r="I178" s="66"/>
      <c r="J178" s="66"/>
      <c r="K178" s="66"/>
      <c r="L178" s="66"/>
      <c r="M178" s="66"/>
      <c r="N178" s="66"/>
      <c r="O178" s="61"/>
    </row>
    <row r="179" spans="1:16" ht="18" hidden="1" customHeight="1" x14ac:dyDescent="0.3">
      <c r="A179" s="10" t="s">
        <v>293</v>
      </c>
      <c r="B179" s="145" t="s">
        <v>294</v>
      </c>
      <c r="C179" s="146"/>
      <c r="D179" s="18" t="s">
        <v>192</v>
      </c>
      <c r="E179" s="11">
        <f t="shared" si="10"/>
        <v>0</v>
      </c>
      <c r="F179" s="66"/>
      <c r="G179" s="66"/>
      <c r="H179" s="66"/>
      <c r="I179" s="66"/>
      <c r="J179" s="66"/>
      <c r="K179" s="66"/>
      <c r="L179" s="66"/>
      <c r="M179" s="66"/>
      <c r="N179" s="66"/>
      <c r="O179" s="61"/>
      <c r="P179" s="51" t="b">
        <f t="shared" si="11"/>
        <v>0</v>
      </c>
    </row>
    <row r="180" spans="1:16" ht="18" hidden="1" customHeight="1" x14ac:dyDescent="0.3">
      <c r="A180" s="10" t="s">
        <v>295</v>
      </c>
      <c r="B180" s="145" t="s">
        <v>296</v>
      </c>
      <c r="C180" s="146"/>
      <c r="D180" s="18" t="s">
        <v>192</v>
      </c>
      <c r="E180" s="11">
        <f t="shared" si="10"/>
        <v>0</v>
      </c>
      <c r="F180" s="66"/>
      <c r="G180" s="66"/>
      <c r="H180" s="66"/>
      <c r="I180" s="66"/>
      <c r="J180" s="66"/>
      <c r="K180" s="66"/>
      <c r="L180" s="66"/>
      <c r="M180" s="66"/>
      <c r="N180" s="66"/>
      <c r="O180" s="61"/>
      <c r="P180" s="51" t="b">
        <f t="shared" si="11"/>
        <v>0</v>
      </c>
    </row>
    <row r="181" spans="1:16" ht="18" hidden="1" customHeight="1" x14ac:dyDescent="0.3">
      <c r="A181" s="10" t="s">
        <v>297</v>
      </c>
      <c r="B181" s="145" t="s">
        <v>298</v>
      </c>
      <c r="C181" s="146"/>
      <c r="D181" s="18" t="s">
        <v>192</v>
      </c>
      <c r="E181" s="11">
        <f t="shared" si="10"/>
        <v>0</v>
      </c>
      <c r="F181" s="66"/>
      <c r="G181" s="66"/>
      <c r="H181" s="66"/>
      <c r="I181" s="66"/>
      <c r="J181" s="66"/>
      <c r="K181" s="66"/>
      <c r="L181" s="66"/>
      <c r="M181" s="66"/>
      <c r="N181" s="66"/>
      <c r="O181" s="61"/>
      <c r="P181" s="51" t="b">
        <f t="shared" si="11"/>
        <v>0</v>
      </c>
    </row>
    <row r="182" spans="1:16" ht="33" hidden="1" customHeight="1" x14ac:dyDescent="0.3">
      <c r="A182" s="99" t="s">
        <v>972</v>
      </c>
      <c r="B182" s="159" t="s">
        <v>973</v>
      </c>
      <c r="C182" s="160"/>
      <c r="D182" s="109" t="s">
        <v>192</v>
      </c>
      <c r="E182" s="11">
        <f t="shared" si="10"/>
        <v>0</v>
      </c>
      <c r="F182" s="66"/>
      <c r="G182" s="66"/>
      <c r="H182" s="66"/>
      <c r="I182" s="66"/>
      <c r="J182" s="66"/>
      <c r="K182" s="66"/>
      <c r="L182" s="66"/>
      <c r="M182" s="66"/>
      <c r="N182" s="66"/>
      <c r="O182" s="61"/>
    </row>
    <row r="183" spans="1:16" ht="18.75" hidden="1" customHeight="1" x14ac:dyDescent="0.3">
      <c r="A183" s="10" t="s">
        <v>299</v>
      </c>
      <c r="B183" s="145" t="s">
        <v>300</v>
      </c>
      <c r="C183" s="146"/>
      <c r="D183" s="18" t="s">
        <v>192</v>
      </c>
      <c r="E183" s="11">
        <f t="shared" si="10"/>
        <v>0</v>
      </c>
      <c r="F183" s="66"/>
      <c r="G183" s="66"/>
      <c r="H183" s="66"/>
      <c r="I183" s="66"/>
      <c r="J183" s="66"/>
      <c r="K183" s="66"/>
      <c r="L183" s="66"/>
      <c r="M183" s="66"/>
      <c r="N183" s="66"/>
      <c r="O183" s="61"/>
      <c r="P183" s="51" t="b">
        <f t="shared" si="11"/>
        <v>0</v>
      </c>
    </row>
    <row r="184" spans="1:16" ht="19.5" hidden="1" customHeight="1" x14ac:dyDescent="0.3">
      <c r="A184" s="10" t="s">
        <v>301</v>
      </c>
      <c r="B184" s="145" t="s">
        <v>302</v>
      </c>
      <c r="C184" s="146"/>
      <c r="D184" s="18" t="s">
        <v>192</v>
      </c>
      <c r="E184" s="11">
        <f t="shared" si="10"/>
        <v>0</v>
      </c>
      <c r="F184" s="66"/>
      <c r="G184" s="66"/>
      <c r="H184" s="66"/>
      <c r="I184" s="66"/>
      <c r="J184" s="66"/>
      <c r="K184" s="66"/>
      <c r="L184" s="66"/>
      <c r="M184" s="66"/>
      <c r="N184" s="66"/>
      <c r="O184" s="61"/>
      <c r="P184" s="51" t="b">
        <f t="shared" si="11"/>
        <v>0</v>
      </c>
    </row>
    <row r="185" spans="1:16" ht="18" hidden="1" customHeight="1" x14ac:dyDescent="0.3">
      <c r="A185" s="10" t="s">
        <v>303</v>
      </c>
      <c r="B185" s="145" t="s">
        <v>304</v>
      </c>
      <c r="C185" s="146"/>
      <c r="D185" s="18" t="s">
        <v>192</v>
      </c>
      <c r="E185" s="11">
        <f t="shared" si="10"/>
        <v>0</v>
      </c>
      <c r="F185" s="66"/>
      <c r="G185" s="66"/>
      <c r="H185" s="66"/>
      <c r="I185" s="66"/>
      <c r="J185" s="66"/>
      <c r="K185" s="66"/>
      <c r="L185" s="66"/>
      <c r="M185" s="66"/>
      <c r="N185" s="66"/>
      <c r="O185" s="61"/>
      <c r="P185" s="51" t="b">
        <f t="shared" si="11"/>
        <v>0</v>
      </c>
    </row>
    <row r="186" spans="1:16" ht="19.5" hidden="1" customHeight="1" x14ac:dyDescent="0.3">
      <c r="A186" s="10" t="s">
        <v>305</v>
      </c>
      <c r="B186" s="145" t="s">
        <v>306</v>
      </c>
      <c r="C186" s="146"/>
      <c r="D186" s="18" t="s">
        <v>192</v>
      </c>
      <c r="E186" s="11">
        <f t="shared" si="10"/>
        <v>0</v>
      </c>
      <c r="F186" s="66"/>
      <c r="G186" s="66"/>
      <c r="H186" s="66"/>
      <c r="I186" s="66"/>
      <c r="J186" s="66"/>
      <c r="K186" s="66"/>
      <c r="L186" s="66"/>
      <c r="M186" s="66"/>
      <c r="N186" s="66"/>
      <c r="O186" s="61"/>
      <c r="P186" s="51" t="b">
        <f t="shared" si="11"/>
        <v>0</v>
      </c>
    </row>
    <row r="187" spans="1:16" ht="18.75" hidden="1" customHeight="1" x14ac:dyDescent="0.3">
      <c r="A187" s="10" t="s">
        <v>307</v>
      </c>
      <c r="B187" s="145" t="s">
        <v>308</v>
      </c>
      <c r="C187" s="146"/>
      <c r="D187" s="18" t="s">
        <v>192</v>
      </c>
      <c r="E187" s="11">
        <f t="shared" si="10"/>
        <v>0</v>
      </c>
      <c r="F187" s="66"/>
      <c r="G187" s="66"/>
      <c r="H187" s="66"/>
      <c r="I187" s="66"/>
      <c r="J187" s="66"/>
      <c r="K187" s="66"/>
      <c r="L187" s="66"/>
      <c r="M187" s="66"/>
      <c r="N187" s="66"/>
      <c r="O187" s="61"/>
      <c r="P187" s="51" t="b">
        <f t="shared" si="11"/>
        <v>0</v>
      </c>
    </row>
    <row r="188" spans="1:16" ht="34.5" hidden="1" customHeight="1" x14ac:dyDescent="0.3">
      <c r="A188" s="10" t="s">
        <v>309</v>
      </c>
      <c r="B188" s="145" t="s">
        <v>310</v>
      </c>
      <c r="C188" s="146"/>
      <c r="D188" s="18" t="s">
        <v>192</v>
      </c>
      <c r="E188" s="11">
        <f t="shared" si="10"/>
        <v>0</v>
      </c>
      <c r="F188" s="66"/>
      <c r="G188" s="66"/>
      <c r="H188" s="66"/>
      <c r="I188" s="66"/>
      <c r="J188" s="66"/>
      <c r="K188" s="66"/>
      <c r="L188" s="66"/>
      <c r="M188" s="66"/>
      <c r="N188" s="66"/>
      <c r="O188" s="61"/>
      <c r="P188" s="51" t="b">
        <f t="shared" si="11"/>
        <v>0</v>
      </c>
    </row>
    <row r="189" spans="1:16" ht="33" hidden="1" customHeight="1" x14ac:dyDescent="0.3">
      <c r="A189" s="10" t="s">
        <v>311</v>
      </c>
      <c r="B189" s="145" t="s">
        <v>312</v>
      </c>
      <c r="C189" s="146"/>
      <c r="D189" s="18" t="s">
        <v>192</v>
      </c>
      <c r="E189" s="11">
        <f t="shared" si="10"/>
        <v>0</v>
      </c>
      <c r="F189" s="66"/>
      <c r="G189" s="66"/>
      <c r="H189" s="66"/>
      <c r="I189" s="66"/>
      <c r="J189" s="66"/>
      <c r="K189" s="66"/>
      <c r="L189" s="66"/>
      <c r="M189" s="66"/>
      <c r="N189" s="66"/>
      <c r="O189" s="61"/>
      <c r="P189" s="51" t="b">
        <f t="shared" si="11"/>
        <v>0</v>
      </c>
    </row>
    <row r="190" spans="1:16" ht="18.75" hidden="1" customHeight="1" x14ac:dyDescent="0.3">
      <c r="A190" s="10" t="s">
        <v>313</v>
      </c>
      <c r="B190" s="145" t="s">
        <v>314</v>
      </c>
      <c r="C190" s="146"/>
      <c r="D190" s="18" t="s">
        <v>192</v>
      </c>
      <c r="E190" s="11">
        <f t="shared" si="10"/>
        <v>0</v>
      </c>
      <c r="F190" s="66"/>
      <c r="G190" s="66"/>
      <c r="H190" s="66"/>
      <c r="I190" s="66"/>
      <c r="J190" s="66"/>
      <c r="K190" s="66"/>
      <c r="L190" s="66"/>
      <c r="M190" s="66"/>
      <c r="N190" s="66"/>
      <c r="O190" s="61"/>
      <c r="P190" s="51" t="b">
        <f t="shared" si="11"/>
        <v>0</v>
      </c>
    </row>
    <row r="191" spans="1:16" ht="18" hidden="1" customHeight="1" x14ac:dyDescent="0.3">
      <c r="A191" s="10" t="s">
        <v>315</v>
      </c>
      <c r="B191" s="145" t="s">
        <v>316</v>
      </c>
      <c r="C191" s="146"/>
      <c r="D191" s="18" t="s">
        <v>192</v>
      </c>
      <c r="E191" s="11">
        <f t="shared" si="10"/>
        <v>0</v>
      </c>
      <c r="F191" s="66"/>
      <c r="G191" s="66"/>
      <c r="H191" s="66"/>
      <c r="I191" s="66"/>
      <c r="J191" s="66"/>
      <c r="K191" s="66"/>
      <c r="L191" s="66"/>
      <c r="M191" s="66"/>
      <c r="N191" s="66"/>
      <c r="O191" s="61"/>
      <c r="P191" s="51" t="b">
        <f t="shared" si="11"/>
        <v>0</v>
      </c>
    </row>
    <row r="192" spans="1:16" ht="18" hidden="1" customHeight="1" x14ac:dyDescent="0.3">
      <c r="A192" s="10" t="s">
        <v>317</v>
      </c>
      <c r="B192" s="145" t="s">
        <v>318</v>
      </c>
      <c r="C192" s="146"/>
      <c r="D192" s="18" t="s">
        <v>192</v>
      </c>
      <c r="E192" s="11">
        <f t="shared" si="10"/>
        <v>0</v>
      </c>
      <c r="F192" s="66"/>
      <c r="G192" s="66"/>
      <c r="H192" s="66"/>
      <c r="I192" s="66"/>
      <c r="J192" s="66"/>
      <c r="K192" s="66"/>
      <c r="L192" s="66"/>
      <c r="M192" s="66"/>
      <c r="N192" s="66"/>
      <c r="O192" s="61"/>
      <c r="P192" s="51" t="b">
        <f t="shared" si="11"/>
        <v>0</v>
      </c>
    </row>
    <row r="193" spans="1:16" ht="19.5" hidden="1" customHeight="1" x14ac:dyDescent="0.3">
      <c r="A193" s="10" t="s">
        <v>319</v>
      </c>
      <c r="B193" s="145" t="s">
        <v>320</v>
      </c>
      <c r="C193" s="146"/>
      <c r="D193" s="18" t="s">
        <v>192</v>
      </c>
      <c r="E193" s="11">
        <f t="shared" si="10"/>
        <v>0</v>
      </c>
      <c r="F193" s="66"/>
      <c r="G193" s="66"/>
      <c r="H193" s="66"/>
      <c r="I193" s="66"/>
      <c r="J193" s="66"/>
      <c r="K193" s="66"/>
      <c r="L193" s="66"/>
      <c r="M193" s="66"/>
      <c r="N193" s="66"/>
      <c r="O193" s="61"/>
      <c r="P193" s="51" t="b">
        <f t="shared" si="11"/>
        <v>0</v>
      </c>
    </row>
    <row r="194" spans="1:16" ht="18.75" hidden="1" customHeight="1" x14ac:dyDescent="0.3">
      <c r="A194" s="10" t="s">
        <v>321</v>
      </c>
      <c r="B194" s="145" t="s">
        <v>322</v>
      </c>
      <c r="C194" s="146"/>
      <c r="D194" s="18" t="s">
        <v>192</v>
      </c>
      <c r="E194" s="11">
        <f t="shared" si="10"/>
        <v>0</v>
      </c>
      <c r="F194" s="66"/>
      <c r="G194" s="66"/>
      <c r="H194" s="66"/>
      <c r="I194" s="66"/>
      <c r="J194" s="66"/>
      <c r="K194" s="66"/>
      <c r="L194" s="66"/>
      <c r="M194" s="66"/>
      <c r="N194" s="66"/>
      <c r="O194" s="61"/>
      <c r="P194" s="51" t="b">
        <f t="shared" si="11"/>
        <v>0</v>
      </c>
    </row>
    <row r="195" spans="1:16" ht="33" hidden="1" customHeight="1" x14ac:dyDescent="0.3">
      <c r="A195" s="10" t="s">
        <v>323</v>
      </c>
      <c r="B195" s="145" t="s">
        <v>324</v>
      </c>
      <c r="C195" s="146"/>
      <c r="D195" s="18" t="s">
        <v>192</v>
      </c>
      <c r="E195" s="11">
        <f t="shared" si="10"/>
        <v>0</v>
      </c>
      <c r="F195" s="66"/>
      <c r="G195" s="66"/>
      <c r="H195" s="66"/>
      <c r="I195" s="66"/>
      <c r="J195" s="66"/>
      <c r="K195" s="66"/>
      <c r="L195" s="66"/>
      <c r="M195" s="66"/>
      <c r="N195" s="66"/>
      <c r="O195" s="61"/>
      <c r="P195" s="51" t="b">
        <f t="shared" si="11"/>
        <v>0</v>
      </c>
    </row>
    <row r="196" spans="1:16" ht="18" hidden="1" customHeight="1" x14ac:dyDescent="0.3">
      <c r="A196" s="10" t="s">
        <v>325</v>
      </c>
      <c r="B196" s="145" t="s">
        <v>326</v>
      </c>
      <c r="C196" s="146"/>
      <c r="D196" s="18" t="s">
        <v>192</v>
      </c>
      <c r="E196" s="11">
        <f t="shared" si="10"/>
        <v>0</v>
      </c>
      <c r="F196" s="66"/>
      <c r="G196" s="66"/>
      <c r="H196" s="66"/>
      <c r="I196" s="66"/>
      <c r="J196" s="66"/>
      <c r="K196" s="66"/>
      <c r="L196" s="66"/>
      <c r="M196" s="66"/>
      <c r="N196" s="66"/>
      <c r="O196" s="61"/>
      <c r="P196" s="51" t="b">
        <f t="shared" si="11"/>
        <v>0</v>
      </c>
    </row>
    <row r="197" spans="1:16" ht="17.25" hidden="1" customHeight="1" x14ac:dyDescent="0.3">
      <c r="A197" s="10" t="s">
        <v>327</v>
      </c>
      <c r="B197" s="145" t="s">
        <v>328</v>
      </c>
      <c r="C197" s="146"/>
      <c r="D197" s="18" t="s">
        <v>192</v>
      </c>
      <c r="E197" s="11">
        <f t="shared" si="10"/>
        <v>0</v>
      </c>
      <c r="F197" s="66"/>
      <c r="G197" s="66"/>
      <c r="H197" s="66"/>
      <c r="I197" s="66"/>
      <c r="J197" s="66"/>
      <c r="K197" s="66"/>
      <c r="L197" s="66"/>
      <c r="M197" s="66"/>
      <c r="N197" s="66"/>
      <c r="O197" s="61"/>
      <c r="P197" s="51" t="b">
        <f t="shared" si="11"/>
        <v>0</v>
      </c>
    </row>
    <row r="198" spans="1:16" ht="33" hidden="1" customHeight="1" x14ac:dyDescent="0.3">
      <c r="A198" s="10" t="s">
        <v>329</v>
      </c>
      <c r="B198" s="145" t="s">
        <v>330</v>
      </c>
      <c r="C198" s="146"/>
      <c r="D198" s="18" t="s">
        <v>192</v>
      </c>
      <c r="E198" s="11">
        <f t="shared" si="10"/>
        <v>0</v>
      </c>
      <c r="F198" s="66"/>
      <c r="G198" s="66"/>
      <c r="H198" s="66"/>
      <c r="I198" s="66"/>
      <c r="J198" s="66"/>
      <c r="K198" s="66"/>
      <c r="L198" s="66"/>
      <c r="M198" s="66"/>
      <c r="N198" s="66"/>
      <c r="O198" s="61"/>
      <c r="P198" s="51" t="b">
        <f t="shared" si="11"/>
        <v>0</v>
      </c>
    </row>
    <row r="199" spans="1:16" ht="18.75" hidden="1" customHeight="1" x14ac:dyDescent="0.3">
      <c r="A199" s="10" t="s">
        <v>331</v>
      </c>
      <c r="B199" s="145" t="s">
        <v>332</v>
      </c>
      <c r="C199" s="146"/>
      <c r="D199" s="18" t="s">
        <v>192</v>
      </c>
      <c r="E199" s="11">
        <f t="shared" si="10"/>
        <v>0</v>
      </c>
      <c r="F199" s="66"/>
      <c r="G199" s="66"/>
      <c r="H199" s="66"/>
      <c r="I199" s="66"/>
      <c r="J199" s="66"/>
      <c r="K199" s="66"/>
      <c r="L199" s="66"/>
      <c r="M199" s="66"/>
      <c r="N199" s="66"/>
      <c r="O199" s="61"/>
      <c r="P199" s="51" t="b">
        <f t="shared" si="11"/>
        <v>0</v>
      </c>
    </row>
    <row r="200" spans="1:16" ht="32.25" hidden="1" customHeight="1" x14ac:dyDescent="0.3">
      <c r="A200" s="10" t="s">
        <v>333</v>
      </c>
      <c r="B200" s="145" t="s">
        <v>334</v>
      </c>
      <c r="C200" s="146"/>
      <c r="D200" s="18" t="s">
        <v>192</v>
      </c>
      <c r="E200" s="11">
        <f t="shared" si="10"/>
        <v>0</v>
      </c>
      <c r="F200" s="66"/>
      <c r="G200" s="66"/>
      <c r="H200" s="66"/>
      <c r="I200" s="66"/>
      <c r="J200" s="66"/>
      <c r="K200" s="66"/>
      <c r="L200" s="66"/>
      <c r="M200" s="66"/>
      <c r="N200" s="66"/>
      <c r="O200" s="61"/>
      <c r="P200" s="51" t="b">
        <f t="shared" si="11"/>
        <v>0</v>
      </c>
    </row>
    <row r="201" spans="1:16" ht="50.25" hidden="1" customHeight="1" x14ac:dyDescent="0.3">
      <c r="A201" s="10" t="s">
        <v>335</v>
      </c>
      <c r="B201" s="145" t="s">
        <v>336</v>
      </c>
      <c r="C201" s="146"/>
      <c r="D201" s="18" t="s">
        <v>192</v>
      </c>
      <c r="E201" s="11">
        <f t="shared" si="10"/>
        <v>0</v>
      </c>
      <c r="F201" s="66"/>
      <c r="G201" s="66"/>
      <c r="H201" s="66"/>
      <c r="I201" s="66"/>
      <c r="J201" s="66"/>
      <c r="K201" s="66"/>
      <c r="L201" s="66"/>
      <c r="M201" s="66"/>
      <c r="N201" s="66"/>
      <c r="O201" s="61"/>
      <c r="P201" s="51" t="b">
        <f t="shared" si="11"/>
        <v>0</v>
      </c>
    </row>
    <row r="202" spans="1:16" ht="34.5" hidden="1" customHeight="1" x14ac:dyDescent="0.3">
      <c r="A202" s="10" t="s">
        <v>337</v>
      </c>
      <c r="B202" s="145" t="s">
        <v>338</v>
      </c>
      <c r="C202" s="146"/>
      <c r="D202" s="18" t="s">
        <v>192</v>
      </c>
      <c r="E202" s="11">
        <f t="shared" si="10"/>
        <v>0</v>
      </c>
      <c r="F202" s="66"/>
      <c r="G202" s="66"/>
      <c r="H202" s="66"/>
      <c r="I202" s="66"/>
      <c r="J202" s="66"/>
      <c r="K202" s="66"/>
      <c r="L202" s="66"/>
      <c r="M202" s="66"/>
      <c r="N202" s="66"/>
      <c r="O202" s="61"/>
      <c r="P202" s="51" t="b">
        <f t="shared" si="11"/>
        <v>0</v>
      </c>
    </row>
    <row r="203" spans="1:16" ht="33.75" hidden="1" customHeight="1" x14ac:dyDescent="0.3">
      <c r="A203" s="10" t="s">
        <v>339</v>
      </c>
      <c r="B203" s="145" t="s">
        <v>340</v>
      </c>
      <c r="C203" s="146"/>
      <c r="D203" s="18" t="s">
        <v>192</v>
      </c>
      <c r="E203" s="11">
        <f t="shared" si="10"/>
        <v>0</v>
      </c>
      <c r="F203" s="66"/>
      <c r="G203" s="66"/>
      <c r="H203" s="66"/>
      <c r="I203" s="66"/>
      <c r="J203" s="66"/>
      <c r="K203" s="66"/>
      <c r="L203" s="66"/>
      <c r="M203" s="66"/>
      <c r="N203" s="66"/>
      <c r="O203" s="61"/>
      <c r="P203" s="51" t="b">
        <f t="shared" si="11"/>
        <v>0</v>
      </c>
    </row>
    <row r="204" spans="1:16" ht="33" hidden="1" customHeight="1" x14ac:dyDescent="0.3">
      <c r="A204" s="10" t="s">
        <v>341</v>
      </c>
      <c r="B204" s="145" t="s">
        <v>342</v>
      </c>
      <c r="C204" s="146"/>
      <c r="D204" s="18" t="s">
        <v>192</v>
      </c>
      <c r="E204" s="11">
        <f t="shared" si="10"/>
        <v>0</v>
      </c>
      <c r="F204" s="66"/>
      <c r="G204" s="66"/>
      <c r="H204" s="66"/>
      <c r="I204" s="66"/>
      <c r="J204" s="66"/>
      <c r="K204" s="66"/>
      <c r="L204" s="66"/>
      <c r="M204" s="66"/>
      <c r="N204" s="66"/>
      <c r="O204" s="61"/>
      <c r="P204" s="51" t="b">
        <f t="shared" si="11"/>
        <v>0</v>
      </c>
    </row>
    <row r="205" spans="1:16" ht="18" hidden="1" customHeight="1" x14ac:dyDescent="0.3">
      <c r="A205" s="10" t="s">
        <v>343</v>
      </c>
      <c r="B205" s="145" t="s">
        <v>344</v>
      </c>
      <c r="C205" s="146"/>
      <c r="D205" s="18" t="s">
        <v>192</v>
      </c>
      <c r="E205" s="11">
        <f t="shared" si="10"/>
        <v>0</v>
      </c>
      <c r="F205" s="66"/>
      <c r="G205" s="66"/>
      <c r="H205" s="66"/>
      <c r="I205" s="66"/>
      <c r="J205" s="66"/>
      <c r="K205" s="66"/>
      <c r="L205" s="66"/>
      <c r="M205" s="66"/>
      <c r="N205" s="66"/>
      <c r="O205" s="61"/>
      <c r="P205" s="51" t="b">
        <f t="shared" si="11"/>
        <v>0</v>
      </c>
    </row>
    <row r="206" spans="1:16" ht="18" hidden="1" customHeight="1" x14ac:dyDescent="0.3">
      <c r="A206" s="99" t="s">
        <v>974</v>
      </c>
      <c r="B206" s="147" t="s">
        <v>975</v>
      </c>
      <c r="C206" s="148"/>
      <c r="D206" s="109" t="s">
        <v>192</v>
      </c>
      <c r="E206" s="11">
        <f t="shared" si="10"/>
        <v>0</v>
      </c>
      <c r="F206" s="66"/>
      <c r="G206" s="66"/>
      <c r="H206" s="66"/>
      <c r="I206" s="66"/>
      <c r="J206" s="66"/>
      <c r="K206" s="66"/>
      <c r="L206" s="66"/>
      <c r="M206" s="66"/>
      <c r="N206" s="66"/>
      <c r="O206" s="61"/>
    </row>
    <row r="207" spans="1:16" ht="18" hidden="1" customHeight="1" x14ac:dyDescent="0.3">
      <c r="A207" s="99" t="s">
        <v>976</v>
      </c>
      <c r="B207" s="147" t="s">
        <v>977</v>
      </c>
      <c r="C207" s="148"/>
      <c r="D207" s="109" t="s">
        <v>192</v>
      </c>
      <c r="E207" s="11">
        <f t="shared" si="10"/>
        <v>0</v>
      </c>
      <c r="F207" s="66"/>
      <c r="G207" s="66"/>
      <c r="H207" s="66"/>
      <c r="I207" s="66"/>
      <c r="J207" s="66"/>
      <c r="K207" s="66"/>
      <c r="L207" s="66"/>
      <c r="M207" s="66"/>
      <c r="N207" s="66"/>
      <c r="O207" s="61"/>
    </row>
    <row r="208" spans="1:16" ht="18" hidden="1" customHeight="1" x14ac:dyDescent="0.3">
      <c r="A208" s="99" t="s">
        <v>978</v>
      </c>
      <c r="B208" s="147" t="s">
        <v>979</v>
      </c>
      <c r="C208" s="148"/>
      <c r="D208" s="109" t="s">
        <v>192</v>
      </c>
      <c r="E208" s="11">
        <f t="shared" si="10"/>
        <v>0</v>
      </c>
      <c r="F208" s="66"/>
      <c r="G208" s="66"/>
      <c r="H208" s="66"/>
      <c r="I208" s="66"/>
      <c r="J208" s="66"/>
      <c r="K208" s="66"/>
      <c r="L208" s="66"/>
      <c r="M208" s="66"/>
      <c r="N208" s="66"/>
      <c r="O208" s="61"/>
    </row>
    <row r="209" spans="1:16" s="63" customFormat="1" ht="18" hidden="1" customHeight="1" x14ac:dyDescent="0.3">
      <c r="A209" s="13" t="s">
        <v>345</v>
      </c>
      <c r="B209" s="14" t="s">
        <v>346</v>
      </c>
      <c r="C209" s="15"/>
      <c r="D209" s="16"/>
      <c r="E209" s="17"/>
      <c r="F209" s="65"/>
      <c r="G209" s="65"/>
      <c r="H209" s="65"/>
      <c r="I209" s="65"/>
      <c r="J209" s="65"/>
      <c r="K209" s="65"/>
      <c r="L209" s="65"/>
      <c r="M209" s="65"/>
      <c r="N209" s="65"/>
      <c r="O209" s="64"/>
      <c r="P209" s="51" t="b">
        <f t="shared" si="11"/>
        <v>0</v>
      </c>
    </row>
    <row r="210" spans="1:16" ht="16.5" hidden="1" customHeight="1" x14ac:dyDescent="0.3">
      <c r="A210" s="10" t="s">
        <v>347</v>
      </c>
      <c r="B210" s="145" t="s">
        <v>348</v>
      </c>
      <c r="C210" s="146"/>
      <c r="D210" s="18" t="s">
        <v>192</v>
      </c>
      <c r="E210" s="11">
        <f>SUM(F210:O210)</f>
        <v>0</v>
      </c>
      <c r="F210" s="66"/>
      <c r="G210" s="66"/>
      <c r="H210" s="66"/>
      <c r="I210" s="66"/>
      <c r="J210" s="66"/>
      <c r="K210" s="66"/>
      <c r="L210" s="66"/>
      <c r="M210" s="66"/>
      <c r="N210" s="66"/>
      <c r="O210" s="61"/>
      <c r="P210" s="51" t="b">
        <f t="shared" si="11"/>
        <v>0</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1"/>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1"/>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1"/>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1"/>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1"/>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1"/>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1"/>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1"/>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1"/>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1"/>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1"/>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1"/>
        <v>0</v>
      </c>
    </row>
    <row r="223" spans="1:16" ht="18" hidden="1" customHeight="1" x14ac:dyDescent="0.3">
      <c r="A223" s="106" t="s">
        <v>373</v>
      </c>
      <c r="B223" s="155" t="s">
        <v>374</v>
      </c>
      <c r="C223" s="156"/>
      <c r="D223" s="110" t="s">
        <v>375</v>
      </c>
      <c r="E223" s="101">
        <f t="shared" ref="E223:E257" si="12">SUM(F223:O223)</f>
        <v>0</v>
      </c>
      <c r="F223" s="102"/>
      <c r="G223" s="102"/>
      <c r="H223" s="102"/>
      <c r="I223" s="102"/>
      <c r="J223" s="102"/>
      <c r="K223" s="102"/>
      <c r="L223" s="102"/>
      <c r="M223" s="102"/>
      <c r="N223" s="102"/>
      <c r="O223" s="103"/>
      <c r="P223" s="51" t="b">
        <f t="shared" si="11"/>
        <v>0</v>
      </c>
    </row>
    <row r="224" spans="1:16" ht="18.75" hidden="1" customHeight="1" x14ac:dyDescent="0.3">
      <c r="A224" s="99" t="s">
        <v>980</v>
      </c>
      <c r="B224" s="147" t="s">
        <v>981</v>
      </c>
      <c r="C224" s="148"/>
      <c r="D224" s="109" t="s">
        <v>982</v>
      </c>
      <c r="E224" s="11">
        <f t="shared" si="12"/>
        <v>0</v>
      </c>
      <c r="F224" s="66"/>
      <c r="G224" s="66"/>
      <c r="H224" s="66"/>
      <c r="I224" s="66"/>
      <c r="J224" s="66"/>
      <c r="K224" s="66"/>
      <c r="L224" s="66"/>
      <c r="M224" s="66"/>
      <c r="N224" s="66"/>
      <c r="O224" s="61"/>
      <c r="P224" s="51" t="b">
        <f t="shared" si="11"/>
        <v>0</v>
      </c>
    </row>
    <row r="225" spans="1:16" ht="18" hidden="1" customHeight="1" x14ac:dyDescent="0.3">
      <c r="A225" s="99" t="s">
        <v>983</v>
      </c>
      <c r="B225" s="147" t="s">
        <v>984</v>
      </c>
      <c r="C225" s="148"/>
      <c r="D225" s="109" t="s">
        <v>375</v>
      </c>
      <c r="E225" s="11">
        <f t="shared" si="12"/>
        <v>0</v>
      </c>
      <c r="F225" s="66"/>
      <c r="G225" s="66"/>
      <c r="H225" s="66"/>
      <c r="I225" s="66"/>
      <c r="J225" s="66"/>
      <c r="K225" s="66"/>
      <c r="L225" s="66"/>
      <c r="M225" s="66"/>
      <c r="N225" s="66"/>
      <c r="O225" s="61"/>
      <c r="P225" s="51" t="b">
        <f t="shared" si="11"/>
        <v>0</v>
      </c>
    </row>
    <row r="226" spans="1:16" ht="18" hidden="1" customHeight="1" x14ac:dyDescent="0.3">
      <c r="A226" s="99" t="s">
        <v>985</v>
      </c>
      <c r="B226" s="147" t="s">
        <v>984</v>
      </c>
      <c r="C226" s="148"/>
      <c r="D226" s="109" t="s">
        <v>377</v>
      </c>
      <c r="E226" s="11">
        <f t="shared" si="12"/>
        <v>0</v>
      </c>
      <c r="F226" s="66"/>
      <c r="G226" s="66"/>
      <c r="H226" s="66"/>
      <c r="I226" s="66"/>
      <c r="J226" s="66"/>
      <c r="K226" s="66"/>
      <c r="L226" s="66"/>
      <c r="M226" s="66"/>
      <c r="N226" s="66"/>
      <c r="O226" s="61"/>
      <c r="P226" s="51" t="b">
        <f t="shared" si="11"/>
        <v>0</v>
      </c>
    </row>
    <row r="227" spans="1:16" ht="17.25" hidden="1" customHeight="1" x14ac:dyDescent="0.3">
      <c r="A227" s="99" t="s">
        <v>986</v>
      </c>
      <c r="B227" s="147" t="s">
        <v>984</v>
      </c>
      <c r="C227" s="148"/>
      <c r="D227" s="109" t="s">
        <v>379</v>
      </c>
      <c r="E227" s="11">
        <f t="shared" si="12"/>
        <v>0</v>
      </c>
      <c r="F227" s="66"/>
      <c r="G227" s="66"/>
      <c r="H227" s="66"/>
      <c r="I227" s="66"/>
      <c r="J227" s="66"/>
      <c r="K227" s="66"/>
      <c r="L227" s="66"/>
      <c r="M227" s="66"/>
      <c r="N227" s="66"/>
      <c r="O227" s="61"/>
      <c r="P227" s="51" t="b">
        <f t="shared" si="11"/>
        <v>0</v>
      </c>
    </row>
    <row r="228" spans="1:16" ht="18" hidden="1" customHeight="1" x14ac:dyDescent="0.3">
      <c r="A228" s="106" t="s">
        <v>376</v>
      </c>
      <c r="B228" s="155" t="s">
        <v>374</v>
      </c>
      <c r="C228" s="156"/>
      <c r="D228" s="110" t="s">
        <v>377</v>
      </c>
      <c r="E228" s="101">
        <f t="shared" si="12"/>
        <v>0</v>
      </c>
      <c r="F228" s="102"/>
      <c r="G228" s="102"/>
      <c r="H228" s="102"/>
      <c r="I228" s="102"/>
      <c r="J228" s="102"/>
      <c r="K228" s="102"/>
      <c r="L228" s="102"/>
      <c r="M228" s="102"/>
      <c r="N228" s="102"/>
      <c r="O228" s="103"/>
      <c r="P228" s="51" t="b">
        <f t="shared" si="11"/>
        <v>0</v>
      </c>
    </row>
    <row r="229" spans="1:16" ht="18" hidden="1" customHeight="1" x14ac:dyDescent="0.3">
      <c r="A229" s="99" t="s">
        <v>987</v>
      </c>
      <c r="B229" s="147" t="s">
        <v>988</v>
      </c>
      <c r="C229" s="148"/>
      <c r="D229" s="109" t="s">
        <v>982</v>
      </c>
      <c r="E229" s="11">
        <f t="shared" si="12"/>
        <v>0</v>
      </c>
      <c r="F229" s="66"/>
      <c r="G229" s="66"/>
      <c r="H229" s="66"/>
      <c r="I229" s="66"/>
      <c r="J229" s="66"/>
      <c r="K229" s="66"/>
      <c r="L229" s="66"/>
      <c r="M229" s="66"/>
      <c r="N229" s="66"/>
      <c r="O229" s="61"/>
      <c r="P229" s="51" t="b">
        <f t="shared" si="11"/>
        <v>0</v>
      </c>
    </row>
    <row r="230" spans="1:16" ht="18" hidden="1" customHeight="1" x14ac:dyDescent="0.3">
      <c r="A230" s="99" t="s">
        <v>989</v>
      </c>
      <c r="B230" s="147" t="s">
        <v>990</v>
      </c>
      <c r="C230" s="148"/>
      <c r="D230" s="109" t="s">
        <v>375</v>
      </c>
      <c r="E230" s="11">
        <f t="shared" si="12"/>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2"/>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2"/>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2"/>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2"/>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2"/>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2"/>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2"/>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2"/>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2"/>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2"/>
        <v>0</v>
      </c>
      <c r="F240" s="66"/>
      <c r="G240" s="66"/>
      <c r="H240" s="66"/>
      <c r="I240" s="66"/>
      <c r="J240" s="66"/>
      <c r="K240" s="66"/>
      <c r="L240" s="66"/>
      <c r="M240" s="66"/>
      <c r="N240" s="66"/>
      <c r="O240" s="61"/>
      <c r="P240" s="51" t="b">
        <f t="shared" si="11"/>
        <v>0</v>
      </c>
    </row>
    <row r="241" spans="1:16" ht="17.25" hidden="1" customHeight="1" x14ac:dyDescent="0.3">
      <c r="A241" s="99" t="s">
        <v>394</v>
      </c>
      <c r="B241" s="147" t="s">
        <v>395</v>
      </c>
      <c r="C241" s="148"/>
      <c r="D241" s="18" t="s">
        <v>387</v>
      </c>
      <c r="E241" s="11">
        <f t="shared" si="12"/>
        <v>0</v>
      </c>
      <c r="F241" s="66"/>
      <c r="G241" s="66"/>
      <c r="H241" s="66"/>
      <c r="I241" s="66"/>
      <c r="J241" s="66"/>
      <c r="K241" s="66"/>
      <c r="L241" s="66"/>
      <c r="M241" s="66"/>
      <c r="N241" s="66"/>
      <c r="O241" s="61"/>
      <c r="P241" s="51" t="b">
        <f t="shared" si="11"/>
        <v>0</v>
      </c>
    </row>
    <row r="242" spans="1:16" ht="18" hidden="1" customHeight="1" x14ac:dyDescent="0.3">
      <c r="A242" s="99" t="s">
        <v>396</v>
      </c>
      <c r="B242" s="147" t="s">
        <v>397</v>
      </c>
      <c r="C242" s="148"/>
      <c r="D242" s="18" t="s">
        <v>387</v>
      </c>
      <c r="E242" s="11">
        <f t="shared" si="12"/>
        <v>0</v>
      </c>
      <c r="F242" s="66"/>
      <c r="G242" s="66"/>
      <c r="H242" s="66"/>
      <c r="I242" s="66"/>
      <c r="J242" s="66"/>
      <c r="K242" s="66"/>
      <c r="L242" s="66"/>
      <c r="M242" s="66"/>
      <c r="N242" s="66"/>
      <c r="O242" s="61"/>
      <c r="P242" s="51" t="b">
        <f t="shared" si="11"/>
        <v>0</v>
      </c>
    </row>
    <row r="243" spans="1:16" ht="18" hidden="1" customHeight="1" x14ac:dyDescent="0.3">
      <c r="A243" s="99" t="s">
        <v>398</v>
      </c>
      <c r="B243" s="147" t="s">
        <v>399</v>
      </c>
      <c r="C243" s="148"/>
      <c r="D243" s="18" t="s">
        <v>387</v>
      </c>
      <c r="E243" s="11">
        <f t="shared" si="12"/>
        <v>0</v>
      </c>
      <c r="F243" s="66"/>
      <c r="G243" s="66"/>
      <c r="H243" s="66"/>
      <c r="I243" s="66"/>
      <c r="J243" s="66"/>
      <c r="K243" s="66"/>
      <c r="L243" s="66"/>
      <c r="M243" s="66"/>
      <c r="N243" s="66"/>
      <c r="O243" s="61"/>
      <c r="P243" s="51" t="b">
        <f t="shared" si="11"/>
        <v>0</v>
      </c>
    </row>
    <row r="244" spans="1:16" ht="18" hidden="1" customHeight="1" x14ac:dyDescent="0.3">
      <c r="A244" s="99" t="s">
        <v>400</v>
      </c>
      <c r="B244" s="147" t="s">
        <v>401</v>
      </c>
      <c r="C244" s="148"/>
      <c r="D244" s="18" t="s">
        <v>387</v>
      </c>
      <c r="E244" s="11">
        <f t="shared" si="12"/>
        <v>0</v>
      </c>
      <c r="F244" s="66"/>
      <c r="G244" s="66"/>
      <c r="H244" s="66"/>
      <c r="I244" s="66"/>
      <c r="J244" s="66"/>
      <c r="K244" s="66"/>
      <c r="L244" s="66"/>
      <c r="M244" s="66"/>
      <c r="N244" s="66"/>
      <c r="O244" s="61"/>
      <c r="P244" s="51" t="b">
        <f t="shared" si="11"/>
        <v>0</v>
      </c>
    </row>
    <row r="245" spans="1:16" ht="18" hidden="1" customHeight="1" x14ac:dyDescent="0.3">
      <c r="A245" s="99" t="s">
        <v>402</v>
      </c>
      <c r="B245" s="147" t="s">
        <v>403</v>
      </c>
      <c r="C245" s="148"/>
      <c r="D245" s="18" t="s">
        <v>387</v>
      </c>
      <c r="E245" s="11">
        <f t="shared" si="12"/>
        <v>0</v>
      </c>
      <c r="F245" s="66"/>
      <c r="G245" s="66"/>
      <c r="H245" s="66"/>
      <c r="I245" s="66"/>
      <c r="J245" s="66"/>
      <c r="K245" s="66"/>
      <c r="L245" s="66"/>
      <c r="M245" s="66"/>
      <c r="N245" s="66"/>
      <c r="O245" s="61"/>
      <c r="P245" s="51" t="b">
        <f t="shared" si="11"/>
        <v>0</v>
      </c>
    </row>
    <row r="246" spans="1:16" ht="18" hidden="1" customHeight="1" x14ac:dyDescent="0.3">
      <c r="A246" s="99" t="s">
        <v>404</v>
      </c>
      <c r="B246" s="147" t="s">
        <v>405</v>
      </c>
      <c r="C246" s="148"/>
      <c r="D246" s="18" t="s">
        <v>387</v>
      </c>
      <c r="E246" s="11">
        <f t="shared" si="12"/>
        <v>0</v>
      </c>
      <c r="F246" s="66"/>
      <c r="G246" s="66"/>
      <c r="H246" s="66"/>
      <c r="I246" s="66"/>
      <c r="J246" s="66"/>
      <c r="K246" s="66"/>
      <c r="L246" s="66"/>
      <c r="M246" s="66"/>
      <c r="N246" s="66"/>
      <c r="O246" s="61"/>
      <c r="P246" s="51" t="b">
        <f t="shared" si="11"/>
        <v>0</v>
      </c>
    </row>
    <row r="247" spans="1:16" ht="18" hidden="1" customHeight="1" x14ac:dyDescent="0.3">
      <c r="A247" s="99" t="s">
        <v>406</v>
      </c>
      <c r="B247" s="147" t="s">
        <v>407</v>
      </c>
      <c r="C247" s="148"/>
      <c r="D247" s="18" t="s">
        <v>387</v>
      </c>
      <c r="E247" s="11">
        <f t="shared" si="12"/>
        <v>0</v>
      </c>
      <c r="F247" s="66"/>
      <c r="G247" s="66"/>
      <c r="H247" s="66"/>
      <c r="I247" s="66"/>
      <c r="J247" s="66"/>
      <c r="K247" s="66"/>
      <c r="L247" s="66"/>
      <c r="M247" s="66"/>
      <c r="N247" s="66"/>
      <c r="O247" s="61"/>
      <c r="P247" s="51" t="b">
        <f t="shared" si="11"/>
        <v>0</v>
      </c>
    </row>
    <row r="248" spans="1:16" ht="17.25" hidden="1" customHeight="1" x14ac:dyDescent="0.3">
      <c r="A248" s="99" t="s">
        <v>993</v>
      </c>
      <c r="B248" s="147" t="s">
        <v>994</v>
      </c>
      <c r="C248" s="148"/>
      <c r="D248" s="109" t="s">
        <v>387</v>
      </c>
      <c r="E248" s="11">
        <f t="shared" si="12"/>
        <v>0</v>
      </c>
      <c r="F248" s="66"/>
      <c r="G248" s="66"/>
      <c r="H248" s="66"/>
      <c r="I248" s="66"/>
      <c r="J248" s="66"/>
      <c r="K248" s="66"/>
      <c r="L248" s="66"/>
      <c r="M248" s="66"/>
      <c r="N248" s="66"/>
      <c r="O248" s="61"/>
      <c r="P248" s="51" t="b">
        <f t="shared" ref="P248:P332" si="13">IF(E248&gt;0,TRUE,FALSE)</f>
        <v>0</v>
      </c>
    </row>
    <row r="249" spans="1:16" ht="17.25" hidden="1" customHeight="1" x14ac:dyDescent="0.3">
      <c r="A249" s="99" t="s">
        <v>995</v>
      </c>
      <c r="B249" s="147" t="s">
        <v>996</v>
      </c>
      <c r="C249" s="148"/>
      <c r="D249" s="109" t="s">
        <v>387</v>
      </c>
      <c r="E249" s="11">
        <f t="shared" si="12"/>
        <v>0</v>
      </c>
      <c r="F249" s="66"/>
      <c r="G249" s="66"/>
      <c r="H249" s="66"/>
      <c r="I249" s="66"/>
      <c r="J249" s="66"/>
      <c r="K249" s="66"/>
      <c r="L249" s="66"/>
      <c r="M249" s="66"/>
      <c r="N249" s="66"/>
      <c r="O249" s="61"/>
      <c r="P249" s="51" t="b">
        <f t="shared" si="13"/>
        <v>0</v>
      </c>
    </row>
    <row r="250" spans="1:16" ht="20.25" hidden="1" customHeight="1" x14ac:dyDescent="0.3">
      <c r="A250" s="99" t="s">
        <v>408</v>
      </c>
      <c r="B250" s="147" t="s">
        <v>409</v>
      </c>
      <c r="C250" s="148"/>
      <c r="D250" s="18" t="s">
        <v>410</v>
      </c>
      <c r="E250" s="11">
        <f t="shared" si="12"/>
        <v>0</v>
      </c>
      <c r="F250" s="66"/>
      <c r="G250" s="66"/>
      <c r="H250" s="66"/>
      <c r="I250" s="66"/>
      <c r="J250" s="66"/>
      <c r="K250" s="66"/>
      <c r="L250" s="66"/>
      <c r="M250" s="66"/>
      <c r="N250" s="66"/>
      <c r="O250" s="61"/>
      <c r="P250" s="51" t="b">
        <f t="shared" si="13"/>
        <v>0</v>
      </c>
    </row>
    <row r="251" spans="1:16" ht="18.75" hidden="1" customHeight="1" x14ac:dyDescent="0.3">
      <c r="A251" s="99" t="s">
        <v>411</v>
      </c>
      <c r="B251" s="147" t="s">
        <v>412</v>
      </c>
      <c r="C251" s="148"/>
      <c r="D251" s="18" t="s">
        <v>410</v>
      </c>
      <c r="E251" s="11">
        <f t="shared" si="12"/>
        <v>0</v>
      </c>
      <c r="F251" s="66"/>
      <c r="G251" s="66"/>
      <c r="H251" s="66"/>
      <c r="I251" s="66"/>
      <c r="J251" s="66"/>
      <c r="K251" s="66"/>
      <c r="L251" s="66"/>
      <c r="M251" s="66"/>
      <c r="N251" s="66"/>
      <c r="O251" s="61"/>
      <c r="P251" s="51" t="b">
        <f t="shared" si="13"/>
        <v>0</v>
      </c>
    </row>
    <row r="252" spans="1:16" ht="18.75" hidden="1" customHeight="1" x14ac:dyDescent="0.3">
      <c r="A252" s="99" t="s">
        <v>413</v>
      </c>
      <c r="B252" s="147" t="s">
        <v>414</v>
      </c>
      <c r="C252" s="148"/>
      <c r="D252" s="18" t="s">
        <v>36</v>
      </c>
      <c r="E252" s="11">
        <f t="shared" si="12"/>
        <v>0</v>
      </c>
      <c r="F252" s="66"/>
      <c r="G252" s="66"/>
      <c r="H252" s="66"/>
      <c r="I252" s="66"/>
      <c r="J252" s="66"/>
      <c r="K252" s="66"/>
      <c r="L252" s="66"/>
      <c r="M252" s="66"/>
      <c r="N252" s="66"/>
      <c r="O252" s="61"/>
      <c r="P252" s="51" t="b">
        <f t="shared" si="13"/>
        <v>0</v>
      </c>
    </row>
    <row r="253" spans="1:16" ht="18.75" hidden="1" customHeight="1" x14ac:dyDescent="0.3">
      <c r="A253" s="99" t="s">
        <v>415</v>
      </c>
      <c r="B253" s="147" t="s">
        <v>416</v>
      </c>
      <c r="C253" s="148"/>
      <c r="D253" s="18" t="s">
        <v>36</v>
      </c>
      <c r="E253" s="11">
        <f t="shared" si="12"/>
        <v>0</v>
      </c>
      <c r="F253" s="66"/>
      <c r="G253" s="66"/>
      <c r="H253" s="66"/>
      <c r="I253" s="66"/>
      <c r="J253" s="66"/>
      <c r="K253" s="66"/>
      <c r="L253" s="66"/>
      <c r="M253" s="66"/>
      <c r="N253" s="66"/>
      <c r="O253" s="61"/>
      <c r="P253" s="51" t="b">
        <f t="shared" si="13"/>
        <v>0</v>
      </c>
    </row>
    <row r="254" spans="1:16" ht="20.25" hidden="1" customHeight="1" x14ac:dyDescent="0.3">
      <c r="A254" s="99" t="s">
        <v>417</v>
      </c>
      <c r="B254" s="147" t="s">
        <v>414</v>
      </c>
      <c r="C254" s="148"/>
      <c r="D254" s="18" t="s">
        <v>418</v>
      </c>
      <c r="E254" s="11">
        <f t="shared" si="12"/>
        <v>0</v>
      </c>
      <c r="F254" s="66"/>
      <c r="G254" s="66"/>
      <c r="H254" s="66"/>
      <c r="I254" s="66"/>
      <c r="J254" s="66"/>
      <c r="K254" s="66"/>
      <c r="L254" s="66"/>
      <c r="M254" s="66"/>
      <c r="N254" s="66"/>
      <c r="O254" s="61"/>
      <c r="P254" s="51" t="b">
        <f t="shared" si="13"/>
        <v>0</v>
      </c>
    </row>
    <row r="255" spans="1:16" ht="19.5" hidden="1" customHeight="1" x14ac:dyDescent="0.3">
      <c r="A255" s="99" t="s">
        <v>419</v>
      </c>
      <c r="B255" s="147" t="s">
        <v>416</v>
      </c>
      <c r="C255" s="148"/>
      <c r="D255" s="18" t="s">
        <v>418</v>
      </c>
      <c r="E255" s="11">
        <f t="shared" si="12"/>
        <v>0</v>
      </c>
      <c r="F255" s="66"/>
      <c r="G255" s="66"/>
      <c r="H255" s="66"/>
      <c r="I255" s="66"/>
      <c r="J255" s="66"/>
      <c r="K255" s="66"/>
      <c r="L255" s="66"/>
      <c r="M255" s="66"/>
      <c r="N255" s="66"/>
      <c r="O255" s="61"/>
      <c r="P255" s="51" t="b">
        <f t="shared" si="13"/>
        <v>0</v>
      </c>
    </row>
    <row r="256" spans="1:16" ht="18.75" hidden="1" customHeight="1" x14ac:dyDescent="0.3">
      <c r="A256" s="99" t="s">
        <v>420</v>
      </c>
      <c r="B256" s="147" t="s">
        <v>414</v>
      </c>
      <c r="C256" s="148"/>
      <c r="D256" s="18" t="s">
        <v>421</v>
      </c>
      <c r="E256" s="11">
        <f t="shared" si="12"/>
        <v>0</v>
      </c>
      <c r="F256" s="66"/>
      <c r="G256" s="66"/>
      <c r="H256" s="66"/>
      <c r="I256" s="66"/>
      <c r="J256" s="66"/>
      <c r="K256" s="66"/>
      <c r="L256" s="66"/>
      <c r="M256" s="66"/>
      <c r="N256" s="66"/>
      <c r="O256" s="61"/>
      <c r="P256" s="51" t="b">
        <f t="shared" si="13"/>
        <v>0</v>
      </c>
    </row>
    <row r="257" spans="1:16" ht="18" hidden="1" customHeight="1" x14ac:dyDescent="0.3">
      <c r="A257" s="99" t="s">
        <v>422</v>
      </c>
      <c r="B257" s="147" t="s">
        <v>416</v>
      </c>
      <c r="C257" s="148"/>
      <c r="D257" s="18" t="s">
        <v>421</v>
      </c>
      <c r="E257" s="11">
        <f t="shared" si="12"/>
        <v>0</v>
      </c>
      <c r="F257" s="66"/>
      <c r="G257" s="66"/>
      <c r="H257" s="66"/>
      <c r="I257" s="66"/>
      <c r="J257" s="66"/>
      <c r="K257" s="66"/>
      <c r="L257" s="66"/>
      <c r="M257" s="66"/>
      <c r="N257" s="66"/>
      <c r="O257" s="61"/>
      <c r="P257" s="51" t="b">
        <f t="shared" si="13"/>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3"/>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3"/>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3"/>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3"/>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3"/>
        <v>0</v>
      </c>
    </row>
    <row r="263" spans="1:16" s="63" customFormat="1" ht="18" hidden="1" customHeight="1" x14ac:dyDescent="0.3">
      <c r="A263" s="13" t="s">
        <v>434</v>
      </c>
      <c r="B263" s="14" t="s">
        <v>435</v>
      </c>
      <c r="C263" s="15"/>
      <c r="D263" s="16"/>
      <c r="E263" s="17"/>
      <c r="F263" s="65"/>
      <c r="G263" s="65"/>
      <c r="H263" s="65"/>
      <c r="I263" s="65"/>
      <c r="J263" s="65"/>
      <c r="K263" s="65"/>
      <c r="L263" s="65"/>
      <c r="M263" s="65"/>
      <c r="N263" s="65"/>
      <c r="O263" s="64"/>
      <c r="P263" s="51" t="b">
        <f t="shared" si="13"/>
        <v>0</v>
      </c>
    </row>
    <row r="264" spans="1:16" ht="18.75" hidden="1" customHeight="1" x14ac:dyDescent="0.3">
      <c r="A264" s="10" t="s">
        <v>436</v>
      </c>
      <c r="B264" s="145" t="s">
        <v>437</v>
      </c>
      <c r="C264" s="146"/>
      <c r="D264" s="11" t="s">
        <v>438</v>
      </c>
      <c r="E264" s="11">
        <f t="shared" ref="E264:E281" si="14">SUM(F264:O264)</f>
        <v>0</v>
      </c>
      <c r="F264" s="66"/>
      <c r="G264" s="66"/>
      <c r="H264" s="66"/>
      <c r="I264" s="66"/>
      <c r="J264" s="66"/>
      <c r="K264" s="66"/>
      <c r="L264" s="66"/>
      <c r="M264" s="66"/>
      <c r="N264" s="66"/>
      <c r="O264" s="61"/>
      <c r="P264" s="51" t="b">
        <f t="shared" si="13"/>
        <v>0</v>
      </c>
    </row>
    <row r="265" spans="1:16" ht="18.75" hidden="1" customHeight="1" x14ac:dyDescent="0.3">
      <c r="A265" s="10" t="s">
        <v>439</v>
      </c>
      <c r="B265" s="145" t="s">
        <v>440</v>
      </c>
      <c r="C265" s="146"/>
      <c r="D265" s="11" t="s">
        <v>438</v>
      </c>
      <c r="E265" s="11">
        <f t="shared" si="14"/>
        <v>0</v>
      </c>
      <c r="F265" s="66"/>
      <c r="G265" s="66"/>
      <c r="H265" s="66"/>
      <c r="I265" s="66"/>
      <c r="J265" s="66"/>
      <c r="K265" s="66"/>
      <c r="L265" s="66"/>
      <c r="M265" s="66"/>
      <c r="N265" s="66"/>
      <c r="O265" s="61"/>
      <c r="P265" s="51" t="b">
        <f t="shared" si="13"/>
        <v>0</v>
      </c>
    </row>
    <row r="266" spans="1:16" ht="18.75" hidden="1" customHeight="1" x14ac:dyDescent="0.3">
      <c r="A266" s="10" t="s">
        <v>441</v>
      </c>
      <c r="B266" s="145" t="s">
        <v>442</v>
      </c>
      <c r="C266" s="146"/>
      <c r="D266" s="11" t="s">
        <v>410</v>
      </c>
      <c r="E266" s="11">
        <f t="shared" si="14"/>
        <v>0</v>
      </c>
      <c r="F266" s="66"/>
      <c r="G266" s="66"/>
      <c r="H266" s="66"/>
      <c r="I266" s="66"/>
      <c r="J266" s="66"/>
      <c r="K266" s="66"/>
      <c r="L266" s="66"/>
      <c r="M266" s="66"/>
      <c r="N266" s="66"/>
      <c r="O266" s="61"/>
      <c r="P266" s="51" t="b">
        <f t="shared" si="13"/>
        <v>0</v>
      </c>
    </row>
    <row r="267" spans="1:16" ht="18.75" hidden="1" customHeight="1" x14ac:dyDescent="0.3">
      <c r="A267" s="10" t="s">
        <v>443</v>
      </c>
      <c r="B267" s="145" t="s">
        <v>444</v>
      </c>
      <c r="C267" s="146"/>
      <c r="D267" s="11" t="s">
        <v>410</v>
      </c>
      <c r="E267" s="11">
        <f t="shared" si="14"/>
        <v>0</v>
      </c>
      <c r="F267" s="66"/>
      <c r="G267" s="66"/>
      <c r="H267" s="66"/>
      <c r="I267" s="66"/>
      <c r="J267" s="66"/>
      <c r="K267" s="66"/>
      <c r="L267" s="66"/>
      <c r="M267" s="66"/>
      <c r="N267" s="66"/>
      <c r="O267" s="61"/>
      <c r="P267" s="51" t="b">
        <f t="shared" si="13"/>
        <v>0</v>
      </c>
    </row>
    <row r="268" spans="1:16" ht="18" hidden="1" customHeight="1" x14ac:dyDescent="0.3">
      <c r="A268" s="10" t="s">
        <v>445</v>
      </c>
      <c r="B268" s="145" t="s">
        <v>446</v>
      </c>
      <c r="C268" s="146"/>
      <c r="D268" s="11" t="s">
        <v>410</v>
      </c>
      <c r="E268" s="11">
        <f t="shared" si="14"/>
        <v>0</v>
      </c>
      <c r="F268" s="66"/>
      <c r="G268" s="66"/>
      <c r="H268" s="66"/>
      <c r="I268" s="66"/>
      <c r="J268" s="66"/>
      <c r="K268" s="66"/>
      <c r="L268" s="66"/>
      <c r="M268" s="66"/>
      <c r="N268" s="66"/>
      <c r="O268" s="61"/>
      <c r="P268" s="51" t="b">
        <f t="shared" si="13"/>
        <v>0</v>
      </c>
    </row>
    <row r="269" spans="1:16" ht="18" hidden="1" customHeight="1" x14ac:dyDescent="0.3">
      <c r="A269" s="10" t="s">
        <v>447</v>
      </c>
      <c r="B269" s="145" t="s">
        <v>448</v>
      </c>
      <c r="C269" s="146"/>
      <c r="D269" s="11" t="s">
        <v>449</v>
      </c>
      <c r="E269" s="11">
        <f t="shared" si="14"/>
        <v>0</v>
      </c>
      <c r="F269" s="66"/>
      <c r="G269" s="66"/>
      <c r="H269" s="66"/>
      <c r="I269" s="66"/>
      <c r="J269" s="66"/>
      <c r="K269" s="66"/>
      <c r="L269" s="66"/>
      <c r="M269" s="66"/>
      <c r="N269" s="66"/>
      <c r="O269" s="61"/>
      <c r="P269" s="51" t="b">
        <f t="shared" si="13"/>
        <v>0</v>
      </c>
    </row>
    <row r="270" spans="1:16" ht="18" hidden="1" customHeight="1" x14ac:dyDescent="0.3">
      <c r="A270" s="10" t="s">
        <v>450</v>
      </c>
      <c r="B270" s="145" t="s">
        <v>451</v>
      </c>
      <c r="C270" s="146"/>
      <c r="D270" s="11" t="s">
        <v>410</v>
      </c>
      <c r="E270" s="11">
        <f t="shared" si="14"/>
        <v>0</v>
      </c>
      <c r="F270" s="66"/>
      <c r="G270" s="66"/>
      <c r="H270" s="66"/>
      <c r="I270" s="66"/>
      <c r="J270" s="66"/>
      <c r="K270" s="66"/>
      <c r="L270" s="66"/>
      <c r="M270" s="66"/>
      <c r="N270" s="66"/>
      <c r="O270" s="61"/>
      <c r="P270" s="51" t="b">
        <f t="shared" si="13"/>
        <v>0</v>
      </c>
    </row>
    <row r="271" spans="1:16" ht="18" hidden="1" customHeight="1" x14ac:dyDescent="0.3">
      <c r="A271" s="10" t="s">
        <v>452</v>
      </c>
      <c r="B271" s="145" t="s">
        <v>453</v>
      </c>
      <c r="C271" s="146"/>
      <c r="D271" s="11" t="s">
        <v>410</v>
      </c>
      <c r="E271" s="11">
        <f t="shared" si="14"/>
        <v>0</v>
      </c>
      <c r="F271" s="66"/>
      <c r="G271" s="66"/>
      <c r="H271" s="66"/>
      <c r="I271" s="66"/>
      <c r="J271" s="66"/>
      <c r="K271" s="66"/>
      <c r="L271" s="66"/>
      <c r="M271" s="66"/>
      <c r="N271" s="66"/>
      <c r="O271" s="61"/>
      <c r="P271" s="51" t="b">
        <f t="shared" si="13"/>
        <v>0</v>
      </c>
    </row>
    <row r="272" spans="1:16" ht="18" hidden="1" customHeight="1" x14ac:dyDescent="0.3">
      <c r="A272" s="10" t="s">
        <v>454</v>
      </c>
      <c r="B272" s="145" t="s">
        <v>455</v>
      </c>
      <c r="C272" s="146"/>
      <c r="D272" s="11" t="s">
        <v>410</v>
      </c>
      <c r="E272" s="11">
        <f t="shared" si="14"/>
        <v>0</v>
      </c>
      <c r="F272" s="66"/>
      <c r="G272" s="66"/>
      <c r="H272" s="66"/>
      <c r="I272" s="66"/>
      <c r="J272" s="66"/>
      <c r="K272" s="66"/>
      <c r="L272" s="66"/>
      <c r="M272" s="66"/>
      <c r="N272" s="66"/>
      <c r="O272" s="61"/>
      <c r="P272" s="51" t="b">
        <f t="shared" si="13"/>
        <v>0</v>
      </c>
    </row>
    <row r="273" spans="1:16" ht="19.5" hidden="1" customHeight="1" x14ac:dyDescent="0.3">
      <c r="A273" s="10" t="s">
        <v>456</v>
      </c>
      <c r="B273" s="145" t="s">
        <v>457</v>
      </c>
      <c r="C273" s="146"/>
      <c r="D273" s="11" t="s">
        <v>410</v>
      </c>
      <c r="E273" s="11">
        <f t="shared" si="14"/>
        <v>0</v>
      </c>
      <c r="F273" s="66"/>
      <c r="G273" s="66"/>
      <c r="H273" s="66"/>
      <c r="I273" s="66"/>
      <c r="J273" s="66"/>
      <c r="K273" s="66"/>
      <c r="L273" s="66"/>
      <c r="M273" s="66"/>
      <c r="N273" s="66"/>
      <c r="O273" s="61"/>
      <c r="P273" s="51" t="b">
        <f t="shared" si="13"/>
        <v>0</v>
      </c>
    </row>
    <row r="274" spans="1:16" ht="19.5" hidden="1" customHeight="1" x14ac:dyDescent="0.3">
      <c r="A274" s="10" t="s">
        <v>458</v>
      </c>
      <c r="B274" s="145" t="s">
        <v>459</v>
      </c>
      <c r="C274" s="146"/>
      <c r="D274" s="11" t="s">
        <v>410</v>
      </c>
      <c r="E274" s="11">
        <f t="shared" si="14"/>
        <v>0</v>
      </c>
      <c r="F274" s="66"/>
      <c r="G274" s="66"/>
      <c r="H274" s="66"/>
      <c r="I274" s="66"/>
      <c r="J274" s="66"/>
      <c r="K274" s="66"/>
      <c r="L274" s="66"/>
      <c r="M274" s="66"/>
      <c r="N274" s="66"/>
      <c r="O274" s="61"/>
      <c r="P274" s="51" t="b">
        <f t="shared" si="13"/>
        <v>0</v>
      </c>
    </row>
    <row r="275" spans="1:16" ht="18" hidden="1" customHeight="1" x14ac:dyDescent="0.3">
      <c r="A275" s="10" t="s">
        <v>460</v>
      </c>
      <c r="B275" s="145" t="s">
        <v>461</v>
      </c>
      <c r="C275" s="146"/>
      <c r="D275" s="11" t="s">
        <v>410</v>
      </c>
      <c r="E275" s="11">
        <f t="shared" si="14"/>
        <v>0</v>
      </c>
      <c r="F275" s="66"/>
      <c r="G275" s="66"/>
      <c r="H275" s="66"/>
      <c r="I275" s="66"/>
      <c r="J275" s="66"/>
      <c r="K275" s="66"/>
      <c r="L275" s="66"/>
      <c r="M275" s="66"/>
      <c r="N275" s="66"/>
      <c r="O275" s="61"/>
      <c r="P275" s="51" t="b">
        <f t="shared" si="13"/>
        <v>0</v>
      </c>
    </row>
    <row r="276" spans="1:16" ht="18.75" hidden="1" customHeight="1" x14ac:dyDescent="0.3">
      <c r="A276" s="10" t="s">
        <v>462</v>
      </c>
      <c r="B276" s="145" t="s">
        <v>463</v>
      </c>
      <c r="C276" s="146"/>
      <c r="D276" s="11" t="s">
        <v>449</v>
      </c>
      <c r="E276" s="11">
        <f t="shared" si="14"/>
        <v>0</v>
      </c>
      <c r="F276" s="66"/>
      <c r="G276" s="66"/>
      <c r="H276" s="66"/>
      <c r="I276" s="66"/>
      <c r="J276" s="66"/>
      <c r="K276" s="66"/>
      <c r="L276" s="66"/>
      <c r="M276" s="66"/>
      <c r="N276" s="66"/>
      <c r="O276" s="61"/>
      <c r="P276" s="51" t="b">
        <f t="shared" si="13"/>
        <v>0</v>
      </c>
    </row>
    <row r="277" spans="1:16" ht="18.75" hidden="1" customHeight="1" x14ac:dyDescent="0.3">
      <c r="A277" s="10" t="s">
        <v>464</v>
      </c>
      <c r="B277" s="145" t="s">
        <v>465</v>
      </c>
      <c r="C277" s="146"/>
      <c r="D277" s="11" t="s">
        <v>466</v>
      </c>
      <c r="E277" s="11">
        <f t="shared" si="14"/>
        <v>0</v>
      </c>
      <c r="F277" s="66"/>
      <c r="G277" s="66"/>
      <c r="H277" s="66"/>
      <c r="I277" s="66"/>
      <c r="J277" s="66"/>
      <c r="K277" s="66"/>
      <c r="L277" s="66"/>
      <c r="M277" s="66"/>
      <c r="N277" s="66"/>
      <c r="O277" s="61"/>
      <c r="P277" s="51" t="b">
        <f t="shared" si="13"/>
        <v>0</v>
      </c>
    </row>
    <row r="278" spans="1:16" ht="19.5" hidden="1" customHeight="1" x14ac:dyDescent="0.3">
      <c r="A278" s="10" t="s">
        <v>467</v>
      </c>
      <c r="B278" s="145" t="s">
        <v>468</v>
      </c>
      <c r="C278" s="146"/>
      <c r="D278" s="11" t="s">
        <v>449</v>
      </c>
      <c r="E278" s="11">
        <f t="shared" si="14"/>
        <v>0</v>
      </c>
      <c r="F278" s="66"/>
      <c r="G278" s="66"/>
      <c r="H278" s="66"/>
      <c r="I278" s="66"/>
      <c r="J278" s="66"/>
      <c r="K278" s="66"/>
      <c r="L278" s="66"/>
      <c r="M278" s="66"/>
      <c r="N278" s="66"/>
      <c r="O278" s="61"/>
      <c r="P278" s="51" t="b">
        <f t="shared" si="13"/>
        <v>0</v>
      </c>
    </row>
    <row r="279" spans="1:16" ht="18.75" hidden="1" customHeight="1" x14ac:dyDescent="0.3">
      <c r="A279" s="10" t="s">
        <v>469</v>
      </c>
      <c r="B279" s="145" t="s">
        <v>470</v>
      </c>
      <c r="C279" s="146"/>
      <c r="D279" s="11" t="s">
        <v>466</v>
      </c>
      <c r="E279" s="11">
        <f t="shared" si="14"/>
        <v>0</v>
      </c>
      <c r="F279" s="66"/>
      <c r="G279" s="66"/>
      <c r="H279" s="66"/>
      <c r="I279" s="66"/>
      <c r="J279" s="66"/>
      <c r="K279" s="66"/>
      <c r="L279" s="66"/>
      <c r="M279" s="66"/>
      <c r="N279" s="66"/>
      <c r="O279" s="61"/>
      <c r="P279" s="51" t="b">
        <f t="shared" si="13"/>
        <v>0</v>
      </c>
    </row>
    <row r="280" spans="1:16" ht="18.75" hidden="1" customHeight="1" x14ac:dyDescent="0.3">
      <c r="A280" s="99" t="s">
        <v>997</v>
      </c>
      <c r="B280" s="147" t="s">
        <v>998</v>
      </c>
      <c r="C280" s="148"/>
      <c r="D280" s="109" t="s">
        <v>418</v>
      </c>
      <c r="E280" s="11">
        <f t="shared" si="14"/>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4"/>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3"/>
        <v>0</v>
      </c>
    </row>
    <row r="283" spans="1:16" ht="18" hidden="1" customHeight="1" x14ac:dyDescent="0.3">
      <c r="A283" s="10" t="s">
        <v>473</v>
      </c>
      <c r="B283" s="145" t="s">
        <v>474</v>
      </c>
      <c r="C283" s="146"/>
      <c r="D283" s="11" t="s">
        <v>438</v>
      </c>
      <c r="E283" s="11">
        <f t="shared" ref="E283:E289" si="15">SUM(F283:O283)</f>
        <v>0</v>
      </c>
      <c r="F283" s="66"/>
      <c r="G283" s="66"/>
      <c r="H283" s="66"/>
      <c r="I283" s="66"/>
      <c r="J283" s="66"/>
      <c r="K283" s="66"/>
      <c r="L283" s="66"/>
      <c r="M283" s="66"/>
      <c r="N283" s="66"/>
      <c r="O283" s="61"/>
      <c r="P283" s="51" t="b">
        <f t="shared" si="13"/>
        <v>0</v>
      </c>
    </row>
    <row r="284" spans="1:16" ht="18.75" hidden="1" customHeight="1" x14ac:dyDescent="0.3">
      <c r="A284" s="10" t="s">
        <v>475</v>
      </c>
      <c r="B284" s="145" t="s">
        <v>476</v>
      </c>
      <c r="C284" s="146"/>
      <c r="D284" s="11" t="s">
        <v>438</v>
      </c>
      <c r="E284" s="11">
        <f t="shared" si="15"/>
        <v>0</v>
      </c>
      <c r="F284" s="66"/>
      <c r="G284" s="66"/>
      <c r="H284" s="66"/>
      <c r="I284" s="66"/>
      <c r="J284" s="66"/>
      <c r="K284" s="66"/>
      <c r="L284" s="66"/>
      <c r="M284" s="66"/>
      <c r="N284" s="66"/>
      <c r="O284" s="61"/>
      <c r="P284" s="51" t="b">
        <f t="shared" si="13"/>
        <v>0</v>
      </c>
    </row>
    <row r="285" spans="1:16" s="63" customFormat="1" ht="18" hidden="1" customHeight="1" x14ac:dyDescent="0.3">
      <c r="A285" s="10" t="s">
        <v>477</v>
      </c>
      <c r="B285" s="145" t="s">
        <v>478</v>
      </c>
      <c r="C285" s="146"/>
      <c r="D285" s="11" t="s">
        <v>438</v>
      </c>
      <c r="E285" s="11">
        <f t="shared" si="15"/>
        <v>0</v>
      </c>
      <c r="F285" s="66"/>
      <c r="G285" s="75"/>
      <c r="H285" s="75"/>
      <c r="I285" s="75"/>
      <c r="J285" s="75"/>
      <c r="K285" s="75"/>
      <c r="L285" s="75"/>
      <c r="M285" s="75"/>
      <c r="N285" s="75"/>
      <c r="O285" s="74"/>
      <c r="P285" s="51" t="b">
        <f t="shared" si="13"/>
        <v>0</v>
      </c>
    </row>
    <row r="286" spans="1:16" s="63" customFormat="1" ht="18.75" hidden="1" customHeight="1" x14ac:dyDescent="0.3">
      <c r="A286" s="10" t="s">
        <v>479</v>
      </c>
      <c r="B286" s="145" t="s">
        <v>480</v>
      </c>
      <c r="C286" s="146"/>
      <c r="D286" s="11" t="s">
        <v>438</v>
      </c>
      <c r="E286" s="11">
        <f t="shared" si="15"/>
        <v>0</v>
      </c>
      <c r="F286" s="66"/>
      <c r="G286" s="75"/>
      <c r="H286" s="75"/>
      <c r="I286" s="75"/>
      <c r="J286" s="75"/>
      <c r="K286" s="75"/>
      <c r="L286" s="75"/>
      <c r="M286" s="75"/>
      <c r="N286" s="75"/>
      <c r="O286" s="74"/>
      <c r="P286" s="51" t="b">
        <f t="shared" si="13"/>
        <v>0</v>
      </c>
    </row>
    <row r="287" spans="1:16" s="63" customFormat="1" ht="18" hidden="1" customHeight="1" x14ac:dyDescent="0.3">
      <c r="A287" s="10" t="s">
        <v>481</v>
      </c>
      <c r="B287" s="145" t="s">
        <v>482</v>
      </c>
      <c r="C287" s="146"/>
      <c r="D287" s="11" t="s">
        <v>438</v>
      </c>
      <c r="E287" s="11">
        <f t="shared" si="15"/>
        <v>0</v>
      </c>
      <c r="F287" s="66"/>
      <c r="G287" s="75"/>
      <c r="H287" s="75"/>
      <c r="I287" s="75"/>
      <c r="J287" s="75"/>
      <c r="K287" s="75"/>
      <c r="L287" s="75"/>
      <c r="M287" s="75"/>
      <c r="N287" s="75"/>
      <c r="O287" s="74"/>
      <c r="P287" s="51" t="b">
        <f t="shared" si="13"/>
        <v>0</v>
      </c>
    </row>
    <row r="288" spans="1:16" s="63" customFormat="1" ht="16.5" hidden="1" customHeight="1" x14ac:dyDescent="0.3">
      <c r="A288" s="10" t="s">
        <v>483</v>
      </c>
      <c r="B288" s="145" t="s">
        <v>484</v>
      </c>
      <c r="C288" s="146"/>
      <c r="D288" s="11" t="s">
        <v>438</v>
      </c>
      <c r="E288" s="11">
        <f t="shared" si="15"/>
        <v>0</v>
      </c>
      <c r="F288" s="66"/>
      <c r="G288" s="75"/>
      <c r="H288" s="75"/>
      <c r="I288" s="75"/>
      <c r="J288" s="75"/>
      <c r="K288" s="75"/>
      <c r="L288" s="75"/>
      <c r="M288" s="75"/>
      <c r="N288" s="75"/>
      <c r="O288" s="74"/>
      <c r="P288" s="51" t="b">
        <f t="shared" si="13"/>
        <v>0</v>
      </c>
    </row>
    <row r="289" spans="1:16" s="63" customFormat="1" ht="18.75" hidden="1" customHeight="1" x14ac:dyDescent="0.3">
      <c r="A289" s="10" t="s">
        <v>485</v>
      </c>
      <c r="B289" s="145" t="s">
        <v>486</v>
      </c>
      <c r="C289" s="146"/>
      <c r="D289" s="11" t="s">
        <v>438</v>
      </c>
      <c r="E289" s="11">
        <f t="shared" si="15"/>
        <v>0</v>
      </c>
      <c r="F289" s="66"/>
      <c r="G289" s="75"/>
      <c r="H289" s="75"/>
      <c r="I289" s="75"/>
      <c r="J289" s="75"/>
      <c r="K289" s="75"/>
      <c r="L289" s="75"/>
      <c r="M289" s="75"/>
      <c r="N289" s="75"/>
      <c r="O289" s="74"/>
      <c r="P289" s="51" t="b">
        <f t="shared" si="13"/>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3"/>
        <v>0</v>
      </c>
    </row>
    <row r="291" spans="1:16" ht="16.5" hidden="1" customHeight="1" x14ac:dyDescent="0.3">
      <c r="A291" s="105" t="s">
        <v>489</v>
      </c>
      <c r="B291" s="149" t="s">
        <v>490</v>
      </c>
      <c r="C291" s="150"/>
      <c r="D291" s="101" t="s">
        <v>94</v>
      </c>
      <c r="E291" s="101">
        <f t="shared" ref="E291:E297" si="16">SUM(F291:O291)</f>
        <v>0</v>
      </c>
      <c r="F291" s="102"/>
      <c r="G291" s="102"/>
      <c r="H291" s="102"/>
      <c r="I291" s="102"/>
      <c r="J291" s="102"/>
      <c r="K291" s="102"/>
      <c r="L291" s="102"/>
      <c r="M291" s="102"/>
      <c r="N291" s="102"/>
      <c r="O291" s="103"/>
      <c r="P291" s="51" t="b">
        <f t="shared" si="13"/>
        <v>0</v>
      </c>
    </row>
    <row r="292" spans="1:16" ht="16.5" hidden="1" customHeight="1" x14ac:dyDescent="0.3">
      <c r="A292" s="10" t="s">
        <v>1099</v>
      </c>
      <c r="B292" s="145" t="s">
        <v>490</v>
      </c>
      <c r="C292" s="146"/>
      <c r="D292" s="11" t="s">
        <v>36</v>
      </c>
      <c r="E292" s="11">
        <f t="shared" si="16"/>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6"/>
        <v>0</v>
      </c>
      <c r="F293" s="102"/>
      <c r="G293" s="102"/>
      <c r="H293" s="102"/>
      <c r="I293" s="102"/>
      <c r="J293" s="102"/>
      <c r="K293" s="102"/>
      <c r="L293" s="102"/>
      <c r="M293" s="102"/>
      <c r="N293" s="102"/>
      <c r="O293" s="103"/>
      <c r="P293" s="51" t="b">
        <f t="shared" si="13"/>
        <v>0</v>
      </c>
    </row>
    <row r="294" spans="1:16" ht="16.5" hidden="1" customHeight="1" x14ac:dyDescent="0.3">
      <c r="A294" s="10" t="s">
        <v>1100</v>
      </c>
      <c r="B294" s="145" t="s">
        <v>492</v>
      </c>
      <c r="C294" s="146"/>
      <c r="D294" s="11" t="s">
        <v>36</v>
      </c>
      <c r="E294" s="11">
        <f t="shared" si="16"/>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6"/>
        <v>0</v>
      </c>
      <c r="F295" s="70"/>
      <c r="G295" s="70"/>
      <c r="H295" s="70"/>
      <c r="I295" s="70"/>
      <c r="J295" s="70"/>
      <c r="K295" s="70"/>
      <c r="L295" s="70"/>
      <c r="M295" s="70"/>
      <c r="N295" s="70"/>
      <c r="O295" s="69"/>
      <c r="P295" s="51" t="b">
        <f t="shared" si="13"/>
        <v>0</v>
      </c>
    </row>
    <row r="296" spans="1:16" ht="16.5" hidden="1" customHeight="1" x14ac:dyDescent="0.3">
      <c r="A296" s="99" t="s">
        <v>1002</v>
      </c>
      <c r="B296" s="147" t="s">
        <v>1003</v>
      </c>
      <c r="C296" s="148"/>
      <c r="D296" s="109" t="s">
        <v>418</v>
      </c>
      <c r="E296" s="11">
        <f t="shared" si="16"/>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6"/>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3"/>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3"/>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3"/>
        <v>0</v>
      </c>
    </row>
    <row r="301" spans="1:16" s="71" customFormat="1" ht="33" hidden="1" x14ac:dyDescent="0.3">
      <c r="A301" s="99" t="s">
        <v>1005</v>
      </c>
      <c r="B301" s="147" t="s">
        <v>1006</v>
      </c>
      <c r="C301" s="148"/>
      <c r="D301" s="109" t="s">
        <v>1007</v>
      </c>
      <c r="E301" s="11">
        <f t="shared" ref="E301:E308" si="17">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7"/>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7"/>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7"/>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7"/>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7"/>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7"/>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7"/>
        <v>0</v>
      </c>
      <c r="F308" s="70"/>
      <c r="G308" s="70"/>
      <c r="H308" s="70"/>
      <c r="I308" s="70"/>
      <c r="J308" s="70"/>
      <c r="K308" s="70"/>
      <c r="L308" s="70"/>
      <c r="M308" s="70"/>
      <c r="N308" s="70"/>
      <c r="O308" s="69"/>
      <c r="P308" s="51" t="b">
        <f t="shared" si="13"/>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3"/>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3"/>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3"/>
        <v>0</v>
      </c>
    </row>
    <row r="312" spans="1:16" hidden="1" x14ac:dyDescent="0.3">
      <c r="A312" s="107" t="s">
        <v>1022</v>
      </c>
      <c r="B312" s="153" t="s">
        <v>1023</v>
      </c>
      <c r="C312" s="154"/>
      <c r="D312" s="108" t="s">
        <v>1024</v>
      </c>
      <c r="E312" s="11">
        <f t="shared" ref="E312:E321" si="18">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8"/>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8"/>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8"/>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8"/>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8"/>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8"/>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8"/>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8"/>
        <v>0</v>
      </c>
      <c r="F320" s="70"/>
      <c r="G320" s="70"/>
      <c r="H320" s="70"/>
      <c r="I320" s="70"/>
      <c r="J320" s="70"/>
      <c r="K320" s="70"/>
      <c r="L320" s="70"/>
      <c r="M320" s="70"/>
      <c r="N320" s="70"/>
      <c r="O320" s="69"/>
      <c r="P320" s="51" t="b">
        <f t="shared" si="13"/>
        <v>0</v>
      </c>
    </row>
    <row r="321" spans="1:16" ht="18.75" hidden="1" customHeight="1" x14ac:dyDescent="0.3">
      <c r="A321" s="99" t="s">
        <v>1038</v>
      </c>
      <c r="B321" s="147" t="s">
        <v>1039</v>
      </c>
      <c r="C321" s="148"/>
      <c r="D321" s="109" t="s">
        <v>18</v>
      </c>
      <c r="E321" s="12">
        <f t="shared" si="18"/>
        <v>0</v>
      </c>
      <c r="F321" s="70"/>
      <c r="G321" s="70"/>
      <c r="H321" s="70"/>
      <c r="I321" s="70"/>
      <c r="J321" s="70"/>
      <c r="K321" s="70"/>
      <c r="L321" s="70"/>
      <c r="M321" s="70"/>
      <c r="N321" s="70"/>
      <c r="O321" s="69"/>
      <c r="P321" s="51" t="b">
        <f t="shared" si="13"/>
        <v>0</v>
      </c>
    </row>
    <row r="322" spans="1:16" s="63" customFormat="1" ht="18" hidden="1" customHeight="1" x14ac:dyDescent="0.3">
      <c r="A322" s="13" t="s">
        <v>514</v>
      </c>
      <c r="B322" s="14" t="s">
        <v>515</v>
      </c>
      <c r="C322" s="15"/>
      <c r="D322" s="16"/>
      <c r="E322" s="17"/>
      <c r="F322" s="65"/>
      <c r="G322" s="65"/>
      <c r="H322" s="65"/>
      <c r="I322" s="65"/>
      <c r="J322" s="65"/>
      <c r="K322" s="65"/>
      <c r="L322" s="65"/>
      <c r="M322" s="65"/>
      <c r="N322" s="65"/>
      <c r="O322" s="64"/>
      <c r="P322" s="51" t="b">
        <f t="shared" si="13"/>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3"/>
        <v>0</v>
      </c>
    </row>
    <row r="324" spans="1:16" ht="16.5" hidden="1" customHeight="1" x14ac:dyDescent="0.3">
      <c r="A324" s="10" t="s">
        <v>518</v>
      </c>
      <c r="B324" s="145" t="s">
        <v>519</v>
      </c>
      <c r="C324" s="146"/>
      <c r="D324" s="11" t="s">
        <v>520</v>
      </c>
      <c r="E324" s="11">
        <f t="shared" ref="E324:E337" si="19">SUM(F324:O324)</f>
        <v>0</v>
      </c>
      <c r="F324" s="66"/>
      <c r="G324" s="66"/>
      <c r="H324" s="66"/>
      <c r="I324" s="66"/>
      <c r="J324" s="66"/>
      <c r="K324" s="66"/>
      <c r="L324" s="66"/>
      <c r="M324" s="66"/>
      <c r="N324" s="66"/>
      <c r="O324" s="61"/>
      <c r="P324" s="51" t="b">
        <f t="shared" si="13"/>
        <v>0</v>
      </c>
    </row>
    <row r="325" spans="1:16" ht="16.5" hidden="1" customHeight="1" x14ac:dyDescent="0.3">
      <c r="A325" s="10" t="s">
        <v>521</v>
      </c>
      <c r="B325" s="145" t="s">
        <v>522</v>
      </c>
      <c r="C325" s="146"/>
      <c r="D325" s="11" t="s">
        <v>523</v>
      </c>
      <c r="E325" s="11">
        <f t="shared" si="19"/>
        <v>0</v>
      </c>
      <c r="F325" s="66"/>
      <c r="G325" s="66"/>
      <c r="H325" s="66"/>
      <c r="I325" s="66"/>
      <c r="J325" s="66"/>
      <c r="K325" s="66"/>
      <c r="L325" s="66"/>
      <c r="M325" s="66"/>
      <c r="N325" s="66"/>
      <c r="O325" s="61"/>
      <c r="P325" s="51" t="b">
        <f t="shared" si="13"/>
        <v>0</v>
      </c>
    </row>
    <row r="326" spans="1:16" ht="16.5" hidden="1" customHeight="1" x14ac:dyDescent="0.3">
      <c r="A326" s="10" t="s">
        <v>524</v>
      </c>
      <c r="B326" s="145" t="s">
        <v>525</v>
      </c>
      <c r="C326" s="146"/>
      <c r="D326" s="11" t="s">
        <v>520</v>
      </c>
      <c r="E326" s="11">
        <f t="shared" si="19"/>
        <v>0</v>
      </c>
      <c r="F326" s="66"/>
      <c r="G326" s="66"/>
      <c r="H326" s="66"/>
      <c r="I326" s="66"/>
      <c r="J326" s="66"/>
      <c r="K326" s="66"/>
      <c r="L326" s="66"/>
      <c r="M326" s="66"/>
      <c r="N326" s="66"/>
      <c r="O326" s="61"/>
      <c r="P326" s="51" t="b">
        <f t="shared" si="13"/>
        <v>0</v>
      </c>
    </row>
    <row r="327" spans="1:16" ht="16.5" hidden="1" customHeight="1" x14ac:dyDescent="0.3">
      <c r="A327" s="10" t="s">
        <v>526</v>
      </c>
      <c r="B327" s="145" t="s">
        <v>527</v>
      </c>
      <c r="C327" s="146"/>
      <c r="D327" s="11" t="s">
        <v>523</v>
      </c>
      <c r="E327" s="11">
        <f t="shared" si="19"/>
        <v>0</v>
      </c>
      <c r="F327" s="66"/>
      <c r="G327" s="66"/>
      <c r="H327" s="66"/>
      <c r="I327" s="66"/>
      <c r="J327" s="66"/>
      <c r="K327" s="66"/>
      <c r="L327" s="66"/>
      <c r="M327" s="66"/>
      <c r="N327" s="66"/>
      <c r="O327" s="61"/>
      <c r="P327" s="51" t="b">
        <f t="shared" si="13"/>
        <v>0</v>
      </c>
    </row>
    <row r="328" spans="1:16" ht="16.5" hidden="1" customHeight="1" x14ac:dyDescent="0.3">
      <c r="A328" s="10" t="s">
        <v>528</v>
      </c>
      <c r="B328" s="145" t="s">
        <v>529</v>
      </c>
      <c r="C328" s="146"/>
      <c r="D328" s="11" t="s">
        <v>520</v>
      </c>
      <c r="E328" s="11">
        <f t="shared" si="19"/>
        <v>0</v>
      </c>
      <c r="F328" s="66"/>
      <c r="G328" s="66"/>
      <c r="H328" s="66"/>
      <c r="I328" s="66"/>
      <c r="J328" s="66"/>
      <c r="K328" s="66"/>
      <c r="L328" s="66"/>
      <c r="M328" s="66"/>
      <c r="N328" s="66"/>
      <c r="O328" s="61"/>
      <c r="P328" s="51" t="b">
        <f t="shared" si="13"/>
        <v>0</v>
      </c>
    </row>
    <row r="329" spans="1:16" ht="16.5" hidden="1" customHeight="1" x14ac:dyDescent="0.3">
      <c r="A329" s="10" t="s">
        <v>530</v>
      </c>
      <c r="B329" s="145" t="s">
        <v>531</v>
      </c>
      <c r="C329" s="146"/>
      <c r="D329" s="11" t="s">
        <v>523</v>
      </c>
      <c r="E329" s="11">
        <f t="shared" si="19"/>
        <v>0</v>
      </c>
      <c r="F329" s="66"/>
      <c r="G329" s="66"/>
      <c r="H329" s="66"/>
      <c r="I329" s="66"/>
      <c r="J329" s="66"/>
      <c r="K329" s="66"/>
      <c r="L329" s="66"/>
      <c r="M329" s="66"/>
      <c r="N329" s="66"/>
      <c r="O329" s="61"/>
      <c r="P329" s="51" t="b">
        <f t="shared" si="13"/>
        <v>0</v>
      </c>
    </row>
    <row r="330" spans="1:16" ht="16.5" hidden="1" customHeight="1" x14ac:dyDescent="0.3">
      <c r="A330" s="10" t="s">
        <v>532</v>
      </c>
      <c r="B330" s="145" t="s">
        <v>533</v>
      </c>
      <c r="C330" s="146"/>
      <c r="D330" s="11" t="s">
        <v>520</v>
      </c>
      <c r="E330" s="11">
        <f t="shared" si="19"/>
        <v>0</v>
      </c>
      <c r="F330" s="66"/>
      <c r="G330" s="66"/>
      <c r="H330" s="66"/>
      <c r="I330" s="66"/>
      <c r="J330" s="66"/>
      <c r="K330" s="66"/>
      <c r="L330" s="66"/>
      <c r="M330" s="66"/>
      <c r="N330" s="66"/>
      <c r="O330" s="61"/>
      <c r="P330" s="51" t="b">
        <f t="shared" si="13"/>
        <v>0</v>
      </c>
    </row>
    <row r="331" spans="1:16" ht="16.5" hidden="1" customHeight="1" x14ac:dyDescent="0.3">
      <c r="A331" s="10" t="s">
        <v>534</v>
      </c>
      <c r="B331" s="145" t="s">
        <v>535</v>
      </c>
      <c r="C331" s="146"/>
      <c r="D331" s="11" t="s">
        <v>523</v>
      </c>
      <c r="E331" s="11">
        <f t="shared" si="19"/>
        <v>0</v>
      </c>
      <c r="F331" s="66"/>
      <c r="G331" s="66"/>
      <c r="H331" s="66"/>
      <c r="I331" s="66"/>
      <c r="J331" s="66"/>
      <c r="K331" s="66"/>
      <c r="L331" s="66"/>
      <c r="M331" s="66"/>
      <c r="N331" s="66"/>
      <c r="O331" s="61"/>
      <c r="P331" s="51" t="b">
        <f t="shared" si="13"/>
        <v>0</v>
      </c>
    </row>
    <row r="332" spans="1:16" ht="16.5" hidden="1" customHeight="1" x14ac:dyDescent="0.3">
      <c r="A332" s="10" t="s">
        <v>536</v>
      </c>
      <c r="B332" s="145" t="s">
        <v>537</v>
      </c>
      <c r="C332" s="146"/>
      <c r="D332" s="11" t="s">
        <v>520</v>
      </c>
      <c r="E332" s="11">
        <f t="shared" si="19"/>
        <v>0</v>
      </c>
      <c r="F332" s="66"/>
      <c r="G332" s="66"/>
      <c r="H332" s="66"/>
      <c r="I332" s="66"/>
      <c r="J332" s="66"/>
      <c r="K332" s="66"/>
      <c r="L332" s="66"/>
      <c r="M332" s="66"/>
      <c r="N332" s="66"/>
      <c r="O332" s="61"/>
      <c r="P332" s="51" t="b">
        <f t="shared" si="13"/>
        <v>0</v>
      </c>
    </row>
    <row r="333" spans="1:16" ht="16.5" hidden="1" customHeight="1" x14ac:dyDescent="0.3">
      <c r="A333" s="10" t="s">
        <v>538</v>
      </c>
      <c r="B333" s="145" t="s">
        <v>539</v>
      </c>
      <c r="C333" s="146"/>
      <c r="D333" s="11" t="s">
        <v>523</v>
      </c>
      <c r="E333" s="11">
        <f t="shared" si="19"/>
        <v>0</v>
      </c>
      <c r="F333" s="66"/>
      <c r="G333" s="66"/>
      <c r="H333" s="66"/>
      <c r="I333" s="66"/>
      <c r="J333" s="66"/>
      <c r="K333" s="66"/>
      <c r="L333" s="66"/>
      <c r="M333" s="66"/>
      <c r="N333" s="66"/>
      <c r="O333" s="61"/>
      <c r="P333" s="51" t="b">
        <f t="shared" ref="P333:P402" si="20">IF(E333&gt;0,TRUE,FALSE)</f>
        <v>0</v>
      </c>
    </row>
    <row r="334" spans="1:16" ht="16.5" hidden="1" customHeight="1" x14ac:dyDescent="0.3">
      <c r="A334" s="10" t="s">
        <v>540</v>
      </c>
      <c r="B334" s="145" t="s">
        <v>541</v>
      </c>
      <c r="C334" s="146"/>
      <c r="D334" s="11" t="s">
        <v>520</v>
      </c>
      <c r="E334" s="11">
        <f t="shared" si="19"/>
        <v>0</v>
      </c>
      <c r="F334" s="66"/>
      <c r="G334" s="66"/>
      <c r="H334" s="66"/>
      <c r="I334" s="66"/>
      <c r="J334" s="66"/>
      <c r="K334" s="66"/>
      <c r="L334" s="66"/>
      <c r="M334" s="66"/>
      <c r="N334" s="66"/>
      <c r="O334" s="61"/>
      <c r="P334" s="51" t="b">
        <f t="shared" si="20"/>
        <v>0</v>
      </c>
    </row>
    <row r="335" spans="1:16" ht="16.5" hidden="1" customHeight="1" x14ac:dyDescent="0.3">
      <c r="A335" s="10" t="s">
        <v>542</v>
      </c>
      <c r="B335" s="145" t="s">
        <v>543</v>
      </c>
      <c r="C335" s="146"/>
      <c r="D335" s="11" t="s">
        <v>523</v>
      </c>
      <c r="E335" s="11">
        <f t="shared" si="19"/>
        <v>0</v>
      </c>
      <c r="F335" s="66"/>
      <c r="G335" s="66"/>
      <c r="H335" s="66"/>
      <c r="I335" s="66"/>
      <c r="J335" s="66"/>
      <c r="K335" s="66"/>
      <c r="L335" s="66"/>
      <c r="M335" s="66"/>
      <c r="N335" s="66"/>
      <c r="O335" s="61"/>
      <c r="P335" s="51" t="b">
        <f t="shared" si="20"/>
        <v>0</v>
      </c>
    </row>
    <row r="336" spans="1:16" ht="16.5" hidden="1" customHeight="1" x14ac:dyDescent="0.3">
      <c r="A336" s="99" t="s">
        <v>1040</v>
      </c>
      <c r="B336" s="147" t="s">
        <v>1041</v>
      </c>
      <c r="C336" s="148"/>
      <c r="D336" s="109" t="s">
        <v>520</v>
      </c>
      <c r="E336" s="11">
        <f t="shared" si="19"/>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19"/>
        <v>0</v>
      </c>
      <c r="F337" s="66"/>
      <c r="G337" s="66"/>
      <c r="H337" s="66"/>
      <c r="I337" s="66"/>
      <c r="J337" s="66"/>
      <c r="K337" s="66"/>
      <c r="L337" s="66"/>
      <c r="M337" s="66"/>
      <c r="N337" s="66"/>
      <c r="O337" s="61"/>
    </row>
    <row r="338" spans="1:16" s="63" customFormat="1" ht="18" hidden="1" customHeight="1" x14ac:dyDescent="0.3">
      <c r="A338" s="13" t="s">
        <v>544</v>
      </c>
      <c r="B338" s="14" t="s">
        <v>545</v>
      </c>
      <c r="C338" s="15"/>
      <c r="D338" s="16"/>
      <c r="E338" s="17"/>
      <c r="F338" s="65"/>
      <c r="G338" s="65"/>
      <c r="H338" s="65"/>
      <c r="I338" s="65"/>
      <c r="J338" s="65"/>
      <c r="K338" s="65"/>
      <c r="L338" s="65"/>
      <c r="M338" s="65"/>
      <c r="N338" s="65"/>
      <c r="O338" s="64"/>
      <c r="P338" s="51" t="b">
        <f t="shared" si="20"/>
        <v>0</v>
      </c>
    </row>
    <row r="339" spans="1:16" ht="16.5" hidden="1" customHeight="1" x14ac:dyDescent="0.3">
      <c r="A339" s="10" t="s">
        <v>546</v>
      </c>
      <c r="B339" s="145" t="s">
        <v>547</v>
      </c>
      <c r="C339" s="146"/>
      <c r="D339" s="11" t="s">
        <v>36</v>
      </c>
      <c r="E339" s="11">
        <f t="shared" ref="E339:E350" si="21">SUM(F339:O339)</f>
        <v>0</v>
      </c>
      <c r="F339" s="66"/>
      <c r="G339" s="66"/>
      <c r="H339" s="66"/>
      <c r="I339" s="66"/>
      <c r="J339" s="66"/>
      <c r="K339" s="66"/>
      <c r="L339" s="66"/>
      <c r="M339" s="66"/>
      <c r="N339" s="66"/>
      <c r="O339" s="61"/>
      <c r="P339" s="51" t="b">
        <f t="shared" si="20"/>
        <v>0</v>
      </c>
    </row>
    <row r="340" spans="1:16" ht="16.5" hidden="1" customHeight="1" x14ac:dyDescent="0.3">
      <c r="A340" s="10" t="s">
        <v>548</v>
      </c>
      <c r="B340" s="145" t="s">
        <v>547</v>
      </c>
      <c r="C340" s="146"/>
      <c r="D340" s="11" t="s">
        <v>418</v>
      </c>
      <c r="E340" s="11">
        <f t="shared" si="21"/>
        <v>0</v>
      </c>
      <c r="F340" s="66"/>
      <c r="G340" s="66"/>
      <c r="H340" s="66"/>
      <c r="I340" s="66"/>
      <c r="J340" s="66"/>
      <c r="K340" s="66"/>
      <c r="L340" s="66"/>
      <c r="M340" s="66"/>
      <c r="N340" s="66"/>
      <c r="O340" s="61"/>
      <c r="P340" s="51" t="b">
        <f t="shared" si="20"/>
        <v>0</v>
      </c>
    </row>
    <row r="341" spans="1:16" ht="16.5" hidden="1" customHeight="1" x14ac:dyDescent="0.3">
      <c r="A341" s="10" t="s">
        <v>549</v>
      </c>
      <c r="B341" s="145" t="s">
        <v>550</v>
      </c>
      <c r="C341" s="146"/>
      <c r="D341" s="11" t="s">
        <v>36</v>
      </c>
      <c r="E341" s="11">
        <f t="shared" si="21"/>
        <v>0</v>
      </c>
      <c r="F341" s="66"/>
      <c r="G341" s="66"/>
      <c r="H341" s="66"/>
      <c r="I341" s="66"/>
      <c r="J341" s="66"/>
      <c r="K341" s="66"/>
      <c r="L341" s="66"/>
      <c r="M341" s="66"/>
      <c r="N341" s="66"/>
      <c r="O341" s="61"/>
      <c r="P341" s="51" t="b">
        <f t="shared" si="20"/>
        <v>0</v>
      </c>
    </row>
    <row r="342" spans="1:16" ht="16.5" hidden="1" customHeight="1" x14ac:dyDescent="0.3">
      <c r="A342" s="10" t="s">
        <v>551</v>
      </c>
      <c r="B342" s="145" t="s">
        <v>550</v>
      </c>
      <c r="C342" s="146"/>
      <c r="D342" s="11" t="s">
        <v>418</v>
      </c>
      <c r="E342" s="11">
        <f t="shared" si="21"/>
        <v>0</v>
      </c>
      <c r="F342" s="66"/>
      <c r="G342" s="66"/>
      <c r="H342" s="66"/>
      <c r="I342" s="66"/>
      <c r="J342" s="66"/>
      <c r="K342" s="66"/>
      <c r="L342" s="66"/>
      <c r="M342" s="66"/>
      <c r="N342" s="66"/>
      <c r="O342" s="61"/>
      <c r="P342" s="51" t="b">
        <f t="shared" si="20"/>
        <v>0</v>
      </c>
    </row>
    <row r="343" spans="1:16" ht="16.5" hidden="1" customHeight="1" x14ac:dyDescent="0.3">
      <c r="A343" s="10" t="s">
        <v>552</v>
      </c>
      <c r="B343" s="145" t="s">
        <v>553</v>
      </c>
      <c r="C343" s="146"/>
      <c r="D343" s="11" t="s">
        <v>36</v>
      </c>
      <c r="E343" s="11">
        <f t="shared" si="21"/>
        <v>0</v>
      </c>
      <c r="F343" s="66"/>
      <c r="G343" s="66"/>
      <c r="H343" s="66"/>
      <c r="I343" s="66"/>
      <c r="J343" s="66"/>
      <c r="K343" s="66"/>
      <c r="L343" s="66"/>
      <c r="M343" s="66"/>
      <c r="N343" s="66"/>
      <c r="O343" s="61"/>
      <c r="P343" s="51" t="b">
        <f t="shared" si="20"/>
        <v>0</v>
      </c>
    </row>
    <row r="344" spans="1:16" ht="16.5" hidden="1" customHeight="1" x14ac:dyDescent="0.3">
      <c r="A344" s="10" t="s">
        <v>554</v>
      </c>
      <c r="B344" s="145" t="s">
        <v>553</v>
      </c>
      <c r="C344" s="146"/>
      <c r="D344" s="11" t="s">
        <v>418</v>
      </c>
      <c r="E344" s="11">
        <f t="shared" si="21"/>
        <v>0</v>
      </c>
      <c r="F344" s="66"/>
      <c r="G344" s="66"/>
      <c r="H344" s="66"/>
      <c r="I344" s="66"/>
      <c r="J344" s="66"/>
      <c r="K344" s="66"/>
      <c r="L344" s="66"/>
      <c r="M344" s="66"/>
      <c r="N344" s="66"/>
      <c r="O344" s="61"/>
      <c r="P344" s="51" t="b">
        <f t="shared" si="20"/>
        <v>0</v>
      </c>
    </row>
    <row r="345" spans="1:16" ht="16.5" hidden="1" customHeight="1" x14ac:dyDescent="0.3">
      <c r="A345" s="10" t="s">
        <v>555</v>
      </c>
      <c r="B345" s="145" t="s">
        <v>556</v>
      </c>
      <c r="C345" s="146"/>
      <c r="D345" s="11" t="s">
        <v>36</v>
      </c>
      <c r="E345" s="11">
        <f t="shared" si="21"/>
        <v>0</v>
      </c>
      <c r="F345" s="66"/>
      <c r="G345" s="66"/>
      <c r="H345" s="66"/>
      <c r="I345" s="66"/>
      <c r="J345" s="66"/>
      <c r="K345" s="66"/>
      <c r="L345" s="66"/>
      <c r="M345" s="66"/>
      <c r="N345" s="66"/>
      <c r="O345" s="61"/>
      <c r="P345" s="51" t="b">
        <f t="shared" si="20"/>
        <v>0</v>
      </c>
    </row>
    <row r="346" spans="1:16" ht="16.5" hidden="1" customHeight="1" x14ac:dyDescent="0.3">
      <c r="A346" s="10" t="s">
        <v>557</v>
      </c>
      <c r="B346" s="145" t="s">
        <v>558</v>
      </c>
      <c r="C346" s="146"/>
      <c r="D346" s="11" t="s">
        <v>418</v>
      </c>
      <c r="E346" s="11">
        <f t="shared" si="21"/>
        <v>0</v>
      </c>
      <c r="F346" s="66"/>
      <c r="G346" s="66"/>
      <c r="H346" s="66"/>
      <c r="I346" s="66"/>
      <c r="J346" s="66"/>
      <c r="K346" s="66"/>
      <c r="L346" s="66"/>
      <c r="M346" s="66"/>
      <c r="N346" s="66"/>
      <c r="O346" s="61"/>
      <c r="P346" s="51" t="b">
        <f t="shared" si="20"/>
        <v>0</v>
      </c>
    </row>
    <row r="347" spans="1:16" ht="16.5" hidden="1" customHeight="1" x14ac:dyDescent="0.3">
      <c r="A347" s="99" t="s">
        <v>1047</v>
      </c>
      <c r="B347" s="147" t="s">
        <v>1048</v>
      </c>
      <c r="C347" s="148"/>
      <c r="D347" s="109" t="s">
        <v>36</v>
      </c>
      <c r="E347" s="11">
        <f t="shared" si="21"/>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1"/>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1"/>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1"/>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0"/>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0"/>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0"/>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0"/>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0"/>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0"/>
        <v>0</v>
      </c>
    </row>
    <row r="357" spans="1:16" s="63" customFormat="1" ht="18" hidden="1" customHeight="1" x14ac:dyDescent="0.3">
      <c r="A357" s="13" t="s">
        <v>571</v>
      </c>
      <c r="B357" s="14" t="s">
        <v>572</v>
      </c>
      <c r="C357" s="15"/>
      <c r="D357" s="16"/>
      <c r="E357" s="17"/>
      <c r="F357" s="65"/>
      <c r="G357" s="65"/>
      <c r="H357" s="65"/>
      <c r="I357" s="65"/>
      <c r="J357" s="65"/>
      <c r="K357" s="65"/>
      <c r="L357" s="65"/>
      <c r="M357" s="65"/>
      <c r="N357" s="65"/>
      <c r="O357" s="64"/>
      <c r="P357" s="51" t="b">
        <f t="shared" si="20"/>
        <v>0</v>
      </c>
    </row>
    <row r="358" spans="1:16" ht="16.5" hidden="1" customHeight="1" x14ac:dyDescent="0.3">
      <c r="A358" s="10" t="s">
        <v>573</v>
      </c>
      <c r="B358" s="145" t="s">
        <v>574</v>
      </c>
      <c r="C358" s="146"/>
      <c r="D358" s="11" t="s">
        <v>421</v>
      </c>
      <c r="E358" s="11">
        <f t="shared" ref="E358:E415" si="22">SUM(F358:O358)</f>
        <v>0</v>
      </c>
      <c r="F358" s="66"/>
      <c r="G358" s="66"/>
      <c r="H358" s="66"/>
      <c r="I358" s="66"/>
      <c r="J358" s="66"/>
      <c r="K358" s="66"/>
      <c r="L358" s="66"/>
      <c r="M358" s="66"/>
      <c r="N358" s="66"/>
      <c r="O358" s="61"/>
      <c r="P358" s="51" t="b">
        <f t="shared" si="20"/>
        <v>0</v>
      </c>
    </row>
    <row r="359" spans="1:16" ht="16.5" hidden="1" customHeight="1" x14ac:dyDescent="0.3">
      <c r="A359" s="10" t="s">
        <v>575</v>
      </c>
      <c r="B359" s="145" t="s">
        <v>576</v>
      </c>
      <c r="C359" s="146"/>
      <c r="D359" s="11" t="s">
        <v>421</v>
      </c>
      <c r="E359" s="11">
        <f t="shared" si="22"/>
        <v>0</v>
      </c>
      <c r="F359" s="66"/>
      <c r="G359" s="66"/>
      <c r="H359" s="66"/>
      <c r="I359" s="66"/>
      <c r="J359" s="66"/>
      <c r="K359" s="66"/>
      <c r="L359" s="66"/>
      <c r="M359" s="66"/>
      <c r="N359" s="66"/>
      <c r="O359" s="61"/>
      <c r="P359" s="51" t="b">
        <f t="shared" si="20"/>
        <v>0</v>
      </c>
    </row>
    <row r="360" spans="1:16" ht="16.5" hidden="1" customHeight="1" x14ac:dyDescent="0.3">
      <c r="A360" s="10" t="s">
        <v>577</v>
      </c>
      <c r="B360" s="145" t="s">
        <v>578</v>
      </c>
      <c r="C360" s="146"/>
      <c r="D360" s="11" t="s">
        <v>421</v>
      </c>
      <c r="E360" s="11">
        <f t="shared" si="22"/>
        <v>0</v>
      </c>
      <c r="F360" s="66"/>
      <c r="G360" s="66"/>
      <c r="H360" s="66"/>
      <c r="I360" s="66"/>
      <c r="J360" s="66"/>
      <c r="K360" s="66"/>
      <c r="L360" s="66"/>
      <c r="M360" s="66"/>
      <c r="N360" s="66"/>
      <c r="O360" s="61"/>
      <c r="P360" s="51" t="b">
        <f t="shared" si="20"/>
        <v>0</v>
      </c>
    </row>
    <row r="361" spans="1:16" ht="16.5" hidden="1" customHeight="1" x14ac:dyDescent="0.3">
      <c r="A361" s="10" t="s">
        <v>579</v>
      </c>
      <c r="B361" s="145" t="s">
        <v>580</v>
      </c>
      <c r="C361" s="146"/>
      <c r="D361" s="11" t="s">
        <v>421</v>
      </c>
      <c r="E361" s="11">
        <f t="shared" si="22"/>
        <v>0</v>
      </c>
      <c r="F361" s="66"/>
      <c r="G361" s="66"/>
      <c r="H361" s="66"/>
      <c r="I361" s="66"/>
      <c r="J361" s="66"/>
      <c r="K361" s="66"/>
      <c r="L361" s="66"/>
      <c r="M361" s="66"/>
      <c r="N361" s="66"/>
      <c r="O361" s="61"/>
      <c r="P361" s="51" t="b">
        <f t="shared" si="20"/>
        <v>0</v>
      </c>
    </row>
    <row r="362" spans="1:16" ht="16.5" hidden="1" customHeight="1" x14ac:dyDescent="0.3">
      <c r="A362" s="10" t="s">
        <v>581</v>
      </c>
      <c r="B362" s="145" t="s">
        <v>582</v>
      </c>
      <c r="C362" s="146"/>
      <c r="D362" s="11" t="s">
        <v>421</v>
      </c>
      <c r="E362" s="11">
        <f t="shared" si="22"/>
        <v>0</v>
      </c>
      <c r="F362" s="66"/>
      <c r="G362" s="66"/>
      <c r="H362" s="66"/>
      <c r="I362" s="66"/>
      <c r="J362" s="66"/>
      <c r="K362" s="66"/>
      <c r="L362" s="66"/>
      <c r="M362" s="66"/>
      <c r="N362" s="66"/>
      <c r="O362" s="61"/>
      <c r="P362" s="51" t="b">
        <f t="shared" si="20"/>
        <v>0</v>
      </c>
    </row>
    <row r="363" spans="1:16" ht="16.5" hidden="1" customHeight="1" x14ac:dyDescent="0.3">
      <c r="A363" s="10" t="s">
        <v>583</v>
      </c>
      <c r="B363" s="145" t="s">
        <v>584</v>
      </c>
      <c r="C363" s="146"/>
      <c r="D363" s="11" t="s">
        <v>421</v>
      </c>
      <c r="E363" s="11">
        <f t="shared" si="22"/>
        <v>0</v>
      </c>
      <c r="F363" s="66"/>
      <c r="G363" s="66"/>
      <c r="H363" s="66"/>
      <c r="I363" s="66"/>
      <c r="J363" s="66"/>
      <c r="K363" s="66"/>
      <c r="L363" s="66"/>
      <c r="M363" s="66"/>
      <c r="N363" s="66"/>
      <c r="O363" s="61"/>
      <c r="P363" s="51" t="b">
        <f t="shared" si="20"/>
        <v>0</v>
      </c>
    </row>
    <row r="364" spans="1:16" ht="16.5" hidden="1" customHeight="1" x14ac:dyDescent="0.3">
      <c r="A364" s="10" t="s">
        <v>585</v>
      </c>
      <c r="B364" s="145" t="s">
        <v>586</v>
      </c>
      <c r="C364" s="146"/>
      <c r="D364" s="11" t="s">
        <v>421</v>
      </c>
      <c r="E364" s="11">
        <f t="shared" si="22"/>
        <v>0</v>
      </c>
      <c r="F364" s="66"/>
      <c r="G364" s="66"/>
      <c r="H364" s="66"/>
      <c r="I364" s="66"/>
      <c r="J364" s="66"/>
      <c r="K364" s="66"/>
      <c r="L364" s="66"/>
      <c r="M364" s="66"/>
      <c r="N364" s="66"/>
      <c r="O364" s="61"/>
      <c r="P364" s="51" t="b">
        <f t="shared" si="20"/>
        <v>0</v>
      </c>
    </row>
    <row r="365" spans="1:16" ht="16.5" hidden="1" customHeight="1" x14ac:dyDescent="0.3">
      <c r="A365" s="10" t="s">
        <v>587</v>
      </c>
      <c r="B365" s="145" t="s">
        <v>588</v>
      </c>
      <c r="C365" s="146"/>
      <c r="D365" s="11" t="s">
        <v>421</v>
      </c>
      <c r="E365" s="11">
        <f t="shared" si="22"/>
        <v>0</v>
      </c>
      <c r="F365" s="66"/>
      <c r="G365" s="66"/>
      <c r="H365" s="66"/>
      <c r="I365" s="66"/>
      <c r="J365" s="66"/>
      <c r="K365" s="66"/>
      <c r="L365" s="66"/>
      <c r="M365" s="66"/>
      <c r="N365" s="66"/>
      <c r="O365" s="61"/>
      <c r="P365" s="51" t="b">
        <f t="shared" si="20"/>
        <v>0</v>
      </c>
    </row>
    <row r="366" spans="1:16" ht="16.5" hidden="1" customHeight="1" x14ac:dyDescent="0.3">
      <c r="A366" s="10" t="s">
        <v>589</v>
      </c>
      <c r="B366" s="145" t="s">
        <v>590</v>
      </c>
      <c r="C366" s="146"/>
      <c r="D366" s="11" t="s">
        <v>421</v>
      </c>
      <c r="E366" s="11">
        <f t="shared" si="22"/>
        <v>0</v>
      </c>
      <c r="F366" s="66"/>
      <c r="G366" s="66"/>
      <c r="H366" s="66"/>
      <c r="I366" s="66"/>
      <c r="J366" s="66"/>
      <c r="K366" s="66"/>
      <c r="L366" s="66"/>
      <c r="M366" s="66"/>
      <c r="N366" s="66"/>
      <c r="O366" s="61"/>
      <c r="P366" s="51" t="b">
        <f t="shared" si="20"/>
        <v>0</v>
      </c>
    </row>
    <row r="367" spans="1:16" ht="16.5" hidden="1" customHeight="1" x14ac:dyDescent="0.3">
      <c r="A367" s="10" t="s">
        <v>591</v>
      </c>
      <c r="B367" s="145" t="s">
        <v>592</v>
      </c>
      <c r="C367" s="146"/>
      <c r="D367" s="11" t="s">
        <v>421</v>
      </c>
      <c r="E367" s="11">
        <f t="shared" si="22"/>
        <v>0</v>
      </c>
      <c r="F367" s="66"/>
      <c r="G367" s="66"/>
      <c r="H367" s="66"/>
      <c r="I367" s="66"/>
      <c r="J367" s="66"/>
      <c r="K367" s="66"/>
      <c r="L367" s="66"/>
      <c r="M367" s="66"/>
      <c r="N367" s="66"/>
      <c r="O367" s="61"/>
      <c r="P367" s="51" t="b">
        <f t="shared" si="20"/>
        <v>0</v>
      </c>
    </row>
    <row r="368" spans="1:16" ht="16.5" hidden="1" customHeight="1" x14ac:dyDescent="0.3">
      <c r="A368" s="10" t="s">
        <v>593</v>
      </c>
      <c r="B368" s="145" t="s">
        <v>594</v>
      </c>
      <c r="C368" s="146"/>
      <c r="D368" s="11" t="s">
        <v>421</v>
      </c>
      <c r="E368" s="11">
        <f t="shared" si="22"/>
        <v>0</v>
      </c>
      <c r="F368" s="66"/>
      <c r="G368" s="66"/>
      <c r="H368" s="66"/>
      <c r="I368" s="66"/>
      <c r="J368" s="66"/>
      <c r="K368" s="66"/>
      <c r="L368" s="66"/>
      <c r="M368" s="66"/>
      <c r="N368" s="66"/>
      <c r="O368" s="61"/>
      <c r="P368" s="51" t="b">
        <f t="shared" si="20"/>
        <v>0</v>
      </c>
    </row>
    <row r="369" spans="1:16" ht="16.5" hidden="1" customHeight="1" x14ac:dyDescent="0.3">
      <c r="A369" s="10" t="s">
        <v>595</v>
      </c>
      <c r="B369" s="145" t="s">
        <v>596</v>
      </c>
      <c r="C369" s="146"/>
      <c r="D369" s="11" t="s">
        <v>421</v>
      </c>
      <c r="E369" s="11">
        <f t="shared" si="22"/>
        <v>0</v>
      </c>
      <c r="F369" s="66"/>
      <c r="G369" s="66"/>
      <c r="H369" s="66"/>
      <c r="I369" s="66"/>
      <c r="J369" s="66"/>
      <c r="K369" s="66"/>
      <c r="L369" s="66"/>
      <c r="M369" s="66"/>
      <c r="N369" s="66"/>
      <c r="O369" s="61"/>
      <c r="P369" s="51" t="b">
        <f t="shared" si="20"/>
        <v>0</v>
      </c>
    </row>
    <row r="370" spans="1:16" ht="16.5" hidden="1" customHeight="1" x14ac:dyDescent="0.3">
      <c r="A370" s="10" t="s">
        <v>597</v>
      </c>
      <c r="B370" s="145" t="s">
        <v>598</v>
      </c>
      <c r="C370" s="146"/>
      <c r="D370" s="11" t="s">
        <v>421</v>
      </c>
      <c r="E370" s="11">
        <f t="shared" si="22"/>
        <v>0</v>
      </c>
      <c r="F370" s="66"/>
      <c r="G370" s="66"/>
      <c r="H370" s="66"/>
      <c r="I370" s="66"/>
      <c r="J370" s="66"/>
      <c r="K370" s="66"/>
      <c r="L370" s="66"/>
      <c r="M370" s="66"/>
      <c r="N370" s="66"/>
      <c r="O370" s="61"/>
      <c r="P370" s="51" t="b">
        <f t="shared" si="20"/>
        <v>0</v>
      </c>
    </row>
    <row r="371" spans="1:16" ht="16.5" hidden="1" customHeight="1" x14ac:dyDescent="0.3">
      <c r="A371" s="10" t="s">
        <v>599</v>
      </c>
      <c r="B371" s="145" t="s">
        <v>600</v>
      </c>
      <c r="C371" s="146"/>
      <c r="D371" s="11" t="s">
        <v>421</v>
      </c>
      <c r="E371" s="11">
        <f t="shared" si="22"/>
        <v>0</v>
      </c>
      <c r="F371" s="66"/>
      <c r="G371" s="66"/>
      <c r="H371" s="66"/>
      <c r="I371" s="66"/>
      <c r="J371" s="66"/>
      <c r="K371" s="66"/>
      <c r="L371" s="66"/>
      <c r="M371" s="66"/>
      <c r="N371" s="66"/>
      <c r="O371" s="61"/>
      <c r="P371" s="51" t="b">
        <f t="shared" si="20"/>
        <v>0</v>
      </c>
    </row>
    <row r="372" spans="1:16" ht="16.5" hidden="1" customHeight="1" x14ac:dyDescent="0.3">
      <c r="A372" s="10" t="s">
        <v>601</v>
      </c>
      <c r="B372" s="145" t="s">
        <v>602</v>
      </c>
      <c r="C372" s="146"/>
      <c r="D372" s="11" t="s">
        <v>421</v>
      </c>
      <c r="E372" s="11">
        <f t="shared" si="22"/>
        <v>0</v>
      </c>
      <c r="F372" s="66"/>
      <c r="G372" s="66"/>
      <c r="H372" s="66"/>
      <c r="I372" s="66"/>
      <c r="J372" s="66"/>
      <c r="K372" s="66"/>
      <c r="L372" s="66"/>
      <c r="M372" s="66"/>
      <c r="N372" s="66"/>
      <c r="O372" s="61"/>
      <c r="P372" s="51" t="b">
        <f t="shared" si="20"/>
        <v>0</v>
      </c>
    </row>
    <row r="373" spans="1:16" ht="16.5" hidden="1" customHeight="1" x14ac:dyDescent="0.3">
      <c r="A373" s="10" t="s">
        <v>603</v>
      </c>
      <c r="B373" s="145" t="s">
        <v>604</v>
      </c>
      <c r="C373" s="146"/>
      <c r="D373" s="11" t="s">
        <v>421</v>
      </c>
      <c r="E373" s="11">
        <f t="shared" si="22"/>
        <v>0</v>
      </c>
      <c r="F373" s="66"/>
      <c r="G373" s="66"/>
      <c r="H373" s="66"/>
      <c r="I373" s="66"/>
      <c r="J373" s="66"/>
      <c r="K373" s="66"/>
      <c r="L373" s="66"/>
      <c r="M373" s="66"/>
      <c r="N373" s="66"/>
      <c r="O373" s="61"/>
      <c r="P373" s="51" t="b">
        <f t="shared" si="20"/>
        <v>0</v>
      </c>
    </row>
    <row r="374" spans="1:16" ht="16.5" hidden="1" customHeight="1" x14ac:dyDescent="0.3">
      <c r="A374" s="10" t="s">
        <v>605</v>
      </c>
      <c r="B374" s="145" t="s">
        <v>606</v>
      </c>
      <c r="C374" s="146"/>
      <c r="D374" s="11" t="s">
        <v>421</v>
      </c>
      <c r="E374" s="11">
        <f t="shared" si="22"/>
        <v>0</v>
      </c>
      <c r="F374" s="66"/>
      <c r="G374" s="66"/>
      <c r="H374" s="66"/>
      <c r="I374" s="66"/>
      <c r="J374" s="66"/>
      <c r="K374" s="66"/>
      <c r="L374" s="66"/>
      <c r="M374" s="66"/>
      <c r="N374" s="66"/>
      <c r="O374" s="61"/>
      <c r="P374" s="51" t="b">
        <f t="shared" si="20"/>
        <v>0</v>
      </c>
    </row>
    <row r="375" spans="1:16" ht="16.5" hidden="1" customHeight="1" x14ac:dyDescent="0.3">
      <c r="A375" s="20" t="s">
        <v>607</v>
      </c>
      <c r="B375" s="145" t="s">
        <v>608</v>
      </c>
      <c r="C375" s="146"/>
      <c r="D375" s="11" t="s">
        <v>421</v>
      </c>
      <c r="E375" s="11">
        <f t="shared" si="22"/>
        <v>0</v>
      </c>
      <c r="F375" s="66"/>
      <c r="G375" s="66"/>
      <c r="H375" s="66"/>
      <c r="I375" s="66"/>
      <c r="J375" s="66"/>
      <c r="K375" s="66"/>
      <c r="L375" s="66"/>
      <c r="M375" s="66"/>
      <c r="N375" s="66"/>
      <c r="O375" s="61"/>
      <c r="P375" s="51" t="b">
        <f t="shared" si="20"/>
        <v>0</v>
      </c>
    </row>
    <row r="376" spans="1:16" ht="16.5" hidden="1" customHeight="1" x14ac:dyDescent="0.3">
      <c r="A376" s="10" t="s">
        <v>609</v>
      </c>
      <c r="B376" s="145" t="s">
        <v>610</v>
      </c>
      <c r="C376" s="146"/>
      <c r="D376" s="11" t="s">
        <v>421</v>
      </c>
      <c r="E376" s="11">
        <f t="shared" si="22"/>
        <v>0</v>
      </c>
      <c r="F376" s="66"/>
      <c r="G376" s="66"/>
      <c r="H376" s="66"/>
      <c r="I376" s="66"/>
      <c r="J376" s="66"/>
      <c r="K376" s="66"/>
      <c r="L376" s="66"/>
      <c r="M376" s="66"/>
      <c r="N376" s="66"/>
      <c r="O376" s="61"/>
      <c r="P376" s="51" t="b">
        <f t="shared" si="20"/>
        <v>0</v>
      </c>
    </row>
    <row r="377" spans="1:16" ht="16.5" hidden="1" customHeight="1" x14ac:dyDescent="0.3">
      <c r="A377" s="20" t="s">
        <v>611</v>
      </c>
      <c r="B377" s="145" t="s">
        <v>612</v>
      </c>
      <c r="C377" s="146"/>
      <c r="D377" s="11" t="s">
        <v>421</v>
      </c>
      <c r="E377" s="11">
        <f t="shared" si="22"/>
        <v>0</v>
      </c>
      <c r="F377" s="66"/>
      <c r="G377" s="66"/>
      <c r="H377" s="66"/>
      <c r="I377" s="66"/>
      <c r="J377" s="66"/>
      <c r="K377" s="66"/>
      <c r="L377" s="66"/>
      <c r="M377" s="66"/>
      <c r="N377" s="66"/>
      <c r="O377" s="61"/>
      <c r="P377" s="51" t="b">
        <f t="shared" si="20"/>
        <v>0</v>
      </c>
    </row>
    <row r="378" spans="1:16" ht="16.5" hidden="1" customHeight="1" x14ac:dyDescent="0.3">
      <c r="A378" s="10" t="s">
        <v>613</v>
      </c>
      <c r="B378" s="145" t="s">
        <v>614</v>
      </c>
      <c r="C378" s="146"/>
      <c r="D378" s="11" t="s">
        <v>421</v>
      </c>
      <c r="E378" s="11">
        <f t="shared" si="22"/>
        <v>0</v>
      </c>
      <c r="F378" s="66"/>
      <c r="G378" s="66"/>
      <c r="H378" s="66"/>
      <c r="I378" s="66"/>
      <c r="J378" s="66"/>
      <c r="K378" s="66"/>
      <c r="L378" s="66"/>
      <c r="M378" s="66"/>
      <c r="N378" s="66"/>
      <c r="O378" s="61"/>
      <c r="P378" s="51" t="b">
        <f t="shared" si="20"/>
        <v>0</v>
      </c>
    </row>
    <row r="379" spans="1:16" ht="16.5" hidden="1" customHeight="1" x14ac:dyDescent="0.3">
      <c r="A379" s="20" t="s">
        <v>615</v>
      </c>
      <c r="B379" s="145" t="s">
        <v>616</v>
      </c>
      <c r="C379" s="146"/>
      <c r="D379" s="11" t="s">
        <v>421</v>
      </c>
      <c r="E379" s="11">
        <f t="shared" si="22"/>
        <v>0</v>
      </c>
      <c r="F379" s="66"/>
      <c r="G379" s="66"/>
      <c r="H379" s="66"/>
      <c r="I379" s="66"/>
      <c r="J379" s="66"/>
      <c r="K379" s="66"/>
      <c r="L379" s="66"/>
      <c r="M379" s="66"/>
      <c r="N379" s="66"/>
      <c r="O379" s="61"/>
      <c r="P379" s="51" t="b">
        <f t="shared" si="20"/>
        <v>0</v>
      </c>
    </row>
    <row r="380" spans="1:16" ht="16.5" hidden="1" customHeight="1" x14ac:dyDescent="0.3">
      <c r="A380" s="20" t="s">
        <v>617</v>
      </c>
      <c r="B380" s="145" t="s">
        <v>618</v>
      </c>
      <c r="C380" s="146"/>
      <c r="D380" s="11" t="s">
        <v>421</v>
      </c>
      <c r="E380" s="11">
        <f t="shared" si="22"/>
        <v>0</v>
      </c>
      <c r="F380" s="66"/>
      <c r="G380" s="66"/>
      <c r="H380" s="66"/>
      <c r="I380" s="66"/>
      <c r="J380" s="66"/>
      <c r="K380" s="66"/>
      <c r="L380" s="66"/>
      <c r="M380" s="66"/>
      <c r="N380" s="66"/>
      <c r="O380" s="61"/>
      <c r="P380" s="51" t="b">
        <f t="shared" si="20"/>
        <v>0</v>
      </c>
    </row>
    <row r="381" spans="1:16" ht="16.5" hidden="1" customHeight="1" x14ac:dyDescent="0.3">
      <c r="A381" s="20" t="s">
        <v>619</v>
      </c>
      <c r="B381" s="145" t="s">
        <v>620</v>
      </c>
      <c r="C381" s="146"/>
      <c r="D381" s="11" t="s">
        <v>421</v>
      </c>
      <c r="E381" s="11">
        <f t="shared" si="22"/>
        <v>0</v>
      </c>
      <c r="F381" s="66"/>
      <c r="G381" s="66"/>
      <c r="H381" s="66"/>
      <c r="I381" s="66"/>
      <c r="J381" s="66"/>
      <c r="K381" s="66"/>
      <c r="L381" s="66"/>
      <c r="M381" s="66"/>
      <c r="N381" s="66"/>
      <c r="O381" s="61"/>
      <c r="P381" s="51" t="b">
        <f t="shared" si="20"/>
        <v>0</v>
      </c>
    </row>
    <row r="382" spans="1:16" ht="16.5" hidden="1" customHeight="1" x14ac:dyDescent="0.3">
      <c r="A382" s="20" t="s">
        <v>621</v>
      </c>
      <c r="B382" s="145" t="s">
        <v>622</v>
      </c>
      <c r="C382" s="146"/>
      <c r="D382" s="11" t="s">
        <v>421</v>
      </c>
      <c r="E382" s="11">
        <f t="shared" si="22"/>
        <v>0</v>
      </c>
      <c r="F382" s="66"/>
      <c r="G382" s="66"/>
      <c r="H382" s="66"/>
      <c r="I382" s="66"/>
      <c r="J382" s="66"/>
      <c r="K382" s="66"/>
      <c r="L382" s="66"/>
      <c r="M382" s="66"/>
      <c r="N382" s="66"/>
      <c r="O382" s="61"/>
      <c r="P382" s="51" t="b">
        <f t="shared" si="20"/>
        <v>0</v>
      </c>
    </row>
    <row r="383" spans="1:16" ht="16.5" hidden="1" customHeight="1" x14ac:dyDescent="0.3">
      <c r="A383" s="20" t="s">
        <v>623</v>
      </c>
      <c r="B383" s="145" t="s">
        <v>624</v>
      </c>
      <c r="C383" s="146"/>
      <c r="D383" s="11" t="s">
        <v>421</v>
      </c>
      <c r="E383" s="11">
        <f t="shared" si="22"/>
        <v>0</v>
      </c>
      <c r="F383" s="66"/>
      <c r="G383" s="66"/>
      <c r="H383" s="66"/>
      <c r="I383" s="66"/>
      <c r="J383" s="66"/>
      <c r="K383" s="66"/>
      <c r="L383" s="66"/>
      <c r="M383" s="66"/>
      <c r="N383" s="66"/>
      <c r="O383" s="61"/>
      <c r="P383" s="51" t="b">
        <f t="shared" si="20"/>
        <v>0</v>
      </c>
    </row>
    <row r="384" spans="1:16" ht="16.5" hidden="1" customHeight="1" x14ac:dyDescent="0.3">
      <c r="A384" s="20" t="s">
        <v>625</v>
      </c>
      <c r="B384" s="145" t="s">
        <v>626</v>
      </c>
      <c r="C384" s="146"/>
      <c r="D384" s="11" t="s">
        <v>421</v>
      </c>
      <c r="E384" s="11">
        <f t="shared" si="22"/>
        <v>0</v>
      </c>
      <c r="F384" s="66"/>
      <c r="G384" s="66"/>
      <c r="H384" s="66"/>
      <c r="I384" s="66"/>
      <c r="J384" s="66"/>
      <c r="K384" s="66"/>
      <c r="L384" s="66"/>
      <c r="M384" s="66"/>
      <c r="N384" s="66"/>
      <c r="O384" s="61"/>
      <c r="P384" s="51" t="b">
        <f t="shared" si="20"/>
        <v>0</v>
      </c>
    </row>
    <row r="385" spans="1:16" ht="16.5" hidden="1" customHeight="1" x14ac:dyDescent="0.3">
      <c r="A385" s="20" t="s">
        <v>627</v>
      </c>
      <c r="B385" s="145" t="s">
        <v>628</v>
      </c>
      <c r="C385" s="146"/>
      <c r="D385" s="11" t="s">
        <v>421</v>
      </c>
      <c r="E385" s="11">
        <f t="shared" si="22"/>
        <v>0</v>
      </c>
      <c r="F385" s="66"/>
      <c r="G385" s="66"/>
      <c r="H385" s="66"/>
      <c r="I385" s="66"/>
      <c r="J385" s="66"/>
      <c r="K385" s="66"/>
      <c r="L385" s="66"/>
      <c r="M385" s="66"/>
      <c r="N385" s="66"/>
      <c r="O385" s="61"/>
      <c r="P385" s="51" t="b">
        <f t="shared" si="20"/>
        <v>0</v>
      </c>
    </row>
    <row r="386" spans="1:16" ht="16.5" hidden="1" customHeight="1" x14ac:dyDescent="0.3">
      <c r="A386" s="10" t="s">
        <v>629</v>
      </c>
      <c r="B386" s="145" t="s">
        <v>630</v>
      </c>
      <c r="C386" s="146"/>
      <c r="D386" s="11" t="s">
        <v>421</v>
      </c>
      <c r="E386" s="11">
        <f t="shared" si="22"/>
        <v>0</v>
      </c>
      <c r="F386" s="66"/>
      <c r="G386" s="66"/>
      <c r="H386" s="66"/>
      <c r="I386" s="66"/>
      <c r="J386" s="66"/>
      <c r="K386" s="66"/>
      <c r="L386" s="66"/>
      <c r="M386" s="66"/>
      <c r="N386" s="66"/>
      <c r="O386" s="61"/>
      <c r="P386" s="51" t="b">
        <f t="shared" si="20"/>
        <v>0</v>
      </c>
    </row>
    <row r="387" spans="1:16" ht="16.5" hidden="1" customHeight="1" x14ac:dyDescent="0.3">
      <c r="A387" s="10" t="s">
        <v>631</v>
      </c>
      <c r="B387" s="145" t="s">
        <v>632</v>
      </c>
      <c r="C387" s="146"/>
      <c r="D387" s="11" t="s">
        <v>421</v>
      </c>
      <c r="E387" s="11">
        <f t="shared" si="22"/>
        <v>0</v>
      </c>
      <c r="F387" s="66"/>
      <c r="G387" s="66"/>
      <c r="H387" s="66"/>
      <c r="I387" s="66"/>
      <c r="J387" s="66"/>
      <c r="K387" s="66"/>
      <c r="L387" s="66"/>
      <c r="M387" s="66"/>
      <c r="N387" s="66"/>
      <c r="O387" s="61"/>
      <c r="P387" s="51" t="b">
        <f t="shared" si="20"/>
        <v>0</v>
      </c>
    </row>
    <row r="388" spans="1:16" ht="16.5" hidden="1" customHeight="1" x14ac:dyDescent="0.3">
      <c r="A388" s="10" t="s">
        <v>633</v>
      </c>
      <c r="B388" s="145" t="s">
        <v>634</v>
      </c>
      <c r="C388" s="146"/>
      <c r="D388" s="11" t="s">
        <v>421</v>
      </c>
      <c r="E388" s="11">
        <f t="shared" si="22"/>
        <v>0</v>
      </c>
      <c r="F388" s="66"/>
      <c r="G388" s="66"/>
      <c r="H388" s="66"/>
      <c r="I388" s="66"/>
      <c r="J388" s="66"/>
      <c r="K388" s="66"/>
      <c r="L388" s="66"/>
      <c r="M388" s="66"/>
      <c r="N388" s="66"/>
      <c r="O388" s="61"/>
      <c r="P388" s="51" t="b">
        <f t="shared" si="20"/>
        <v>0</v>
      </c>
    </row>
    <row r="389" spans="1:16" ht="16.5" hidden="1" customHeight="1" x14ac:dyDescent="0.3">
      <c r="A389" s="10" t="s">
        <v>635</v>
      </c>
      <c r="B389" s="145" t="s">
        <v>636</v>
      </c>
      <c r="C389" s="146"/>
      <c r="D389" s="11" t="s">
        <v>421</v>
      </c>
      <c r="E389" s="11">
        <f t="shared" si="22"/>
        <v>0</v>
      </c>
      <c r="F389" s="66"/>
      <c r="G389" s="66"/>
      <c r="H389" s="66"/>
      <c r="I389" s="66"/>
      <c r="J389" s="66"/>
      <c r="K389" s="66"/>
      <c r="L389" s="66"/>
      <c r="M389" s="66"/>
      <c r="N389" s="66"/>
      <c r="O389" s="61"/>
      <c r="P389" s="51" t="b">
        <f t="shared" si="20"/>
        <v>0</v>
      </c>
    </row>
    <row r="390" spans="1:16" ht="16.5" hidden="1" customHeight="1" x14ac:dyDescent="0.3">
      <c r="A390" s="10" t="s">
        <v>637</v>
      </c>
      <c r="B390" s="145" t="s">
        <v>638</v>
      </c>
      <c r="C390" s="146"/>
      <c r="D390" s="11" t="s">
        <v>421</v>
      </c>
      <c r="E390" s="11">
        <f t="shared" si="22"/>
        <v>0</v>
      </c>
      <c r="F390" s="66"/>
      <c r="G390" s="66"/>
      <c r="H390" s="66"/>
      <c r="I390" s="66"/>
      <c r="J390" s="66"/>
      <c r="K390" s="66"/>
      <c r="L390" s="66"/>
      <c r="M390" s="66"/>
      <c r="N390" s="66"/>
      <c r="O390" s="61"/>
      <c r="P390" s="51" t="b">
        <f t="shared" si="20"/>
        <v>0</v>
      </c>
    </row>
    <row r="391" spans="1:16" ht="16.5" hidden="1" customHeight="1" x14ac:dyDescent="0.3">
      <c r="A391" s="10" t="s">
        <v>639</v>
      </c>
      <c r="B391" s="145" t="s">
        <v>640</v>
      </c>
      <c r="C391" s="146"/>
      <c r="D391" s="11" t="s">
        <v>421</v>
      </c>
      <c r="E391" s="11">
        <f t="shared" si="22"/>
        <v>0</v>
      </c>
      <c r="F391" s="66"/>
      <c r="G391" s="66"/>
      <c r="H391" s="66"/>
      <c r="I391" s="66"/>
      <c r="J391" s="66"/>
      <c r="K391" s="66"/>
      <c r="L391" s="66"/>
      <c r="M391" s="66"/>
      <c r="N391" s="66"/>
      <c r="O391" s="61"/>
      <c r="P391" s="51" t="b">
        <f t="shared" si="20"/>
        <v>0</v>
      </c>
    </row>
    <row r="392" spans="1:16" ht="16.5" hidden="1" customHeight="1" x14ac:dyDescent="0.3">
      <c r="A392" s="20" t="s">
        <v>641</v>
      </c>
      <c r="B392" s="145" t="s">
        <v>642</v>
      </c>
      <c r="C392" s="146"/>
      <c r="D392" s="11" t="s">
        <v>421</v>
      </c>
      <c r="E392" s="11">
        <f t="shared" si="22"/>
        <v>0</v>
      </c>
      <c r="F392" s="66"/>
      <c r="G392" s="66"/>
      <c r="H392" s="66"/>
      <c r="I392" s="66"/>
      <c r="J392" s="66"/>
      <c r="K392" s="66"/>
      <c r="L392" s="66"/>
      <c r="M392" s="66"/>
      <c r="N392" s="66"/>
      <c r="O392" s="61"/>
      <c r="P392" s="51" t="b">
        <f t="shared" si="20"/>
        <v>0</v>
      </c>
    </row>
    <row r="393" spans="1:16" ht="16.5" hidden="1" customHeight="1" x14ac:dyDescent="0.3">
      <c r="A393" s="20" t="s">
        <v>643</v>
      </c>
      <c r="B393" s="145" t="s">
        <v>644</v>
      </c>
      <c r="C393" s="146"/>
      <c r="D393" s="11" t="s">
        <v>421</v>
      </c>
      <c r="E393" s="11">
        <f t="shared" si="22"/>
        <v>0</v>
      </c>
      <c r="F393" s="66"/>
      <c r="G393" s="66"/>
      <c r="H393" s="66"/>
      <c r="I393" s="66"/>
      <c r="J393" s="66"/>
      <c r="K393" s="66"/>
      <c r="L393" s="66"/>
      <c r="M393" s="66"/>
      <c r="N393" s="66"/>
      <c r="O393" s="61"/>
      <c r="P393" s="51" t="b">
        <f t="shared" si="20"/>
        <v>0</v>
      </c>
    </row>
    <row r="394" spans="1:16" ht="16.5" hidden="1" customHeight="1" x14ac:dyDescent="0.3">
      <c r="A394" s="20" t="s">
        <v>645</v>
      </c>
      <c r="B394" s="145" t="s">
        <v>646</v>
      </c>
      <c r="C394" s="146"/>
      <c r="D394" s="11" t="s">
        <v>421</v>
      </c>
      <c r="E394" s="11">
        <f t="shared" si="22"/>
        <v>0</v>
      </c>
      <c r="F394" s="66"/>
      <c r="G394" s="66"/>
      <c r="H394" s="66"/>
      <c r="I394" s="66"/>
      <c r="J394" s="66"/>
      <c r="K394" s="66"/>
      <c r="L394" s="66"/>
      <c r="M394" s="66"/>
      <c r="N394" s="66"/>
      <c r="O394" s="61"/>
      <c r="P394" s="51" t="b">
        <f t="shared" si="20"/>
        <v>0</v>
      </c>
    </row>
    <row r="395" spans="1:16" ht="16.5" hidden="1" customHeight="1" x14ac:dyDescent="0.3">
      <c r="A395" s="20" t="s">
        <v>647</v>
      </c>
      <c r="B395" s="145" t="s">
        <v>648</v>
      </c>
      <c r="C395" s="146"/>
      <c r="D395" s="11" t="s">
        <v>421</v>
      </c>
      <c r="E395" s="11">
        <f t="shared" si="22"/>
        <v>0</v>
      </c>
      <c r="F395" s="66"/>
      <c r="G395" s="66"/>
      <c r="H395" s="66"/>
      <c r="I395" s="66"/>
      <c r="J395" s="66"/>
      <c r="K395" s="66"/>
      <c r="L395" s="66"/>
      <c r="M395" s="66"/>
      <c r="N395" s="66"/>
      <c r="O395" s="61"/>
      <c r="P395" s="51" t="b">
        <f t="shared" si="20"/>
        <v>0</v>
      </c>
    </row>
    <row r="396" spans="1:16" ht="16.5" hidden="1" customHeight="1" x14ac:dyDescent="0.3">
      <c r="A396" s="20" t="s">
        <v>649</v>
      </c>
      <c r="B396" s="145" t="s">
        <v>650</v>
      </c>
      <c r="C396" s="146"/>
      <c r="D396" s="11" t="s">
        <v>421</v>
      </c>
      <c r="E396" s="11">
        <f t="shared" si="22"/>
        <v>0</v>
      </c>
      <c r="F396" s="66"/>
      <c r="G396" s="66"/>
      <c r="H396" s="66"/>
      <c r="I396" s="66"/>
      <c r="J396" s="66"/>
      <c r="K396" s="66"/>
      <c r="L396" s="66"/>
      <c r="M396" s="66"/>
      <c r="N396" s="66"/>
      <c r="O396" s="61"/>
      <c r="P396" s="51" t="b">
        <f t="shared" si="20"/>
        <v>0</v>
      </c>
    </row>
    <row r="397" spans="1:16" ht="16.5" hidden="1" customHeight="1" x14ac:dyDescent="0.3">
      <c r="A397" s="20" t="s">
        <v>651</v>
      </c>
      <c r="B397" s="145" t="s">
        <v>652</v>
      </c>
      <c r="C397" s="146"/>
      <c r="D397" s="11" t="s">
        <v>421</v>
      </c>
      <c r="E397" s="11">
        <f t="shared" si="22"/>
        <v>0</v>
      </c>
      <c r="F397" s="66"/>
      <c r="G397" s="66"/>
      <c r="H397" s="66"/>
      <c r="I397" s="66"/>
      <c r="J397" s="66"/>
      <c r="K397" s="66"/>
      <c r="L397" s="66"/>
      <c r="M397" s="66"/>
      <c r="N397" s="66"/>
      <c r="O397" s="61"/>
      <c r="P397" s="51" t="b">
        <f t="shared" si="20"/>
        <v>0</v>
      </c>
    </row>
    <row r="398" spans="1:16" ht="16.5" hidden="1" customHeight="1" x14ac:dyDescent="0.3">
      <c r="A398" s="10" t="s">
        <v>653</v>
      </c>
      <c r="B398" s="145" t="s">
        <v>654</v>
      </c>
      <c r="C398" s="146"/>
      <c r="D398" s="11" t="s">
        <v>421</v>
      </c>
      <c r="E398" s="11">
        <f t="shared" si="22"/>
        <v>0</v>
      </c>
      <c r="F398" s="66"/>
      <c r="G398" s="66"/>
      <c r="H398" s="66"/>
      <c r="I398" s="66"/>
      <c r="J398" s="66"/>
      <c r="K398" s="66"/>
      <c r="L398" s="66"/>
      <c r="M398" s="66"/>
      <c r="N398" s="66"/>
      <c r="O398" s="61"/>
      <c r="P398" s="51" t="b">
        <f t="shared" si="20"/>
        <v>0</v>
      </c>
    </row>
    <row r="399" spans="1:16" ht="16.5" hidden="1" customHeight="1" x14ac:dyDescent="0.3">
      <c r="A399" s="10" t="s">
        <v>655</v>
      </c>
      <c r="B399" s="145" t="s">
        <v>656</v>
      </c>
      <c r="C399" s="146"/>
      <c r="D399" s="11" t="s">
        <v>421</v>
      </c>
      <c r="E399" s="11">
        <f t="shared" si="22"/>
        <v>0</v>
      </c>
      <c r="F399" s="66"/>
      <c r="G399" s="66"/>
      <c r="H399" s="66"/>
      <c r="I399" s="66"/>
      <c r="J399" s="66"/>
      <c r="K399" s="66"/>
      <c r="L399" s="66"/>
      <c r="M399" s="66"/>
      <c r="N399" s="66"/>
      <c r="O399" s="61"/>
      <c r="P399" s="51" t="b">
        <f t="shared" si="20"/>
        <v>0</v>
      </c>
    </row>
    <row r="400" spans="1:16" ht="16.5" hidden="1" customHeight="1" x14ac:dyDescent="0.3">
      <c r="A400" s="10" t="s">
        <v>657</v>
      </c>
      <c r="B400" s="145" t="s">
        <v>658</v>
      </c>
      <c r="C400" s="146"/>
      <c r="D400" s="11" t="s">
        <v>421</v>
      </c>
      <c r="E400" s="11">
        <f t="shared" si="22"/>
        <v>0</v>
      </c>
      <c r="F400" s="66"/>
      <c r="G400" s="66"/>
      <c r="H400" s="66"/>
      <c r="I400" s="66"/>
      <c r="J400" s="66"/>
      <c r="K400" s="66"/>
      <c r="L400" s="66"/>
      <c r="M400" s="66"/>
      <c r="N400" s="66"/>
      <c r="O400" s="61"/>
      <c r="P400" s="51" t="b">
        <f t="shared" si="20"/>
        <v>0</v>
      </c>
    </row>
    <row r="401" spans="1:16" ht="16.5" hidden="1" customHeight="1" x14ac:dyDescent="0.3">
      <c r="A401" s="10" t="s">
        <v>659</v>
      </c>
      <c r="B401" s="145" t="s">
        <v>660</v>
      </c>
      <c r="C401" s="146"/>
      <c r="D401" s="11" t="s">
        <v>421</v>
      </c>
      <c r="E401" s="11">
        <f t="shared" si="22"/>
        <v>0</v>
      </c>
      <c r="F401" s="66"/>
      <c r="G401" s="66"/>
      <c r="H401" s="66"/>
      <c r="I401" s="66"/>
      <c r="J401" s="66"/>
      <c r="K401" s="66"/>
      <c r="L401" s="66"/>
      <c r="M401" s="66"/>
      <c r="N401" s="66"/>
      <c r="O401" s="61"/>
      <c r="P401" s="51" t="b">
        <f t="shared" si="20"/>
        <v>0</v>
      </c>
    </row>
    <row r="402" spans="1:16" ht="16.5" hidden="1" customHeight="1" x14ac:dyDescent="0.3">
      <c r="A402" s="10" t="s">
        <v>661</v>
      </c>
      <c r="B402" s="145" t="s">
        <v>662</v>
      </c>
      <c r="C402" s="146"/>
      <c r="D402" s="11" t="s">
        <v>421</v>
      </c>
      <c r="E402" s="11">
        <f t="shared" si="22"/>
        <v>0</v>
      </c>
      <c r="F402" s="66"/>
      <c r="G402" s="66"/>
      <c r="H402" s="66"/>
      <c r="I402" s="66"/>
      <c r="J402" s="66"/>
      <c r="K402" s="66"/>
      <c r="L402" s="66"/>
      <c r="M402" s="66"/>
      <c r="N402" s="66"/>
      <c r="O402" s="61"/>
      <c r="P402" s="51" t="b">
        <f t="shared" si="20"/>
        <v>0</v>
      </c>
    </row>
    <row r="403" spans="1:16" ht="16.5" hidden="1" customHeight="1" x14ac:dyDescent="0.3">
      <c r="A403" s="10" t="s">
        <v>663</v>
      </c>
      <c r="B403" s="145" t="s">
        <v>664</v>
      </c>
      <c r="C403" s="146"/>
      <c r="D403" s="11" t="s">
        <v>421</v>
      </c>
      <c r="E403" s="11">
        <f t="shared" si="22"/>
        <v>0</v>
      </c>
      <c r="F403" s="66"/>
      <c r="G403" s="66"/>
      <c r="H403" s="66"/>
      <c r="I403" s="66"/>
      <c r="J403" s="66"/>
      <c r="K403" s="66"/>
      <c r="L403" s="66"/>
      <c r="M403" s="66"/>
      <c r="N403" s="66"/>
      <c r="O403" s="61"/>
      <c r="P403" s="51" t="b">
        <f t="shared" ref="P403:P479" si="23">IF(E403&gt;0,TRUE,FALSE)</f>
        <v>0</v>
      </c>
    </row>
    <row r="404" spans="1:16" ht="16.5" hidden="1" customHeight="1" x14ac:dyDescent="0.3">
      <c r="A404" s="99" t="s">
        <v>1053</v>
      </c>
      <c r="B404" s="147" t="s">
        <v>1054</v>
      </c>
      <c r="C404" s="148"/>
      <c r="D404" s="109" t="s">
        <v>421</v>
      </c>
      <c r="E404" s="11">
        <f t="shared" si="22"/>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2"/>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2"/>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2"/>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2"/>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2"/>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2"/>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2"/>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2"/>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2"/>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2"/>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2"/>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3"/>
        <v>0</v>
      </c>
    </row>
    <row r="417" spans="1:16" ht="18" hidden="1" customHeight="1" x14ac:dyDescent="0.3">
      <c r="A417" s="10" t="s">
        <v>667</v>
      </c>
      <c r="B417" s="145" t="s">
        <v>668</v>
      </c>
      <c r="C417" s="146"/>
      <c r="D417" s="11" t="s">
        <v>669</v>
      </c>
      <c r="E417" s="11">
        <f t="shared" ref="E417:E443" si="24">SUM(F417:O417)</f>
        <v>0</v>
      </c>
      <c r="F417" s="66"/>
      <c r="G417" s="66"/>
      <c r="H417" s="66"/>
      <c r="I417" s="66"/>
      <c r="J417" s="66"/>
      <c r="K417" s="66"/>
      <c r="L417" s="66"/>
      <c r="M417" s="66"/>
      <c r="N417" s="66"/>
      <c r="O417" s="61"/>
      <c r="P417" s="51" t="b">
        <f t="shared" si="23"/>
        <v>0</v>
      </c>
    </row>
    <row r="418" spans="1:16" ht="20.25" hidden="1" customHeight="1" x14ac:dyDescent="0.3">
      <c r="A418" s="105" t="s">
        <v>670</v>
      </c>
      <c r="B418" s="149" t="s">
        <v>671</v>
      </c>
      <c r="C418" s="150"/>
      <c r="D418" s="101" t="s">
        <v>669</v>
      </c>
      <c r="E418" s="101">
        <f t="shared" si="24"/>
        <v>0</v>
      </c>
      <c r="F418" s="102"/>
      <c r="G418" s="102"/>
      <c r="H418" s="102"/>
      <c r="I418" s="102"/>
      <c r="J418" s="102"/>
      <c r="K418" s="102"/>
      <c r="L418" s="102"/>
      <c r="M418" s="102"/>
      <c r="N418" s="102"/>
      <c r="O418" s="103"/>
      <c r="P418" s="51" t="b">
        <f t="shared" si="23"/>
        <v>0</v>
      </c>
    </row>
    <row r="419" spans="1:16" ht="19.5" hidden="1" customHeight="1" x14ac:dyDescent="0.3">
      <c r="A419" s="10" t="s">
        <v>672</v>
      </c>
      <c r="B419" s="145" t="s">
        <v>673</v>
      </c>
      <c r="C419" s="146"/>
      <c r="D419" s="11" t="s">
        <v>669</v>
      </c>
      <c r="E419" s="11">
        <f t="shared" si="24"/>
        <v>0</v>
      </c>
      <c r="F419" s="66"/>
      <c r="G419" s="66"/>
      <c r="H419" s="66"/>
      <c r="I419" s="66"/>
      <c r="J419" s="66"/>
      <c r="K419" s="66"/>
      <c r="L419" s="66"/>
      <c r="M419" s="66"/>
      <c r="N419" s="66"/>
      <c r="O419" s="61"/>
      <c r="P419" s="51" t="b">
        <f t="shared" si="23"/>
        <v>0</v>
      </c>
    </row>
    <row r="420" spans="1:16" ht="18.75" hidden="1" customHeight="1" x14ac:dyDescent="0.3">
      <c r="A420" s="10" t="s">
        <v>674</v>
      </c>
      <c r="B420" s="145" t="s">
        <v>675</v>
      </c>
      <c r="C420" s="146"/>
      <c r="D420" s="11" t="s">
        <v>669</v>
      </c>
      <c r="E420" s="11">
        <f t="shared" si="24"/>
        <v>0</v>
      </c>
      <c r="F420" s="66"/>
      <c r="G420" s="66"/>
      <c r="H420" s="66"/>
      <c r="I420" s="66"/>
      <c r="J420" s="66"/>
      <c r="K420" s="66"/>
      <c r="L420" s="66"/>
      <c r="M420" s="66"/>
      <c r="N420" s="66"/>
      <c r="O420" s="61"/>
      <c r="P420" s="51" t="b">
        <f t="shared" si="23"/>
        <v>0</v>
      </c>
    </row>
    <row r="421" spans="1:16" ht="18.75" hidden="1" customHeight="1" x14ac:dyDescent="0.3">
      <c r="A421" s="10" t="s">
        <v>676</v>
      </c>
      <c r="B421" s="145" t="s">
        <v>677</v>
      </c>
      <c r="C421" s="146"/>
      <c r="D421" s="11" t="s">
        <v>669</v>
      </c>
      <c r="E421" s="11">
        <f t="shared" si="24"/>
        <v>0</v>
      </c>
      <c r="F421" s="66"/>
      <c r="G421" s="66"/>
      <c r="H421" s="66"/>
      <c r="I421" s="66"/>
      <c r="J421" s="66"/>
      <c r="K421" s="66"/>
      <c r="L421" s="66"/>
      <c r="M421" s="66"/>
      <c r="N421" s="66"/>
      <c r="O421" s="61"/>
      <c r="P421" s="51" t="b">
        <f t="shared" si="23"/>
        <v>0</v>
      </c>
    </row>
    <row r="422" spans="1:16" ht="18.75" hidden="1" customHeight="1" x14ac:dyDescent="0.3">
      <c r="A422" s="10" t="s">
        <v>678</v>
      </c>
      <c r="B422" s="145" t="s">
        <v>679</v>
      </c>
      <c r="C422" s="146"/>
      <c r="D422" s="11" t="s">
        <v>680</v>
      </c>
      <c r="E422" s="11">
        <f t="shared" si="24"/>
        <v>0</v>
      </c>
      <c r="F422" s="66"/>
      <c r="G422" s="66"/>
      <c r="H422" s="66"/>
      <c r="I422" s="66"/>
      <c r="J422" s="66"/>
      <c r="K422" s="66"/>
      <c r="L422" s="66"/>
      <c r="M422" s="66"/>
      <c r="N422" s="66"/>
      <c r="O422" s="61"/>
      <c r="P422" s="51" t="b">
        <f t="shared" si="23"/>
        <v>0</v>
      </c>
    </row>
    <row r="423" spans="1:16" ht="18.75" hidden="1" customHeight="1" x14ac:dyDescent="0.3">
      <c r="A423" s="10" t="s">
        <v>681</v>
      </c>
      <c r="B423" s="145" t="s">
        <v>682</v>
      </c>
      <c r="C423" s="146"/>
      <c r="D423" s="11" t="s">
        <v>669</v>
      </c>
      <c r="E423" s="11">
        <f t="shared" si="24"/>
        <v>0</v>
      </c>
      <c r="F423" s="66"/>
      <c r="G423" s="66"/>
      <c r="H423" s="66"/>
      <c r="I423" s="66"/>
      <c r="J423" s="66"/>
      <c r="K423" s="66"/>
      <c r="L423" s="66"/>
      <c r="M423" s="66"/>
      <c r="N423" s="66"/>
      <c r="O423" s="61"/>
      <c r="P423" s="51" t="b">
        <f t="shared" si="23"/>
        <v>0</v>
      </c>
    </row>
    <row r="424" spans="1:16" ht="20.25" hidden="1" customHeight="1" x14ac:dyDescent="0.3">
      <c r="A424" s="10" t="s">
        <v>683</v>
      </c>
      <c r="B424" s="145" t="s">
        <v>684</v>
      </c>
      <c r="C424" s="146"/>
      <c r="D424" s="11" t="s">
        <v>669</v>
      </c>
      <c r="E424" s="11">
        <f t="shared" si="24"/>
        <v>0</v>
      </c>
      <c r="F424" s="66"/>
      <c r="G424" s="66"/>
      <c r="H424" s="66"/>
      <c r="I424" s="66"/>
      <c r="J424" s="66"/>
      <c r="K424" s="66"/>
      <c r="L424" s="66"/>
      <c r="M424" s="66"/>
      <c r="N424" s="66"/>
      <c r="O424" s="61"/>
      <c r="P424" s="51" t="b">
        <f t="shared" si="23"/>
        <v>0</v>
      </c>
    </row>
    <row r="425" spans="1:16" ht="20.25" hidden="1" customHeight="1" x14ac:dyDescent="0.3">
      <c r="A425" s="10" t="s">
        <v>685</v>
      </c>
      <c r="B425" s="145" t="s">
        <v>686</v>
      </c>
      <c r="C425" s="146"/>
      <c r="D425" s="11" t="s">
        <v>680</v>
      </c>
      <c r="E425" s="11">
        <f t="shared" si="24"/>
        <v>0</v>
      </c>
      <c r="F425" s="66"/>
      <c r="G425" s="66"/>
      <c r="H425" s="66"/>
      <c r="I425" s="66"/>
      <c r="J425" s="66"/>
      <c r="K425" s="66"/>
      <c r="L425" s="66"/>
      <c r="M425" s="66"/>
      <c r="N425" s="66"/>
      <c r="O425" s="61"/>
      <c r="P425" s="51" t="b">
        <f t="shared" si="23"/>
        <v>0</v>
      </c>
    </row>
    <row r="426" spans="1:16" ht="20.25" hidden="1" customHeight="1" x14ac:dyDescent="0.3">
      <c r="A426" s="10" t="s">
        <v>687</v>
      </c>
      <c r="B426" s="145" t="s">
        <v>688</v>
      </c>
      <c r="C426" s="146"/>
      <c r="D426" s="11" t="s">
        <v>669</v>
      </c>
      <c r="E426" s="11">
        <f t="shared" si="24"/>
        <v>0</v>
      </c>
      <c r="F426" s="66"/>
      <c r="G426" s="66"/>
      <c r="H426" s="66"/>
      <c r="I426" s="66"/>
      <c r="J426" s="66"/>
      <c r="K426" s="66"/>
      <c r="L426" s="66"/>
      <c r="M426" s="66"/>
      <c r="N426" s="66"/>
      <c r="O426" s="61"/>
      <c r="P426" s="51" t="b">
        <f t="shared" si="23"/>
        <v>0</v>
      </c>
    </row>
    <row r="427" spans="1:16" ht="20.25" hidden="1" customHeight="1" x14ac:dyDescent="0.3">
      <c r="A427" s="10" t="s">
        <v>689</v>
      </c>
      <c r="B427" s="145" t="s">
        <v>690</v>
      </c>
      <c r="C427" s="146"/>
      <c r="D427" s="11" t="s">
        <v>680</v>
      </c>
      <c r="E427" s="11">
        <f t="shared" si="24"/>
        <v>0</v>
      </c>
      <c r="F427" s="66"/>
      <c r="G427" s="66"/>
      <c r="H427" s="66"/>
      <c r="I427" s="66"/>
      <c r="J427" s="66"/>
      <c r="K427" s="66"/>
      <c r="L427" s="66"/>
      <c r="M427" s="66"/>
      <c r="N427" s="66"/>
      <c r="O427" s="61"/>
      <c r="P427" s="51" t="b">
        <f t="shared" si="23"/>
        <v>0</v>
      </c>
    </row>
    <row r="428" spans="1:16" ht="20.25" hidden="1" customHeight="1" x14ac:dyDescent="0.3">
      <c r="A428" s="10" t="s">
        <v>691</v>
      </c>
      <c r="B428" s="145" t="s">
        <v>692</v>
      </c>
      <c r="C428" s="146"/>
      <c r="D428" s="11" t="s">
        <v>680</v>
      </c>
      <c r="E428" s="11">
        <f t="shared" si="24"/>
        <v>0</v>
      </c>
      <c r="F428" s="66"/>
      <c r="G428" s="66"/>
      <c r="H428" s="66"/>
      <c r="I428" s="66"/>
      <c r="J428" s="66"/>
      <c r="K428" s="66"/>
      <c r="L428" s="66"/>
      <c r="M428" s="66"/>
      <c r="N428" s="66"/>
      <c r="O428" s="61"/>
      <c r="P428" s="51" t="b">
        <f t="shared" si="23"/>
        <v>0</v>
      </c>
    </row>
    <row r="429" spans="1:16" ht="20.25" hidden="1" customHeight="1" x14ac:dyDescent="0.3">
      <c r="A429" s="10" t="s">
        <v>693</v>
      </c>
      <c r="B429" s="145" t="s">
        <v>694</v>
      </c>
      <c r="C429" s="146"/>
      <c r="D429" s="11" t="s">
        <v>680</v>
      </c>
      <c r="E429" s="11">
        <f t="shared" si="24"/>
        <v>0</v>
      </c>
      <c r="F429" s="66"/>
      <c r="G429" s="66"/>
      <c r="H429" s="66"/>
      <c r="I429" s="66"/>
      <c r="J429" s="66"/>
      <c r="K429" s="66"/>
      <c r="L429" s="66"/>
      <c r="M429" s="66"/>
      <c r="N429" s="66"/>
      <c r="O429" s="61"/>
      <c r="P429" s="51" t="b">
        <f t="shared" si="23"/>
        <v>0</v>
      </c>
    </row>
    <row r="430" spans="1:16" ht="20.25" hidden="1" customHeight="1" x14ac:dyDescent="0.3">
      <c r="A430" s="10" t="s">
        <v>695</v>
      </c>
      <c r="B430" s="145" t="s">
        <v>696</v>
      </c>
      <c r="C430" s="146"/>
      <c r="D430" s="11" t="s">
        <v>680</v>
      </c>
      <c r="E430" s="11">
        <f t="shared" si="24"/>
        <v>0</v>
      </c>
      <c r="F430" s="66"/>
      <c r="G430" s="66"/>
      <c r="H430" s="66"/>
      <c r="I430" s="66"/>
      <c r="J430" s="66"/>
      <c r="K430" s="66"/>
      <c r="L430" s="66"/>
      <c r="M430" s="66"/>
      <c r="N430" s="66"/>
      <c r="O430" s="61"/>
      <c r="P430" s="51" t="b">
        <f t="shared" si="23"/>
        <v>0</v>
      </c>
    </row>
    <row r="431" spans="1:16" ht="20.25" hidden="1" customHeight="1" x14ac:dyDescent="0.3">
      <c r="A431" s="10" t="s">
        <v>697</v>
      </c>
      <c r="B431" s="145" t="s">
        <v>698</v>
      </c>
      <c r="C431" s="146"/>
      <c r="D431" s="11" t="s">
        <v>680</v>
      </c>
      <c r="E431" s="11">
        <f t="shared" si="24"/>
        <v>0</v>
      </c>
      <c r="F431" s="66"/>
      <c r="G431" s="66"/>
      <c r="H431" s="66"/>
      <c r="I431" s="66"/>
      <c r="J431" s="66"/>
      <c r="K431" s="66"/>
      <c r="L431" s="66"/>
      <c r="M431" s="66"/>
      <c r="N431" s="66"/>
      <c r="O431" s="61"/>
      <c r="P431" s="51" t="b">
        <f t="shared" si="23"/>
        <v>0</v>
      </c>
    </row>
    <row r="432" spans="1:16" ht="20.25" hidden="1" customHeight="1" x14ac:dyDescent="0.3">
      <c r="A432" s="10" t="s">
        <v>699</v>
      </c>
      <c r="B432" s="145" t="s">
        <v>700</v>
      </c>
      <c r="C432" s="146"/>
      <c r="D432" s="11" t="s">
        <v>680</v>
      </c>
      <c r="E432" s="11">
        <f t="shared" si="24"/>
        <v>0</v>
      </c>
      <c r="F432" s="66"/>
      <c r="G432" s="66"/>
      <c r="H432" s="66"/>
      <c r="I432" s="66"/>
      <c r="J432" s="66"/>
      <c r="K432" s="66"/>
      <c r="L432" s="66"/>
      <c r="M432" s="66"/>
      <c r="N432" s="66"/>
      <c r="O432" s="61"/>
      <c r="P432" s="51" t="b">
        <f t="shared" si="23"/>
        <v>0</v>
      </c>
    </row>
    <row r="433" spans="1:16" ht="18.75" hidden="1" customHeight="1" x14ac:dyDescent="0.3">
      <c r="A433" s="10" t="s">
        <v>701</v>
      </c>
      <c r="B433" s="145" t="s">
        <v>702</v>
      </c>
      <c r="C433" s="146"/>
      <c r="D433" s="11" t="s">
        <v>669</v>
      </c>
      <c r="E433" s="11">
        <f t="shared" si="24"/>
        <v>0</v>
      </c>
      <c r="F433" s="66"/>
      <c r="G433" s="66"/>
      <c r="H433" s="66"/>
      <c r="I433" s="66"/>
      <c r="J433" s="66"/>
      <c r="K433" s="66"/>
      <c r="L433" s="66"/>
      <c r="M433" s="66"/>
      <c r="N433" s="66"/>
      <c r="O433" s="61"/>
      <c r="P433" s="51" t="b">
        <f t="shared" si="23"/>
        <v>0</v>
      </c>
    </row>
    <row r="434" spans="1:16" ht="18.75" hidden="1" customHeight="1" x14ac:dyDescent="0.3">
      <c r="A434" s="10" t="s">
        <v>703</v>
      </c>
      <c r="B434" s="145" t="s">
        <v>704</v>
      </c>
      <c r="C434" s="146"/>
      <c r="D434" s="11" t="s">
        <v>705</v>
      </c>
      <c r="E434" s="11">
        <f t="shared" si="24"/>
        <v>0</v>
      </c>
      <c r="F434" s="66"/>
      <c r="G434" s="66"/>
      <c r="H434" s="66"/>
      <c r="I434" s="66"/>
      <c r="J434" s="66"/>
      <c r="K434" s="66"/>
      <c r="L434" s="66"/>
      <c r="M434" s="66"/>
      <c r="N434" s="66"/>
      <c r="O434" s="61"/>
      <c r="P434" s="51" t="b">
        <f t="shared" si="23"/>
        <v>0</v>
      </c>
    </row>
    <row r="435" spans="1:16" ht="18.75" hidden="1" customHeight="1" x14ac:dyDescent="0.3">
      <c r="A435" s="10" t="s">
        <v>706</v>
      </c>
      <c r="B435" s="145" t="s">
        <v>707</v>
      </c>
      <c r="C435" s="146"/>
      <c r="D435" s="11" t="s">
        <v>669</v>
      </c>
      <c r="E435" s="11">
        <f t="shared" si="24"/>
        <v>0</v>
      </c>
      <c r="F435" s="66"/>
      <c r="G435" s="66"/>
      <c r="H435" s="66"/>
      <c r="I435" s="66"/>
      <c r="J435" s="66"/>
      <c r="K435" s="66"/>
      <c r="L435" s="66"/>
      <c r="M435" s="66"/>
      <c r="N435" s="66"/>
      <c r="O435" s="61"/>
      <c r="P435" s="51" t="b">
        <f t="shared" si="23"/>
        <v>0</v>
      </c>
    </row>
    <row r="436" spans="1:16" ht="17.25" hidden="1" customHeight="1" x14ac:dyDescent="0.3">
      <c r="A436" s="10" t="s">
        <v>708</v>
      </c>
      <c r="B436" s="145" t="s">
        <v>709</v>
      </c>
      <c r="C436" s="146"/>
      <c r="D436" s="11" t="s">
        <v>669</v>
      </c>
      <c r="E436" s="11">
        <f t="shared" si="24"/>
        <v>0</v>
      </c>
      <c r="F436" s="66"/>
      <c r="G436" s="66"/>
      <c r="H436" s="66"/>
      <c r="I436" s="66"/>
      <c r="J436" s="66"/>
      <c r="K436" s="66"/>
      <c r="L436" s="66"/>
      <c r="M436" s="66"/>
      <c r="N436" s="66"/>
      <c r="O436" s="61"/>
      <c r="P436" s="51" t="b">
        <f t="shared" si="23"/>
        <v>0</v>
      </c>
    </row>
    <row r="437" spans="1:16" ht="18" hidden="1" customHeight="1" x14ac:dyDescent="0.3">
      <c r="A437" s="10" t="s">
        <v>710</v>
      </c>
      <c r="B437" s="145" t="s">
        <v>711</v>
      </c>
      <c r="C437" s="146"/>
      <c r="D437" s="11" t="s">
        <v>669</v>
      </c>
      <c r="E437" s="11">
        <f t="shared" si="24"/>
        <v>0</v>
      </c>
      <c r="F437" s="66"/>
      <c r="G437" s="66"/>
      <c r="H437" s="66"/>
      <c r="I437" s="66"/>
      <c r="J437" s="66"/>
      <c r="K437" s="66"/>
      <c r="L437" s="66"/>
      <c r="M437" s="66"/>
      <c r="N437" s="66"/>
      <c r="O437" s="61"/>
      <c r="P437" s="51" t="b">
        <f t="shared" si="23"/>
        <v>0</v>
      </c>
    </row>
    <row r="438" spans="1:16" ht="18" hidden="1" customHeight="1" x14ac:dyDescent="0.3">
      <c r="A438" s="10" t="s">
        <v>712</v>
      </c>
      <c r="B438" s="145" t="s">
        <v>713</v>
      </c>
      <c r="C438" s="146"/>
      <c r="D438" s="11" t="s">
        <v>669</v>
      </c>
      <c r="E438" s="11">
        <f t="shared" si="24"/>
        <v>0</v>
      </c>
      <c r="F438" s="66"/>
      <c r="G438" s="66"/>
      <c r="H438" s="66"/>
      <c r="I438" s="66"/>
      <c r="J438" s="66"/>
      <c r="K438" s="66"/>
      <c r="L438" s="66"/>
      <c r="M438" s="66"/>
      <c r="N438" s="66"/>
      <c r="O438" s="61"/>
      <c r="P438" s="51" t="b">
        <f t="shared" si="23"/>
        <v>0</v>
      </c>
    </row>
    <row r="439" spans="1:16" ht="18" hidden="1" customHeight="1" x14ac:dyDescent="0.3">
      <c r="A439" s="10" t="s">
        <v>714</v>
      </c>
      <c r="B439" s="145" t="s">
        <v>715</v>
      </c>
      <c r="C439" s="146"/>
      <c r="D439" s="11" t="s">
        <v>669</v>
      </c>
      <c r="E439" s="11">
        <f t="shared" si="24"/>
        <v>0</v>
      </c>
      <c r="F439" s="66"/>
      <c r="G439" s="66"/>
      <c r="H439" s="66"/>
      <c r="I439" s="66"/>
      <c r="J439" s="66"/>
      <c r="K439" s="66"/>
      <c r="L439" s="66"/>
      <c r="M439" s="66"/>
      <c r="N439" s="66"/>
      <c r="O439" s="61"/>
      <c r="P439" s="51" t="b">
        <f t="shared" si="23"/>
        <v>0</v>
      </c>
    </row>
    <row r="440" spans="1:16" ht="18" hidden="1" customHeight="1" x14ac:dyDescent="0.3">
      <c r="A440" s="10" t="s">
        <v>716</v>
      </c>
      <c r="B440" s="145" t="s">
        <v>717</v>
      </c>
      <c r="C440" s="146"/>
      <c r="D440" s="11" t="s">
        <v>669</v>
      </c>
      <c r="E440" s="11">
        <f t="shared" si="24"/>
        <v>0</v>
      </c>
      <c r="F440" s="66"/>
      <c r="G440" s="66"/>
      <c r="H440" s="66"/>
      <c r="I440" s="66"/>
      <c r="J440" s="66"/>
      <c r="K440" s="66"/>
      <c r="L440" s="66"/>
      <c r="M440" s="66"/>
      <c r="N440" s="66"/>
      <c r="O440" s="61"/>
      <c r="P440" s="51" t="b">
        <f t="shared" si="23"/>
        <v>0</v>
      </c>
    </row>
    <row r="441" spans="1:16" ht="17.25" hidden="1" customHeight="1" x14ac:dyDescent="0.3">
      <c r="A441" s="10" t="s">
        <v>718</v>
      </c>
      <c r="B441" s="145" t="s">
        <v>719</v>
      </c>
      <c r="C441" s="146"/>
      <c r="D441" s="11" t="s">
        <v>669</v>
      </c>
      <c r="E441" s="11">
        <f t="shared" si="24"/>
        <v>0</v>
      </c>
      <c r="F441" s="66"/>
      <c r="G441" s="66"/>
      <c r="H441" s="66"/>
      <c r="I441" s="66"/>
      <c r="J441" s="66"/>
      <c r="K441" s="66"/>
      <c r="L441" s="66"/>
      <c r="M441" s="66"/>
      <c r="N441" s="66"/>
      <c r="O441" s="61"/>
      <c r="P441" s="51" t="b">
        <f t="shared" si="23"/>
        <v>0</v>
      </c>
    </row>
    <row r="442" spans="1:16" ht="18.75" customHeight="1" x14ac:dyDescent="0.3">
      <c r="A442" s="10" t="s">
        <v>720</v>
      </c>
      <c r="B442" s="145" t="s">
        <v>721</v>
      </c>
      <c r="C442" s="146"/>
      <c r="D442" s="11" t="s">
        <v>669</v>
      </c>
      <c r="E442" s="11">
        <f t="shared" si="24"/>
        <v>1</v>
      </c>
      <c r="F442" s="66"/>
      <c r="G442" s="66">
        <v>1</v>
      </c>
      <c r="H442" s="66"/>
      <c r="I442" s="66"/>
      <c r="J442" s="66"/>
      <c r="K442" s="66"/>
      <c r="L442" s="66"/>
      <c r="M442" s="66"/>
      <c r="N442" s="66"/>
      <c r="O442" s="61"/>
      <c r="P442" s="51" t="b">
        <f t="shared" si="23"/>
        <v>1</v>
      </c>
    </row>
    <row r="443" spans="1:16" ht="18.75" hidden="1" customHeight="1" x14ac:dyDescent="0.3">
      <c r="A443" s="107" t="s">
        <v>1077</v>
      </c>
      <c r="B443" s="153" t="s">
        <v>1078</v>
      </c>
      <c r="C443" s="154"/>
      <c r="D443" s="108" t="s">
        <v>669</v>
      </c>
      <c r="E443" s="11">
        <f t="shared" si="24"/>
        <v>0</v>
      </c>
      <c r="F443" s="66"/>
      <c r="G443" s="66"/>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3"/>
        <v>0</v>
      </c>
    </row>
    <row r="445" spans="1:16" ht="16.5" hidden="1" customHeight="1" x14ac:dyDescent="0.3">
      <c r="A445" s="10" t="s">
        <v>724</v>
      </c>
      <c r="B445" s="145" t="s">
        <v>725</v>
      </c>
      <c r="C445" s="146"/>
      <c r="D445" s="11" t="s">
        <v>726</v>
      </c>
      <c r="E445" s="11">
        <f t="shared" ref="E445:E455" si="25">SUM(F445:O445)</f>
        <v>0</v>
      </c>
      <c r="F445" s="66"/>
      <c r="G445" s="66"/>
      <c r="H445" s="66"/>
      <c r="I445" s="66"/>
      <c r="J445" s="66"/>
      <c r="K445" s="66"/>
      <c r="L445" s="66"/>
      <c r="M445" s="66"/>
      <c r="N445" s="66"/>
      <c r="O445" s="61"/>
      <c r="P445" s="51" t="b">
        <f t="shared" si="23"/>
        <v>0</v>
      </c>
    </row>
    <row r="446" spans="1:16" ht="16.5" hidden="1" customHeight="1" x14ac:dyDescent="0.3">
      <c r="A446" s="10" t="s">
        <v>727</v>
      </c>
      <c r="B446" s="145" t="s">
        <v>728</v>
      </c>
      <c r="C446" s="146"/>
      <c r="D446" s="11" t="s">
        <v>726</v>
      </c>
      <c r="E446" s="11">
        <f t="shared" si="25"/>
        <v>0</v>
      </c>
      <c r="F446" s="66"/>
      <c r="G446" s="66"/>
      <c r="H446" s="66"/>
      <c r="I446" s="66"/>
      <c r="J446" s="66"/>
      <c r="K446" s="66"/>
      <c r="L446" s="66"/>
      <c r="M446" s="66"/>
      <c r="N446" s="66"/>
      <c r="O446" s="61"/>
      <c r="P446" s="51" t="b">
        <f t="shared" si="23"/>
        <v>0</v>
      </c>
    </row>
    <row r="447" spans="1:16" ht="16.5" hidden="1" customHeight="1" x14ac:dyDescent="0.3">
      <c r="A447" s="10" t="s">
        <v>729</v>
      </c>
      <c r="B447" s="145" t="s">
        <v>730</v>
      </c>
      <c r="C447" s="146"/>
      <c r="D447" s="11" t="s">
        <v>726</v>
      </c>
      <c r="E447" s="11">
        <f t="shared" si="25"/>
        <v>0</v>
      </c>
      <c r="F447" s="66"/>
      <c r="G447" s="66"/>
      <c r="H447" s="66"/>
      <c r="I447" s="66"/>
      <c r="J447" s="66"/>
      <c r="K447" s="66"/>
      <c r="L447" s="66"/>
      <c r="M447" s="66"/>
      <c r="N447" s="66"/>
      <c r="O447" s="61"/>
      <c r="P447" s="51" t="b">
        <f t="shared" si="23"/>
        <v>0</v>
      </c>
    </row>
    <row r="448" spans="1:16" ht="16.5" hidden="1" customHeight="1" x14ac:dyDescent="0.3">
      <c r="A448" s="10" t="s">
        <v>731</v>
      </c>
      <c r="B448" s="145" t="s">
        <v>732</v>
      </c>
      <c r="C448" s="146"/>
      <c r="D448" s="11" t="s">
        <v>726</v>
      </c>
      <c r="E448" s="11">
        <f t="shared" si="25"/>
        <v>0</v>
      </c>
      <c r="F448" s="66"/>
      <c r="G448" s="66"/>
      <c r="H448" s="66"/>
      <c r="I448" s="66"/>
      <c r="J448" s="66"/>
      <c r="K448" s="66"/>
      <c r="L448" s="66"/>
      <c r="M448" s="66"/>
      <c r="N448" s="66"/>
      <c r="O448" s="61"/>
      <c r="P448" s="51" t="b">
        <f t="shared" si="23"/>
        <v>0</v>
      </c>
    </row>
    <row r="449" spans="1:16" ht="16.5" hidden="1" customHeight="1" x14ac:dyDescent="0.3">
      <c r="A449" s="10" t="s">
        <v>733</v>
      </c>
      <c r="B449" s="145" t="s">
        <v>734</v>
      </c>
      <c r="C449" s="146"/>
      <c r="D449" s="11" t="s">
        <v>726</v>
      </c>
      <c r="E449" s="11">
        <f t="shared" si="25"/>
        <v>0</v>
      </c>
      <c r="F449" s="66"/>
      <c r="G449" s="66"/>
      <c r="H449" s="66"/>
      <c r="I449" s="66"/>
      <c r="J449" s="66"/>
      <c r="K449" s="66"/>
      <c r="L449" s="66"/>
      <c r="M449" s="66"/>
      <c r="N449" s="66"/>
      <c r="O449" s="61"/>
      <c r="P449" s="51" t="b">
        <f t="shared" si="23"/>
        <v>0</v>
      </c>
    </row>
    <row r="450" spans="1:16" ht="16.5" hidden="1" customHeight="1" x14ac:dyDescent="0.3">
      <c r="A450" s="10" t="s">
        <v>735</v>
      </c>
      <c r="B450" s="145" t="s">
        <v>736</v>
      </c>
      <c r="C450" s="146"/>
      <c r="D450" s="11" t="s">
        <v>726</v>
      </c>
      <c r="E450" s="11">
        <f t="shared" si="25"/>
        <v>0</v>
      </c>
      <c r="F450" s="66"/>
      <c r="G450" s="66"/>
      <c r="H450" s="66"/>
      <c r="I450" s="66"/>
      <c r="J450" s="66"/>
      <c r="K450" s="66"/>
      <c r="L450" s="66"/>
      <c r="M450" s="66"/>
      <c r="N450" s="66"/>
      <c r="O450" s="61"/>
      <c r="P450" s="51" t="b">
        <f t="shared" si="23"/>
        <v>0</v>
      </c>
    </row>
    <row r="451" spans="1:16" ht="16.5" hidden="1" customHeight="1" x14ac:dyDescent="0.3">
      <c r="A451" s="10" t="s">
        <v>737</v>
      </c>
      <c r="B451" s="145" t="s">
        <v>738</v>
      </c>
      <c r="C451" s="146"/>
      <c r="D451" s="11" t="s">
        <v>726</v>
      </c>
      <c r="E451" s="11">
        <f t="shared" si="25"/>
        <v>0</v>
      </c>
      <c r="F451" s="66"/>
      <c r="G451" s="66"/>
      <c r="H451" s="66"/>
      <c r="I451" s="66"/>
      <c r="J451" s="66"/>
      <c r="K451" s="66"/>
      <c r="L451" s="66"/>
      <c r="M451" s="66"/>
      <c r="N451" s="66"/>
      <c r="O451" s="61"/>
      <c r="P451" s="51" t="b">
        <f t="shared" si="23"/>
        <v>0</v>
      </c>
    </row>
    <row r="452" spans="1:16" ht="16.5" hidden="1" customHeight="1" x14ac:dyDescent="0.3">
      <c r="A452" s="10" t="s">
        <v>739</v>
      </c>
      <c r="B452" s="145" t="s">
        <v>740</v>
      </c>
      <c r="C452" s="146"/>
      <c r="D452" s="11" t="s">
        <v>726</v>
      </c>
      <c r="E452" s="11">
        <f t="shared" si="25"/>
        <v>0</v>
      </c>
      <c r="F452" s="66"/>
      <c r="G452" s="66"/>
      <c r="H452" s="66"/>
      <c r="I452" s="66"/>
      <c r="J452" s="66"/>
      <c r="K452" s="66"/>
      <c r="L452" s="66"/>
      <c r="M452" s="66"/>
      <c r="N452" s="66"/>
      <c r="O452" s="61"/>
      <c r="P452" s="51" t="b">
        <f t="shared" si="23"/>
        <v>0</v>
      </c>
    </row>
    <row r="453" spans="1:16" hidden="1" x14ac:dyDescent="0.3">
      <c r="A453" s="10" t="s">
        <v>741</v>
      </c>
      <c r="B453" s="145" t="s">
        <v>742</v>
      </c>
      <c r="C453" s="146"/>
      <c r="D453" s="11" t="s">
        <v>726</v>
      </c>
      <c r="E453" s="11">
        <f t="shared" si="25"/>
        <v>0</v>
      </c>
      <c r="F453" s="66"/>
      <c r="G453" s="66"/>
      <c r="H453" s="66"/>
      <c r="I453" s="66"/>
      <c r="J453" s="66"/>
      <c r="K453" s="66"/>
      <c r="L453" s="66"/>
      <c r="M453" s="66"/>
      <c r="N453" s="66"/>
      <c r="O453" s="61"/>
      <c r="P453" s="51" t="b">
        <f t="shared" si="23"/>
        <v>0</v>
      </c>
    </row>
    <row r="454" spans="1:16" ht="16.5" hidden="1" customHeight="1" x14ac:dyDescent="0.3">
      <c r="A454" s="10" t="s">
        <v>743</v>
      </c>
      <c r="B454" s="145" t="s">
        <v>744</v>
      </c>
      <c r="C454" s="146"/>
      <c r="D454" s="11" t="s">
        <v>726</v>
      </c>
      <c r="E454" s="11">
        <f t="shared" si="25"/>
        <v>0</v>
      </c>
      <c r="F454" s="66"/>
      <c r="G454" s="66"/>
      <c r="H454" s="66"/>
      <c r="I454" s="66"/>
      <c r="J454" s="66"/>
      <c r="K454" s="66"/>
      <c r="L454" s="66"/>
      <c r="M454" s="66"/>
      <c r="N454" s="66"/>
      <c r="O454" s="61"/>
      <c r="P454" s="51" t="b">
        <f t="shared" si="23"/>
        <v>0</v>
      </c>
    </row>
    <row r="455" spans="1:16" ht="16.5" hidden="1" customHeight="1" x14ac:dyDescent="0.3">
      <c r="A455" s="10" t="s">
        <v>745</v>
      </c>
      <c r="B455" s="145" t="s">
        <v>746</v>
      </c>
      <c r="C455" s="146"/>
      <c r="D455" s="11" t="s">
        <v>726</v>
      </c>
      <c r="E455" s="11">
        <f t="shared" si="25"/>
        <v>0</v>
      </c>
      <c r="F455" s="66"/>
      <c r="G455" s="66"/>
      <c r="H455" s="66"/>
      <c r="I455" s="66"/>
      <c r="J455" s="66"/>
      <c r="K455" s="66"/>
      <c r="L455" s="66"/>
      <c r="M455" s="66"/>
      <c r="N455" s="66"/>
      <c r="O455" s="61"/>
      <c r="P455" s="51" t="b">
        <f t="shared" si="23"/>
        <v>0</v>
      </c>
    </row>
    <row r="456" spans="1:16" s="63" customFormat="1" ht="18" hidden="1" customHeight="1" x14ac:dyDescent="0.3">
      <c r="A456" s="13" t="s">
        <v>747</v>
      </c>
      <c r="B456" s="14" t="s">
        <v>748</v>
      </c>
      <c r="C456" s="15"/>
      <c r="D456" s="16"/>
      <c r="E456" s="17"/>
      <c r="F456" s="65"/>
      <c r="G456" s="65"/>
      <c r="H456" s="65"/>
      <c r="I456" s="65"/>
      <c r="J456" s="65"/>
      <c r="K456" s="65"/>
      <c r="L456" s="65"/>
      <c r="M456" s="65"/>
      <c r="N456" s="65"/>
      <c r="O456" s="64"/>
      <c r="P456" s="51" t="b">
        <f t="shared" si="23"/>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3"/>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3"/>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3"/>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3"/>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3"/>
        <v>0</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3"/>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3"/>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3"/>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3"/>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3"/>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3"/>
        <v>0</v>
      </c>
    </row>
    <row r="468" spans="1:16" hidden="1" x14ac:dyDescent="0.3">
      <c r="A468" s="10" t="s">
        <v>772</v>
      </c>
      <c r="B468" s="145" t="s">
        <v>773</v>
      </c>
      <c r="C468" s="146"/>
      <c r="D468" s="19" t="s">
        <v>36</v>
      </c>
      <c r="E468" s="11">
        <f t="shared" ref="E468:E498" si="26">SUM(F468:O468)</f>
        <v>0</v>
      </c>
      <c r="F468" s="66"/>
      <c r="G468" s="66"/>
      <c r="H468" s="66"/>
      <c r="I468" s="66"/>
      <c r="J468" s="66"/>
      <c r="K468" s="66"/>
      <c r="L468" s="66"/>
      <c r="M468" s="66"/>
      <c r="N468" s="66"/>
      <c r="O468" s="61"/>
      <c r="P468" s="51" t="b">
        <f t="shared" si="23"/>
        <v>0</v>
      </c>
    </row>
    <row r="469" spans="1:16" hidden="1" x14ac:dyDescent="0.3">
      <c r="A469" s="10" t="s">
        <v>774</v>
      </c>
      <c r="B469" s="145" t="s">
        <v>775</v>
      </c>
      <c r="C469" s="146"/>
      <c r="D469" s="19" t="s">
        <v>418</v>
      </c>
      <c r="E469" s="11">
        <f t="shared" si="26"/>
        <v>0</v>
      </c>
      <c r="F469" s="66"/>
      <c r="G469" s="66"/>
      <c r="H469" s="66"/>
      <c r="I469" s="66"/>
      <c r="J469" s="66"/>
      <c r="K469" s="66"/>
      <c r="L469" s="66"/>
      <c r="M469" s="66"/>
      <c r="N469" s="66"/>
      <c r="O469" s="61"/>
      <c r="P469" s="51" t="b">
        <f t="shared" si="23"/>
        <v>0</v>
      </c>
    </row>
    <row r="470" spans="1:16" ht="18" hidden="1" customHeight="1" x14ac:dyDescent="0.3">
      <c r="A470" s="10" t="s">
        <v>776</v>
      </c>
      <c r="B470" s="145" t="s">
        <v>777</v>
      </c>
      <c r="C470" s="146"/>
      <c r="D470" s="11" t="s">
        <v>421</v>
      </c>
      <c r="E470" s="11">
        <f t="shared" si="26"/>
        <v>0</v>
      </c>
      <c r="F470" s="62"/>
      <c r="G470" s="62"/>
      <c r="H470" s="62"/>
      <c r="I470" s="62"/>
      <c r="J470" s="62"/>
      <c r="K470" s="62"/>
      <c r="L470" s="62"/>
      <c r="M470" s="62"/>
      <c r="N470" s="62"/>
      <c r="O470" s="61"/>
      <c r="P470" s="51" t="b">
        <f t="shared" si="23"/>
        <v>0</v>
      </c>
    </row>
    <row r="471" spans="1:16" ht="51.75" hidden="1" customHeight="1" x14ac:dyDescent="0.3">
      <c r="A471" s="10" t="s">
        <v>778</v>
      </c>
      <c r="B471" s="145" t="s">
        <v>779</v>
      </c>
      <c r="C471" s="146"/>
      <c r="D471" s="19" t="s">
        <v>780</v>
      </c>
      <c r="E471" s="11">
        <f t="shared" si="26"/>
        <v>0</v>
      </c>
      <c r="F471" s="66"/>
      <c r="G471" s="66"/>
      <c r="H471" s="66"/>
      <c r="I471" s="66"/>
      <c r="J471" s="66"/>
      <c r="K471" s="66"/>
      <c r="L471" s="66"/>
      <c r="M471" s="66"/>
      <c r="N471" s="66"/>
      <c r="O471" s="61"/>
      <c r="P471" s="51" t="b">
        <f t="shared" si="23"/>
        <v>0</v>
      </c>
    </row>
    <row r="472" spans="1:16" ht="51.75" hidden="1" customHeight="1" x14ac:dyDescent="0.3">
      <c r="A472" s="10" t="s">
        <v>781</v>
      </c>
      <c r="B472" s="145" t="s">
        <v>782</v>
      </c>
      <c r="C472" s="146"/>
      <c r="D472" s="19" t="s">
        <v>780</v>
      </c>
      <c r="E472" s="11">
        <f t="shared" si="26"/>
        <v>0</v>
      </c>
      <c r="F472" s="66"/>
      <c r="G472" s="66"/>
      <c r="H472" s="66"/>
      <c r="I472" s="66"/>
      <c r="J472" s="66"/>
      <c r="K472" s="66"/>
      <c r="L472" s="66"/>
      <c r="M472" s="66"/>
      <c r="N472" s="66"/>
      <c r="O472" s="61"/>
      <c r="P472" s="51" t="b">
        <f t="shared" si="23"/>
        <v>0</v>
      </c>
    </row>
    <row r="473" spans="1:16" ht="52.5" hidden="1" customHeight="1" x14ac:dyDescent="0.3">
      <c r="A473" s="10" t="s">
        <v>783</v>
      </c>
      <c r="B473" s="145" t="s">
        <v>784</v>
      </c>
      <c r="C473" s="146"/>
      <c r="D473" s="19" t="s">
        <v>785</v>
      </c>
      <c r="E473" s="11">
        <f t="shared" si="26"/>
        <v>0</v>
      </c>
      <c r="F473" s="66"/>
      <c r="G473" s="66"/>
      <c r="H473" s="66"/>
      <c r="I473" s="66"/>
      <c r="J473" s="66"/>
      <c r="K473" s="66"/>
      <c r="L473" s="66"/>
      <c r="M473" s="66"/>
      <c r="N473" s="66"/>
      <c r="O473" s="61"/>
      <c r="P473" s="51" t="b">
        <f t="shared" si="23"/>
        <v>0</v>
      </c>
    </row>
    <row r="474" spans="1:16" ht="50.25" hidden="1" customHeight="1" x14ac:dyDescent="0.3">
      <c r="A474" s="10" t="s">
        <v>786</v>
      </c>
      <c r="B474" s="145" t="s">
        <v>787</v>
      </c>
      <c r="C474" s="146"/>
      <c r="D474" s="19" t="s">
        <v>785</v>
      </c>
      <c r="E474" s="11">
        <f t="shared" si="26"/>
        <v>0</v>
      </c>
      <c r="F474" s="66"/>
      <c r="G474" s="66"/>
      <c r="H474" s="66"/>
      <c r="I474" s="66"/>
      <c r="J474" s="66"/>
      <c r="K474" s="66"/>
      <c r="L474" s="66"/>
      <c r="M474" s="66"/>
      <c r="N474" s="66"/>
      <c r="O474" s="61"/>
      <c r="P474" s="51" t="b">
        <f t="shared" si="23"/>
        <v>0</v>
      </c>
    </row>
    <row r="475" spans="1:16" ht="33.75" hidden="1" customHeight="1" x14ac:dyDescent="0.3">
      <c r="A475" s="10" t="s">
        <v>788</v>
      </c>
      <c r="B475" s="145" t="s">
        <v>789</v>
      </c>
      <c r="C475" s="146"/>
      <c r="D475" s="19" t="s">
        <v>669</v>
      </c>
      <c r="E475" s="11">
        <f t="shared" si="26"/>
        <v>0</v>
      </c>
      <c r="F475" s="66"/>
      <c r="G475" s="66"/>
      <c r="H475" s="66"/>
      <c r="I475" s="66"/>
      <c r="J475" s="66"/>
      <c r="K475" s="66"/>
      <c r="L475" s="66"/>
      <c r="M475" s="66"/>
      <c r="N475" s="66"/>
      <c r="O475" s="61"/>
      <c r="P475" s="51" t="b">
        <f t="shared" si="23"/>
        <v>0</v>
      </c>
    </row>
    <row r="476" spans="1:16" ht="47.25" hidden="1" customHeight="1" x14ac:dyDescent="0.3">
      <c r="A476" s="105" t="s">
        <v>790</v>
      </c>
      <c r="B476" s="149" t="s">
        <v>791</v>
      </c>
      <c r="C476" s="150"/>
      <c r="D476" s="114" t="s">
        <v>669</v>
      </c>
      <c r="E476" s="101">
        <f t="shared" si="26"/>
        <v>0</v>
      </c>
      <c r="F476" s="102"/>
      <c r="G476" s="102"/>
      <c r="H476" s="102"/>
      <c r="I476" s="102"/>
      <c r="J476" s="102"/>
      <c r="K476" s="102"/>
      <c r="L476" s="102"/>
      <c r="M476" s="102"/>
      <c r="N476" s="102"/>
      <c r="O476" s="103"/>
      <c r="P476" s="51" t="b">
        <f t="shared" si="23"/>
        <v>0</v>
      </c>
    </row>
    <row r="477" spans="1:16" ht="32.25" hidden="1" customHeight="1" x14ac:dyDescent="0.3">
      <c r="A477" s="10" t="s">
        <v>792</v>
      </c>
      <c r="B477" s="145" t="s">
        <v>793</v>
      </c>
      <c r="C477" s="146"/>
      <c r="D477" s="19" t="s">
        <v>669</v>
      </c>
      <c r="E477" s="11">
        <f t="shared" si="26"/>
        <v>0</v>
      </c>
      <c r="F477" s="66"/>
      <c r="G477" s="66"/>
      <c r="H477" s="66"/>
      <c r="I477" s="66"/>
      <c r="J477" s="66"/>
      <c r="K477" s="66"/>
      <c r="L477" s="66"/>
      <c r="M477" s="66"/>
      <c r="N477" s="66"/>
      <c r="O477" s="61"/>
      <c r="P477" s="51" t="b">
        <f t="shared" si="23"/>
        <v>0</v>
      </c>
    </row>
    <row r="478" spans="1:16" ht="36.75" hidden="1" customHeight="1" x14ac:dyDescent="0.3">
      <c r="A478" s="10" t="s">
        <v>794</v>
      </c>
      <c r="B478" s="145" t="s">
        <v>795</v>
      </c>
      <c r="C478" s="146"/>
      <c r="D478" s="19" t="s">
        <v>669</v>
      </c>
      <c r="E478" s="11">
        <f t="shared" si="26"/>
        <v>0</v>
      </c>
      <c r="F478" s="66"/>
      <c r="G478" s="66"/>
      <c r="H478" s="66"/>
      <c r="I478" s="66"/>
      <c r="J478" s="66"/>
      <c r="K478" s="66"/>
      <c r="L478" s="66"/>
      <c r="M478" s="66"/>
      <c r="N478" s="66"/>
      <c r="O478" s="61"/>
      <c r="P478" s="51" t="b">
        <f t="shared" si="23"/>
        <v>0</v>
      </c>
    </row>
    <row r="479" spans="1:16" ht="18" hidden="1" customHeight="1" x14ac:dyDescent="0.3">
      <c r="A479" s="10" t="s">
        <v>796</v>
      </c>
      <c r="B479" s="145" t="s">
        <v>797</v>
      </c>
      <c r="C479" s="146"/>
      <c r="D479" s="19" t="s">
        <v>669</v>
      </c>
      <c r="E479" s="11">
        <f t="shared" si="26"/>
        <v>0</v>
      </c>
      <c r="F479" s="66"/>
      <c r="G479" s="66"/>
      <c r="H479" s="66"/>
      <c r="I479" s="66"/>
      <c r="J479" s="66"/>
      <c r="K479" s="66"/>
      <c r="L479" s="66"/>
      <c r="M479" s="66"/>
      <c r="N479" s="66"/>
      <c r="O479" s="61"/>
      <c r="P479" s="51" t="b">
        <f t="shared" si="23"/>
        <v>0</v>
      </c>
    </row>
    <row r="480" spans="1:16" ht="19.5" hidden="1" customHeight="1" x14ac:dyDescent="0.3">
      <c r="A480" s="10" t="s">
        <v>798</v>
      </c>
      <c r="B480" s="145" t="s">
        <v>799</v>
      </c>
      <c r="C480" s="146"/>
      <c r="D480" s="19" t="s">
        <v>680</v>
      </c>
      <c r="E480" s="11">
        <f t="shared" si="26"/>
        <v>0</v>
      </c>
      <c r="F480" s="66"/>
      <c r="G480" s="66"/>
      <c r="H480" s="66"/>
      <c r="I480" s="66"/>
      <c r="J480" s="66"/>
      <c r="K480" s="66"/>
      <c r="L480" s="66"/>
      <c r="M480" s="66"/>
      <c r="N480" s="66"/>
      <c r="O480" s="61"/>
      <c r="P480" s="51" t="b">
        <f t="shared" ref="P480:P518" si="27">IF(E480&gt;0,TRUE,FALSE)</f>
        <v>0</v>
      </c>
    </row>
    <row r="481" spans="1:16" ht="47.25" hidden="1" customHeight="1" x14ac:dyDescent="0.3">
      <c r="A481" s="10" t="s">
        <v>800</v>
      </c>
      <c r="B481" s="145" t="s">
        <v>801</v>
      </c>
      <c r="C481" s="146"/>
      <c r="D481" s="19" t="s">
        <v>669</v>
      </c>
      <c r="E481" s="11">
        <f t="shared" si="26"/>
        <v>0</v>
      </c>
      <c r="F481" s="66"/>
      <c r="G481" s="66"/>
      <c r="H481" s="66"/>
      <c r="I481" s="66"/>
      <c r="J481" s="66"/>
      <c r="K481" s="66"/>
      <c r="L481" s="66"/>
      <c r="M481" s="66"/>
      <c r="N481" s="66"/>
      <c r="O481" s="61"/>
      <c r="P481" s="51" t="b">
        <f t="shared" si="27"/>
        <v>0</v>
      </c>
    </row>
    <row r="482" spans="1:16" ht="33.75" hidden="1" customHeight="1" x14ac:dyDescent="0.3">
      <c r="A482" s="10" t="s">
        <v>802</v>
      </c>
      <c r="B482" s="145" t="s">
        <v>803</v>
      </c>
      <c r="C482" s="146"/>
      <c r="D482" s="19" t="s">
        <v>669</v>
      </c>
      <c r="E482" s="11">
        <f t="shared" si="26"/>
        <v>0</v>
      </c>
      <c r="F482" s="66"/>
      <c r="G482" s="66"/>
      <c r="H482" s="66"/>
      <c r="I482" s="66"/>
      <c r="J482" s="66"/>
      <c r="K482" s="66"/>
      <c r="L482" s="66"/>
      <c r="M482" s="66"/>
      <c r="N482" s="66"/>
      <c r="O482" s="61"/>
      <c r="P482" s="51" t="b">
        <f t="shared" si="27"/>
        <v>0</v>
      </c>
    </row>
    <row r="483" spans="1:16" ht="18" hidden="1" customHeight="1" x14ac:dyDescent="0.3">
      <c r="A483" s="10" t="s">
        <v>804</v>
      </c>
      <c r="B483" s="145" t="s">
        <v>805</v>
      </c>
      <c r="C483" s="146"/>
      <c r="D483" s="19" t="s">
        <v>680</v>
      </c>
      <c r="E483" s="11">
        <f t="shared" si="26"/>
        <v>0</v>
      </c>
      <c r="F483" s="66"/>
      <c r="G483" s="66"/>
      <c r="H483" s="66"/>
      <c r="I483" s="66"/>
      <c r="J483" s="66"/>
      <c r="K483" s="66"/>
      <c r="L483" s="66"/>
      <c r="M483" s="66"/>
      <c r="N483" s="66"/>
      <c r="O483" s="61"/>
      <c r="P483" s="51" t="b">
        <f t="shared" si="27"/>
        <v>0</v>
      </c>
    </row>
    <row r="484" spans="1:16" ht="18" hidden="1" customHeight="1" x14ac:dyDescent="0.3">
      <c r="A484" s="10" t="s">
        <v>806</v>
      </c>
      <c r="B484" s="145" t="s">
        <v>807</v>
      </c>
      <c r="C484" s="146"/>
      <c r="D484" s="19" t="s">
        <v>669</v>
      </c>
      <c r="E484" s="11">
        <f t="shared" si="26"/>
        <v>0</v>
      </c>
      <c r="F484" s="66"/>
      <c r="G484" s="66"/>
      <c r="H484" s="66"/>
      <c r="I484" s="66"/>
      <c r="J484" s="66"/>
      <c r="K484" s="66"/>
      <c r="L484" s="66"/>
      <c r="M484" s="66"/>
      <c r="N484" s="66"/>
      <c r="O484" s="61"/>
      <c r="P484" s="51" t="b">
        <f t="shared" si="27"/>
        <v>0</v>
      </c>
    </row>
    <row r="485" spans="1:16" ht="18.75" hidden="1" customHeight="1" x14ac:dyDescent="0.3">
      <c r="A485" s="10" t="s">
        <v>808</v>
      </c>
      <c r="B485" s="145" t="s">
        <v>809</v>
      </c>
      <c r="C485" s="146"/>
      <c r="D485" s="19" t="s">
        <v>680</v>
      </c>
      <c r="E485" s="11">
        <f t="shared" si="26"/>
        <v>0</v>
      </c>
      <c r="F485" s="66"/>
      <c r="G485" s="66"/>
      <c r="H485" s="66"/>
      <c r="I485" s="66"/>
      <c r="J485" s="66"/>
      <c r="K485" s="66"/>
      <c r="L485" s="66"/>
      <c r="M485" s="66"/>
      <c r="N485" s="66"/>
      <c r="O485" s="61"/>
      <c r="P485" s="51" t="b">
        <f t="shared" si="27"/>
        <v>0</v>
      </c>
    </row>
    <row r="486" spans="1:16" ht="19.5" hidden="1" customHeight="1" x14ac:dyDescent="0.3">
      <c r="A486" s="10" t="s">
        <v>810</v>
      </c>
      <c r="B486" s="145" t="s">
        <v>811</v>
      </c>
      <c r="C486" s="146"/>
      <c r="D486" s="19" t="s">
        <v>680</v>
      </c>
      <c r="E486" s="11">
        <f t="shared" si="26"/>
        <v>0</v>
      </c>
      <c r="F486" s="66"/>
      <c r="G486" s="66"/>
      <c r="H486" s="66"/>
      <c r="I486" s="66"/>
      <c r="J486" s="66"/>
      <c r="K486" s="66"/>
      <c r="L486" s="66"/>
      <c r="M486" s="66"/>
      <c r="N486" s="66"/>
      <c r="O486" s="61"/>
      <c r="P486" s="51" t="b">
        <f t="shared" si="27"/>
        <v>0</v>
      </c>
    </row>
    <row r="487" spans="1:16" ht="37.5" hidden="1" customHeight="1" x14ac:dyDescent="0.3">
      <c r="A487" s="10" t="s">
        <v>812</v>
      </c>
      <c r="B487" s="145" t="s">
        <v>813</v>
      </c>
      <c r="C487" s="146"/>
      <c r="D487" s="19" t="s">
        <v>680</v>
      </c>
      <c r="E487" s="11">
        <f t="shared" si="26"/>
        <v>0</v>
      </c>
      <c r="F487" s="66"/>
      <c r="G487" s="66"/>
      <c r="H487" s="66"/>
      <c r="I487" s="66"/>
      <c r="J487" s="66"/>
      <c r="K487" s="66"/>
      <c r="L487" s="66"/>
      <c r="M487" s="66"/>
      <c r="N487" s="66"/>
      <c r="O487" s="61"/>
      <c r="P487" s="51" t="b">
        <f t="shared" si="27"/>
        <v>0</v>
      </c>
    </row>
    <row r="488" spans="1:16" ht="35.25" hidden="1" customHeight="1" x14ac:dyDescent="0.3">
      <c r="A488" s="10" t="s">
        <v>814</v>
      </c>
      <c r="B488" s="145" t="s">
        <v>815</v>
      </c>
      <c r="C488" s="146"/>
      <c r="D488" s="19" t="s">
        <v>680</v>
      </c>
      <c r="E488" s="11">
        <f t="shared" si="26"/>
        <v>0</v>
      </c>
      <c r="F488" s="66"/>
      <c r="G488" s="66"/>
      <c r="H488" s="66"/>
      <c r="I488" s="66"/>
      <c r="J488" s="66"/>
      <c r="K488" s="66"/>
      <c r="L488" s="66"/>
      <c r="M488" s="66"/>
      <c r="N488" s="66"/>
      <c r="O488" s="61"/>
      <c r="P488" s="51" t="b">
        <f t="shared" si="27"/>
        <v>0</v>
      </c>
    </row>
    <row r="489" spans="1:16" ht="34.5" hidden="1" customHeight="1" x14ac:dyDescent="0.3">
      <c r="A489" s="10" t="s">
        <v>816</v>
      </c>
      <c r="B489" s="145" t="s">
        <v>817</v>
      </c>
      <c r="C489" s="146"/>
      <c r="D489" s="19" t="s">
        <v>680</v>
      </c>
      <c r="E489" s="11">
        <f t="shared" si="26"/>
        <v>0</v>
      </c>
      <c r="F489" s="66"/>
      <c r="G489" s="66"/>
      <c r="H489" s="66"/>
      <c r="I489" s="66"/>
      <c r="J489" s="66"/>
      <c r="K489" s="66"/>
      <c r="L489" s="66"/>
      <c r="M489" s="66"/>
      <c r="N489" s="66"/>
      <c r="O489" s="61"/>
      <c r="P489" s="51" t="b">
        <f t="shared" si="27"/>
        <v>0</v>
      </c>
    </row>
    <row r="490" spans="1:16" ht="33.75" hidden="1" customHeight="1" x14ac:dyDescent="0.3">
      <c r="A490" s="10" t="s">
        <v>818</v>
      </c>
      <c r="B490" s="145" t="s">
        <v>819</v>
      </c>
      <c r="C490" s="146"/>
      <c r="D490" s="19" t="s">
        <v>680</v>
      </c>
      <c r="E490" s="11">
        <f t="shared" si="26"/>
        <v>0</v>
      </c>
      <c r="F490" s="66"/>
      <c r="G490" s="66"/>
      <c r="H490" s="66"/>
      <c r="I490" s="66"/>
      <c r="J490" s="66"/>
      <c r="K490" s="66"/>
      <c r="L490" s="66"/>
      <c r="M490" s="66"/>
      <c r="N490" s="66"/>
      <c r="O490" s="61"/>
      <c r="P490" s="51" t="b">
        <f t="shared" si="27"/>
        <v>0</v>
      </c>
    </row>
    <row r="491" spans="1:16" ht="34.5" hidden="1" customHeight="1" x14ac:dyDescent="0.3">
      <c r="A491" s="10" t="s">
        <v>820</v>
      </c>
      <c r="B491" s="145" t="s">
        <v>821</v>
      </c>
      <c r="C491" s="146"/>
      <c r="D491" s="19" t="s">
        <v>822</v>
      </c>
      <c r="E491" s="11">
        <f t="shared" si="26"/>
        <v>0</v>
      </c>
      <c r="F491" s="66"/>
      <c r="G491" s="66"/>
      <c r="H491" s="66"/>
      <c r="I491" s="66"/>
      <c r="J491" s="66"/>
      <c r="K491" s="66"/>
      <c r="L491" s="66"/>
      <c r="M491" s="66"/>
      <c r="N491" s="66"/>
      <c r="O491" s="61"/>
      <c r="P491" s="51" t="b">
        <f t="shared" si="27"/>
        <v>0</v>
      </c>
    </row>
    <row r="492" spans="1:16" ht="34.5" hidden="1" customHeight="1" x14ac:dyDescent="0.3">
      <c r="A492" s="10" t="s">
        <v>823</v>
      </c>
      <c r="B492" s="145" t="s">
        <v>824</v>
      </c>
      <c r="C492" s="146"/>
      <c r="D492" s="19" t="s">
        <v>669</v>
      </c>
      <c r="E492" s="11">
        <f t="shared" si="26"/>
        <v>0</v>
      </c>
      <c r="F492" s="66"/>
      <c r="G492" s="66"/>
      <c r="H492" s="66"/>
      <c r="I492" s="66"/>
      <c r="J492" s="66"/>
      <c r="K492" s="66"/>
      <c r="L492" s="66"/>
      <c r="M492" s="66"/>
      <c r="N492" s="66"/>
      <c r="O492" s="61"/>
      <c r="P492" s="51" t="b">
        <f t="shared" si="27"/>
        <v>0</v>
      </c>
    </row>
    <row r="493" spans="1:16" ht="35.25" hidden="1" customHeight="1" x14ac:dyDescent="0.3">
      <c r="A493" s="10" t="s">
        <v>825</v>
      </c>
      <c r="B493" s="145" t="s">
        <v>826</v>
      </c>
      <c r="C493" s="146"/>
      <c r="D493" s="19" t="s">
        <v>669</v>
      </c>
      <c r="E493" s="11">
        <f t="shared" si="26"/>
        <v>0</v>
      </c>
      <c r="F493" s="66"/>
      <c r="G493" s="66"/>
      <c r="H493" s="66"/>
      <c r="I493" s="66"/>
      <c r="J493" s="66"/>
      <c r="K493" s="66"/>
      <c r="L493" s="66"/>
      <c r="M493" s="66"/>
      <c r="N493" s="66"/>
      <c r="O493" s="61"/>
      <c r="P493" s="51" t="b">
        <f t="shared" si="27"/>
        <v>0</v>
      </c>
    </row>
    <row r="494" spans="1:16" ht="20.25" hidden="1" customHeight="1" x14ac:dyDescent="0.3">
      <c r="A494" s="10" t="s">
        <v>827</v>
      </c>
      <c r="B494" s="145" t="s">
        <v>828</v>
      </c>
      <c r="C494" s="146"/>
      <c r="D494" s="19" t="s">
        <v>669</v>
      </c>
      <c r="E494" s="11">
        <f t="shared" si="26"/>
        <v>0</v>
      </c>
      <c r="F494" s="66"/>
      <c r="G494" s="66"/>
      <c r="H494" s="66"/>
      <c r="I494" s="66"/>
      <c r="J494" s="66"/>
      <c r="K494" s="66"/>
      <c r="L494" s="66"/>
      <c r="M494" s="66"/>
      <c r="N494" s="66"/>
      <c r="O494" s="61"/>
      <c r="P494" s="51" t="b">
        <f t="shared" si="27"/>
        <v>0</v>
      </c>
    </row>
    <row r="495" spans="1:16" ht="18.75" hidden="1" customHeight="1" x14ac:dyDescent="0.3">
      <c r="A495" s="10" t="s">
        <v>829</v>
      </c>
      <c r="B495" s="145" t="s">
        <v>830</v>
      </c>
      <c r="C495" s="146"/>
      <c r="D495" s="19" t="s">
        <v>669</v>
      </c>
      <c r="E495" s="11">
        <f t="shared" si="26"/>
        <v>0</v>
      </c>
      <c r="F495" s="66"/>
      <c r="G495" s="66"/>
      <c r="H495" s="66"/>
      <c r="I495" s="66"/>
      <c r="J495" s="66"/>
      <c r="K495" s="66"/>
      <c r="L495" s="66"/>
      <c r="M495" s="66"/>
      <c r="N495" s="66"/>
      <c r="O495" s="61"/>
      <c r="P495" s="51" t="b">
        <f t="shared" si="27"/>
        <v>0</v>
      </c>
    </row>
    <row r="496" spans="1:16" ht="48" hidden="1" customHeight="1" x14ac:dyDescent="0.3">
      <c r="A496" s="10" t="s">
        <v>831</v>
      </c>
      <c r="B496" s="145" t="s">
        <v>832</v>
      </c>
      <c r="C496" s="146"/>
      <c r="D496" s="19" t="s">
        <v>669</v>
      </c>
      <c r="E496" s="11">
        <f t="shared" si="26"/>
        <v>0</v>
      </c>
      <c r="F496" s="66"/>
      <c r="G496" s="66"/>
      <c r="H496" s="66"/>
      <c r="I496" s="66"/>
      <c r="J496" s="66"/>
      <c r="K496" s="66"/>
      <c r="L496" s="66"/>
      <c r="M496" s="66"/>
      <c r="N496" s="66"/>
      <c r="O496" s="61"/>
      <c r="P496" s="51" t="b">
        <f t="shared" si="27"/>
        <v>0</v>
      </c>
    </row>
    <row r="497" spans="1:16" hidden="1" x14ac:dyDescent="0.3">
      <c r="A497" s="99" t="s">
        <v>1079</v>
      </c>
      <c r="B497" s="147" t="s">
        <v>1080</v>
      </c>
      <c r="C497" s="148"/>
      <c r="D497" s="19" t="s">
        <v>822</v>
      </c>
      <c r="E497" s="11">
        <f t="shared" si="26"/>
        <v>0</v>
      </c>
      <c r="F497" s="66"/>
      <c r="G497" s="66"/>
      <c r="H497" s="66"/>
      <c r="I497" s="66"/>
      <c r="J497" s="66"/>
      <c r="K497" s="66"/>
      <c r="L497" s="66"/>
      <c r="M497" s="66"/>
      <c r="N497" s="66"/>
      <c r="O497" s="61"/>
    </row>
    <row r="498" spans="1:16" hidden="1" x14ac:dyDescent="0.3">
      <c r="A498" s="99" t="s">
        <v>1081</v>
      </c>
      <c r="B498" s="147" t="s">
        <v>1082</v>
      </c>
      <c r="C498" s="148"/>
      <c r="D498" s="109" t="s">
        <v>669</v>
      </c>
      <c r="E498" s="11">
        <f t="shared" si="26"/>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7"/>
        <v>0</v>
      </c>
    </row>
    <row r="500" spans="1:16" x14ac:dyDescent="0.3">
      <c r="A500" s="24" t="s">
        <v>1093</v>
      </c>
      <c r="B500" s="143" t="s">
        <v>1094</v>
      </c>
      <c r="C500" s="144"/>
      <c r="D500" s="25" t="s">
        <v>1095</v>
      </c>
      <c r="E500" s="11">
        <f>SUM(F500:O500)</f>
        <v>1</v>
      </c>
      <c r="F500" s="62"/>
      <c r="G500" s="62">
        <v>1</v>
      </c>
      <c r="H500" s="62"/>
      <c r="I500" s="62"/>
      <c r="J500" s="62"/>
      <c r="K500" s="62"/>
      <c r="L500" s="62"/>
      <c r="M500" s="62"/>
      <c r="N500" s="62"/>
      <c r="O500" s="61"/>
      <c r="P500" s="51" t="b">
        <f t="shared" si="27"/>
        <v>1</v>
      </c>
    </row>
    <row r="501" spans="1:16" ht="16.5" customHeight="1" x14ac:dyDescent="0.3">
      <c r="A501" s="26"/>
      <c r="B501" s="143"/>
      <c r="C501" s="144"/>
      <c r="D501" s="25"/>
      <c r="E501" s="11">
        <f>SUM(F501:O501)</f>
        <v>0</v>
      </c>
      <c r="F501" s="62"/>
      <c r="G501" s="62"/>
      <c r="H501" s="62"/>
      <c r="I501" s="62"/>
      <c r="J501" s="62"/>
      <c r="K501" s="62"/>
      <c r="L501" s="62"/>
      <c r="M501" s="62"/>
      <c r="N501" s="62"/>
      <c r="O501" s="61"/>
      <c r="P501" s="51" t="b">
        <f t="shared" si="27"/>
        <v>0</v>
      </c>
    </row>
    <row r="502" spans="1:16" ht="16.5" customHeight="1" x14ac:dyDescent="0.3">
      <c r="A502" s="26"/>
      <c r="B502" s="143"/>
      <c r="C502" s="144"/>
      <c r="D502" s="25"/>
      <c r="E502" s="11">
        <f>SUM(F502:O502)</f>
        <v>0</v>
      </c>
      <c r="F502" s="62"/>
      <c r="G502" s="62"/>
      <c r="H502" s="62"/>
      <c r="I502" s="62"/>
      <c r="J502" s="62"/>
      <c r="K502" s="62"/>
      <c r="L502" s="62"/>
      <c r="M502" s="62"/>
      <c r="N502" s="62"/>
      <c r="O502" s="61"/>
      <c r="P502" s="51" t="b">
        <f t="shared" si="27"/>
        <v>0</v>
      </c>
    </row>
    <row r="503" spans="1:16" ht="16.5" customHeight="1" x14ac:dyDescent="0.3">
      <c r="A503" s="26"/>
      <c r="B503" s="143"/>
      <c r="C503" s="144"/>
      <c r="D503" s="25"/>
      <c r="E503" s="11">
        <f>SUM(F503:O503)</f>
        <v>0</v>
      </c>
      <c r="F503" s="62"/>
      <c r="G503" s="62"/>
      <c r="H503" s="62"/>
      <c r="I503" s="62"/>
      <c r="J503" s="62"/>
      <c r="K503" s="62"/>
      <c r="L503" s="62"/>
      <c r="M503" s="62"/>
      <c r="N503" s="62"/>
      <c r="O503" s="61"/>
      <c r="P503" s="51" t="b">
        <f t="shared" si="27"/>
        <v>0</v>
      </c>
    </row>
    <row r="504" spans="1:16" x14ac:dyDescent="0.3">
      <c r="A504" s="27"/>
      <c r="B504" s="143" t="s">
        <v>835</v>
      </c>
      <c r="C504" s="144"/>
      <c r="D504" s="25"/>
      <c r="E504" s="11">
        <f t="shared" ref="E504:E518" si="28">SUM(F504:O504)</f>
        <v>0</v>
      </c>
      <c r="F504" s="62"/>
      <c r="G504" s="62"/>
      <c r="H504" s="62"/>
      <c r="I504" s="62"/>
      <c r="J504" s="62"/>
      <c r="K504" s="62"/>
      <c r="L504" s="62"/>
      <c r="M504" s="62"/>
      <c r="N504" s="62"/>
      <c r="O504" s="61"/>
      <c r="P504" s="51" t="b">
        <f t="shared" si="27"/>
        <v>0</v>
      </c>
    </row>
    <row r="505" spans="1:16" x14ac:dyDescent="0.3">
      <c r="A505" s="27"/>
      <c r="B505" s="143" t="s">
        <v>836</v>
      </c>
      <c r="C505" s="144"/>
      <c r="D505" s="25"/>
      <c r="E505" s="11">
        <f t="shared" si="28"/>
        <v>0</v>
      </c>
      <c r="F505" s="62"/>
      <c r="G505" s="62"/>
      <c r="H505" s="62"/>
      <c r="I505" s="62"/>
      <c r="J505" s="62"/>
      <c r="K505" s="62"/>
      <c r="L505" s="62"/>
      <c r="M505" s="62"/>
      <c r="N505" s="62"/>
      <c r="O505" s="61"/>
      <c r="P505" s="51" t="b">
        <f t="shared" si="27"/>
        <v>0</v>
      </c>
    </row>
    <row r="506" spans="1:16" x14ac:dyDescent="0.3">
      <c r="A506" s="27"/>
      <c r="B506" s="143"/>
      <c r="C506" s="144"/>
      <c r="D506" s="25"/>
      <c r="E506" s="11">
        <f t="shared" si="28"/>
        <v>0</v>
      </c>
      <c r="F506" s="62"/>
      <c r="G506" s="62"/>
      <c r="H506" s="62"/>
      <c r="I506" s="62"/>
      <c r="J506" s="62"/>
      <c r="K506" s="62"/>
      <c r="L506" s="62"/>
      <c r="M506" s="62"/>
      <c r="N506" s="62"/>
      <c r="O506" s="61"/>
      <c r="P506" s="51" t="b">
        <f t="shared" si="27"/>
        <v>0</v>
      </c>
    </row>
    <row r="507" spans="1:16" x14ac:dyDescent="0.3">
      <c r="A507" s="27"/>
      <c r="B507" s="143"/>
      <c r="C507" s="144"/>
      <c r="D507" s="25"/>
      <c r="E507" s="11">
        <f t="shared" si="28"/>
        <v>0</v>
      </c>
      <c r="F507" s="62"/>
      <c r="G507" s="62"/>
      <c r="H507" s="62"/>
      <c r="I507" s="62"/>
      <c r="J507" s="62"/>
      <c r="K507" s="62"/>
      <c r="L507" s="62"/>
      <c r="M507" s="62"/>
      <c r="N507" s="62"/>
      <c r="O507" s="61"/>
      <c r="P507" s="51" t="b">
        <f t="shared" si="27"/>
        <v>0</v>
      </c>
    </row>
    <row r="508" spans="1:16" x14ac:dyDescent="0.3">
      <c r="A508" s="27"/>
      <c r="B508" s="143"/>
      <c r="C508" s="144"/>
      <c r="D508" s="25"/>
      <c r="E508" s="11">
        <f t="shared" si="28"/>
        <v>0</v>
      </c>
      <c r="F508" s="62"/>
      <c r="G508" s="62"/>
      <c r="H508" s="62"/>
      <c r="I508" s="62"/>
      <c r="J508" s="62"/>
      <c r="K508" s="62"/>
      <c r="L508" s="62"/>
      <c r="M508" s="62"/>
      <c r="N508" s="62"/>
      <c r="O508" s="61"/>
      <c r="P508" s="51" t="b">
        <f t="shared" si="27"/>
        <v>0</v>
      </c>
    </row>
    <row r="509" spans="1:16" x14ac:dyDescent="0.3">
      <c r="A509" s="27"/>
      <c r="B509" s="143"/>
      <c r="C509" s="144"/>
      <c r="D509" s="25"/>
      <c r="E509" s="11">
        <f t="shared" si="28"/>
        <v>0</v>
      </c>
      <c r="F509" s="62"/>
      <c r="G509" s="62"/>
      <c r="H509" s="62"/>
      <c r="I509" s="62"/>
      <c r="J509" s="62"/>
      <c r="K509" s="62"/>
      <c r="L509" s="62"/>
      <c r="M509" s="62"/>
      <c r="N509" s="62"/>
      <c r="O509" s="61"/>
      <c r="P509" s="51" t="b">
        <f t="shared" si="27"/>
        <v>0</v>
      </c>
    </row>
    <row r="510" spans="1:16" x14ac:dyDescent="0.3">
      <c r="A510" s="27"/>
      <c r="B510" s="143"/>
      <c r="C510" s="144"/>
      <c r="D510" s="25"/>
      <c r="E510" s="11">
        <f t="shared" si="28"/>
        <v>0</v>
      </c>
      <c r="F510" s="62"/>
      <c r="G510" s="62"/>
      <c r="H510" s="62"/>
      <c r="I510" s="62"/>
      <c r="J510" s="62"/>
      <c r="K510" s="62"/>
      <c r="L510" s="62"/>
      <c r="M510" s="62"/>
      <c r="N510" s="62"/>
      <c r="O510" s="61"/>
      <c r="P510" s="51" t="b">
        <f t="shared" si="27"/>
        <v>0</v>
      </c>
    </row>
    <row r="511" spans="1:16" x14ac:dyDescent="0.3">
      <c r="A511" s="27"/>
      <c r="B511" s="143"/>
      <c r="C511" s="144"/>
      <c r="D511" s="25"/>
      <c r="E511" s="11">
        <f t="shared" si="28"/>
        <v>0</v>
      </c>
      <c r="F511" s="62"/>
      <c r="G511" s="62"/>
      <c r="H511" s="62"/>
      <c r="I511" s="62"/>
      <c r="J511" s="62"/>
      <c r="K511" s="62"/>
      <c r="L511" s="62"/>
      <c r="M511" s="62"/>
      <c r="N511" s="62"/>
      <c r="O511" s="61"/>
      <c r="P511" s="51" t="b">
        <f t="shared" si="27"/>
        <v>0</v>
      </c>
    </row>
    <row r="512" spans="1:16" x14ac:dyDescent="0.3">
      <c r="A512" s="27"/>
      <c r="B512" s="143"/>
      <c r="C512" s="144"/>
      <c r="D512" s="25"/>
      <c r="E512" s="11">
        <f t="shared" si="28"/>
        <v>0</v>
      </c>
      <c r="F512" s="62"/>
      <c r="G512" s="62"/>
      <c r="H512" s="62"/>
      <c r="I512" s="62"/>
      <c r="J512" s="62"/>
      <c r="K512" s="62"/>
      <c r="L512" s="62"/>
      <c r="M512" s="62"/>
      <c r="N512" s="62"/>
      <c r="O512" s="61"/>
      <c r="P512" s="51" t="b">
        <f t="shared" si="27"/>
        <v>0</v>
      </c>
    </row>
    <row r="513" spans="1:16" x14ac:dyDescent="0.3">
      <c r="A513" s="27"/>
      <c r="B513" s="143"/>
      <c r="C513" s="144"/>
      <c r="D513" s="25"/>
      <c r="E513" s="11">
        <f t="shared" si="28"/>
        <v>0</v>
      </c>
      <c r="F513" s="62"/>
      <c r="G513" s="62"/>
      <c r="H513" s="62"/>
      <c r="I513" s="62"/>
      <c r="J513" s="62"/>
      <c r="K513" s="62"/>
      <c r="L513" s="62"/>
      <c r="M513" s="62"/>
      <c r="N513" s="62"/>
      <c r="O513" s="61"/>
      <c r="P513" s="51" t="b">
        <f t="shared" si="27"/>
        <v>0</v>
      </c>
    </row>
    <row r="514" spans="1:16" x14ac:dyDescent="0.3">
      <c r="A514" s="27"/>
      <c r="B514" s="143"/>
      <c r="C514" s="144"/>
      <c r="D514" s="25"/>
      <c r="E514" s="11">
        <f t="shared" si="28"/>
        <v>0</v>
      </c>
      <c r="F514" s="62"/>
      <c r="G514" s="62"/>
      <c r="H514" s="62"/>
      <c r="I514" s="62"/>
      <c r="J514" s="62"/>
      <c r="K514" s="62"/>
      <c r="L514" s="62"/>
      <c r="M514" s="62"/>
      <c r="N514" s="62"/>
      <c r="O514" s="61"/>
      <c r="P514" s="51" t="b">
        <f t="shared" si="27"/>
        <v>0</v>
      </c>
    </row>
    <row r="515" spans="1:16" x14ac:dyDescent="0.3">
      <c r="A515" s="27"/>
      <c r="B515" s="143"/>
      <c r="C515" s="144"/>
      <c r="D515" s="25"/>
      <c r="E515" s="11">
        <f t="shared" si="28"/>
        <v>0</v>
      </c>
      <c r="F515" s="62"/>
      <c r="G515" s="62"/>
      <c r="H515" s="62"/>
      <c r="I515" s="62"/>
      <c r="J515" s="62"/>
      <c r="K515" s="62"/>
      <c r="L515" s="62"/>
      <c r="M515" s="62"/>
      <c r="N515" s="62"/>
      <c r="O515" s="61"/>
      <c r="P515" s="51" t="b">
        <f t="shared" si="27"/>
        <v>0</v>
      </c>
    </row>
    <row r="516" spans="1:16" x14ac:dyDescent="0.3">
      <c r="A516" s="27"/>
      <c r="B516" s="143"/>
      <c r="C516" s="144"/>
      <c r="D516" s="25"/>
      <c r="E516" s="11">
        <f t="shared" si="28"/>
        <v>0</v>
      </c>
      <c r="F516" s="62"/>
      <c r="G516" s="62"/>
      <c r="H516" s="62"/>
      <c r="I516" s="62"/>
      <c r="J516" s="62"/>
      <c r="K516" s="62"/>
      <c r="L516" s="62"/>
      <c r="M516" s="62"/>
      <c r="N516" s="62"/>
      <c r="O516" s="61"/>
      <c r="P516" s="51" t="b">
        <f t="shared" si="27"/>
        <v>0</v>
      </c>
    </row>
    <row r="517" spans="1:16" x14ac:dyDescent="0.3">
      <c r="A517" s="27"/>
      <c r="B517" s="143"/>
      <c r="C517" s="144"/>
      <c r="D517" s="25"/>
      <c r="E517" s="11">
        <f t="shared" si="28"/>
        <v>0</v>
      </c>
      <c r="F517" s="62"/>
      <c r="G517" s="62"/>
      <c r="H517" s="62"/>
      <c r="I517" s="62"/>
      <c r="J517" s="62"/>
      <c r="K517" s="62"/>
      <c r="L517" s="62"/>
      <c r="M517" s="62"/>
      <c r="N517" s="62"/>
      <c r="O517" s="61"/>
      <c r="P517" s="51" t="b">
        <f t="shared" si="27"/>
        <v>0</v>
      </c>
    </row>
    <row r="518" spans="1:16" ht="17.25" thickBot="1" x14ac:dyDescent="0.35">
      <c r="A518" s="60"/>
      <c r="B518" s="139"/>
      <c r="C518" s="140"/>
      <c r="D518" s="59"/>
      <c r="E518" s="58">
        <f t="shared" si="28"/>
        <v>0</v>
      </c>
      <c r="F518" s="57"/>
      <c r="G518" s="57"/>
      <c r="H518" s="57"/>
      <c r="I518" s="57"/>
      <c r="J518" s="57"/>
      <c r="K518" s="57"/>
      <c r="L518" s="57"/>
      <c r="M518" s="57"/>
      <c r="N518" s="57"/>
      <c r="O518" s="56"/>
      <c r="P518" s="51" t="b">
        <f t="shared" si="27"/>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8">
    <mergeCell ref="A1:B1"/>
    <mergeCell ref="A2:B2"/>
    <mergeCell ref="A5:B5"/>
    <mergeCell ref="A6:B6"/>
    <mergeCell ref="A7:B7"/>
    <mergeCell ref="B9:C9"/>
    <mergeCell ref="B26:C26"/>
    <mergeCell ref="B27:C27"/>
    <mergeCell ref="B28:C28"/>
    <mergeCell ref="B29:C29"/>
    <mergeCell ref="B30:C30"/>
    <mergeCell ref="B31:C31"/>
    <mergeCell ref="B11:C11"/>
    <mergeCell ref="B17:C17"/>
    <mergeCell ref="B21:C21"/>
    <mergeCell ref="B22:C22"/>
    <mergeCell ref="B23:C23"/>
    <mergeCell ref="B24:C24"/>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3:C53"/>
    <mergeCell ref="B54:C54"/>
    <mergeCell ref="B56:C56"/>
    <mergeCell ref="B57:C57"/>
    <mergeCell ref="B44:C44"/>
    <mergeCell ref="B45:C45"/>
    <mergeCell ref="B46:C46"/>
    <mergeCell ref="B47:C47"/>
    <mergeCell ref="B48:C48"/>
    <mergeCell ref="B49:C49"/>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8:C78"/>
    <mergeCell ref="B79:C79"/>
    <mergeCell ref="B80:C80"/>
    <mergeCell ref="B81:C81"/>
    <mergeCell ref="B70:C70"/>
    <mergeCell ref="B71:C71"/>
    <mergeCell ref="B72:C72"/>
    <mergeCell ref="B73:C73"/>
    <mergeCell ref="B74:C74"/>
    <mergeCell ref="B75:C75"/>
    <mergeCell ref="B89:C89"/>
    <mergeCell ref="B90:C90"/>
    <mergeCell ref="B91:C91"/>
    <mergeCell ref="B92:C92"/>
    <mergeCell ref="B93:C93"/>
    <mergeCell ref="B94:C94"/>
    <mergeCell ref="B82:C82"/>
    <mergeCell ref="B83:C83"/>
    <mergeCell ref="B84:C84"/>
    <mergeCell ref="B85:C85"/>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90:C190"/>
    <mergeCell ref="B191:C191"/>
    <mergeCell ref="B192:C192"/>
    <mergeCell ref="B193:C193"/>
    <mergeCell ref="B194:C194"/>
    <mergeCell ref="B195:C195"/>
    <mergeCell ref="B184:C184"/>
    <mergeCell ref="B185:C185"/>
    <mergeCell ref="B186:C186"/>
    <mergeCell ref="B187:C187"/>
    <mergeCell ref="B188:C188"/>
    <mergeCell ref="B189:C189"/>
    <mergeCell ref="B202:C202"/>
    <mergeCell ref="B203:C203"/>
    <mergeCell ref="B204:C204"/>
    <mergeCell ref="B205:C205"/>
    <mergeCell ref="B206:C206"/>
    <mergeCell ref="B207:C207"/>
    <mergeCell ref="B196:C196"/>
    <mergeCell ref="B197:C197"/>
    <mergeCell ref="B198:C198"/>
    <mergeCell ref="B199:C199"/>
    <mergeCell ref="B200:C200"/>
    <mergeCell ref="B201:C201"/>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80:C280"/>
    <mergeCell ref="B281:C281"/>
    <mergeCell ref="B283:C283"/>
    <mergeCell ref="B284:C284"/>
    <mergeCell ref="B285:C285"/>
    <mergeCell ref="B286:C286"/>
    <mergeCell ref="B274:C274"/>
    <mergeCell ref="B275:C275"/>
    <mergeCell ref="B276:C276"/>
    <mergeCell ref="B277:C277"/>
    <mergeCell ref="B278:C278"/>
    <mergeCell ref="B279:C27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92:C292"/>
    <mergeCell ref="B294:C29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88:C388"/>
    <mergeCell ref="B389:C389"/>
    <mergeCell ref="B390:C390"/>
    <mergeCell ref="B391:C391"/>
    <mergeCell ref="B392:C392"/>
    <mergeCell ref="B393:C393"/>
    <mergeCell ref="B382:C382"/>
    <mergeCell ref="B383:C383"/>
    <mergeCell ref="B384:C384"/>
    <mergeCell ref="B385:C385"/>
    <mergeCell ref="B386:C386"/>
    <mergeCell ref="B387:C387"/>
    <mergeCell ref="B400:C400"/>
    <mergeCell ref="B401:C401"/>
    <mergeCell ref="B402:C402"/>
    <mergeCell ref="B403:C403"/>
    <mergeCell ref="B404:C404"/>
    <mergeCell ref="B405:C405"/>
    <mergeCell ref="B394:C394"/>
    <mergeCell ref="B395:C395"/>
    <mergeCell ref="B396:C396"/>
    <mergeCell ref="B397:C397"/>
    <mergeCell ref="B398:C398"/>
    <mergeCell ref="B399:C399"/>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87:C487"/>
    <mergeCell ref="B488:C488"/>
    <mergeCell ref="B489:C489"/>
    <mergeCell ref="B490:C490"/>
    <mergeCell ref="B491:C491"/>
    <mergeCell ref="B492:C492"/>
    <mergeCell ref="B481:C481"/>
    <mergeCell ref="B482:C482"/>
    <mergeCell ref="B483:C483"/>
    <mergeCell ref="B484:C484"/>
    <mergeCell ref="B485:C485"/>
    <mergeCell ref="B486:C486"/>
    <mergeCell ref="B500:C500"/>
    <mergeCell ref="B501:C501"/>
    <mergeCell ref="B502:C502"/>
    <mergeCell ref="B503:C503"/>
    <mergeCell ref="B504:C504"/>
    <mergeCell ref="B505:C505"/>
    <mergeCell ref="B493:C493"/>
    <mergeCell ref="B494:C494"/>
    <mergeCell ref="B495:C495"/>
    <mergeCell ref="B496:C496"/>
    <mergeCell ref="B497:C497"/>
    <mergeCell ref="B498:C498"/>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s>
  <dataValidations count="4">
    <dataValidation showErrorMessage="1" sqref="E5:E7" xr:uid="{00000000-0002-0000-0A00-000000000000}"/>
    <dataValidation type="decimal" operator="greaterThanOrEqual" allowBlank="1" showInputMessage="1" showErrorMessage="1" sqref="F10:F218 G10:O518 F222:F518" xr:uid="{00000000-0002-0000-0A00-000001000000}">
      <formula1>0</formula1>
    </dataValidation>
    <dataValidation type="textLength" operator="lessThanOrEqual" allowBlank="1" showInputMessage="1" showErrorMessage="1" sqref="C2" xr:uid="{00000000-0002-0000-0A00-000002000000}">
      <formula1>9</formula1>
    </dataValidation>
    <dataValidation type="whole" operator="equal" allowBlank="1" showInputMessage="1" showErrorMessage="1" sqref="F219:F221" xr:uid="{00000000-0002-0000-0A00-000003000000}">
      <formula1>1</formula1>
    </dataValidation>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25611" r:id="rId4" name="HideRows1">
          <controlPr defaultSize="0" print="0" autoLine="0" altText="Hide Rows 1 (Well Abandonment SPI)" r:id="rId5">
            <anchor moveWithCells="1">
              <from>
                <xdr:col>3</xdr:col>
                <xdr:colOff>171450</xdr:colOff>
                <xdr:row>4</xdr:row>
                <xdr:rowOff>200025</xdr:rowOff>
              </from>
              <to>
                <xdr:col>3</xdr:col>
                <xdr:colOff>904875</xdr:colOff>
                <xdr:row>7</xdr:row>
                <xdr:rowOff>9525</xdr:rowOff>
              </to>
            </anchor>
          </controlPr>
        </control>
      </mc:Choice>
      <mc:Fallback>
        <control shapeId="25611" r:id="rId4" name="HideRows1"/>
      </mc:Fallback>
    </mc:AlternateContent>
    <mc:AlternateContent xmlns:mc="http://schemas.openxmlformats.org/markup-compatibility/2006">
      <mc:Choice Requires="x14">
        <control shapeId="25612" r:id="rId6" name="ImportData">
          <controlPr defaultSize="0" print="0" autoLine="0" altText="Import Data (Well Abandonment SPI)" r:id="rId7">
            <anchor moveWithCells="1">
              <from>
                <xdr:col>3</xdr:col>
                <xdr:colOff>171450</xdr:colOff>
                <xdr:row>1</xdr:row>
                <xdr:rowOff>0</xdr:rowOff>
              </from>
              <to>
                <xdr:col>3</xdr:col>
                <xdr:colOff>904875</xdr:colOff>
                <xdr:row>4</xdr:row>
                <xdr:rowOff>9525</xdr:rowOff>
              </to>
            </anchor>
          </controlPr>
        </control>
      </mc:Choice>
      <mc:Fallback>
        <control shapeId="25612" r:id="rId6" name="ImportData"/>
      </mc:Fallback>
    </mc:AlternateContent>
    <mc:AlternateContent xmlns:mc="http://schemas.openxmlformats.org/markup-compatibility/2006">
      <mc:Choice Requires="x14">
        <control shapeId="25601" r:id="rId8" name="Check Box 1">
          <controlPr defaultSize="0" autoFill="0" autoLine="0" autoPict="0" altText="Check box 1 (Well Abandonmen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25602" r:id="rId9" name="Check Box 2">
          <controlPr defaultSize="0" autoFill="0" autoLine="0" autoPict="0" altText="Check box 2 (Well Abandonmen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25603" r:id="rId10" name="Check Box 3">
          <controlPr defaultSize="0" autoFill="0" autoLine="0" autoPict="0" altText="Check box 3 (Well Abandonmen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25604" r:id="rId11" name="Check Box 4">
          <controlPr defaultSize="0" autoFill="0" autoLine="0" autoPict="0" altText="Check box 4 (Well Abandonment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25605" r:id="rId12" name="Check Box 5">
          <controlPr defaultSize="0" autoFill="0" autoLine="0" autoPict="0" altText="Check box 5 (Well Abandonment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25606" r:id="rId13" name="Check Box 6">
          <controlPr defaultSize="0" autoFill="0" autoLine="0" autoPict="0" altText="Check box 6 (Well Abandonment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25607" r:id="rId14" name="Check Box 7">
          <controlPr defaultSize="0" autoFill="0" autoLine="0" autoPict="0" altText="Check box 7 (Well Abandonment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25608" r:id="rId15" name="Check Box 8">
          <controlPr defaultSize="0" autoFill="0" autoLine="0" autoPict="0" altText="Check box 8 (Well Abandonment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25609" r:id="rId16" name="Check Box 9">
          <controlPr defaultSize="0" autoFill="0" autoLine="0" autoPict="0" altText="Check box 9 (Well Abandonment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25610" r:id="rId17" name="Check Box 10">
          <controlPr defaultSize="0" autoFill="0" autoLine="0" autoPict="0" altText="Check box 10 (Well Abandonment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25613" r:id="rId18" name="Check Box 13">
          <controlPr defaultSize="0" autoFill="0" autoLine="0" autoPict="0" altText="Check box 13 (Well Abandonmen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25614" r:id="rId19" name="Check Box 14">
          <controlPr defaultSize="0" autoFill="0" autoLine="0" autoPict="0" altText="Check box 14 (Well Abandonmen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25615" r:id="rId20" name="Check Box 15">
          <controlPr defaultSize="0" autoFill="0" autoLine="0" autoPict="0" altText="Check box 15 (Well Abandonmen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25646" r:id="rId21" name="Check Box 46">
          <controlPr defaultSize="0" autoFill="0" autoLine="0" autoPict="0" altText="Check box 46 (Well Abandonmen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25647" r:id="rId22" name="Check Box 47">
          <controlPr defaultSize="0" autoFill="0" autoLine="0" autoPict="0" altText="Check box 47 (Well Abandonment SPI)">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5"/>
  <dimension ref="B1:K28"/>
  <sheetViews>
    <sheetView showGridLines="0" tabSelected="1" topLeftCell="A5" zoomScaleNormal="100" zoomScaleSheetLayoutView="100" workbookViewId="0">
      <selection activeCell="C7" sqref="C7"/>
    </sheetView>
  </sheetViews>
  <sheetFormatPr defaultColWidth="9.140625" defaultRowHeight="14.25" x14ac:dyDescent="0.2"/>
  <cols>
    <col min="1" max="1" width="0.85546875" style="1" customWidth="1"/>
    <col min="2" max="2" width="32" style="1" customWidth="1"/>
    <col min="3" max="3" width="9.140625" style="1" customWidth="1"/>
    <col min="4" max="4" width="9.140625" style="1"/>
    <col min="5" max="5" width="8.42578125" style="1" customWidth="1"/>
    <col min="6" max="6" width="6.42578125" style="1" customWidth="1"/>
    <col min="7" max="7" width="5.7109375" style="1" customWidth="1"/>
    <col min="8" max="8" width="35.85546875" style="1" customWidth="1"/>
    <col min="9" max="9" width="9.140625" style="1"/>
    <col min="10" max="10" width="36.7109375" style="1" customWidth="1"/>
    <col min="11" max="16384" width="9.140625" style="1"/>
  </cols>
  <sheetData>
    <row r="1" spans="2:11" ht="5.25" customHeight="1" thickBot="1" x14ac:dyDescent="0.25"/>
    <row r="2" spans="2:11" ht="18.75" thickBot="1" x14ac:dyDescent="0.3">
      <c r="B2" s="129" t="s">
        <v>839</v>
      </c>
      <c r="C2" s="130"/>
      <c r="D2" s="130"/>
      <c r="E2" s="130"/>
      <c r="F2" s="130"/>
      <c r="G2" s="130"/>
      <c r="H2" s="130"/>
      <c r="I2" s="130"/>
      <c r="J2" s="130"/>
      <c r="K2" s="131"/>
    </row>
    <row r="3" spans="2:11" ht="15" x14ac:dyDescent="0.25">
      <c r="B3" s="132" t="s">
        <v>881</v>
      </c>
      <c r="C3" s="132"/>
      <c r="D3" s="132"/>
      <c r="E3" s="132"/>
      <c r="F3" s="132"/>
      <c r="G3" s="132"/>
      <c r="H3" s="132"/>
      <c r="I3" s="132"/>
      <c r="J3" s="132"/>
      <c r="K3" s="132"/>
    </row>
    <row r="4" spans="2:11" ht="18" x14ac:dyDescent="0.25">
      <c r="B4" s="123" t="s">
        <v>840</v>
      </c>
      <c r="C4" s="124"/>
      <c r="D4" s="124"/>
      <c r="E4" s="124"/>
      <c r="F4" s="124"/>
      <c r="G4" s="124"/>
      <c r="H4" s="124"/>
      <c r="I4" s="124"/>
      <c r="J4" s="124"/>
      <c r="K4" s="125"/>
    </row>
    <row r="5" spans="2:11" ht="77.25" customHeight="1" x14ac:dyDescent="0.25">
      <c r="B5" s="126" t="s">
        <v>880</v>
      </c>
      <c r="C5" s="127"/>
      <c r="D5" s="126" t="s">
        <v>879</v>
      </c>
      <c r="E5" s="128"/>
      <c r="F5" s="128"/>
      <c r="G5" s="127"/>
      <c r="H5" s="50" t="s">
        <v>878</v>
      </c>
      <c r="I5" s="40" t="s">
        <v>877</v>
      </c>
      <c r="J5" s="50" t="s">
        <v>876</v>
      </c>
      <c r="K5" s="39"/>
    </row>
    <row r="6" spans="2:11" ht="15" customHeight="1" x14ac:dyDescent="0.2">
      <c r="B6" s="45" t="s">
        <v>874</v>
      </c>
      <c r="C6" s="38">
        <v>202</v>
      </c>
      <c r="D6" s="133" t="s">
        <v>843</v>
      </c>
      <c r="E6" s="134"/>
      <c r="F6" s="135"/>
      <c r="G6" s="49"/>
      <c r="H6" s="45" t="s">
        <v>844</v>
      </c>
      <c r="I6" s="46">
        <v>1</v>
      </c>
      <c r="J6" s="45" t="s">
        <v>853</v>
      </c>
      <c r="K6" s="28"/>
    </row>
    <row r="7" spans="2:11" ht="15" customHeight="1" x14ac:dyDescent="0.2">
      <c r="B7" s="45" t="s">
        <v>873</v>
      </c>
      <c r="C7" s="48">
        <f>ROUNDUP(C6/140,0)</f>
        <v>2</v>
      </c>
      <c r="D7" s="133" t="s">
        <v>873</v>
      </c>
      <c r="E7" s="134"/>
      <c r="F7" s="135"/>
      <c r="G7" s="47">
        <f>ROUNDUP(G6/10,0)</f>
        <v>0</v>
      </c>
      <c r="H7" s="45" t="s">
        <v>845</v>
      </c>
      <c r="I7" s="46">
        <v>2</v>
      </c>
      <c r="J7" s="45"/>
      <c r="K7" s="120"/>
    </row>
    <row r="8" spans="2:11" ht="15" customHeight="1" x14ac:dyDescent="0.25">
      <c r="B8" s="42" t="s">
        <v>870</v>
      </c>
      <c r="C8" s="48">
        <f>ROUNDUP(C7/5,0)</f>
        <v>1</v>
      </c>
      <c r="D8" s="136" t="s">
        <v>840</v>
      </c>
      <c r="E8" s="137"/>
      <c r="F8" s="138"/>
      <c r="G8" s="47">
        <f>ROUNDUP(G7/5,0)</f>
        <v>0</v>
      </c>
      <c r="H8" s="45" t="s">
        <v>846</v>
      </c>
      <c r="I8" s="46">
        <v>3</v>
      </c>
      <c r="J8" s="45"/>
      <c r="K8" s="119" t="s">
        <v>875</v>
      </c>
    </row>
    <row r="9" spans="2:11" x14ac:dyDescent="0.2">
      <c r="H9" s="45" t="s">
        <v>847</v>
      </c>
      <c r="I9" s="46">
        <v>4</v>
      </c>
      <c r="J9" s="45" t="s">
        <v>852</v>
      </c>
      <c r="K9" s="28"/>
    </row>
    <row r="10" spans="2:11" x14ac:dyDescent="0.2">
      <c r="H10" s="45" t="s">
        <v>848</v>
      </c>
      <c r="I10" s="46">
        <v>1</v>
      </c>
      <c r="J10" s="45" t="s">
        <v>850</v>
      </c>
      <c r="K10" s="28"/>
    </row>
    <row r="11" spans="2:11" x14ac:dyDescent="0.2">
      <c r="H11" s="42" t="s">
        <v>859</v>
      </c>
      <c r="I11" s="46">
        <v>1</v>
      </c>
      <c r="J11" s="45" t="s">
        <v>851</v>
      </c>
      <c r="K11" s="28"/>
    </row>
    <row r="12" spans="2:11" x14ac:dyDescent="0.2">
      <c r="J12" s="45" t="s">
        <v>872</v>
      </c>
      <c r="K12" s="29">
        <f>ROUNDUP(K6/50,0)</f>
        <v>0</v>
      </c>
    </row>
    <row r="13" spans="2:11" x14ac:dyDescent="0.2">
      <c r="J13" s="45" t="s">
        <v>871</v>
      </c>
      <c r="K13" s="29">
        <f>ROUNDUP(K6/100,0)</f>
        <v>0</v>
      </c>
    </row>
    <row r="14" spans="2:11" x14ac:dyDescent="0.2">
      <c r="J14" s="45" t="s">
        <v>854</v>
      </c>
      <c r="K14" s="29">
        <f>IF(OR(K10=1,K11=1),1,0)</f>
        <v>0</v>
      </c>
    </row>
    <row r="15" spans="2:11" ht="18" x14ac:dyDescent="0.25">
      <c r="B15" s="123" t="s">
        <v>856</v>
      </c>
      <c r="C15" s="124"/>
      <c r="D15" s="124"/>
      <c r="E15" s="125"/>
      <c r="J15" s="45" t="s">
        <v>855</v>
      </c>
      <c r="K15" s="28"/>
    </row>
    <row r="16" spans="2:11" ht="30" x14ac:dyDescent="0.25">
      <c r="B16" s="41" t="s">
        <v>869</v>
      </c>
      <c r="C16" s="40" t="s">
        <v>868</v>
      </c>
      <c r="D16" s="40" t="s">
        <v>842</v>
      </c>
      <c r="E16" s="39" t="s">
        <v>867</v>
      </c>
      <c r="J16" s="44" t="s">
        <v>860</v>
      </c>
      <c r="K16" s="43">
        <f>K9+K10+K11+K12+K13+K14+K15</f>
        <v>0</v>
      </c>
    </row>
    <row r="17" spans="2:11" ht="15" x14ac:dyDescent="0.25">
      <c r="B17" s="37" t="s">
        <v>841</v>
      </c>
      <c r="C17" s="28"/>
      <c r="D17" s="36">
        <f>C7</f>
        <v>2</v>
      </c>
      <c r="E17" s="35">
        <f>IF(D17&gt;1, (C17*D17), 0)</f>
        <v>0</v>
      </c>
      <c r="J17" s="42" t="s">
        <v>870</v>
      </c>
      <c r="K17" s="29">
        <f>ROUNDUP(K16/5,0)</f>
        <v>0</v>
      </c>
    </row>
    <row r="18" spans="2:11" ht="15" x14ac:dyDescent="0.25">
      <c r="B18" s="37" t="s">
        <v>857</v>
      </c>
      <c r="C18" s="28"/>
      <c r="D18" s="36">
        <f>G7</f>
        <v>0</v>
      </c>
      <c r="E18" s="35">
        <f t="shared" ref="E18:E22" si="0">IF(D18&gt;1, (C18*D18), 0)</f>
        <v>0</v>
      </c>
      <c r="H18" s="3"/>
    </row>
    <row r="19" spans="2:11" ht="15" x14ac:dyDescent="0.25">
      <c r="B19" s="37" t="s">
        <v>858</v>
      </c>
      <c r="C19" s="28"/>
      <c r="D19" s="38"/>
      <c r="E19" s="35">
        <f t="shared" si="0"/>
        <v>0</v>
      </c>
    </row>
    <row r="20" spans="2:11" ht="15" x14ac:dyDescent="0.25">
      <c r="B20" s="37" t="s">
        <v>848</v>
      </c>
      <c r="C20" s="28"/>
      <c r="D20" s="38"/>
      <c r="E20" s="35">
        <f t="shared" si="0"/>
        <v>0</v>
      </c>
    </row>
    <row r="21" spans="2:11" ht="15" x14ac:dyDescent="0.25">
      <c r="B21" s="37" t="s">
        <v>859</v>
      </c>
      <c r="C21" s="28"/>
      <c r="D21" s="38"/>
      <c r="E21" s="35">
        <f t="shared" si="0"/>
        <v>0</v>
      </c>
    </row>
    <row r="22" spans="2:11" ht="15" x14ac:dyDescent="0.25">
      <c r="B22" s="37" t="s">
        <v>849</v>
      </c>
      <c r="C22" s="28"/>
      <c r="D22" s="36">
        <f>K16</f>
        <v>0</v>
      </c>
      <c r="E22" s="35">
        <f t="shared" si="0"/>
        <v>0</v>
      </c>
    </row>
    <row r="23" spans="2:11" ht="15" x14ac:dyDescent="0.25">
      <c r="B23" s="34"/>
      <c r="C23" s="33"/>
      <c r="D23" s="32" t="s">
        <v>866</v>
      </c>
      <c r="E23" s="31">
        <f>SUM(E17:E22)</f>
        <v>0</v>
      </c>
    </row>
    <row r="24" spans="2:11" ht="15" x14ac:dyDescent="0.25">
      <c r="B24" s="3" t="s">
        <v>865</v>
      </c>
      <c r="D24" s="3"/>
      <c r="E24" s="3"/>
    </row>
    <row r="25" spans="2:11" x14ac:dyDescent="0.2">
      <c r="B25" s="30" t="s">
        <v>864</v>
      </c>
    </row>
    <row r="26" spans="2:11" ht="15" x14ac:dyDescent="0.25">
      <c r="B26" s="30" t="s">
        <v>863</v>
      </c>
    </row>
    <row r="27" spans="2:11" x14ac:dyDescent="0.2">
      <c r="B27" s="30" t="s">
        <v>861</v>
      </c>
    </row>
    <row r="28" spans="2:11" x14ac:dyDescent="0.2">
      <c r="B28" s="175" t="s">
        <v>1101</v>
      </c>
    </row>
  </sheetData>
  <mergeCells count="9">
    <mergeCell ref="B15:E15"/>
    <mergeCell ref="B5:C5"/>
    <mergeCell ref="D5:G5"/>
    <mergeCell ref="B4:K4"/>
    <mergeCell ref="B2:K2"/>
    <mergeCell ref="B3:K3"/>
    <mergeCell ref="D6:F6"/>
    <mergeCell ref="D7:F7"/>
    <mergeCell ref="D8:F8"/>
  </mergeCells>
  <dataValidations count="8">
    <dataValidation type="list" allowBlank="1" showInputMessage="1" showErrorMessage="1" prompt="Enter 1 if surface removal required.  If not required, leave blank." sqref="K9" xr:uid="{00000000-0002-0000-0100-000000000000}">
      <formula1>"1"</formula1>
    </dataValidation>
    <dataValidation type="list" allowBlank="1" showInputMessage="1" showErrorMessage="1" prompt="Enter 1 if resurfacing required.  If not required, leave blank." sqref="K15" xr:uid="{00000000-0002-0000-0100-000001000000}">
      <formula1>"1"</formula1>
    </dataValidation>
    <dataValidation type="list" allowBlank="1" showInputMessage="1" showErrorMessage="1" prompt="Enter 1 if dewatering required.  If not required, leave blank." sqref="K11" xr:uid="{00000000-0002-0000-0100-000002000000}">
      <formula1>"1"</formula1>
    </dataValidation>
    <dataValidation type="list" allowBlank="1" showInputMessage="1" showErrorMessage="1" prompt="Enter 1 if sheet piling required.  If not required, leave blank." sqref="K7 K10" xr:uid="{00000000-0002-0000-0100-000003000000}">
      <formula1>"1"</formula1>
    </dataValidation>
    <dataValidation type="list" allowBlank="1" showInputMessage="1" showErrorMessage="1" sqref="C20" xr:uid="{00000000-0002-0000-0100-000004000000}">
      <formula1>"1,2,3"</formula1>
    </dataValidation>
    <dataValidation type="list" allowBlank="1" showInputMessage="1" showErrorMessage="1" sqref="C22" xr:uid="{00000000-0002-0000-0100-000005000000}">
      <formula1>"1,2,3,4"</formula1>
    </dataValidation>
    <dataValidation type="list" allowBlank="1" showInputMessage="1" showErrorMessage="1" sqref="C21 C18" xr:uid="{00000000-0002-0000-0100-000006000000}">
      <formula1>"1,2"</formula1>
    </dataValidation>
    <dataValidation type="list" allowBlank="1" showInputMessage="1" showErrorMessage="1" sqref="C19 C17" xr:uid="{00000000-0002-0000-0100-000007000000}">
      <formula1>"1,2,3,4,5"</formula1>
    </dataValidation>
  </dataValidations>
  <pageMargins left="0.7" right="0.7" top="0.75" bottom="0.75" header="0.3" footer="0.3"/>
  <pageSetup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X522"/>
  <sheetViews>
    <sheetView showGridLines="0" zoomScale="90" zoomScaleNormal="90" zoomScalePageLayoutView="90" workbookViewId="0">
      <pane xSplit="4" ySplit="9" topLeftCell="E53" activePane="bottomRight" state="frozen"/>
      <selection pane="topRight" activeCell="E1" sqref="E1"/>
      <selection pane="bottomLeft" activeCell="A10" sqref="A10"/>
      <selection pane="bottomRight" activeCell="G80" sqref="G80"/>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1</v>
      </c>
      <c r="I3" s="83" t="b">
        <f t="shared" si="0"/>
        <v>0</v>
      </c>
      <c r="J3" s="83" t="b">
        <f t="shared" si="0"/>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83"/>
      <c r="G6" s="83"/>
      <c r="H6" s="83"/>
      <c r="I6" s="83"/>
      <c r="J6" s="83"/>
      <c r="K6" s="83"/>
      <c r="L6" s="83"/>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3</v>
      </c>
      <c r="F19" s="70">
        <v>1</v>
      </c>
      <c r="G19" s="70">
        <v>1</v>
      </c>
      <c r="H19" s="70">
        <v>1</v>
      </c>
      <c r="I19" s="70"/>
      <c r="J19" s="70"/>
      <c r="K19" s="70"/>
      <c r="L19" s="70"/>
      <c r="M19" s="70"/>
      <c r="N19" s="70"/>
      <c r="O19" s="69"/>
    </row>
    <row r="20" spans="1:16" s="63" customFormat="1" ht="18"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customHeight="1" x14ac:dyDescent="0.3">
      <c r="A22" s="10" t="s">
        <v>29</v>
      </c>
      <c r="B22" s="145" t="s">
        <v>30</v>
      </c>
      <c r="C22" s="146"/>
      <c r="D22" s="11" t="s">
        <v>31</v>
      </c>
      <c r="E22" s="11">
        <f>SUM(F22:O22)</f>
        <v>1</v>
      </c>
      <c r="F22" s="66"/>
      <c r="G22" s="66">
        <v>1</v>
      </c>
      <c r="H22" s="66"/>
      <c r="I22" s="66"/>
      <c r="J22" s="66"/>
      <c r="K22" s="66"/>
      <c r="L22" s="66"/>
      <c r="M22" s="66"/>
      <c r="N22" s="66"/>
      <c r="O22" s="61"/>
      <c r="P22" s="51" t="b">
        <f t="shared" si="1"/>
        <v>1</v>
      </c>
    </row>
    <row r="23" spans="1:16" ht="18" customHeight="1" x14ac:dyDescent="0.3">
      <c r="A23" s="10" t="s">
        <v>32</v>
      </c>
      <c r="B23" s="145" t="s">
        <v>33</v>
      </c>
      <c r="C23" s="146"/>
      <c r="D23" s="12" t="s">
        <v>18</v>
      </c>
      <c r="E23" s="12">
        <f>SUM(F23:O23)</f>
        <v>1</v>
      </c>
      <c r="F23" s="70"/>
      <c r="G23" s="70">
        <v>1</v>
      </c>
      <c r="H23" s="70"/>
      <c r="I23" s="70"/>
      <c r="J23" s="70"/>
      <c r="K23" s="70"/>
      <c r="L23" s="70"/>
      <c r="M23" s="70"/>
      <c r="N23" s="70"/>
      <c r="O23" s="69"/>
      <c r="P23" s="51" t="b">
        <f t="shared" si="1"/>
        <v>1</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1</v>
      </c>
      <c r="F26" s="66"/>
      <c r="G26" s="66">
        <v>1</v>
      </c>
      <c r="H26" s="66"/>
      <c r="I26" s="66"/>
      <c r="J26" s="66"/>
      <c r="K26" s="66"/>
      <c r="L26" s="66"/>
      <c r="M26" s="66"/>
      <c r="N26" s="66"/>
      <c r="O26" s="61"/>
      <c r="P26" s="51" t="b">
        <f t="shared" si="1"/>
        <v>1</v>
      </c>
    </row>
    <row r="27" spans="1:16" ht="18" customHeight="1" x14ac:dyDescent="0.3">
      <c r="A27" s="10" t="s">
        <v>42</v>
      </c>
      <c r="B27" s="145" t="s">
        <v>43</v>
      </c>
      <c r="C27" s="146"/>
      <c r="D27" s="11" t="s">
        <v>41</v>
      </c>
      <c r="E27" s="11">
        <f t="shared" si="3"/>
        <v>1</v>
      </c>
      <c r="F27" s="66"/>
      <c r="G27" s="66">
        <v>1</v>
      </c>
      <c r="H27" s="66"/>
      <c r="I27" s="66"/>
      <c r="J27" s="66"/>
      <c r="K27" s="66"/>
      <c r="L27" s="66"/>
      <c r="M27" s="66"/>
      <c r="N27" s="66"/>
      <c r="O27" s="61"/>
      <c r="P27" s="51" t="b">
        <f t="shared" si="1"/>
        <v>1</v>
      </c>
    </row>
    <row r="28" spans="1:16" ht="18" customHeight="1" x14ac:dyDescent="0.3">
      <c r="A28" s="10" t="s">
        <v>44</v>
      </c>
      <c r="B28" s="145" t="s">
        <v>45</v>
      </c>
      <c r="C28" s="146"/>
      <c r="D28" s="11" t="s">
        <v>41</v>
      </c>
      <c r="E28" s="11">
        <f t="shared" si="3"/>
        <v>1</v>
      </c>
      <c r="F28" s="66"/>
      <c r="G28" s="66">
        <v>1</v>
      </c>
      <c r="H28" s="66"/>
      <c r="I28" s="66"/>
      <c r="J28" s="66"/>
      <c r="K28" s="66"/>
      <c r="L28" s="66"/>
      <c r="M28" s="66"/>
      <c r="N28" s="66"/>
      <c r="O28" s="61"/>
      <c r="P28" s="51" t="b">
        <f t="shared" si="1"/>
        <v>1</v>
      </c>
    </row>
    <row r="29" spans="1:16" ht="17.25" customHeight="1" x14ac:dyDescent="0.3">
      <c r="A29" s="10" t="s">
        <v>46</v>
      </c>
      <c r="B29" s="145" t="s">
        <v>47</v>
      </c>
      <c r="C29" s="146"/>
      <c r="D29" s="11" t="s">
        <v>41</v>
      </c>
      <c r="E29" s="11">
        <f t="shared" si="3"/>
        <v>1</v>
      </c>
      <c r="F29" s="66"/>
      <c r="G29" s="66">
        <v>1</v>
      </c>
      <c r="H29" s="66"/>
      <c r="I29" s="66"/>
      <c r="J29" s="66"/>
      <c r="K29" s="66"/>
      <c r="L29" s="66"/>
      <c r="M29" s="66"/>
      <c r="N29" s="66"/>
      <c r="O29" s="61"/>
      <c r="P29" s="51" t="b">
        <f t="shared" si="1"/>
        <v>1</v>
      </c>
    </row>
    <row r="30" spans="1:16" ht="18" customHeight="1" x14ac:dyDescent="0.3">
      <c r="A30" s="10" t="s">
        <v>48</v>
      </c>
      <c r="B30" s="145" t="s">
        <v>49</v>
      </c>
      <c r="C30" s="146"/>
      <c r="D30" s="11" t="s">
        <v>41</v>
      </c>
      <c r="E30" s="11">
        <f t="shared" si="3"/>
        <v>1</v>
      </c>
      <c r="F30" s="66"/>
      <c r="G30" s="66">
        <v>1</v>
      </c>
      <c r="H30" s="66"/>
      <c r="I30" s="66"/>
      <c r="J30" s="66"/>
      <c r="K30" s="66"/>
      <c r="L30" s="66"/>
      <c r="M30" s="66"/>
      <c r="N30" s="66"/>
      <c r="O30" s="61"/>
      <c r="P30" s="51" t="b">
        <f t="shared" si="1"/>
        <v>1</v>
      </c>
    </row>
    <row r="31" spans="1:16" ht="18.75" customHeight="1" x14ac:dyDescent="0.3">
      <c r="A31" s="10" t="s">
        <v>50</v>
      </c>
      <c r="B31" s="145" t="s">
        <v>51</v>
      </c>
      <c r="C31" s="146"/>
      <c r="D31" s="11" t="s">
        <v>41</v>
      </c>
      <c r="E31" s="11">
        <f t="shared" si="3"/>
        <v>1</v>
      </c>
      <c r="F31" s="66"/>
      <c r="G31" s="66">
        <v>1</v>
      </c>
      <c r="H31" s="66"/>
      <c r="I31" s="66"/>
      <c r="J31" s="66"/>
      <c r="K31" s="66"/>
      <c r="L31" s="66"/>
      <c r="M31" s="66"/>
      <c r="N31" s="66"/>
      <c r="O31" s="61"/>
      <c r="P31" s="51" t="b">
        <f t="shared" si="1"/>
        <v>1</v>
      </c>
    </row>
    <row r="32" spans="1:16" ht="18.75" customHeight="1" x14ac:dyDescent="0.3">
      <c r="A32" s="105" t="s">
        <v>52</v>
      </c>
      <c r="B32" s="149" t="s">
        <v>53</v>
      </c>
      <c r="C32" s="150"/>
      <c r="D32" s="101" t="s">
        <v>41</v>
      </c>
      <c r="E32" s="101">
        <f t="shared" si="3"/>
        <v>1</v>
      </c>
      <c r="F32" s="102"/>
      <c r="G32" s="102">
        <v>1</v>
      </c>
      <c r="H32" s="102"/>
      <c r="I32" s="102"/>
      <c r="J32" s="102"/>
      <c r="K32" s="102"/>
      <c r="L32" s="102"/>
      <c r="M32" s="102"/>
      <c r="N32" s="102"/>
      <c r="O32" s="103"/>
      <c r="P32" s="51" t="b">
        <f t="shared" si="1"/>
        <v>1</v>
      </c>
    </row>
    <row r="33" spans="1:16" ht="18.75" customHeight="1" x14ac:dyDescent="0.3">
      <c r="A33" s="99" t="s">
        <v>910</v>
      </c>
      <c r="B33" s="147" t="s">
        <v>911</v>
      </c>
      <c r="C33" s="148"/>
      <c r="D33" s="18" t="s">
        <v>41</v>
      </c>
      <c r="E33" s="11">
        <f t="shared" si="3"/>
        <v>1</v>
      </c>
      <c r="F33" s="66"/>
      <c r="G33" s="66">
        <v>1</v>
      </c>
      <c r="H33" s="66"/>
      <c r="I33" s="66"/>
      <c r="J33" s="66"/>
      <c r="K33" s="66"/>
      <c r="L33" s="66"/>
      <c r="M33" s="66"/>
      <c r="N33" s="66"/>
      <c r="O33" s="61"/>
    </row>
    <row r="34" spans="1:16" ht="18" customHeight="1" x14ac:dyDescent="0.3">
      <c r="A34" s="105" t="s">
        <v>54</v>
      </c>
      <c r="B34" s="149" t="s">
        <v>55</v>
      </c>
      <c r="C34" s="150"/>
      <c r="D34" s="101" t="s">
        <v>41</v>
      </c>
      <c r="E34" s="101">
        <f t="shared" si="3"/>
        <v>1</v>
      </c>
      <c r="F34" s="102"/>
      <c r="G34" s="102">
        <v>1</v>
      </c>
      <c r="H34" s="102"/>
      <c r="I34" s="102"/>
      <c r="J34" s="102"/>
      <c r="K34" s="102"/>
      <c r="L34" s="102"/>
      <c r="M34" s="102"/>
      <c r="N34" s="102"/>
      <c r="O34" s="103"/>
      <c r="P34" s="51" t="b">
        <f t="shared" si="1"/>
        <v>1</v>
      </c>
    </row>
    <row r="35" spans="1:16" ht="18" customHeight="1" x14ac:dyDescent="0.3">
      <c r="A35" s="99" t="s">
        <v>912</v>
      </c>
      <c r="B35" s="147" t="s">
        <v>913</v>
      </c>
      <c r="C35" s="148"/>
      <c r="D35" s="18" t="s">
        <v>41</v>
      </c>
      <c r="E35" s="11">
        <f t="shared" si="3"/>
        <v>1</v>
      </c>
      <c r="F35" s="66"/>
      <c r="G35" s="66">
        <v>1</v>
      </c>
      <c r="H35" s="66"/>
      <c r="I35" s="66"/>
      <c r="J35" s="66"/>
      <c r="K35" s="66"/>
      <c r="L35" s="66"/>
      <c r="M35" s="66"/>
      <c r="N35" s="66"/>
      <c r="O35" s="61"/>
    </row>
    <row r="36" spans="1:16" ht="18" customHeight="1" x14ac:dyDescent="0.3">
      <c r="A36" s="106" t="s">
        <v>56</v>
      </c>
      <c r="B36" s="155" t="s">
        <v>57</v>
      </c>
      <c r="C36" s="156"/>
      <c r="D36" s="101" t="s">
        <v>41</v>
      </c>
      <c r="E36" s="101">
        <f t="shared" si="3"/>
        <v>1</v>
      </c>
      <c r="F36" s="102"/>
      <c r="G36" s="102">
        <v>1</v>
      </c>
      <c r="H36" s="102"/>
      <c r="I36" s="102"/>
      <c r="J36" s="102"/>
      <c r="K36" s="102"/>
      <c r="L36" s="102"/>
      <c r="M36" s="102"/>
      <c r="N36" s="102"/>
      <c r="O36" s="103"/>
    </row>
    <row r="37" spans="1:16" ht="18" customHeight="1" x14ac:dyDescent="0.3">
      <c r="A37" s="99" t="s">
        <v>914</v>
      </c>
      <c r="B37" s="147" t="s">
        <v>915</v>
      </c>
      <c r="C37" s="148"/>
      <c r="D37" s="18" t="s">
        <v>41</v>
      </c>
      <c r="E37" s="11">
        <f t="shared" si="3"/>
        <v>1</v>
      </c>
      <c r="F37" s="66"/>
      <c r="G37" s="66">
        <v>1</v>
      </c>
      <c r="H37" s="66"/>
      <c r="I37" s="66"/>
      <c r="J37" s="66"/>
      <c r="K37" s="66"/>
      <c r="L37" s="66"/>
      <c r="M37" s="66"/>
      <c r="N37" s="66"/>
      <c r="O37" s="61"/>
    </row>
    <row r="38" spans="1:16" ht="18" customHeight="1" x14ac:dyDescent="0.3">
      <c r="A38" s="106" t="s">
        <v>58</v>
      </c>
      <c r="B38" s="155" t="s">
        <v>59</v>
      </c>
      <c r="C38" s="156"/>
      <c r="D38" s="101" t="s">
        <v>41</v>
      </c>
      <c r="E38" s="101">
        <f t="shared" si="3"/>
        <v>1</v>
      </c>
      <c r="F38" s="102"/>
      <c r="G38" s="102">
        <v>1</v>
      </c>
      <c r="H38" s="102"/>
      <c r="I38" s="102"/>
      <c r="J38" s="102"/>
      <c r="K38" s="102"/>
      <c r="L38" s="102"/>
      <c r="M38" s="102"/>
      <c r="N38" s="102"/>
      <c r="O38" s="103"/>
    </row>
    <row r="39" spans="1:16" ht="18" customHeight="1" x14ac:dyDescent="0.3">
      <c r="A39" s="99" t="s">
        <v>916</v>
      </c>
      <c r="B39" s="147" t="s">
        <v>917</v>
      </c>
      <c r="C39" s="148"/>
      <c r="D39" s="18" t="s">
        <v>41</v>
      </c>
      <c r="E39" s="11">
        <f t="shared" si="3"/>
        <v>1</v>
      </c>
      <c r="F39" s="66"/>
      <c r="G39" s="66">
        <v>1</v>
      </c>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1</v>
      </c>
      <c r="F53" s="66"/>
      <c r="G53" s="66">
        <v>1</v>
      </c>
      <c r="H53" s="66"/>
      <c r="I53" s="66"/>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customHeight="1" x14ac:dyDescent="0.3">
      <c r="A55" s="13" t="s">
        <v>80</v>
      </c>
      <c r="B55" s="14" t="s">
        <v>81</v>
      </c>
      <c r="C55" s="15"/>
      <c r="D55" s="16"/>
      <c r="E55" s="17"/>
      <c r="F55" s="65"/>
      <c r="G55" s="65"/>
      <c r="H55" s="65"/>
      <c r="I55" s="65"/>
      <c r="J55" s="65"/>
      <c r="K55" s="65"/>
      <c r="L55" s="65"/>
      <c r="M55" s="65"/>
      <c r="N55" s="65"/>
      <c r="O55" s="64"/>
      <c r="P55" s="51" t="b">
        <f t="shared" si="1"/>
        <v>0</v>
      </c>
    </row>
    <row r="56" spans="1:16" ht="16.5" customHeight="1" x14ac:dyDescent="0.3">
      <c r="A56" s="105" t="s">
        <v>82</v>
      </c>
      <c r="B56" s="149" t="s">
        <v>83</v>
      </c>
      <c r="C56" s="150"/>
      <c r="D56" s="101" t="s">
        <v>84</v>
      </c>
      <c r="E56" s="101">
        <f t="shared" ref="E56:E85" si="4">SUM(F56:O56)</f>
        <v>1</v>
      </c>
      <c r="F56" s="102"/>
      <c r="G56" s="102">
        <v>1</v>
      </c>
      <c r="H56" s="102"/>
      <c r="I56" s="102"/>
      <c r="J56" s="102"/>
      <c r="K56" s="102"/>
      <c r="L56" s="102"/>
      <c r="M56" s="102"/>
      <c r="N56" s="102"/>
      <c r="O56" s="103"/>
      <c r="P56" s="51" t="b">
        <f t="shared" si="1"/>
        <v>1</v>
      </c>
    </row>
    <row r="57" spans="1:16" ht="16.5" customHeight="1" x14ac:dyDescent="0.3">
      <c r="A57" s="99" t="s">
        <v>928</v>
      </c>
      <c r="B57" s="147" t="s">
        <v>929</v>
      </c>
      <c r="C57" s="148"/>
      <c r="D57" s="18" t="s">
        <v>84</v>
      </c>
      <c r="E57" s="11">
        <f t="shared" si="4"/>
        <v>1</v>
      </c>
      <c r="F57" s="66"/>
      <c r="G57" s="66">
        <v>1</v>
      </c>
      <c r="H57" s="66"/>
      <c r="I57" s="66"/>
      <c r="J57" s="66"/>
      <c r="K57" s="66"/>
      <c r="L57" s="66"/>
      <c r="M57" s="66"/>
      <c r="N57" s="66"/>
      <c r="O57" s="61"/>
      <c r="P57" s="51" t="b">
        <f t="shared" si="1"/>
        <v>1</v>
      </c>
    </row>
    <row r="58" spans="1:16" ht="16.5" customHeight="1" x14ac:dyDescent="0.3">
      <c r="A58" s="99" t="s">
        <v>930</v>
      </c>
      <c r="B58" s="147" t="s">
        <v>931</v>
      </c>
      <c r="C58" s="148"/>
      <c r="D58" s="18" t="s">
        <v>84</v>
      </c>
      <c r="E58" s="11">
        <f t="shared" si="4"/>
        <v>1</v>
      </c>
      <c r="F58" s="66"/>
      <c r="G58" s="66">
        <v>1</v>
      </c>
      <c r="H58" s="66"/>
      <c r="I58" s="66"/>
      <c r="J58" s="66"/>
      <c r="K58" s="66"/>
      <c r="L58" s="66"/>
      <c r="M58" s="66"/>
      <c r="N58" s="66"/>
      <c r="O58" s="61"/>
      <c r="P58" s="51" t="b">
        <f t="shared" si="1"/>
        <v>1</v>
      </c>
    </row>
    <row r="59" spans="1:16" ht="16.5" customHeight="1" x14ac:dyDescent="0.3">
      <c r="A59" s="99" t="s">
        <v>932</v>
      </c>
      <c r="B59" s="147" t="s">
        <v>933</v>
      </c>
      <c r="C59" s="148"/>
      <c r="D59" s="18" t="s">
        <v>84</v>
      </c>
      <c r="E59" s="11">
        <f t="shared" si="4"/>
        <v>1</v>
      </c>
      <c r="F59" s="66"/>
      <c r="G59" s="66">
        <v>1</v>
      </c>
      <c r="H59" s="66"/>
      <c r="I59" s="66"/>
      <c r="J59" s="66"/>
      <c r="K59" s="66"/>
      <c r="L59" s="66"/>
      <c r="M59" s="66"/>
      <c r="N59" s="66"/>
      <c r="O59" s="61"/>
    </row>
    <row r="60" spans="1:16" ht="16.5" customHeight="1" x14ac:dyDescent="0.3">
      <c r="A60" s="99" t="s">
        <v>85</v>
      </c>
      <c r="B60" s="147" t="s">
        <v>86</v>
      </c>
      <c r="C60" s="148"/>
      <c r="D60" s="11" t="s">
        <v>87</v>
      </c>
      <c r="E60" s="11">
        <f t="shared" si="4"/>
        <v>1</v>
      </c>
      <c r="F60" s="66"/>
      <c r="G60" s="66">
        <v>1</v>
      </c>
      <c r="H60" s="66"/>
      <c r="I60" s="66"/>
      <c r="J60" s="66"/>
      <c r="K60" s="66"/>
      <c r="L60" s="66"/>
      <c r="M60" s="66"/>
      <c r="N60" s="66"/>
      <c r="O60" s="61"/>
    </row>
    <row r="61" spans="1:16" ht="16.5" customHeight="1" x14ac:dyDescent="0.3">
      <c r="A61" s="106" t="s">
        <v>88</v>
      </c>
      <c r="B61" s="155" t="s">
        <v>89</v>
      </c>
      <c r="C61" s="156"/>
      <c r="D61" s="101" t="s">
        <v>87</v>
      </c>
      <c r="E61" s="101">
        <f t="shared" si="4"/>
        <v>1</v>
      </c>
      <c r="F61" s="102"/>
      <c r="G61" s="102">
        <v>1</v>
      </c>
      <c r="H61" s="102"/>
      <c r="I61" s="102"/>
      <c r="J61" s="102"/>
      <c r="K61" s="102"/>
      <c r="L61" s="102"/>
      <c r="M61" s="102"/>
      <c r="N61" s="102"/>
      <c r="O61" s="103"/>
    </row>
    <row r="62" spans="1:16" ht="16.5" customHeight="1" x14ac:dyDescent="0.3">
      <c r="A62" s="99" t="s">
        <v>90</v>
      </c>
      <c r="B62" s="147" t="s">
        <v>91</v>
      </c>
      <c r="C62" s="148"/>
      <c r="D62" s="11" t="s">
        <v>92</v>
      </c>
      <c r="E62" s="11">
        <f t="shared" si="4"/>
        <v>1</v>
      </c>
      <c r="F62" s="66"/>
      <c r="G62" s="66">
        <v>1</v>
      </c>
      <c r="H62" s="66"/>
      <c r="I62" s="66"/>
      <c r="J62" s="66"/>
      <c r="K62" s="66"/>
      <c r="L62" s="66"/>
      <c r="M62" s="66"/>
      <c r="N62" s="66"/>
      <c r="O62" s="61"/>
    </row>
    <row r="63" spans="1:16" ht="16.5" customHeight="1" x14ac:dyDescent="0.3">
      <c r="A63" s="106" t="s">
        <v>93</v>
      </c>
      <c r="B63" s="155" t="s">
        <v>934</v>
      </c>
      <c r="C63" s="156"/>
      <c r="D63" s="101" t="s">
        <v>94</v>
      </c>
      <c r="E63" s="101">
        <f t="shared" si="4"/>
        <v>1</v>
      </c>
      <c r="F63" s="102"/>
      <c r="G63" s="102">
        <v>1</v>
      </c>
      <c r="H63" s="102"/>
      <c r="I63" s="102"/>
      <c r="J63" s="102"/>
      <c r="K63" s="102"/>
      <c r="L63" s="102"/>
      <c r="M63" s="102"/>
      <c r="N63" s="102"/>
      <c r="O63" s="103"/>
    </row>
    <row r="64" spans="1:16" ht="16.5" customHeight="1" x14ac:dyDescent="0.3">
      <c r="A64" s="99" t="s">
        <v>935</v>
      </c>
      <c r="B64" s="147" t="s">
        <v>936</v>
      </c>
      <c r="C64" s="148"/>
      <c r="D64" s="18" t="s">
        <v>937</v>
      </c>
      <c r="E64" s="11">
        <f t="shared" si="4"/>
        <v>1</v>
      </c>
      <c r="F64" s="66"/>
      <c r="G64" s="66">
        <v>1</v>
      </c>
      <c r="H64" s="66"/>
      <c r="I64" s="66"/>
      <c r="J64" s="66"/>
      <c r="K64" s="66"/>
      <c r="L64" s="66"/>
      <c r="M64" s="66"/>
      <c r="N64" s="66"/>
      <c r="O64" s="61"/>
      <c r="P64" s="51" t="b">
        <f t="shared" si="1"/>
        <v>1</v>
      </c>
    </row>
    <row r="65" spans="1:16" ht="16.5" hidden="1" customHeight="1" x14ac:dyDescent="0.3">
      <c r="A65" s="106" t="s">
        <v>95</v>
      </c>
      <c r="B65" s="155" t="s">
        <v>96</v>
      </c>
      <c r="C65" s="156"/>
      <c r="D65" s="101" t="s">
        <v>94</v>
      </c>
      <c r="E65" s="101">
        <f t="shared" si="4"/>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4"/>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4"/>
        <v>0</v>
      </c>
      <c r="F67" s="66"/>
      <c r="G67" s="66"/>
      <c r="H67" s="66"/>
      <c r="I67" s="66"/>
      <c r="J67" s="66"/>
      <c r="K67" s="66"/>
      <c r="L67" s="66"/>
      <c r="M67" s="66"/>
      <c r="N67" s="66"/>
      <c r="O67" s="61"/>
      <c r="P67" s="51" t="b">
        <f t="shared" si="1"/>
        <v>0</v>
      </c>
    </row>
    <row r="68" spans="1:16" ht="16.5" customHeight="1" x14ac:dyDescent="0.3">
      <c r="A68" s="10" t="s">
        <v>99</v>
      </c>
      <c r="B68" s="145" t="s">
        <v>862</v>
      </c>
      <c r="C68" s="146"/>
      <c r="D68" s="11" t="s">
        <v>94</v>
      </c>
      <c r="E68" s="11">
        <f t="shared" si="4"/>
        <v>1</v>
      </c>
      <c r="F68" s="66"/>
      <c r="G68" s="66">
        <v>1</v>
      </c>
      <c r="H68" s="66"/>
      <c r="I68" s="66"/>
      <c r="J68" s="66"/>
      <c r="K68" s="66"/>
      <c r="L68" s="66"/>
      <c r="M68" s="66"/>
      <c r="N68" s="66"/>
      <c r="O68" s="61"/>
      <c r="P68" s="51" t="b">
        <f t="shared" si="1"/>
        <v>1</v>
      </c>
    </row>
    <row r="69" spans="1:16" ht="16.5" customHeight="1" x14ac:dyDescent="0.3">
      <c r="A69" s="10" t="s">
        <v>100</v>
      </c>
      <c r="B69" s="145" t="s">
        <v>101</v>
      </c>
      <c r="C69" s="146"/>
      <c r="D69" s="11" t="s">
        <v>94</v>
      </c>
      <c r="E69" s="11">
        <f t="shared" si="4"/>
        <v>1</v>
      </c>
      <c r="F69" s="66"/>
      <c r="G69" s="66">
        <v>1</v>
      </c>
      <c r="H69" s="66"/>
      <c r="I69" s="66"/>
      <c r="J69" s="66"/>
      <c r="K69" s="66"/>
      <c r="L69" s="66"/>
      <c r="M69" s="66"/>
      <c r="N69" s="66"/>
      <c r="O69" s="61"/>
      <c r="P69" s="51" t="b">
        <f t="shared" si="1"/>
        <v>1</v>
      </c>
    </row>
    <row r="70" spans="1:16" ht="16.5" customHeight="1" x14ac:dyDescent="0.3">
      <c r="A70" s="10" t="s">
        <v>102</v>
      </c>
      <c r="B70" s="145" t="s">
        <v>103</v>
      </c>
      <c r="C70" s="146"/>
      <c r="D70" s="11" t="s">
        <v>94</v>
      </c>
      <c r="E70" s="11">
        <f t="shared" si="4"/>
        <v>1</v>
      </c>
      <c r="F70" s="66"/>
      <c r="G70" s="66">
        <v>1</v>
      </c>
      <c r="H70" s="66"/>
      <c r="I70" s="66"/>
      <c r="J70" s="66"/>
      <c r="K70" s="66"/>
      <c r="L70" s="66"/>
      <c r="M70" s="66"/>
      <c r="N70" s="66"/>
      <c r="O70" s="61"/>
      <c r="P70" s="51" t="b">
        <f t="shared" si="1"/>
        <v>1</v>
      </c>
    </row>
    <row r="71" spans="1:16" ht="16.5" customHeight="1" x14ac:dyDescent="0.3">
      <c r="A71" s="10" t="s">
        <v>104</v>
      </c>
      <c r="B71" s="145" t="s">
        <v>105</v>
      </c>
      <c r="C71" s="146"/>
      <c r="D71" s="11" t="s">
        <v>94</v>
      </c>
      <c r="E71" s="11">
        <f t="shared" si="4"/>
        <v>1</v>
      </c>
      <c r="F71" s="66"/>
      <c r="G71" s="66">
        <v>1</v>
      </c>
      <c r="H71" s="66"/>
      <c r="I71" s="66"/>
      <c r="J71" s="66"/>
      <c r="K71" s="66"/>
      <c r="L71" s="66"/>
      <c r="M71" s="66"/>
      <c r="N71" s="66"/>
      <c r="O71" s="61"/>
      <c r="P71" s="51" t="b">
        <f t="shared" si="1"/>
        <v>1</v>
      </c>
    </row>
    <row r="72" spans="1:16" ht="16.5" customHeight="1" x14ac:dyDescent="0.3">
      <c r="A72" s="10" t="s">
        <v>106</v>
      </c>
      <c r="B72" s="145" t="s">
        <v>107</v>
      </c>
      <c r="C72" s="146"/>
      <c r="D72" s="11" t="s">
        <v>94</v>
      </c>
      <c r="E72" s="11">
        <f t="shared" si="4"/>
        <v>1</v>
      </c>
      <c r="F72" s="66"/>
      <c r="G72" s="66">
        <v>1</v>
      </c>
      <c r="H72" s="66"/>
      <c r="I72" s="66"/>
      <c r="J72" s="66"/>
      <c r="K72" s="66"/>
      <c r="L72" s="66"/>
      <c r="M72" s="66"/>
      <c r="N72" s="66"/>
      <c r="O72" s="61"/>
      <c r="P72" s="51" t="b">
        <f t="shared" si="1"/>
        <v>1</v>
      </c>
    </row>
    <row r="73" spans="1:16" ht="16.5" customHeight="1" x14ac:dyDescent="0.3">
      <c r="A73" s="10" t="s">
        <v>108</v>
      </c>
      <c r="B73" s="145" t="s">
        <v>109</v>
      </c>
      <c r="C73" s="146"/>
      <c r="D73" s="11" t="s">
        <v>94</v>
      </c>
      <c r="E73" s="11">
        <f t="shared" si="4"/>
        <v>1</v>
      </c>
      <c r="F73" s="66"/>
      <c r="G73" s="66">
        <v>1</v>
      </c>
      <c r="H73" s="66"/>
      <c r="I73" s="66"/>
      <c r="J73" s="66"/>
      <c r="K73" s="66"/>
      <c r="L73" s="66"/>
      <c r="M73" s="66"/>
      <c r="N73" s="66"/>
      <c r="O73" s="61"/>
      <c r="P73" s="51" t="b">
        <f t="shared" si="1"/>
        <v>1</v>
      </c>
    </row>
    <row r="74" spans="1:16" ht="16.5" customHeight="1" x14ac:dyDescent="0.3">
      <c r="A74" s="10" t="s">
        <v>110</v>
      </c>
      <c r="B74" s="145" t="s">
        <v>111</v>
      </c>
      <c r="C74" s="146"/>
      <c r="D74" s="11" t="s">
        <v>94</v>
      </c>
      <c r="E74" s="11">
        <f t="shared" si="4"/>
        <v>1</v>
      </c>
      <c r="F74" s="66"/>
      <c r="G74" s="66">
        <v>1</v>
      </c>
      <c r="H74" s="66"/>
      <c r="I74" s="66"/>
      <c r="J74" s="66"/>
      <c r="K74" s="66"/>
      <c r="L74" s="66"/>
      <c r="M74" s="66"/>
      <c r="N74" s="66"/>
      <c r="O74" s="61"/>
      <c r="P74" s="51" t="b">
        <f t="shared" si="1"/>
        <v>1</v>
      </c>
    </row>
    <row r="75" spans="1:16" ht="16.5" customHeight="1" x14ac:dyDescent="0.3">
      <c r="A75" s="10" t="s">
        <v>112</v>
      </c>
      <c r="B75" s="145" t="s">
        <v>113</v>
      </c>
      <c r="C75" s="146"/>
      <c r="D75" s="11" t="s">
        <v>94</v>
      </c>
      <c r="E75" s="11">
        <f t="shared" si="4"/>
        <v>1</v>
      </c>
      <c r="F75" s="66"/>
      <c r="G75" s="66">
        <v>1</v>
      </c>
      <c r="H75" s="66"/>
      <c r="I75" s="66"/>
      <c r="J75" s="66"/>
      <c r="K75" s="66"/>
      <c r="L75" s="66"/>
      <c r="M75" s="66"/>
      <c r="N75" s="66"/>
      <c r="O75" s="61"/>
      <c r="P75" s="51" t="b">
        <f t="shared" si="1"/>
        <v>1</v>
      </c>
    </row>
    <row r="76" spans="1:16" ht="16.5" customHeight="1" x14ac:dyDescent="0.3">
      <c r="A76" s="10" t="s">
        <v>114</v>
      </c>
      <c r="B76" s="145" t="s">
        <v>115</v>
      </c>
      <c r="C76" s="146"/>
      <c r="D76" s="11" t="s">
        <v>94</v>
      </c>
      <c r="E76" s="11">
        <f t="shared" si="4"/>
        <v>1</v>
      </c>
      <c r="F76" s="66"/>
      <c r="G76" s="66">
        <v>1</v>
      </c>
      <c r="H76" s="66"/>
      <c r="I76" s="66"/>
      <c r="J76" s="66"/>
      <c r="K76" s="66"/>
      <c r="L76" s="66"/>
      <c r="M76" s="66"/>
      <c r="N76" s="66"/>
      <c r="O76" s="61"/>
      <c r="P76" s="51" t="b">
        <f t="shared" si="1"/>
        <v>1</v>
      </c>
    </row>
    <row r="77" spans="1:16" ht="16.5" customHeight="1" x14ac:dyDescent="0.3">
      <c r="A77" s="10" t="s">
        <v>116</v>
      </c>
      <c r="B77" s="145" t="s">
        <v>117</v>
      </c>
      <c r="C77" s="146"/>
      <c r="D77" s="11" t="s">
        <v>94</v>
      </c>
      <c r="E77" s="11">
        <f t="shared" si="4"/>
        <v>1</v>
      </c>
      <c r="F77" s="66"/>
      <c r="G77" s="66">
        <v>1</v>
      </c>
      <c r="H77" s="66"/>
      <c r="I77" s="66"/>
      <c r="J77" s="66"/>
      <c r="K77" s="66"/>
      <c r="L77" s="66"/>
      <c r="M77" s="66"/>
      <c r="N77" s="66"/>
      <c r="O77" s="61"/>
      <c r="P77" s="51" t="b">
        <f t="shared" si="1"/>
        <v>1</v>
      </c>
    </row>
    <row r="78" spans="1:16" ht="16.5" customHeight="1" x14ac:dyDescent="0.3">
      <c r="A78" s="10" t="s">
        <v>118</v>
      </c>
      <c r="B78" s="145" t="s">
        <v>119</v>
      </c>
      <c r="C78" s="146"/>
      <c r="D78" s="11" t="s">
        <v>94</v>
      </c>
      <c r="E78" s="11">
        <f t="shared" si="4"/>
        <v>1</v>
      </c>
      <c r="F78" s="66"/>
      <c r="G78" s="66">
        <v>1</v>
      </c>
      <c r="H78" s="66"/>
      <c r="I78" s="66"/>
      <c r="J78" s="66"/>
      <c r="K78" s="66"/>
      <c r="L78" s="66"/>
      <c r="M78" s="66"/>
      <c r="N78" s="66"/>
      <c r="O78" s="61"/>
      <c r="P78" s="51" t="b">
        <f t="shared" si="1"/>
        <v>1</v>
      </c>
    </row>
    <row r="79" spans="1:16" ht="16.5" customHeight="1" x14ac:dyDescent="0.3">
      <c r="A79" s="10" t="s">
        <v>120</v>
      </c>
      <c r="B79" s="145" t="s">
        <v>121</v>
      </c>
      <c r="C79" s="146"/>
      <c r="D79" s="11" t="s">
        <v>94</v>
      </c>
      <c r="E79" s="11">
        <f t="shared" si="4"/>
        <v>1</v>
      </c>
      <c r="F79" s="66"/>
      <c r="G79" s="66">
        <v>1</v>
      </c>
      <c r="H79" s="66"/>
      <c r="I79" s="66"/>
      <c r="J79" s="66"/>
      <c r="K79" s="66"/>
      <c r="L79" s="66"/>
      <c r="M79" s="66"/>
      <c r="N79" s="66"/>
      <c r="O79" s="61"/>
      <c r="P79" s="51" t="b">
        <f t="shared" si="1"/>
        <v>1</v>
      </c>
    </row>
    <row r="80" spans="1:16" ht="16.5" customHeight="1" x14ac:dyDescent="0.3">
      <c r="A80" s="10" t="s">
        <v>122</v>
      </c>
      <c r="B80" s="145" t="s">
        <v>123</v>
      </c>
      <c r="C80" s="146"/>
      <c r="D80" s="11" t="s">
        <v>94</v>
      </c>
      <c r="E80" s="11">
        <f t="shared" si="4"/>
        <v>1</v>
      </c>
      <c r="F80" s="66"/>
      <c r="G80" s="66">
        <v>1</v>
      </c>
      <c r="H80" s="66"/>
      <c r="I80" s="66"/>
      <c r="J80" s="66"/>
      <c r="K80" s="66"/>
      <c r="L80" s="66"/>
      <c r="M80" s="66"/>
      <c r="N80" s="66"/>
      <c r="O80" s="61"/>
      <c r="P80" s="51" t="b">
        <f t="shared" si="1"/>
        <v>1</v>
      </c>
    </row>
    <row r="81" spans="1:16" ht="16.5" customHeight="1" x14ac:dyDescent="0.3">
      <c r="A81" s="10" t="s">
        <v>124</v>
      </c>
      <c r="B81" s="145" t="s">
        <v>125</v>
      </c>
      <c r="C81" s="146"/>
      <c r="D81" s="11" t="s">
        <v>94</v>
      </c>
      <c r="E81" s="11">
        <f t="shared" si="4"/>
        <v>1</v>
      </c>
      <c r="F81" s="66"/>
      <c r="G81" s="66">
        <v>1</v>
      </c>
      <c r="H81" s="66"/>
      <c r="I81" s="66"/>
      <c r="J81" s="66"/>
      <c r="K81" s="66"/>
      <c r="L81" s="66"/>
      <c r="M81" s="66"/>
      <c r="N81" s="66"/>
      <c r="O81" s="61"/>
      <c r="P81" s="51" t="b">
        <f t="shared" si="1"/>
        <v>1</v>
      </c>
    </row>
    <row r="82" spans="1:16" ht="16.5" customHeight="1" x14ac:dyDescent="0.3">
      <c r="A82" s="10" t="s">
        <v>126</v>
      </c>
      <c r="B82" s="145" t="s">
        <v>127</v>
      </c>
      <c r="C82" s="146"/>
      <c r="D82" s="11" t="s">
        <v>94</v>
      </c>
      <c r="E82" s="11">
        <f t="shared" si="4"/>
        <v>1</v>
      </c>
      <c r="F82" s="66"/>
      <c r="G82" s="66">
        <v>1</v>
      </c>
      <c r="H82" s="66"/>
      <c r="I82" s="66"/>
      <c r="J82" s="66"/>
      <c r="K82" s="66"/>
      <c r="L82" s="66"/>
      <c r="M82" s="66"/>
      <c r="N82" s="66"/>
      <c r="O82" s="61"/>
      <c r="P82" s="51" t="b">
        <f t="shared" si="1"/>
        <v>1</v>
      </c>
    </row>
    <row r="83" spans="1:16" ht="16.5" customHeight="1" x14ac:dyDescent="0.3">
      <c r="A83" s="10" t="s">
        <v>128</v>
      </c>
      <c r="B83" s="145" t="s">
        <v>129</v>
      </c>
      <c r="C83" s="146"/>
      <c r="D83" s="11" t="s">
        <v>94</v>
      </c>
      <c r="E83" s="11">
        <f t="shared" si="4"/>
        <v>1</v>
      </c>
      <c r="F83" s="66"/>
      <c r="G83" s="66">
        <v>1</v>
      </c>
      <c r="H83" s="66"/>
      <c r="I83" s="66"/>
      <c r="J83" s="66"/>
      <c r="K83" s="66"/>
      <c r="L83" s="66"/>
      <c r="M83" s="66"/>
      <c r="N83" s="66"/>
      <c r="O83" s="61"/>
      <c r="P83" s="51" t="b">
        <f t="shared" si="1"/>
        <v>1</v>
      </c>
    </row>
    <row r="84" spans="1:16" ht="16.5" customHeight="1" x14ac:dyDescent="0.3">
      <c r="A84" s="10" t="s">
        <v>130</v>
      </c>
      <c r="B84" s="145" t="s">
        <v>131</v>
      </c>
      <c r="C84" s="146"/>
      <c r="D84" s="11" t="s">
        <v>94</v>
      </c>
      <c r="E84" s="11">
        <f t="shared" si="4"/>
        <v>1</v>
      </c>
      <c r="F84" s="66"/>
      <c r="G84" s="66">
        <v>1</v>
      </c>
      <c r="H84" s="66"/>
      <c r="I84" s="66"/>
      <c r="J84" s="66"/>
      <c r="K84" s="66"/>
      <c r="L84" s="66"/>
      <c r="M84" s="66"/>
      <c r="N84" s="66"/>
      <c r="O84" s="61"/>
      <c r="P84" s="51" t="b">
        <f t="shared" si="1"/>
        <v>1</v>
      </c>
    </row>
    <row r="85" spans="1:16" ht="16.5" customHeight="1" x14ac:dyDescent="0.3">
      <c r="A85" s="10" t="s">
        <v>132</v>
      </c>
      <c r="B85" s="145" t="s">
        <v>133</v>
      </c>
      <c r="C85" s="146"/>
      <c r="D85" s="11" t="s">
        <v>94</v>
      </c>
      <c r="E85" s="11">
        <f t="shared" si="4"/>
        <v>1</v>
      </c>
      <c r="F85" s="66"/>
      <c r="G85" s="66">
        <v>1</v>
      </c>
      <c r="H85" s="66"/>
      <c r="I85" s="66"/>
      <c r="J85" s="66"/>
      <c r="K85" s="66"/>
      <c r="L85" s="66"/>
      <c r="M85" s="66"/>
      <c r="N85" s="66"/>
      <c r="O85" s="61"/>
      <c r="P85" s="51" t="b">
        <f t="shared" si="1"/>
        <v>1</v>
      </c>
    </row>
    <row r="86" spans="1:16" s="63" customFormat="1" ht="18"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customHeight="1" x14ac:dyDescent="0.3">
      <c r="A87" s="99" t="s">
        <v>136</v>
      </c>
      <c r="B87" s="147" t="s">
        <v>137</v>
      </c>
      <c r="C87" s="148"/>
      <c r="D87" s="11" t="s">
        <v>94</v>
      </c>
      <c r="E87" s="11">
        <f t="shared" ref="E87:E108" si="5">SUM(F87:O87)</f>
        <v>1</v>
      </c>
      <c r="F87" s="66"/>
      <c r="G87" s="66">
        <v>1</v>
      </c>
      <c r="H87" s="66"/>
      <c r="I87" s="66"/>
      <c r="J87" s="66"/>
      <c r="K87" s="66"/>
      <c r="L87" s="66"/>
      <c r="M87" s="66"/>
      <c r="N87" s="66"/>
      <c r="O87" s="61"/>
      <c r="P87" s="51" t="b">
        <f t="shared" si="1"/>
        <v>1</v>
      </c>
    </row>
    <row r="88" spans="1:16" ht="16.5" customHeight="1" x14ac:dyDescent="0.3">
      <c r="A88" s="106" t="s">
        <v>138</v>
      </c>
      <c r="B88" s="155" t="s">
        <v>139</v>
      </c>
      <c r="C88" s="156"/>
      <c r="D88" s="101" t="s">
        <v>94</v>
      </c>
      <c r="E88" s="101">
        <f t="shared" si="5"/>
        <v>1</v>
      </c>
      <c r="F88" s="102"/>
      <c r="G88" s="102">
        <v>1</v>
      </c>
      <c r="H88" s="102"/>
      <c r="I88" s="102"/>
      <c r="J88" s="102"/>
      <c r="K88" s="102"/>
      <c r="L88" s="102"/>
      <c r="M88" s="102"/>
      <c r="N88" s="102"/>
      <c r="O88" s="103"/>
      <c r="P88" s="51" t="b">
        <f t="shared" si="1"/>
        <v>1</v>
      </c>
    </row>
    <row r="89" spans="1:16" ht="16.5" customHeight="1" x14ac:dyDescent="0.3">
      <c r="A89" s="99" t="s">
        <v>941</v>
      </c>
      <c r="B89" s="147" t="s">
        <v>942</v>
      </c>
      <c r="C89" s="148"/>
      <c r="D89" s="18" t="s">
        <v>94</v>
      </c>
      <c r="E89" s="11">
        <f t="shared" si="5"/>
        <v>1</v>
      </c>
      <c r="F89" s="66"/>
      <c r="G89" s="66">
        <v>1</v>
      </c>
      <c r="H89" s="66"/>
      <c r="I89" s="66"/>
      <c r="J89" s="66"/>
      <c r="K89" s="66"/>
      <c r="L89" s="66"/>
      <c r="M89" s="66"/>
      <c r="N89" s="66"/>
      <c r="O89" s="61"/>
    </row>
    <row r="90" spans="1:16" ht="16.5" customHeight="1" x14ac:dyDescent="0.3">
      <c r="A90" s="99" t="s">
        <v>943</v>
      </c>
      <c r="B90" s="147" t="s">
        <v>944</v>
      </c>
      <c r="C90" s="148"/>
      <c r="D90" s="18" t="s">
        <v>94</v>
      </c>
      <c r="E90" s="11">
        <f t="shared" si="5"/>
        <v>1</v>
      </c>
      <c r="F90" s="66"/>
      <c r="G90" s="66">
        <v>1</v>
      </c>
      <c r="H90" s="66"/>
      <c r="I90" s="66"/>
      <c r="J90" s="66"/>
      <c r="K90" s="66"/>
      <c r="L90" s="66"/>
      <c r="M90" s="66"/>
      <c r="N90" s="66"/>
      <c r="O90" s="61"/>
    </row>
    <row r="91" spans="1:16" ht="16.5" customHeight="1" x14ac:dyDescent="0.3">
      <c r="A91" s="106" t="s">
        <v>140</v>
      </c>
      <c r="B91" s="155" t="s">
        <v>141</v>
      </c>
      <c r="C91" s="156"/>
      <c r="D91" s="101" t="s">
        <v>94</v>
      </c>
      <c r="E91" s="101">
        <f t="shared" si="5"/>
        <v>1</v>
      </c>
      <c r="F91" s="102"/>
      <c r="G91" s="102">
        <v>1</v>
      </c>
      <c r="H91" s="102"/>
      <c r="I91" s="102"/>
      <c r="J91" s="102"/>
      <c r="K91" s="102"/>
      <c r="L91" s="102"/>
      <c r="M91" s="102"/>
      <c r="N91" s="102"/>
      <c r="O91" s="103"/>
    </row>
    <row r="92" spans="1:16" ht="16.5" customHeight="1" x14ac:dyDescent="0.3">
      <c r="A92" s="99" t="s">
        <v>945</v>
      </c>
      <c r="B92" s="147" t="s">
        <v>946</v>
      </c>
      <c r="C92" s="148"/>
      <c r="D92" s="18" t="s">
        <v>94</v>
      </c>
      <c r="E92" s="11">
        <f t="shared" si="5"/>
        <v>1</v>
      </c>
      <c r="F92" s="66"/>
      <c r="G92" s="66">
        <v>1</v>
      </c>
      <c r="H92" s="66"/>
      <c r="I92" s="66"/>
      <c r="J92" s="66"/>
      <c r="K92" s="66"/>
      <c r="L92" s="66"/>
      <c r="M92" s="66"/>
      <c r="N92" s="66"/>
      <c r="O92" s="61"/>
    </row>
    <row r="93" spans="1:16" ht="16.5" customHeight="1" x14ac:dyDescent="0.3">
      <c r="A93" s="99" t="s">
        <v>947</v>
      </c>
      <c r="B93" s="147" t="s">
        <v>948</v>
      </c>
      <c r="C93" s="148"/>
      <c r="D93" s="18" t="s">
        <v>94</v>
      </c>
      <c r="E93" s="11">
        <f t="shared" si="5"/>
        <v>1</v>
      </c>
      <c r="F93" s="66"/>
      <c r="G93" s="66">
        <v>1</v>
      </c>
      <c r="H93" s="66"/>
      <c r="I93" s="66"/>
      <c r="J93" s="66"/>
      <c r="K93" s="66"/>
      <c r="L93" s="66"/>
      <c r="M93" s="66"/>
      <c r="N93" s="66"/>
      <c r="O93" s="61"/>
    </row>
    <row r="94" spans="1:16" ht="16.5" customHeight="1" x14ac:dyDescent="0.3">
      <c r="A94" s="99" t="s">
        <v>142</v>
      </c>
      <c r="B94" s="147" t="s">
        <v>143</v>
      </c>
      <c r="C94" s="148"/>
      <c r="D94" s="11" t="s">
        <v>94</v>
      </c>
      <c r="E94" s="11">
        <f t="shared" si="5"/>
        <v>1</v>
      </c>
      <c r="F94" s="66"/>
      <c r="G94" s="66">
        <v>1</v>
      </c>
      <c r="H94" s="66"/>
      <c r="I94" s="66"/>
      <c r="J94" s="66"/>
      <c r="K94" s="66"/>
      <c r="L94" s="66"/>
      <c r="M94" s="66"/>
      <c r="N94" s="66"/>
      <c r="O94" s="61"/>
    </row>
    <row r="95" spans="1:16" ht="16.5" customHeight="1" x14ac:dyDescent="0.3">
      <c r="A95" s="99" t="s">
        <v>144</v>
      </c>
      <c r="B95" s="147" t="s">
        <v>145</v>
      </c>
      <c r="C95" s="148"/>
      <c r="D95" s="11" t="s">
        <v>94</v>
      </c>
      <c r="E95" s="11">
        <f t="shared" si="5"/>
        <v>1</v>
      </c>
      <c r="F95" s="66"/>
      <c r="G95" s="66">
        <v>1</v>
      </c>
      <c r="H95" s="66"/>
      <c r="I95" s="66"/>
      <c r="J95" s="66"/>
      <c r="K95" s="66"/>
      <c r="L95" s="66"/>
      <c r="M95" s="66"/>
      <c r="N95" s="66"/>
      <c r="O95" s="61"/>
    </row>
    <row r="96" spans="1:16" ht="16.5" customHeight="1" x14ac:dyDescent="0.3">
      <c r="A96" s="99" t="s">
        <v>146</v>
      </c>
      <c r="B96" s="147" t="s">
        <v>147</v>
      </c>
      <c r="C96" s="148"/>
      <c r="D96" s="11" t="s">
        <v>94</v>
      </c>
      <c r="E96" s="11">
        <f t="shared" si="5"/>
        <v>1</v>
      </c>
      <c r="F96" s="66"/>
      <c r="G96" s="66">
        <v>1</v>
      </c>
      <c r="H96" s="66"/>
      <c r="I96" s="66"/>
      <c r="J96" s="66"/>
      <c r="K96" s="66"/>
      <c r="L96" s="66"/>
      <c r="M96" s="66"/>
      <c r="N96" s="66"/>
      <c r="O96" s="61"/>
      <c r="P96" s="51" t="b">
        <f t="shared" si="1"/>
        <v>1</v>
      </c>
    </row>
    <row r="97" spans="1:16" ht="16.5" customHeight="1" x14ac:dyDescent="0.3">
      <c r="A97" s="99" t="s">
        <v>148</v>
      </c>
      <c r="B97" s="147" t="s">
        <v>149</v>
      </c>
      <c r="C97" s="148"/>
      <c r="D97" s="11" t="s">
        <v>94</v>
      </c>
      <c r="E97" s="11">
        <f t="shared" si="5"/>
        <v>1</v>
      </c>
      <c r="F97" s="66"/>
      <c r="G97" s="66">
        <v>1</v>
      </c>
      <c r="H97" s="66"/>
      <c r="I97" s="66"/>
      <c r="J97" s="66"/>
      <c r="K97" s="66"/>
      <c r="L97" s="66"/>
      <c r="M97" s="66"/>
      <c r="N97" s="66"/>
      <c r="O97" s="61"/>
      <c r="P97" s="51" t="b">
        <f t="shared" si="1"/>
        <v>1</v>
      </c>
    </row>
    <row r="98" spans="1:16" ht="16.5" customHeight="1" x14ac:dyDescent="0.3">
      <c r="A98" s="99" t="s">
        <v>150</v>
      </c>
      <c r="B98" s="147" t="s">
        <v>151</v>
      </c>
      <c r="C98" s="148"/>
      <c r="D98" s="11" t="s">
        <v>94</v>
      </c>
      <c r="E98" s="11">
        <f t="shared" si="5"/>
        <v>1</v>
      </c>
      <c r="F98" s="66"/>
      <c r="G98" s="66">
        <v>1</v>
      </c>
      <c r="H98" s="66"/>
      <c r="I98" s="66"/>
      <c r="J98" s="66"/>
      <c r="K98" s="66"/>
      <c r="L98" s="66"/>
      <c r="M98" s="66"/>
      <c r="N98" s="66"/>
      <c r="O98" s="61"/>
      <c r="P98" s="51" t="b">
        <f t="shared" ref="P98:P168" si="6">IF(E98&gt;0,TRUE,FALSE)</f>
        <v>1</v>
      </c>
    </row>
    <row r="99" spans="1:16" ht="16.5" hidden="1" customHeight="1" x14ac:dyDescent="0.3">
      <c r="A99" s="99" t="s">
        <v>152</v>
      </c>
      <c r="B99" s="147" t="s">
        <v>153</v>
      </c>
      <c r="C99" s="148"/>
      <c r="D99" s="11" t="s">
        <v>94</v>
      </c>
      <c r="E99" s="11">
        <f t="shared" si="5"/>
        <v>0</v>
      </c>
      <c r="F99" s="66"/>
      <c r="G99" s="66"/>
      <c r="H99" s="66"/>
      <c r="I99" s="66"/>
      <c r="J99" s="66"/>
      <c r="K99" s="66"/>
      <c r="L99" s="66"/>
      <c r="M99" s="66"/>
      <c r="N99" s="66"/>
      <c r="O99" s="61"/>
      <c r="P99" s="51" t="b">
        <f t="shared" si="6"/>
        <v>0</v>
      </c>
    </row>
    <row r="100" spans="1:16" ht="16.5" hidden="1" customHeight="1" x14ac:dyDescent="0.3">
      <c r="A100" s="99" t="s">
        <v>154</v>
      </c>
      <c r="B100" s="147" t="s">
        <v>155</v>
      </c>
      <c r="C100" s="148"/>
      <c r="D100" s="11" t="s">
        <v>94</v>
      </c>
      <c r="E100" s="11">
        <f t="shared" si="5"/>
        <v>0</v>
      </c>
      <c r="F100" s="66"/>
      <c r="G100" s="66"/>
      <c r="H100" s="66"/>
      <c r="I100" s="66"/>
      <c r="J100" s="66"/>
      <c r="K100" s="66"/>
      <c r="L100" s="66"/>
      <c r="M100" s="66"/>
      <c r="N100" s="66"/>
      <c r="O100" s="61"/>
      <c r="P100" s="51" t="b">
        <f t="shared" si="6"/>
        <v>0</v>
      </c>
    </row>
    <row r="101" spans="1:16" ht="16.5" hidden="1" customHeight="1" x14ac:dyDescent="0.3">
      <c r="A101" s="99" t="s">
        <v>156</v>
      </c>
      <c r="B101" s="147" t="s">
        <v>157</v>
      </c>
      <c r="C101" s="148"/>
      <c r="D101" s="11" t="s">
        <v>94</v>
      </c>
      <c r="E101" s="11">
        <f t="shared" si="5"/>
        <v>0</v>
      </c>
      <c r="F101" s="66"/>
      <c r="G101" s="66"/>
      <c r="H101" s="66"/>
      <c r="I101" s="66"/>
      <c r="J101" s="66"/>
      <c r="K101" s="66"/>
      <c r="L101" s="66"/>
      <c r="M101" s="66"/>
      <c r="N101" s="66"/>
      <c r="O101" s="61"/>
      <c r="P101" s="51" t="b">
        <f t="shared" si="6"/>
        <v>0</v>
      </c>
    </row>
    <row r="102" spans="1:16" ht="16.5" hidden="1" customHeight="1" x14ac:dyDescent="0.3">
      <c r="A102" s="99" t="s">
        <v>158</v>
      </c>
      <c r="B102" s="147" t="s">
        <v>159</v>
      </c>
      <c r="C102" s="148"/>
      <c r="D102" s="11" t="s">
        <v>94</v>
      </c>
      <c r="E102" s="11">
        <f t="shared" si="5"/>
        <v>0</v>
      </c>
      <c r="F102" s="66"/>
      <c r="G102" s="66"/>
      <c r="H102" s="66"/>
      <c r="I102" s="66"/>
      <c r="J102" s="66"/>
      <c r="K102" s="66"/>
      <c r="L102" s="66"/>
      <c r="M102" s="66"/>
      <c r="N102" s="66"/>
      <c r="O102" s="61"/>
      <c r="P102" s="51" t="b">
        <f t="shared" si="6"/>
        <v>0</v>
      </c>
    </row>
    <row r="103" spans="1:16" ht="16.5" customHeight="1" x14ac:dyDescent="0.3">
      <c r="A103" s="99" t="s">
        <v>160</v>
      </c>
      <c r="B103" s="147" t="s">
        <v>161</v>
      </c>
      <c r="C103" s="148"/>
      <c r="D103" s="11" t="s">
        <v>162</v>
      </c>
      <c r="E103" s="11">
        <f t="shared" si="5"/>
        <v>1</v>
      </c>
      <c r="F103" s="66"/>
      <c r="G103" s="66">
        <v>1</v>
      </c>
      <c r="H103" s="66"/>
      <c r="I103" s="66"/>
      <c r="J103" s="66"/>
      <c r="K103" s="66"/>
      <c r="L103" s="66"/>
      <c r="M103" s="66"/>
      <c r="N103" s="66"/>
      <c r="O103" s="61"/>
      <c r="P103" s="51" t="b">
        <f t="shared" si="6"/>
        <v>1</v>
      </c>
    </row>
    <row r="104" spans="1:16" ht="16.5" customHeight="1" x14ac:dyDescent="0.3">
      <c r="A104" s="99" t="s">
        <v>163</v>
      </c>
      <c r="B104" s="147" t="s">
        <v>164</v>
      </c>
      <c r="C104" s="148"/>
      <c r="D104" s="11" t="s">
        <v>165</v>
      </c>
      <c r="E104" s="11">
        <f t="shared" si="5"/>
        <v>1</v>
      </c>
      <c r="F104" s="66"/>
      <c r="G104" s="66">
        <v>1</v>
      </c>
      <c r="H104" s="66"/>
      <c r="I104" s="66"/>
      <c r="J104" s="66"/>
      <c r="K104" s="66"/>
      <c r="L104" s="66"/>
      <c r="M104" s="66"/>
      <c r="N104" s="66"/>
      <c r="O104" s="61"/>
      <c r="P104" s="51" t="b">
        <f t="shared" si="6"/>
        <v>1</v>
      </c>
    </row>
    <row r="105" spans="1:16" ht="16.5" customHeight="1" x14ac:dyDescent="0.3">
      <c r="A105" s="99" t="s">
        <v>166</v>
      </c>
      <c r="B105" s="147" t="s">
        <v>167</v>
      </c>
      <c r="C105" s="148"/>
      <c r="D105" s="11" t="s">
        <v>165</v>
      </c>
      <c r="E105" s="11">
        <f t="shared" si="5"/>
        <v>1</v>
      </c>
      <c r="F105" s="66"/>
      <c r="G105" s="66">
        <v>1</v>
      </c>
      <c r="H105" s="66"/>
      <c r="I105" s="66"/>
      <c r="J105" s="66"/>
      <c r="K105" s="66"/>
      <c r="L105" s="66"/>
      <c r="M105" s="66"/>
      <c r="N105" s="66"/>
      <c r="O105" s="61"/>
      <c r="P105" s="51" t="b">
        <f t="shared" si="6"/>
        <v>1</v>
      </c>
    </row>
    <row r="106" spans="1:16" ht="16.5" customHeight="1" x14ac:dyDescent="0.3">
      <c r="A106" s="99" t="s">
        <v>949</v>
      </c>
      <c r="B106" s="147" t="s">
        <v>950</v>
      </c>
      <c r="C106" s="148"/>
      <c r="D106" s="18" t="s">
        <v>162</v>
      </c>
      <c r="E106" s="11">
        <f t="shared" si="5"/>
        <v>1</v>
      </c>
      <c r="F106" s="66"/>
      <c r="G106" s="66">
        <v>1</v>
      </c>
      <c r="H106" s="66"/>
      <c r="I106" s="66"/>
      <c r="J106" s="66"/>
      <c r="K106" s="66"/>
      <c r="L106" s="66"/>
      <c r="M106" s="66"/>
      <c r="N106" s="66"/>
      <c r="O106" s="61"/>
      <c r="P106" s="51" t="b">
        <f t="shared" si="6"/>
        <v>1</v>
      </c>
    </row>
    <row r="107" spans="1:16" ht="33" customHeight="1" x14ac:dyDescent="0.3">
      <c r="A107" s="99" t="s">
        <v>951</v>
      </c>
      <c r="B107" s="145" t="s">
        <v>952</v>
      </c>
      <c r="C107" s="161"/>
      <c r="D107" s="18" t="s">
        <v>162</v>
      </c>
      <c r="E107" s="11">
        <f t="shared" si="5"/>
        <v>1</v>
      </c>
      <c r="F107" s="66"/>
      <c r="G107" s="66">
        <v>1</v>
      </c>
      <c r="H107" s="66"/>
      <c r="I107" s="66"/>
      <c r="J107" s="66"/>
      <c r="K107" s="66"/>
      <c r="L107" s="66"/>
      <c r="M107" s="66"/>
      <c r="N107" s="66"/>
      <c r="O107" s="61"/>
      <c r="P107" s="51" t="b">
        <f t="shared" si="6"/>
        <v>1</v>
      </c>
    </row>
    <row r="108" spans="1:16" ht="33" customHeight="1" x14ac:dyDescent="0.3">
      <c r="A108" s="99" t="s">
        <v>953</v>
      </c>
      <c r="B108" s="145" t="s">
        <v>954</v>
      </c>
      <c r="C108" s="161"/>
      <c r="D108" s="18" t="s">
        <v>162</v>
      </c>
      <c r="E108" s="11">
        <f t="shared" si="5"/>
        <v>1</v>
      </c>
      <c r="F108" s="66"/>
      <c r="G108" s="66">
        <v>1</v>
      </c>
      <c r="H108" s="66"/>
      <c r="I108" s="66"/>
      <c r="J108" s="66"/>
      <c r="K108" s="66"/>
      <c r="L108" s="66"/>
      <c r="M108" s="66"/>
      <c r="N108" s="66"/>
      <c r="O108" s="61"/>
      <c r="P108" s="51" t="b">
        <f t="shared" si="6"/>
        <v>1</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6"/>
        <v>0</v>
      </c>
    </row>
    <row r="110" spans="1:16" ht="16.5" customHeight="1" x14ac:dyDescent="0.3">
      <c r="A110" s="10" t="s">
        <v>170</v>
      </c>
      <c r="B110" s="145" t="s">
        <v>171</v>
      </c>
      <c r="C110" s="146"/>
      <c r="D110" s="11" t="s">
        <v>94</v>
      </c>
      <c r="E110" s="11">
        <f t="shared" ref="E110:E116" si="7">SUM(F110:O110)</f>
        <v>1</v>
      </c>
      <c r="F110" s="66"/>
      <c r="G110" s="66">
        <v>1</v>
      </c>
      <c r="H110" s="66"/>
      <c r="I110" s="66"/>
      <c r="J110" s="66"/>
      <c r="K110" s="66"/>
      <c r="L110" s="66"/>
      <c r="M110" s="66"/>
      <c r="N110" s="66"/>
      <c r="O110" s="61"/>
      <c r="P110" s="51" t="b">
        <f t="shared" si="6"/>
        <v>1</v>
      </c>
    </row>
    <row r="111" spans="1:16" ht="16.5" customHeight="1" x14ac:dyDescent="0.3">
      <c r="A111" s="10" t="s">
        <v>172</v>
      </c>
      <c r="B111" s="145" t="s">
        <v>173</v>
      </c>
      <c r="C111" s="146"/>
      <c r="D111" s="11" t="s">
        <v>94</v>
      </c>
      <c r="E111" s="11">
        <f t="shared" si="7"/>
        <v>1</v>
      </c>
      <c r="F111" s="66"/>
      <c r="G111" s="66">
        <v>1</v>
      </c>
      <c r="H111" s="66"/>
      <c r="I111" s="66"/>
      <c r="J111" s="66"/>
      <c r="K111" s="66"/>
      <c r="L111" s="66"/>
      <c r="M111" s="66"/>
      <c r="N111" s="66"/>
      <c r="O111" s="61"/>
      <c r="P111" s="51" t="b">
        <f t="shared" si="6"/>
        <v>1</v>
      </c>
    </row>
    <row r="112" spans="1:16" ht="16.5" customHeight="1" x14ac:dyDescent="0.3">
      <c r="A112" s="10" t="s">
        <v>174</v>
      </c>
      <c r="B112" s="145" t="s">
        <v>175</v>
      </c>
      <c r="C112" s="146"/>
      <c r="D112" s="11" t="s">
        <v>94</v>
      </c>
      <c r="E112" s="11">
        <f t="shared" si="7"/>
        <v>1</v>
      </c>
      <c r="F112" s="66"/>
      <c r="G112" s="66">
        <v>1</v>
      </c>
      <c r="H112" s="66"/>
      <c r="I112" s="66"/>
      <c r="J112" s="66"/>
      <c r="K112" s="66"/>
      <c r="L112" s="66"/>
      <c r="M112" s="66"/>
      <c r="N112" s="66"/>
      <c r="O112" s="61"/>
      <c r="P112" s="51" t="b">
        <f t="shared" si="6"/>
        <v>1</v>
      </c>
    </row>
    <row r="113" spans="1:16" ht="16.5" customHeight="1" x14ac:dyDescent="0.3">
      <c r="A113" s="10" t="s">
        <v>176</v>
      </c>
      <c r="B113" s="145" t="s">
        <v>177</v>
      </c>
      <c r="C113" s="146"/>
      <c r="D113" s="11" t="s">
        <v>94</v>
      </c>
      <c r="E113" s="11">
        <f t="shared" si="7"/>
        <v>1</v>
      </c>
      <c r="F113" s="66"/>
      <c r="G113" s="66">
        <v>1</v>
      </c>
      <c r="H113" s="66"/>
      <c r="I113" s="66"/>
      <c r="J113" s="66"/>
      <c r="K113" s="66"/>
      <c r="L113" s="66"/>
      <c r="M113" s="66"/>
      <c r="N113" s="66"/>
      <c r="O113" s="61"/>
      <c r="P113" s="51" t="b">
        <f t="shared" si="6"/>
        <v>1</v>
      </c>
    </row>
    <row r="114" spans="1:16" ht="16.5" customHeight="1" x14ac:dyDescent="0.3">
      <c r="A114" s="10" t="s">
        <v>178</v>
      </c>
      <c r="B114" s="145" t="s">
        <v>179</v>
      </c>
      <c r="C114" s="146"/>
      <c r="D114" s="11" t="s">
        <v>165</v>
      </c>
      <c r="E114" s="11">
        <f t="shared" si="7"/>
        <v>1</v>
      </c>
      <c r="F114" s="66"/>
      <c r="G114" s="66">
        <v>1</v>
      </c>
      <c r="H114" s="66"/>
      <c r="I114" s="66"/>
      <c r="J114" s="66"/>
      <c r="K114" s="66"/>
      <c r="L114" s="66"/>
      <c r="M114" s="66"/>
      <c r="N114" s="66"/>
      <c r="O114" s="61"/>
      <c r="P114" s="51" t="b">
        <f t="shared" si="6"/>
        <v>1</v>
      </c>
    </row>
    <row r="115" spans="1:16" ht="16.5" customHeight="1" x14ac:dyDescent="0.3">
      <c r="A115" s="10" t="s">
        <v>180</v>
      </c>
      <c r="B115" s="145" t="s">
        <v>181</v>
      </c>
      <c r="C115" s="146"/>
      <c r="D115" s="11" t="s">
        <v>165</v>
      </c>
      <c r="E115" s="11">
        <f t="shared" si="7"/>
        <v>1</v>
      </c>
      <c r="F115" s="66"/>
      <c r="G115" s="66">
        <v>1</v>
      </c>
      <c r="H115" s="66"/>
      <c r="I115" s="66"/>
      <c r="J115" s="66"/>
      <c r="K115" s="66"/>
      <c r="L115" s="66"/>
      <c r="M115" s="66"/>
      <c r="N115" s="66"/>
      <c r="O115" s="61"/>
      <c r="P115" s="51" t="b">
        <f t="shared" si="6"/>
        <v>1</v>
      </c>
    </row>
    <row r="116" spans="1:16" ht="16.5" customHeight="1" x14ac:dyDescent="0.3">
      <c r="A116" s="107" t="s">
        <v>955</v>
      </c>
      <c r="B116" s="153" t="s">
        <v>956</v>
      </c>
      <c r="C116" s="154"/>
      <c r="D116" s="108" t="s">
        <v>162</v>
      </c>
      <c r="E116" s="11">
        <f t="shared" si="7"/>
        <v>1</v>
      </c>
      <c r="F116" s="66"/>
      <c r="G116" s="66">
        <v>1</v>
      </c>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6"/>
        <v>0</v>
      </c>
    </row>
    <row r="118" spans="1:16" x14ac:dyDescent="0.3">
      <c r="A118" s="10" t="s">
        <v>184</v>
      </c>
      <c r="B118" s="145" t="s">
        <v>185</v>
      </c>
      <c r="C118" s="146"/>
      <c r="D118" s="11" t="s">
        <v>162</v>
      </c>
      <c r="E118" s="11">
        <f t="shared" ref="E118:E131" si="8">SUM(F118:O118)</f>
        <v>1</v>
      </c>
      <c r="F118" s="66"/>
      <c r="G118" s="66">
        <v>1</v>
      </c>
      <c r="H118" s="66"/>
      <c r="I118" s="66"/>
      <c r="J118" s="66"/>
      <c r="K118" s="66"/>
      <c r="L118" s="66"/>
      <c r="M118" s="66"/>
      <c r="N118" s="66"/>
      <c r="O118" s="61"/>
      <c r="P118" s="51" t="b">
        <f t="shared" si="6"/>
        <v>1</v>
      </c>
    </row>
    <row r="119" spans="1:16" x14ac:dyDescent="0.3">
      <c r="A119" s="10" t="s">
        <v>186</v>
      </c>
      <c r="B119" s="145" t="s">
        <v>187</v>
      </c>
      <c r="C119" s="146"/>
      <c r="D119" s="11" t="s">
        <v>162</v>
      </c>
      <c r="E119" s="11">
        <f t="shared" si="8"/>
        <v>1</v>
      </c>
      <c r="F119" s="66"/>
      <c r="G119" s="66">
        <v>1</v>
      </c>
      <c r="H119" s="66"/>
      <c r="I119" s="66"/>
      <c r="J119" s="66"/>
      <c r="K119" s="66"/>
      <c r="L119" s="66"/>
      <c r="M119" s="66"/>
      <c r="N119" s="66"/>
      <c r="O119" s="61"/>
      <c r="P119" s="51" t="b">
        <f t="shared" si="6"/>
        <v>1</v>
      </c>
    </row>
    <row r="120" spans="1:16" x14ac:dyDescent="0.3">
      <c r="A120" s="10" t="s">
        <v>188</v>
      </c>
      <c r="B120" s="145" t="s">
        <v>189</v>
      </c>
      <c r="C120" s="146"/>
      <c r="D120" s="11" t="s">
        <v>162</v>
      </c>
      <c r="E120" s="11">
        <f t="shared" si="8"/>
        <v>1</v>
      </c>
      <c r="F120" s="66"/>
      <c r="G120" s="66">
        <v>1</v>
      </c>
      <c r="H120" s="66"/>
      <c r="I120" s="66"/>
      <c r="J120" s="66"/>
      <c r="K120" s="66"/>
      <c r="L120" s="66"/>
      <c r="M120" s="66"/>
      <c r="N120" s="66"/>
      <c r="O120" s="61"/>
      <c r="P120" s="51" t="b">
        <f t="shared" si="6"/>
        <v>1</v>
      </c>
    </row>
    <row r="121" spans="1:16" x14ac:dyDescent="0.3">
      <c r="A121" s="10" t="s">
        <v>190</v>
      </c>
      <c r="B121" s="145" t="s">
        <v>191</v>
      </c>
      <c r="C121" s="146"/>
      <c r="D121" s="18" t="s">
        <v>192</v>
      </c>
      <c r="E121" s="11">
        <f t="shared" si="8"/>
        <v>1</v>
      </c>
      <c r="F121" s="66"/>
      <c r="G121" s="66">
        <v>1</v>
      </c>
      <c r="H121" s="66"/>
      <c r="I121" s="66"/>
      <c r="J121" s="66"/>
      <c r="K121" s="66"/>
      <c r="L121" s="66"/>
      <c r="M121" s="66"/>
      <c r="N121" s="66"/>
      <c r="O121" s="61"/>
      <c r="P121" s="51" t="b">
        <f t="shared" si="6"/>
        <v>1</v>
      </c>
    </row>
    <row r="122" spans="1:16" hidden="1" x14ac:dyDescent="0.3">
      <c r="A122" s="10" t="s">
        <v>193</v>
      </c>
      <c r="B122" s="145" t="s">
        <v>194</v>
      </c>
      <c r="C122" s="146"/>
      <c r="D122" s="18" t="s">
        <v>192</v>
      </c>
      <c r="E122" s="11">
        <f t="shared" si="8"/>
        <v>0</v>
      </c>
      <c r="F122" s="66"/>
      <c r="G122" s="66"/>
      <c r="H122" s="66"/>
      <c r="I122" s="66"/>
      <c r="J122" s="66"/>
      <c r="K122" s="66"/>
      <c r="L122" s="66"/>
      <c r="M122" s="66"/>
      <c r="N122" s="66"/>
      <c r="O122" s="61"/>
      <c r="P122" s="51" t="b">
        <f t="shared" si="6"/>
        <v>0</v>
      </c>
    </row>
    <row r="123" spans="1:16" x14ac:dyDescent="0.3">
      <c r="A123" s="10" t="s">
        <v>195</v>
      </c>
      <c r="B123" s="145" t="s">
        <v>196</v>
      </c>
      <c r="C123" s="146"/>
      <c r="D123" s="18" t="s">
        <v>192</v>
      </c>
      <c r="E123" s="11">
        <f t="shared" si="8"/>
        <v>1</v>
      </c>
      <c r="F123" s="66"/>
      <c r="G123" s="66">
        <v>1</v>
      </c>
      <c r="H123" s="66"/>
      <c r="I123" s="66"/>
      <c r="J123" s="66"/>
      <c r="K123" s="66"/>
      <c r="L123" s="66"/>
      <c r="M123" s="66"/>
      <c r="N123" s="66"/>
      <c r="O123" s="61"/>
      <c r="P123" s="51" t="b">
        <f t="shared" si="6"/>
        <v>1</v>
      </c>
    </row>
    <row r="124" spans="1:16" x14ac:dyDescent="0.3">
      <c r="A124" s="10" t="s">
        <v>197</v>
      </c>
      <c r="B124" s="145" t="s">
        <v>198</v>
      </c>
      <c r="C124" s="146"/>
      <c r="D124" s="11" t="s">
        <v>162</v>
      </c>
      <c r="E124" s="11">
        <f t="shared" si="8"/>
        <v>1</v>
      </c>
      <c r="F124" s="66"/>
      <c r="G124" s="66">
        <v>1</v>
      </c>
      <c r="H124" s="66"/>
      <c r="I124" s="66"/>
      <c r="J124" s="66"/>
      <c r="K124" s="66"/>
      <c r="L124" s="66"/>
      <c r="M124" s="66"/>
      <c r="N124" s="66"/>
      <c r="O124" s="61"/>
      <c r="P124" s="51" t="b">
        <f t="shared" si="6"/>
        <v>1</v>
      </c>
    </row>
    <row r="125" spans="1:16" hidden="1" x14ac:dyDescent="0.3">
      <c r="A125" s="10" t="s">
        <v>199</v>
      </c>
      <c r="B125" s="145" t="s">
        <v>200</v>
      </c>
      <c r="C125" s="146"/>
      <c r="D125" s="11" t="s">
        <v>162</v>
      </c>
      <c r="E125" s="11">
        <f t="shared" si="8"/>
        <v>0</v>
      </c>
      <c r="F125" s="66"/>
      <c r="G125" s="66"/>
      <c r="H125" s="66"/>
      <c r="I125" s="66"/>
      <c r="J125" s="66"/>
      <c r="K125" s="66"/>
      <c r="L125" s="66"/>
      <c r="M125" s="66"/>
      <c r="N125" s="66"/>
      <c r="O125" s="61"/>
      <c r="P125" s="51" t="b">
        <f t="shared" si="6"/>
        <v>0</v>
      </c>
    </row>
    <row r="126" spans="1:16" ht="32.25" hidden="1" customHeight="1" x14ac:dyDescent="0.3">
      <c r="A126" s="10" t="s">
        <v>201</v>
      </c>
      <c r="B126" s="145" t="s">
        <v>202</v>
      </c>
      <c r="C126" s="146"/>
      <c r="D126" s="18" t="s">
        <v>192</v>
      </c>
      <c r="E126" s="11">
        <f t="shared" si="8"/>
        <v>0</v>
      </c>
      <c r="F126" s="66"/>
      <c r="G126" s="66"/>
      <c r="H126" s="66"/>
      <c r="I126" s="66"/>
      <c r="J126" s="66"/>
      <c r="K126" s="66"/>
      <c r="L126" s="66"/>
      <c r="M126" s="66"/>
      <c r="N126" s="66"/>
      <c r="O126" s="61"/>
      <c r="P126" s="51" t="b">
        <f t="shared" si="6"/>
        <v>0</v>
      </c>
    </row>
    <row r="127" spans="1:16" hidden="1" x14ac:dyDescent="0.3">
      <c r="A127" s="10" t="s">
        <v>203</v>
      </c>
      <c r="B127" s="145" t="s">
        <v>204</v>
      </c>
      <c r="C127" s="146"/>
      <c r="D127" s="18" t="s">
        <v>192</v>
      </c>
      <c r="E127" s="11">
        <f t="shared" si="8"/>
        <v>0</v>
      </c>
      <c r="F127" s="66"/>
      <c r="G127" s="66"/>
      <c r="H127" s="66"/>
      <c r="I127" s="66"/>
      <c r="J127" s="66"/>
      <c r="K127" s="66"/>
      <c r="L127" s="66"/>
      <c r="M127" s="66"/>
      <c r="N127" s="66"/>
      <c r="O127" s="61"/>
      <c r="P127" s="51" t="b">
        <f t="shared" si="6"/>
        <v>0</v>
      </c>
    </row>
    <row r="128" spans="1:16" x14ac:dyDescent="0.3">
      <c r="A128" s="99" t="s">
        <v>957</v>
      </c>
      <c r="B128" s="159" t="s">
        <v>958</v>
      </c>
      <c r="C128" s="160"/>
      <c r="D128" s="18" t="s">
        <v>959</v>
      </c>
      <c r="E128" s="11">
        <f t="shared" si="8"/>
        <v>1</v>
      </c>
      <c r="F128" s="66"/>
      <c r="G128" s="66">
        <v>1</v>
      </c>
      <c r="H128" s="66"/>
      <c r="I128" s="66"/>
      <c r="J128" s="66"/>
      <c r="K128" s="66"/>
      <c r="L128" s="66"/>
      <c r="M128" s="66"/>
      <c r="N128" s="66"/>
      <c r="O128" s="61"/>
    </row>
    <row r="129" spans="1:16" hidden="1" x14ac:dyDescent="0.3">
      <c r="A129" s="99" t="s">
        <v>960</v>
      </c>
      <c r="B129" s="159" t="s">
        <v>961</v>
      </c>
      <c r="C129" s="160"/>
      <c r="D129" s="18" t="s">
        <v>162</v>
      </c>
      <c r="E129" s="11">
        <f t="shared" si="8"/>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8"/>
        <v>0</v>
      </c>
      <c r="F130" s="66"/>
      <c r="G130" s="66"/>
      <c r="H130" s="66"/>
      <c r="I130" s="66"/>
      <c r="J130" s="66"/>
      <c r="K130" s="66"/>
      <c r="L130" s="66"/>
      <c r="M130" s="66"/>
      <c r="N130" s="66"/>
      <c r="O130" s="61"/>
    </row>
    <row r="131" spans="1:16" ht="33" customHeight="1" x14ac:dyDescent="0.3">
      <c r="A131" s="107" t="s">
        <v>964</v>
      </c>
      <c r="B131" s="157" t="s">
        <v>965</v>
      </c>
      <c r="C131" s="158"/>
      <c r="D131" s="108" t="s">
        <v>192</v>
      </c>
      <c r="E131" s="11">
        <f t="shared" si="8"/>
        <v>1</v>
      </c>
      <c r="F131" s="66"/>
      <c r="G131" s="66">
        <v>1</v>
      </c>
      <c r="H131" s="66"/>
      <c r="I131" s="66"/>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6"/>
        <v>0</v>
      </c>
    </row>
    <row r="133" spans="1:16" s="63" customFormat="1" ht="18" customHeight="1" x14ac:dyDescent="0.3">
      <c r="A133" s="13" t="s">
        <v>207</v>
      </c>
      <c r="B133" s="14" t="s">
        <v>208</v>
      </c>
      <c r="C133" s="15"/>
      <c r="D133" s="16"/>
      <c r="E133" s="17"/>
      <c r="F133" s="65"/>
      <c r="G133" s="65"/>
      <c r="H133" s="65"/>
      <c r="I133" s="65"/>
      <c r="J133" s="65"/>
      <c r="K133" s="65"/>
      <c r="L133" s="65"/>
      <c r="M133" s="65"/>
      <c r="N133" s="65"/>
      <c r="O133" s="64"/>
      <c r="P133" s="51" t="b">
        <f t="shared" si="6"/>
        <v>0</v>
      </c>
    </row>
    <row r="134" spans="1:16" ht="32.25" customHeight="1" x14ac:dyDescent="0.3">
      <c r="A134" s="10" t="s">
        <v>209</v>
      </c>
      <c r="B134" s="145" t="s">
        <v>210</v>
      </c>
      <c r="C134" s="146"/>
      <c r="D134" s="18" t="s">
        <v>192</v>
      </c>
      <c r="E134" s="11">
        <f t="shared" ref="E134:E158" si="9">SUM(F134:O134)</f>
        <v>1</v>
      </c>
      <c r="F134" s="66"/>
      <c r="G134" s="66">
        <v>1</v>
      </c>
      <c r="H134" s="66"/>
      <c r="I134" s="66"/>
      <c r="J134" s="66"/>
      <c r="K134" s="66"/>
      <c r="L134" s="66"/>
      <c r="M134" s="66"/>
      <c r="N134" s="66"/>
      <c r="O134" s="61"/>
      <c r="P134" s="51" t="b">
        <f t="shared" si="6"/>
        <v>1</v>
      </c>
    </row>
    <row r="135" spans="1:16" ht="16.5" customHeight="1" x14ac:dyDescent="0.3">
      <c r="A135" s="10" t="s">
        <v>211</v>
      </c>
      <c r="B135" s="145" t="s">
        <v>212</v>
      </c>
      <c r="C135" s="146"/>
      <c r="D135" s="18" t="s">
        <v>192</v>
      </c>
      <c r="E135" s="11">
        <f t="shared" si="9"/>
        <v>1</v>
      </c>
      <c r="F135" s="66"/>
      <c r="G135" s="66">
        <v>1</v>
      </c>
      <c r="H135" s="66"/>
      <c r="I135" s="66"/>
      <c r="J135" s="66"/>
      <c r="K135" s="66"/>
      <c r="L135" s="66"/>
      <c r="M135" s="66"/>
      <c r="N135" s="66"/>
      <c r="O135" s="61"/>
      <c r="P135" s="51" t="b">
        <f t="shared" si="6"/>
        <v>1</v>
      </c>
    </row>
    <row r="136" spans="1:16" ht="16.5" customHeight="1" x14ac:dyDescent="0.3">
      <c r="A136" s="10" t="s">
        <v>213</v>
      </c>
      <c r="B136" s="145" t="s">
        <v>214</v>
      </c>
      <c r="C136" s="146"/>
      <c r="D136" s="18" t="s">
        <v>192</v>
      </c>
      <c r="E136" s="11">
        <f t="shared" si="9"/>
        <v>1</v>
      </c>
      <c r="F136" s="66"/>
      <c r="G136" s="66">
        <v>1</v>
      </c>
      <c r="H136" s="66"/>
      <c r="I136" s="66"/>
      <c r="J136" s="66"/>
      <c r="K136" s="66"/>
      <c r="L136" s="66"/>
      <c r="M136" s="66"/>
      <c r="N136" s="66"/>
      <c r="O136" s="61"/>
      <c r="P136" s="51" t="b">
        <f t="shared" si="6"/>
        <v>1</v>
      </c>
    </row>
    <row r="137" spans="1:16" ht="16.5" customHeight="1" x14ac:dyDescent="0.3">
      <c r="A137" s="10" t="s">
        <v>215</v>
      </c>
      <c r="B137" s="145" t="s">
        <v>216</v>
      </c>
      <c r="C137" s="146"/>
      <c r="D137" s="18" t="s">
        <v>192</v>
      </c>
      <c r="E137" s="11">
        <f t="shared" si="9"/>
        <v>1</v>
      </c>
      <c r="F137" s="66"/>
      <c r="G137" s="66">
        <v>1</v>
      </c>
      <c r="H137" s="66"/>
      <c r="I137" s="66"/>
      <c r="J137" s="66"/>
      <c r="K137" s="66"/>
      <c r="L137" s="66"/>
      <c r="M137" s="66"/>
      <c r="N137" s="66"/>
      <c r="O137" s="61"/>
      <c r="P137" s="51" t="b">
        <f t="shared" si="6"/>
        <v>1</v>
      </c>
    </row>
    <row r="138" spans="1:16" ht="16.5" customHeight="1" x14ac:dyDescent="0.3">
      <c r="A138" s="10" t="s">
        <v>217</v>
      </c>
      <c r="B138" s="145" t="s">
        <v>218</v>
      </c>
      <c r="C138" s="146"/>
      <c r="D138" s="18" t="s">
        <v>192</v>
      </c>
      <c r="E138" s="11">
        <f t="shared" si="9"/>
        <v>1</v>
      </c>
      <c r="F138" s="66"/>
      <c r="G138" s="66">
        <v>1</v>
      </c>
      <c r="H138" s="66"/>
      <c r="I138" s="66"/>
      <c r="J138" s="66"/>
      <c r="K138" s="66"/>
      <c r="L138" s="66"/>
      <c r="M138" s="66"/>
      <c r="N138" s="66"/>
      <c r="O138" s="61"/>
      <c r="P138" s="51" t="b">
        <f t="shared" si="6"/>
        <v>1</v>
      </c>
    </row>
    <row r="139" spans="1:16" ht="16.5" customHeight="1" x14ac:dyDescent="0.3">
      <c r="A139" s="10" t="s">
        <v>219</v>
      </c>
      <c r="B139" s="145" t="s">
        <v>220</v>
      </c>
      <c r="C139" s="146"/>
      <c r="D139" s="18" t="s">
        <v>192</v>
      </c>
      <c r="E139" s="11">
        <f t="shared" si="9"/>
        <v>1</v>
      </c>
      <c r="F139" s="66"/>
      <c r="G139" s="66">
        <v>1</v>
      </c>
      <c r="H139" s="66"/>
      <c r="I139" s="66"/>
      <c r="J139" s="66"/>
      <c r="K139" s="66"/>
      <c r="L139" s="66"/>
      <c r="M139" s="66"/>
      <c r="N139" s="66"/>
      <c r="O139" s="61"/>
      <c r="P139" s="51" t="b">
        <f t="shared" si="6"/>
        <v>1</v>
      </c>
    </row>
    <row r="140" spans="1:16" ht="33.75" customHeight="1" x14ac:dyDescent="0.3">
      <c r="A140" s="10" t="s">
        <v>221</v>
      </c>
      <c r="B140" s="145" t="s">
        <v>222</v>
      </c>
      <c r="C140" s="146"/>
      <c r="D140" s="18" t="s">
        <v>192</v>
      </c>
      <c r="E140" s="11">
        <f t="shared" si="9"/>
        <v>1</v>
      </c>
      <c r="F140" s="66"/>
      <c r="G140" s="66">
        <v>1</v>
      </c>
      <c r="H140" s="66"/>
      <c r="I140" s="66"/>
      <c r="J140" s="66"/>
      <c r="K140" s="66"/>
      <c r="L140" s="66"/>
      <c r="M140" s="66"/>
      <c r="N140" s="66"/>
      <c r="O140" s="61"/>
      <c r="P140" s="51" t="b">
        <f t="shared" si="6"/>
        <v>1</v>
      </c>
    </row>
    <row r="141" spans="1:16" ht="16.5" customHeight="1" x14ac:dyDescent="0.3">
      <c r="A141" s="10" t="s">
        <v>223</v>
      </c>
      <c r="B141" s="145" t="s">
        <v>224</v>
      </c>
      <c r="C141" s="146"/>
      <c r="D141" s="18" t="s">
        <v>192</v>
      </c>
      <c r="E141" s="11">
        <f t="shared" si="9"/>
        <v>1</v>
      </c>
      <c r="F141" s="66"/>
      <c r="G141" s="66">
        <v>1</v>
      </c>
      <c r="H141" s="66"/>
      <c r="I141" s="66"/>
      <c r="J141" s="66"/>
      <c r="K141" s="66"/>
      <c r="L141" s="66"/>
      <c r="M141" s="66"/>
      <c r="N141" s="66"/>
      <c r="O141" s="61"/>
      <c r="P141" s="51" t="b">
        <f t="shared" si="6"/>
        <v>1</v>
      </c>
    </row>
    <row r="142" spans="1:16" ht="16.5" customHeight="1" x14ac:dyDescent="0.3">
      <c r="A142" s="99" t="s">
        <v>966</v>
      </c>
      <c r="B142" s="147" t="s">
        <v>967</v>
      </c>
      <c r="C142" s="148"/>
      <c r="D142" s="109" t="s">
        <v>192</v>
      </c>
      <c r="E142" s="11">
        <f t="shared" si="9"/>
        <v>1</v>
      </c>
      <c r="F142" s="66"/>
      <c r="G142" s="66">
        <v>1</v>
      </c>
      <c r="H142" s="66"/>
      <c r="I142" s="66"/>
      <c r="J142" s="66"/>
      <c r="K142" s="66"/>
      <c r="L142" s="66"/>
      <c r="M142" s="66"/>
      <c r="N142" s="66"/>
      <c r="O142" s="61"/>
    </row>
    <row r="143" spans="1:16" ht="16.5" hidden="1" customHeight="1" x14ac:dyDescent="0.3">
      <c r="A143" s="10" t="s">
        <v>225</v>
      </c>
      <c r="B143" s="145" t="s">
        <v>226</v>
      </c>
      <c r="C143" s="146"/>
      <c r="D143" s="18" t="s">
        <v>192</v>
      </c>
      <c r="E143" s="11">
        <f t="shared" si="9"/>
        <v>0</v>
      </c>
      <c r="F143" s="66"/>
      <c r="G143" s="66"/>
      <c r="H143" s="66"/>
      <c r="I143" s="66"/>
      <c r="J143" s="66"/>
      <c r="K143" s="66"/>
      <c r="L143" s="66"/>
      <c r="M143" s="66"/>
      <c r="N143" s="66"/>
      <c r="O143" s="61"/>
      <c r="P143" s="51" t="b">
        <f t="shared" si="6"/>
        <v>0</v>
      </c>
    </row>
    <row r="144" spans="1:16" ht="34.5" customHeight="1" x14ac:dyDescent="0.3">
      <c r="A144" s="10" t="s">
        <v>227</v>
      </c>
      <c r="B144" s="145" t="s">
        <v>228</v>
      </c>
      <c r="C144" s="146"/>
      <c r="D144" s="18" t="s">
        <v>192</v>
      </c>
      <c r="E144" s="11">
        <f t="shared" si="9"/>
        <v>1</v>
      </c>
      <c r="F144" s="66"/>
      <c r="G144" s="66">
        <v>1</v>
      </c>
      <c r="H144" s="66"/>
      <c r="I144" s="66"/>
      <c r="J144" s="66"/>
      <c r="K144" s="66"/>
      <c r="L144" s="66"/>
      <c r="M144" s="66"/>
      <c r="N144" s="66"/>
      <c r="O144" s="61"/>
      <c r="P144" s="51" t="b">
        <f t="shared" si="6"/>
        <v>1</v>
      </c>
    </row>
    <row r="145" spans="1:16" ht="16.5" customHeight="1" x14ac:dyDescent="0.3">
      <c r="A145" s="10" t="s">
        <v>229</v>
      </c>
      <c r="B145" s="145" t="s">
        <v>230</v>
      </c>
      <c r="C145" s="146"/>
      <c r="D145" s="18" t="s">
        <v>192</v>
      </c>
      <c r="E145" s="11">
        <f t="shared" si="9"/>
        <v>1</v>
      </c>
      <c r="F145" s="66"/>
      <c r="G145" s="66">
        <v>1</v>
      </c>
      <c r="H145" s="66"/>
      <c r="I145" s="66"/>
      <c r="J145" s="66"/>
      <c r="K145" s="66"/>
      <c r="L145" s="66"/>
      <c r="M145" s="66"/>
      <c r="N145" s="66"/>
      <c r="O145" s="61"/>
      <c r="P145" s="51" t="b">
        <f t="shared" si="6"/>
        <v>1</v>
      </c>
    </row>
    <row r="146" spans="1:16" ht="16.5" customHeight="1" x14ac:dyDescent="0.3">
      <c r="A146" s="10" t="s">
        <v>231</v>
      </c>
      <c r="B146" s="145" t="s">
        <v>232</v>
      </c>
      <c r="C146" s="146"/>
      <c r="D146" s="18" t="s">
        <v>192</v>
      </c>
      <c r="E146" s="11">
        <f t="shared" si="9"/>
        <v>1</v>
      </c>
      <c r="F146" s="66"/>
      <c r="G146" s="66">
        <v>1</v>
      </c>
      <c r="H146" s="66"/>
      <c r="I146" s="66"/>
      <c r="J146" s="66"/>
      <c r="K146" s="66"/>
      <c r="L146" s="66"/>
      <c r="M146" s="66"/>
      <c r="N146" s="66"/>
      <c r="O146" s="61"/>
      <c r="P146" s="51" t="b">
        <f t="shared" si="6"/>
        <v>1</v>
      </c>
    </row>
    <row r="147" spans="1:16" ht="16.5" customHeight="1" x14ac:dyDescent="0.3">
      <c r="A147" s="10" t="s">
        <v>233</v>
      </c>
      <c r="B147" s="145" t="s">
        <v>234</v>
      </c>
      <c r="C147" s="146"/>
      <c r="D147" s="18" t="s">
        <v>192</v>
      </c>
      <c r="E147" s="11">
        <f t="shared" si="9"/>
        <v>1</v>
      </c>
      <c r="F147" s="66"/>
      <c r="G147" s="66">
        <v>1</v>
      </c>
      <c r="H147" s="66"/>
      <c r="I147" s="66"/>
      <c r="J147" s="66"/>
      <c r="K147" s="66"/>
      <c r="L147" s="66"/>
      <c r="M147" s="66"/>
      <c r="N147" s="66"/>
      <c r="O147" s="61"/>
      <c r="P147" s="51" t="b">
        <f t="shared" si="6"/>
        <v>1</v>
      </c>
    </row>
    <row r="148" spans="1:16" ht="16.5" customHeight="1" x14ac:dyDescent="0.3">
      <c r="A148" s="10" t="s">
        <v>235</v>
      </c>
      <c r="B148" s="145" t="s">
        <v>236</v>
      </c>
      <c r="C148" s="146"/>
      <c r="D148" s="18" t="s">
        <v>192</v>
      </c>
      <c r="E148" s="11">
        <f t="shared" si="9"/>
        <v>1</v>
      </c>
      <c r="F148" s="66"/>
      <c r="G148" s="66">
        <v>1</v>
      </c>
      <c r="H148" s="66"/>
      <c r="I148" s="66"/>
      <c r="J148" s="66"/>
      <c r="K148" s="66"/>
      <c r="L148" s="66"/>
      <c r="M148" s="66"/>
      <c r="N148" s="66"/>
      <c r="O148" s="61"/>
      <c r="P148" s="51" t="b">
        <f t="shared" si="6"/>
        <v>1</v>
      </c>
    </row>
    <row r="149" spans="1:16" ht="16.5" customHeight="1" x14ac:dyDescent="0.3">
      <c r="A149" s="10" t="s">
        <v>237</v>
      </c>
      <c r="B149" s="145" t="s">
        <v>238</v>
      </c>
      <c r="C149" s="146"/>
      <c r="D149" s="18" t="s">
        <v>192</v>
      </c>
      <c r="E149" s="11">
        <f t="shared" si="9"/>
        <v>1</v>
      </c>
      <c r="F149" s="66"/>
      <c r="G149" s="66">
        <v>1</v>
      </c>
      <c r="H149" s="66"/>
      <c r="I149" s="66"/>
      <c r="J149" s="66"/>
      <c r="K149" s="66"/>
      <c r="L149" s="66"/>
      <c r="M149" s="66"/>
      <c r="N149" s="66"/>
      <c r="O149" s="61"/>
      <c r="P149" s="51" t="b">
        <f t="shared" si="6"/>
        <v>1</v>
      </c>
    </row>
    <row r="150" spans="1:16" ht="18" customHeight="1" x14ac:dyDescent="0.3">
      <c r="A150" s="10" t="s">
        <v>239</v>
      </c>
      <c r="B150" s="145" t="s">
        <v>240</v>
      </c>
      <c r="C150" s="146"/>
      <c r="D150" s="18" t="s">
        <v>192</v>
      </c>
      <c r="E150" s="11">
        <f t="shared" si="9"/>
        <v>1</v>
      </c>
      <c r="F150" s="66"/>
      <c r="G150" s="66">
        <v>1</v>
      </c>
      <c r="H150" s="66"/>
      <c r="I150" s="66"/>
      <c r="J150" s="66"/>
      <c r="K150" s="66"/>
      <c r="L150" s="66"/>
      <c r="M150" s="66"/>
      <c r="N150" s="66"/>
      <c r="O150" s="61"/>
      <c r="P150" s="51" t="b">
        <f t="shared" si="6"/>
        <v>1</v>
      </c>
    </row>
    <row r="151" spans="1:16" ht="19.5" hidden="1" customHeight="1" x14ac:dyDescent="0.3">
      <c r="A151" s="10" t="s">
        <v>241</v>
      </c>
      <c r="B151" s="145" t="s">
        <v>242</v>
      </c>
      <c r="C151" s="146"/>
      <c r="D151" s="18" t="s">
        <v>192</v>
      </c>
      <c r="E151" s="11">
        <f t="shared" si="9"/>
        <v>0</v>
      </c>
      <c r="F151" s="66"/>
      <c r="G151" s="66"/>
      <c r="H151" s="66"/>
      <c r="I151" s="66"/>
      <c r="J151" s="66"/>
      <c r="K151" s="66"/>
      <c r="L151" s="66"/>
      <c r="M151" s="66"/>
      <c r="N151" s="66"/>
      <c r="O151" s="61"/>
      <c r="P151" s="51" t="b">
        <f t="shared" si="6"/>
        <v>0</v>
      </c>
    </row>
    <row r="152" spans="1:16" ht="33.75" hidden="1" customHeight="1" x14ac:dyDescent="0.3">
      <c r="A152" s="10" t="s">
        <v>243</v>
      </c>
      <c r="B152" s="145" t="s">
        <v>244</v>
      </c>
      <c r="C152" s="146"/>
      <c r="D152" s="18" t="s">
        <v>192</v>
      </c>
      <c r="E152" s="11">
        <f t="shared" si="9"/>
        <v>0</v>
      </c>
      <c r="F152" s="66"/>
      <c r="G152" s="66"/>
      <c r="H152" s="66"/>
      <c r="I152" s="66"/>
      <c r="J152" s="66"/>
      <c r="K152" s="66"/>
      <c r="L152" s="66"/>
      <c r="M152" s="66"/>
      <c r="N152" s="66"/>
      <c r="O152" s="61"/>
      <c r="P152" s="51" t="b">
        <f t="shared" si="6"/>
        <v>0</v>
      </c>
    </row>
    <row r="153" spans="1:16" ht="18" hidden="1" customHeight="1" x14ac:dyDescent="0.3">
      <c r="A153" s="10" t="s">
        <v>245</v>
      </c>
      <c r="B153" s="145" t="s">
        <v>246</v>
      </c>
      <c r="C153" s="146"/>
      <c r="D153" s="18" t="s">
        <v>192</v>
      </c>
      <c r="E153" s="11">
        <f t="shared" si="9"/>
        <v>0</v>
      </c>
      <c r="F153" s="66"/>
      <c r="G153" s="66"/>
      <c r="H153" s="66"/>
      <c r="I153" s="66"/>
      <c r="J153" s="66"/>
      <c r="K153" s="66"/>
      <c r="L153" s="66"/>
      <c r="M153" s="66"/>
      <c r="N153" s="66"/>
      <c r="O153" s="61"/>
      <c r="P153" s="51" t="b">
        <f t="shared" si="6"/>
        <v>0</v>
      </c>
    </row>
    <row r="154" spans="1:16" ht="18" hidden="1" customHeight="1" x14ac:dyDescent="0.3">
      <c r="A154" s="10" t="s">
        <v>247</v>
      </c>
      <c r="B154" s="145" t="s">
        <v>248</v>
      </c>
      <c r="C154" s="146"/>
      <c r="D154" s="18" t="s">
        <v>192</v>
      </c>
      <c r="E154" s="11">
        <f t="shared" si="9"/>
        <v>0</v>
      </c>
      <c r="F154" s="66"/>
      <c r="G154" s="66"/>
      <c r="H154" s="66"/>
      <c r="I154" s="66"/>
      <c r="J154" s="66"/>
      <c r="K154" s="66"/>
      <c r="L154" s="66"/>
      <c r="M154" s="66"/>
      <c r="N154" s="66"/>
      <c r="O154" s="61"/>
      <c r="P154" s="51" t="b">
        <f t="shared" si="6"/>
        <v>0</v>
      </c>
    </row>
    <row r="155" spans="1:16" ht="35.25" hidden="1" customHeight="1" x14ac:dyDescent="0.3">
      <c r="A155" s="10" t="s">
        <v>249</v>
      </c>
      <c r="B155" s="145" t="s">
        <v>250</v>
      </c>
      <c r="C155" s="146"/>
      <c r="D155" s="18" t="s">
        <v>192</v>
      </c>
      <c r="E155" s="11">
        <f t="shared" si="9"/>
        <v>0</v>
      </c>
      <c r="F155" s="66"/>
      <c r="G155" s="66"/>
      <c r="H155" s="66"/>
      <c r="I155" s="66"/>
      <c r="J155" s="66"/>
      <c r="K155" s="66"/>
      <c r="L155" s="66"/>
      <c r="M155" s="66"/>
      <c r="N155" s="66"/>
      <c r="O155" s="61"/>
      <c r="P155" s="51" t="b">
        <f t="shared" si="6"/>
        <v>0</v>
      </c>
    </row>
    <row r="156" spans="1:16" ht="38.25" hidden="1" customHeight="1" x14ac:dyDescent="0.3">
      <c r="A156" s="10" t="s">
        <v>251</v>
      </c>
      <c r="B156" s="145" t="s">
        <v>252</v>
      </c>
      <c r="C156" s="146"/>
      <c r="D156" s="18" t="s">
        <v>192</v>
      </c>
      <c r="E156" s="11">
        <f t="shared" si="9"/>
        <v>0</v>
      </c>
      <c r="F156" s="66"/>
      <c r="G156" s="66"/>
      <c r="H156" s="66"/>
      <c r="I156" s="66"/>
      <c r="J156" s="66"/>
      <c r="K156" s="66"/>
      <c r="L156" s="66"/>
      <c r="M156" s="66"/>
      <c r="N156" s="66"/>
      <c r="O156" s="61"/>
      <c r="P156" s="51" t="b">
        <f t="shared" si="6"/>
        <v>0</v>
      </c>
    </row>
    <row r="157" spans="1:16" ht="33" hidden="1" customHeight="1" x14ac:dyDescent="0.3">
      <c r="A157" s="10" t="s">
        <v>253</v>
      </c>
      <c r="B157" s="145" t="s">
        <v>254</v>
      </c>
      <c r="C157" s="146"/>
      <c r="D157" s="18" t="s">
        <v>192</v>
      </c>
      <c r="E157" s="11">
        <f t="shared" si="9"/>
        <v>0</v>
      </c>
      <c r="F157" s="66"/>
      <c r="G157" s="66"/>
      <c r="H157" s="66"/>
      <c r="I157" s="66"/>
      <c r="J157" s="66"/>
      <c r="K157" s="66"/>
      <c r="L157" s="66"/>
      <c r="M157" s="66"/>
      <c r="N157" s="66"/>
      <c r="O157" s="61"/>
      <c r="P157" s="51" t="b">
        <f t="shared" si="6"/>
        <v>0</v>
      </c>
    </row>
    <row r="158" spans="1:16" ht="16.5" hidden="1" customHeight="1" x14ac:dyDescent="0.3">
      <c r="A158" s="10" t="s">
        <v>255</v>
      </c>
      <c r="B158" s="145" t="s">
        <v>256</v>
      </c>
      <c r="C158" s="146"/>
      <c r="D158" s="18" t="s">
        <v>192</v>
      </c>
      <c r="E158" s="11">
        <f t="shared" si="9"/>
        <v>0</v>
      </c>
      <c r="F158" s="66"/>
      <c r="G158" s="66"/>
      <c r="H158" s="66"/>
      <c r="I158" s="66"/>
      <c r="J158" s="66"/>
      <c r="K158" s="66"/>
      <c r="L158" s="66"/>
      <c r="M158" s="66"/>
      <c r="N158" s="66"/>
      <c r="O158" s="61"/>
      <c r="P158" s="51" t="b">
        <f t="shared" si="6"/>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6"/>
        <v>0</v>
      </c>
    </row>
    <row r="160" spans="1:16" ht="17.25" customHeight="1" x14ac:dyDescent="0.3">
      <c r="A160" s="10" t="s">
        <v>259</v>
      </c>
      <c r="B160" s="145" t="s">
        <v>260</v>
      </c>
      <c r="C160" s="146"/>
      <c r="D160" s="18" t="s">
        <v>192</v>
      </c>
      <c r="E160" s="11">
        <f t="shared" ref="E160:E208" si="10">SUM(F160:O160)</f>
        <v>1</v>
      </c>
      <c r="F160" s="66"/>
      <c r="G160" s="66">
        <v>1</v>
      </c>
      <c r="H160" s="66"/>
      <c r="I160" s="66"/>
      <c r="J160" s="66"/>
      <c r="K160" s="66"/>
      <c r="L160" s="66"/>
      <c r="M160" s="66"/>
      <c r="N160" s="66"/>
      <c r="O160" s="61"/>
      <c r="P160" s="51" t="b">
        <f t="shared" si="6"/>
        <v>1</v>
      </c>
    </row>
    <row r="161" spans="1:16" ht="33" customHeight="1" x14ac:dyDescent="0.3">
      <c r="A161" s="10" t="s">
        <v>261</v>
      </c>
      <c r="B161" s="145" t="s">
        <v>262</v>
      </c>
      <c r="C161" s="146"/>
      <c r="D161" s="18" t="s">
        <v>192</v>
      </c>
      <c r="E161" s="11">
        <f t="shared" si="10"/>
        <v>1</v>
      </c>
      <c r="F161" s="66"/>
      <c r="G161" s="66">
        <v>1</v>
      </c>
      <c r="H161" s="66"/>
      <c r="I161" s="66"/>
      <c r="J161" s="66"/>
      <c r="K161" s="66"/>
      <c r="L161" s="66"/>
      <c r="M161" s="66"/>
      <c r="N161" s="66"/>
      <c r="O161" s="61"/>
      <c r="P161" s="51" t="b">
        <f t="shared" si="6"/>
        <v>1</v>
      </c>
    </row>
    <row r="162" spans="1:16" ht="16.5" customHeight="1" x14ac:dyDescent="0.3">
      <c r="A162" s="10" t="s">
        <v>263</v>
      </c>
      <c r="B162" s="145" t="s">
        <v>264</v>
      </c>
      <c r="C162" s="146"/>
      <c r="D162" s="18" t="s">
        <v>192</v>
      </c>
      <c r="E162" s="11">
        <f t="shared" si="10"/>
        <v>1</v>
      </c>
      <c r="F162" s="66"/>
      <c r="G162" s="66">
        <v>1</v>
      </c>
      <c r="H162" s="66"/>
      <c r="I162" s="66"/>
      <c r="J162" s="66"/>
      <c r="K162" s="66"/>
      <c r="L162" s="66"/>
      <c r="M162" s="66"/>
      <c r="N162" s="66"/>
      <c r="O162" s="61"/>
      <c r="P162" s="51" t="b">
        <f t="shared" si="6"/>
        <v>1</v>
      </c>
    </row>
    <row r="163" spans="1:16" ht="16.5" customHeight="1" x14ac:dyDescent="0.3">
      <c r="A163" s="10" t="s">
        <v>265</v>
      </c>
      <c r="B163" s="145" t="s">
        <v>266</v>
      </c>
      <c r="C163" s="146"/>
      <c r="D163" s="18" t="s">
        <v>192</v>
      </c>
      <c r="E163" s="11">
        <f t="shared" si="10"/>
        <v>1</v>
      </c>
      <c r="F163" s="66"/>
      <c r="G163" s="66">
        <v>1</v>
      </c>
      <c r="H163" s="66"/>
      <c r="I163" s="66"/>
      <c r="J163" s="66"/>
      <c r="K163" s="66"/>
      <c r="L163" s="66"/>
      <c r="M163" s="66"/>
      <c r="N163" s="66"/>
      <c r="O163" s="61"/>
      <c r="P163" s="51" t="b">
        <f t="shared" si="6"/>
        <v>1</v>
      </c>
    </row>
    <row r="164" spans="1:16" ht="16.5" customHeight="1" x14ac:dyDescent="0.3">
      <c r="A164" s="10" t="s">
        <v>267</v>
      </c>
      <c r="B164" s="145" t="s">
        <v>268</v>
      </c>
      <c r="C164" s="146"/>
      <c r="D164" s="18" t="s">
        <v>192</v>
      </c>
      <c r="E164" s="11">
        <f t="shared" si="10"/>
        <v>1</v>
      </c>
      <c r="F164" s="66"/>
      <c r="G164" s="66">
        <v>1</v>
      </c>
      <c r="H164" s="66"/>
      <c r="I164" s="66"/>
      <c r="J164" s="66"/>
      <c r="K164" s="66"/>
      <c r="L164" s="66"/>
      <c r="M164" s="66"/>
      <c r="N164" s="66"/>
      <c r="O164" s="61"/>
      <c r="P164" s="51" t="b">
        <f t="shared" si="6"/>
        <v>1</v>
      </c>
    </row>
    <row r="165" spans="1:16" ht="34.5" customHeight="1" x14ac:dyDescent="0.3">
      <c r="A165" s="10" t="s">
        <v>269</v>
      </c>
      <c r="B165" s="145" t="s">
        <v>270</v>
      </c>
      <c r="C165" s="146"/>
      <c r="D165" s="18" t="s">
        <v>192</v>
      </c>
      <c r="E165" s="11">
        <f t="shared" si="10"/>
        <v>1</v>
      </c>
      <c r="F165" s="66"/>
      <c r="G165" s="66">
        <v>1</v>
      </c>
      <c r="H165" s="66"/>
      <c r="I165" s="66"/>
      <c r="J165" s="66"/>
      <c r="K165" s="66"/>
      <c r="L165" s="66"/>
      <c r="M165" s="66"/>
      <c r="N165" s="66"/>
      <c r="O165" s="61"/>
      <c r="P165" s="51" t="b">
        <f t="shared" si="6"/>
        <v>1</v>
      </c>
    </row>
    <row r="166" spans="1:16" ht="16.5" customHeight="1" x14ac:dyDescent="0.3">
      <c r="A166" s="10" t="s">
        <v>271</v>
      </c>
      <c r="B166" s="145" t="s">
        <v>272</v>
      </c>
      <c r="C166" s="146"/>
      <c r="D166" s="18" t="s">
        <v>192</v>
      </c>
      <c r="E166" s="11">
        <f t="shared" si="10"/>
        <v>1</v>
      </c>
      <c r="F166" s="66"/>
      <c r="G166" s="66">
        <v>1</v>
      </c>
      <c r="H166" s="66"/>
      <c r="I166" s="66"/>
      <c r="J166" s="66"/>
      <c r="K166" s="66"/>
      <c r="L166" s="66"/>
      <c r="M166" s="66"/>
      <c r="N166" s="66"/>
      <c r="O166" s="61"/>
      <c r="P166" s="51" t="b">
        <f t="shared" si="6"/>
        <v>1</v>
      </c>
    </row>
    <row r="167" spans="1:16" ht="16.5" customHeight="1" x14ac:dyDescent="0.3">
      <c r="A167" s="99" t="s">
        <v>968</v>
      </c>
      <c r="B167" s="147" t="s">
        <v>969</v>
      </c>
      <c r="C167" s="148"/>
      <c r="D167" s="108" t="s">
        <v>192</v>
      </c>
      <c r="E167" s="11">
        <f t="shared" si="10"/>
        <v>1</v>
      </c>
      <c r="F167" s="66"/>
      <c r="G167" s="66">
        <v>1</v>
      </c>
      <c r="H167" s="66"/>
      <c r="I167" s="66"/>
      <c r="J167" s="66"/>
      <c r="K167" s="66"/>
      <c r="L167" s="66"/>
      <c r="M167" s="66"/>
      <c r="N167" s="66"/>
      <c r="O167" s="61"/>
    </row>
    <row r="168" spans="1:16" ht="16.5" hidden="1" customHeight="1" x14ac:dyDescent="0.3">
      <c r="A168" s="10" t="s">
        <v>273</v>
      </c>
      <c r="B168" s="145" t="s">
        <v>274</v>
      </c>
      <c r="C168" s="146"/>
      <c r="D168" s="18" t="s">
        <v>192</v>
      </c>
      <c r="E168" s="11">
        <f t="shared" si="10"/>
        <v>0</v>
      </c>
      <c r="F168" s="66"/>
      <c r="G168" s="66"/>
      <c r="H168" s="66"/>
      <c r="I168" s="66"/>
      <c r="J168" s="66"/>
      <c r="K168" s="66"/>
      <c r="L168" s="66"/>
      <c r="M168" s="66"/>
      <c r="N168" s="66"/>
      <c r="O168" s="61"/>
      <c r="P168" s="51" t="b">
        <f t="shared" si="6"/>
        <v>0</v>
      </c>
    </row>
    <row r="169" spans="1:16" ht="16.5" hidden="1" customHeight="1" x14ac:dyDescent="0.3">
      <c r="A169" s="10" t="s">
        <v>275</v>
      </c>
      <c r="B169" s="145" t="s">
        <v>276</v>
      </c>
      <c r="C169" s="146"/>
      <c r="D169" s="18" t="s">
        <v>192</v>
      </c>
      <c r="E169" s="11">
        <f t="shared" si="10"/>
        <v>0</v>
      </c>
      <c r="F169" s="66"/>
      <c r="G169" s="66"/>
      <c r="H169" s="66"/>
      <c r="I169" s="66"/>
      <c r="J169" s="66"/>
      <c r="K169" s="66"/>
      <c r="L169" s="66"/>
      <c r="M169" s="66"/>
      <c r="N169" s="66"/>
      <c r="O169" s="61"/>
      <c r="P169" s="51" t="b">
        <f t="shared" ref="P169:P247" si="11">IF(E169&gt;0,TRUE,FALSE)</f>
        <v>0</v>
      </c>
    </row>
    <row r="170" spans="1:16" ht="33.75" hidden="1" customHeight="1" x14ac:dyDescent="0.3">
      <c r="A170" s="10" t="s">
        <v>277</v>
      </c>
      <c r="B170" s="145" t="s">
        <v>278</v>
      </c>
      <c r="C170" s="146"/>
      <c r="D170" s="18" t="s">
        <v>192</v>
      </c>
      <c r="E170" s="11">
        <f t="shared" si="10"/>
        <v>0</v>
      </c>
      <c r="F170" s="66"/>
      <c r="G170" s="66"/>
      <c r="H170" s="66"/>
      <c r="I170" s="66"/>
      <c r="J170" s="66"/>
      <c r="K170" s="66"/>
      <c r="L170" s="66"/>
      <c r="M170" s="66"/>
      <c r="N170" s="66"/>
      <c r="O170" s="61"/>
      <c r="P170" s="51" t="b">
        <f t="shared" si="11"/>
        <v>0</v>
      </c>
    </row>
    <row r="171" spans="1:16" ht="35.25" hidden="1" customHeight="1" x14ac:dyDescent="0.3">
      <c r="A171" s="10" t="s">
        <v>279</v>
      </c>
      <c r="B171" s="145" t="s">
        <v>280</v>
      </c>
      <c r="C171" s="146"/>
      <c r="D171" s="18" t="s">
        <v>192</v>
      </c>
      <c r="E171" s="11">
        <f t="shared" si="10"/>
        <v>0</v>
      </c>
      <c r="F171" s="66"/>
      <c r="G171" s="66"/>
      <c r="H171" s="66"/>
      <c r="I171" s="66"/>
      <c r="J171" s="66"/>
      <c r="K171" s="66"/>
      <c r="L171" s="66"/>
      <c r="M171" s="66"/>
      <c r="N171" s="66"/>
      <c r="O171" s="61"/>
      <c r="P171" s="51" t="b">
        <f t="shared" si="11"/>
        <v>0</v>
      </c>
    </row>
    <row r="172" spans="1:16" ht="16.5" customHeight="1" x14ac:dyDescent="0.3">
      <c r="A172" s="10" t="s">
        <v>281</v>
      </c>
      <c r="B172" s="145" t="s">
        <v>282</v>
      </c>
      <c r="C172" s="146"/>
      <c r="D172" s="18" t="s">
        <v>192</v>
      </c>
      <c r="E172" s="11">
        <f t="shared" si="10"/>
        <v>1</v>
      </c>
      <c r="F172" s="66"/>
      <c r="G172" s="66">
        <v>1</v>
      </c>
      <c r="H172" s="66"/>
      <c r="I172" s="66"/>
      <c r="J172" s="66"/>
      <c r="K172" s="66"/>
      <c r="L172" s="66"/>
      <c r="M172" s="66"/>
      <c r="N172" s="66"/>
      <c r="O172" s="61"/>
      <c r="P172" s="51" t="b">
        <f t="shared" si="11"/>
        <v>1</v>
      </c>
    </row>
    <row r="173" spans="1:16" ht="16.5" hidden="1" customHeight="1" x14ac:dyDescent="0.3">
      <c r="A173" s="10" t="s">
        <v>283</v>
      </c>
      <c r="B173" s="145" t="s">
        <v>284</v>
      </c>
      <c r="C173" s="146"/>
      <c r="D173" s="18" t="s">
        <v>192</v>
      </c>
      <c r="E173" s="11">
        <f t="shared" si="10"/>
        <v>0</v>
      </c>
      <c r="F173" s="66"/>
      <c r="G173" s="66"/>
      <c r="H173" s="66"/>
      <c r="I173" s="66"/>
      <c r="J173" s="66"/>
      <c r="K173" s="66"/>
      <c r="L173" s="66"/>
      <c r="M173" s="66"/>
      <c r="N173" s="66"/>
      <c r="O173" s="61"/>
      <c r="P173" s="51" t="b">
        <f t="shared" si="11"/>
        <v>0</v>
      </c>
    </row>
    <row r="174" spans="1:16" ht="18" customHeight="1" x14ac:dyDescent="0.3">
      <c r="A174" s="10" t="s">
        <v>285</v>
      </c>
      <c r="B174" s="145" t="s">
        <v>286</v>
      </c>
      <c r="C174" s="146"/>
      <c r="D174" s="18" t="s">
        <v>192</v>
      </c>
      <c r="E174" s="11">
        <f t="shared" si="10"/>
        <v>1</v>
      </c>
      <c r="F174" s="66"/>
      <c r="G174" s="66">
        <v>1</v>
      </c>
      <c r="H174" s="66"/>
      <c r="I174" s="66"/>
      <c r="J174" s="66"/>
      <c r="K174" s="66"/>
      <c r="L174" s="66"/>
      <c r="M174" s="66"/>
      <c r="N174" s="66"/>
      <c r="O174" s="61"/>
      <c r="P174" s="51" t="b">
        <f t="shared" si="11"/>
        <v>1</v>
      </c>
    </row>
    <row r="175" spans="1:16" ht="18" hidden="1" customHeight="1" x14ac:dyDescent="0.3">
      <c r="A175" s="10" t="s">
        <v>287</v>
      </c>
      <c r="B175" s="145" t="s">
        <v>288</v>
      </c>
      <c r="C175" s="146"/>
      <c r="D175" s="18" t="s">
        <v>192</v>
      </c>
      <c r="E175" s="11">
        <f t="shared" si="10"/>
        <v>0</v>
      </c>
      <c r="F175" s="66"/>
      <c r="G175" s="66"/>
      <c r="H175" s="66"/>
      <c r="I175" s="66"/>
      <c r="J175" s="66"/>
      <c r="K175" s="66"/>
      <c r="L175" s="66"/>
      <c r="M175" s="66"/>
      <c r="N175" s="66"/>
      <c r="O175" s="61"/>
      <c r="P175" s="51" t="b">
        <f t="shared" si="11"/>
        <v>0</v>
      </c>
    </row>
    <row r="176" spans="1:16" ht="18.75" hidden="1" customHeight="1" x14ac:dyDescent="0.3">
      <c r="A176" s="10" t="s">
        <v>289</v>
      </c>
      <c r="B176" s="145" t="s">
        <v>290</v>
      </c>
      <c r="C176" s="146"/>
      <c r="D176" s="18" t="s">
        <v>192</v>
      </c>
      <c r="E176" s="11">
        <f t="shared" si="10"/>
        <v>0</v>
      </c>
      <c r="F176" s="66"/>
      <c r="G176" s="66"/>
      <c r="H176" s="66"/>
      <c r="I176" s="66"/>
      <c r="J176" s="66"/>
      <c r="K176" s="66"/>
      <c r="L176" s="66"/>
      <c r="M176" s="66"/>
      <c r="N176" s="66"/>
      <c r="O176" s="61"/>
      <c r="P176" s="51" t="b">
        <f t="shared" si="11"/>
        <v>0</v>
      </c>
    </row>
    <row r="177" spans="1:16" ht="18.75" customHeight="1" x14ac:dyDescent="0.3">
      <c r="A177" s="10" t="s">
        <v>291</v>
      </c>
      <c r="B177" s="145" t="s">
        <v>292</v>
      </c>
      <c r="C177" s="146"/>
      <c r="D177" s="18" t="s">
        <v>192</v>
      </c>
      <c r="E177" s="11">
        <f t="shared" si="10"/>
        <v>1</v>
      </c>
      <c r="F177" s="66"/>
      <c r="G177" s="66">
        <v>1</v>
      </c>
      <c r="H177" s="66"/>
      <c r="I177" s="66"/>
      <c r="J177" s="66"/>
      <c r="K177" s="66"/>
      <c r="L177" s="66"/>
      <c r="M177" s="66"/>
      <c r="N177" s="66"/>
      <c r="O177" s="61"/>
      <c r="P177" s="51" t="b">
        <f t="shared" si="11"/>
        <v>1</v>
      </c>
    </row>
    <row r="178" spans="1:16" ht="33" customHeight="1" x14ac:dyDescent="0.3">
      <c r="A178" s="99" t="s">
        <v>970</v>
      </c>
      <c r="B178" s="159" t="s">
        <v>971</v>
      </c>
      <c r="C178" s="160"/>
      <c r="D178" s="109" t="s">
        <v>192</v>
      </c>
      <c r="E178" s="11">
        <f t="shared" si="10"/>
        <v>1</v>
      </c>
      <c r="F178" s="66"/>
      <c r="G178" s="66">
        <v>1</v>
      </c>
      <c r="H178" s="66"/>
      <c r="I178" s="66"/>
      <c r="J178" s="66"/>
      <c r="K178" s="66"/>
      <c r="L178" s="66"/>
      <c r="M178" s="66"/>
      <c r="N178" s="66"/>
      <c r="O178" s="61"/>
    </row>
    <row r="179" spans="1:16" ht="18" hidden="1" customHeight="1" x14ac:dyDescent="0.3">
      <c r="A179" s="10" t="s">
        <v>293</v>
      </c>
      <c r="B179" s="145" t="s">
        <v>294</v>
      </c>
      <c r="C179" s="146"/>
      <c r="D179" s="18" t="s">
        <v>192</v>
      </c>
      <c r="E179" s="11">
        <f t="shared" si="10"/>
        <v>0</v>
      </c>
      <c r="F179" s="66"/>
      <c r="G179" s="66"/>
      <c r="H179" s="66"/>
      <c r="I179" s="66"/>
      <c r="J179" s="66"/>
      <c r="K179" s="66"/>
      <c r="L179" s="66"/>
      <c r="M179" s="66"/>
      <c r="N179" s="66"/>
      <c r="O179" s="61"/>
      <c r="P179" s="51" t="b">
        <f t="shared" si="11"/>
        <v>0</v>
      </c>
    </row>
    <row r="180" spans="1:16" ht="18" hidden="1" customHeight="1" x14ac:dyDescent="0.3">
      <c r="A180" s="10" t="s">
        <v>295</v>
      </c>
      <c r="B180" s="145" t="s">
        <v>296</v>
      </c>
      <c r="C180" s="146"/>
      <c r="D180" s="18" t="s">
        <v>192</v>
      </c>
      <c r="E180" s="11">
        <f t="shared" si="10"/>
        <v>0</v>
      </c>
      <c r="F180" s="66"/>
      <c r="G180" s="66"/>
      <c r="H180" s="66"/>
      <c r="I180" s="66"/>
      <c r="J180" s="66"/>
      <c r="K180" s="66"/>
      <c r="L180" s="66"/>
      <c r="M180" s="66"/>
      <c r="N180" s="66"/>
      <c r="O180" s="61"/>
      <c r="P180" s="51" t="b">
        <f t="shared" si="11"/>
        <v>0</v>
      </c>
    </row>
    <row r="181" spans="1:16" ht="18" customHeight="1" x14ac:dyDescent="0.3">
      <c r="A181" s="10" t="s">
        <v>297</v>
      </c>
      <c r="B181" s="145" t="s">
        <v>298</v>
      </c>
      <c r="C181" s="146"/>
      <c r="D181" s="18" t="s">
        <v>192</v>
      </c>
      <c r="E181" s="11">
        <f t="shared" si="10"/>
        <v>1</v>
      </c>
      <c r="F181" s="66"/>
      <c r="G181" s="66">
        <v>1</v>
      </c>
      <c r="H181" s="66"/>
      <c r="I181" s="66"/>
      <c r="J181" s="66"/>
      <c r="K181" s="66"/>
      <c r="L181" s="66"/>
      <c r="M181" s="66"/>
      <c r="N181" s="66"/>
      <c r="O181" s="61"/>
      <c r="P181" s="51" t="b">
        <f t="shared" si="11"/>
        <v>1</v>
      </c>
    </row>
    <row r="182" spans="1:16" ht="33" customHeight="1" x14ac:dyDescent="0.3">
      <c r="A182" s="99" t="s">
        <v>972</v>
      </c>
      <c r="B182" s="159" t="s">
        <v>973</v>
      </c>
      <c r="C182" s="160"/>
      <c r="D182" s="109" t="s">
        <v>192</v>
      </c>
      <c r="E182" s="11">
        <f t="shared" si="10"/>
        <v>1</v>
      </c>
      <c r="F182" s="66"/>
      <c r="G182" s="66">
        <v>1</v>
      </c>
      <c r="H182" s="66"/>
      <c r="I182" s="66"/>
      <c r="J182" s="66"/>
      <c r="K182" s="66"/>
      <c r="L182" s="66"/>
      <c r="M182" s="66"/>
      <c r="N182" s="66"/>
      <c r="O182" s="61"/>
    </row>
    <row r="183" spans="1:16" ht="18.75" hidden="1" customHeight="1" x14ac:dyDescent="0.3">
      <c r="A183" s="10" t="s">
        <v>299</v>
      </c>
      <c r="B183" s="145" t="s">
        <v>300</v>
      </c>
      <c r="C183" s="146"/>
      <c r="D183" s="18" t="s">
        <v>192</v>
      </c>
      <c r="E183" s="11">
        <f t="shared" si="10"/>
        <v>0</v>
      </c>
      <c r="F183" s="66"/>
      <c r="G183" s="66"/>
      <c r="H183" s="66"/>
      <c r="I183" s="66"/>
      <c r="J183" s="66"/>
      <c r="K183" s="66"/>
      <c r="L183" s="66"/>
      <c r="M183" s="66"/>
      <c r="N183" s="66"/>
      <c r="O183" s="61"/>
      <c r="P183" s="51" t="b">
        <f t="shared" si="11"/>
        <v>0</v>
      </c>
    </row>
    <row r="184" spans="1:16" ht="19.5" hidden="1" customHeight="1" x14ac:dyDescent="0.3">
      <c r="A184" s="10" t="s">
        <v>301</v>
      </c>
      <c r="B184" s="145" t="s">
        <v>302</v>
      </c>
      <c r="C184" s="146"/>
      <c r="D184" s="18" t="s">
        <v>192</v>
      </c>
      <c r="E184" s="11">
        <f t="shared" si="10"/>
        <v>0</v>
      </c>
      <c r="F184" s="66"/>
      <c r="G184" s="66"/>
      <c r="H184" s="66"/>
      <c r="I184" s="66"/>
      <c r="J184" s="66"/>
      <c r="K184" s="66"/>
      <c r="L184" s="66"/>
      <c r="M184" s="66"/>
      <c r="N184" s="66"/>
      <c r="O184" s="61"/>
      <c r="P184" s="51" t="b">
        <f t="shared" si="11"/>
        <v>0</v>
      </c>
    </row>
    <row r="185" spans="1:16" ht="18" hidden="1" customHeight="1" x14ac:dyDescent="0.3">
      <c r="A185" s="10" t="s">
        <v>303</v>
      </c>
      <c r="B185" s="145" t="s">
        <v>304</v>
      </c>
      <c r="C185" s="146"/>
      <c r="D185" s="18" t="s">
        <v>192</v>
      </c>
      <c r="E185" s="11">
        <f t="shared" si="10"/>
        <v>0</v>
      </c>
      <c r="F185" s="66"/>
      <c r="G185" s="66"/>
      <c r="H185" s="66"/>
      <c r="I185" s="66"/>
      <c r="J185" s="66"/>
      <c r="K185" s="66"/>
      <c r="L185" s="66"/>
      <c r="M185" s="66"/>
      <c r="N185" s="66"/>
      <c r="O185" s="61"/>
      <c r="P185" s="51" t="b">
        <f t="shared" si="11"/>
        <v>0</v>
      </c>
    </row>
    <row r="186" spans="1:16" ht="19.5" hidden="1" customHeight="1" x14ac:dyDescent="0.3">
      <c r="A186" s="10" t="s">
        <v>305</v>
      </c>
      <c r="B186" s="145" t="s">
        <v>306</v>
      </c>
      <c r="C186" s="146"/>
      <c r="D186" s="18" t="s">
        <v>192</v>
      </c>
      <c r="E186" s="11">
        <f t="shared" si="10"/>
        <v>0</v>
      </c>
      <c r="F186" s="66"/>
      <c r="G186" s="66"/>
      <c r="H186" s="66"/>
      <c r="I186" s="66"/>
      <c r="J186" s="66"/>
      <c r="K186" s="66"/>
      <c r="L186" s="66"/>
      <c r="M186" s="66"/>
      <c r="N186" s="66"/>
      <c r="O186" s="61"/>
      <c r="P186" s="51" t="b">
        <f t="shared" si="11"/>
        <v>0</v>
      </c>
    </row>
    <row r="187" spans="1:16" ht="18.75" hidden="1" customHeight="1" x14ac:dyDescent="0.3">
      <c r="A187" s="10" t="s">
        <v>307</v>
      </c>
      <c r="B187" s="145" t="s">
        <v>308</v>
      </c>
      <c r="C187" s="146"/>
      <c r="D187" s="18" t="s">
        <v>192</v>
      </c>
      <c r="E187" s="11">
        <f t="shared" si="10"/>
        <v>0</v>
      </c>
      <c r="F187" s="66"/>
      <c r="G187" s="66"/>
      <c r="H187" s="66"/>
      <c r="I187" s="66"/>
      <c r="J187" s="66"/>
      <c r="K187" s="66"/>
      <c r="L187" s="66"/>
      <c r="M187" s="66"/>
      <c r="N187" s="66"/>
      <c r="O187" s="61"/>
      <c r="P187" s="51" t="b">
        <f t="shared" si="11"/>
        <v>0</v>
      </c>
    </row>
    <row r="188" spans="1:16" ht="34.5" hidden="1" customHeight="1" x14ac:dyDescent="0.3">
      <c r="A188" s="10" t="s">
        <v>309</v>
      </c>
      <c r="B188" s="145" t="s">
        <v>310</v>
      </c>
      <c r="C188" s="146"/>
      <c r="D188" s="18" t="s">
        <v>192</v>
      </c>
      <c r="E188" s="11">
        <f t="shared" si="10"/>
        <v>0</v>
      </c>
      <c r="F188" s="66"/>
      <c r="G188" s="66"/>
      <c r="H188" s="66"/>
      <c r="I188" s="66"/>
      <c r="J188" s="66"/>
      <c r="K188" s="66"/>
      <c r="L188" s="66"/>
      <c r="M188" s="66"/>
      <c r="N188" s="66"/>
      <c r="O188" s="61"/>
      <c r="P188" s="51" t="b">
        <f t="shared" si="11"/>
        <v>0</v>
      </c>
    </row>
    <row r="189" spans="1:16" ht="33" hidden="1" customHeight="1" x14ac:dyDescent="0.3">
      <c r="A189" s="10" t="s">
        <v>311</v>
      </c>
      <c r="B189" s="145" t="s">
        <v>312</v>
      </c>
      <c r="C189" s="146"/>
      <c r="D189" s="18" t="s">
        <v>192</v>
      </c>
      <c r="E189" s="11">
        <f t="shared" si="10"/>
        <v>0</v>
      </c>
      <c r="F189" s="66"/>
      <c r="G189" s="66"/>
      <c r="H189" s="66"/>
      <c r="I189" s="66"/>
      <c r="J189" s="66"/>
      <c r="K189" s="66"/>
      <c r="L189" s="66"/>
      <c r="M189" s="66"/>
      <c r="N189" s="66"/>
      <c r="O189" s="61"/>
      <c r="P189" s="51" t="b">
        <f t="shared" si="11"/>
        <v>0</v>
      </c>
    </row>
    <row r="190" spans="1:16" ht="18.75" hidden="1" customHeight="1" x14ac:dyDescent="0.3">
      <c r="A190" s="10" t="s">
        <v>313</v>
      </c>
      <c r="B190" s="145" t="s">
        <v>314</v>
      </c>
      <c r="C190" s="146"/>
      <c r="D190" s="18" t="s">
        <v>192</v>
      </c>
      <c r="E190" s="11">
        <f t="shared" si="10"/>
        <v>0</v>
      </c>
      <c r="F190" s="66"/>
      <c r="G190" s="66"/>
      <c r="H190" s="66"/>
      <c r="I190" s="66"/>
      <c r="J190" s="66"/>
      <c r="K190" s="66"/>
      <c r="L190" s="66"/>
      <c r="M190" s="66"/>
      <c r="N190" s="66"/>
      <c r="O190" s="61"/>
      <c r="P190" s="51" t="b">
        <f t="shared" si="11"/>
        <v>0</v>
      </c>
    </row>
    <row r="191" spans="1:16" ht="18" hidden="1" customHeight="1" x14ac:dyDescent="0.3">
      <c r="A191" s="10" t="s">
        <v>315</v>
      </c>
      <c r="B191" s="145" t="s">
        <v>316</v>
      </c>
      <c r="C191" s="146"/>
      <c r="D191" s="18" t="s">
        <v>192</v>
      </c>
      <c r="E191" s="11">
        <f t="shared" si="10"/>
        <v>0</v>
      </c>
      <c r="F191" s="66"/>
      <c r="G191" s="66"/>
      <c r="H191" s="66"/>
      <c r="I191" s="66"/>
      <c r="J191" s="66"/>
      <c r="K191" s="66"/>
      <c r="L191" s="66"/>
      <c r="M191" s="66"/>
      <c r="N191" s="66"/>
      <c r="O191" s="61"/>
      <c r="P191" s="51" t="b">
        <f t="shared" si="11"/>
        <v>0</v>
      </c>
    </row>
    <row r="192" spans="1:16" ht="18" hidden="1" customHeight="1" x14ac:dyDescent="0.3">
      <c r="A192" s="10" t="s">
        <v>317</v>
      </c>
      <c r="B192" s="145" t="s">
        <v>318</v>
      </c>
      <c r="C192" s="146"/>
      <c r="D192" s="18" t="s">
        <v>192</v>
      </c>
      <c r="E192" s="11">
        <f t="shared" si="10"/>
        <v>0</v>
      </c>
      <c r="F192" s="66"/>
      <c r="G192" s="66"/>
      <c r="H192" s="66"/>
      <c r="I192" s="66"/>
      <c r="J192" s="66"/>
      <c r="K192" s="66"/>
      <c r="L192" s="66"/>
      <c r="M192" s="66"/>
      <c r="N192" s="66"/>
      <c r="O192" s="61"/>
      <c r="P192" s="51" t="b">
        <f t="shared" si="11"/>
        <v>0</v>
      </c>
    </row>
    <row r="193" spans="1:16" ht="19.5" hidden="1" customHeight="1" x14ac:dyDescent="0.3">
      <c r="A193" s="10" t="s">
        <v>319</v>
      </c>
      <c r="B193" s="145" t="s">
        <v>320</v>
      </c>
      <c r="C193" s="146"/>
      <c r="D193" s="18" t="s">
        <v>192</v>
      </c>
      <c r="E193" s="11">
        <f t="shared" si="10"/>
        <v>0</v>
      </c>
      <c r="F193" s="66"/>
      <c r="G193" s="66"/>
      <c r="H193" s="66"/>
      <c r="I193" s="66"/>
      <c r="J193" s="66"/>
      <c r="K193" s="66"/>
      <c r="L193" s="66"/>
      <c r="M193" s="66"/>
      <c r="N193" s="66"/>
      <c r="O193" s="61"/>
      <c r="P193" s="51" t="b">
        <f t="shared" si="11"/>
        <v>0</v>
      </c>
    </row>
    <row r="194" spans="1:16" ht="18.75" hidden="1" customHeight="1" x14ac:dyDescent="0.3">
      <c r="A194" s="10" t="s">
        <v>321</v>
      </c>
      <c r="B194" s="145" t="s">
        <v>322</v>
      </c>
      <c r="C194" s="146"/>
      <c r="D194" s="18" t="s">
        <v>192</v>
      </c>
      <c r="E194" s="11">
        <f t="shared" si="10"/>
        <v>0</v>
      </c>
      <c r="F194" s="66"/>
      <c r="G194" s="66"/>
      <c r="H194" s="66"/>
      <c r="I194" s="66"/>
      <c r="J194" s="66"/>
      <c r="K194" s="66"/>
      <c r="L194" s="66"/>
      <c r="M194" s="66"/>
      <c r="N194" s="66"/>
      <c r="O194" s="61"/>
      <c r="P194" s="51" t="b">
        <f t="shared" si="11"/>
        <v>0</v>
      </c>
    </row>
    <row r="195" spans="1:16" ht="33" hidden="1" customHeight="1" x14ac:dyDescent="0.3">
      <c r="A195" s="10" t="s">
        <v>323</v>
      </c>
      <c r="B195" s="145" t="s">
        <v>324</v>
      </c>
      <c r="C195" s="146"/>
      <c r="D195" s="18" t="s">
        <v>192</v>
      </c>
      <c r="E195" s="11">
        <f t="shared" si="10"/>
        <v>0</v>
      </c>
      <c r="F195" s="66"/>
      <c r="G195" s="66"/>
      <c r="H195" s="66"/>
      <c r="I195" s="66"/>
      <c r="J195" s="66"/>
      <c r="K195" s="66"/>
      <c r="L195" s="66"/>
      <c r="M195" s="66"/>
      <c r="N195" s="66"/>
      <c r="O195" s="61"/>
      <c r="P195" s="51" t="b">
        <f t="shared" si="11"/>
        <v>0</v>
      </c>
    </row>
    <row r="196" spans="1:16" ht="18" hidden="1" customHeight="1" x14ac:dyDescent="0.3">
      <c r="A196" s="10" t="s">
        <v>325</v>
      </c>
      <c r="B196" s="145" t="s">
        <v>326</v>
      </c>
      <c r="C196" s="146"/>
      <c r="D196" s="18" t="s">
        <v>192</v>
      </c>
      <c r="E196" s="11">
        <f t="shared" si="10"/>
        <v>0</v>
      </c>
      <c r="F196" s="66"/>
      <c r="G196" s="66"/>
      <c r="H196" s="66"/>
      <c r="I196" s="66"/>
      <c r="J196" s="66"/>
      <c r="K196" s="66"/>
      <c r="L196" s="66"/>
      <c r="M196" s="66"/>
      <c r="N196" s="66"/>
      <c r="O196" s="61"/>
      <c r="P196" s="51" t="b">
        <f t="shared" si="11"/>
        <v>0</v>
      </c>
    </row>
    <row r="197" spans="1:16" ht="17.25" hidden="1" customHeight="1" x14ac:dyDescent="0.3">
      <c r="A197" s="10" t="s">
        <v>327</v>
      </c>
      <c r="B197" s="145" t="s">
        <v>328</v>
      </c>
      <c r="C197" s="146"/>
      <c r="D197" s="18" t="s">
        <v>192</v>
      </c>
      <c r="E197" s="11">
        <f t="shared" si="10"/>
        <v>0</v>
      </c>
      <c r="F197" s="66"/>
      <c r="G197" s="66"/>
      <c r="H197" s="66"/>
      <c r="I197" s="66"/>
      <c r="J197" s="66"/>
      <c r="K197" s="66"/>
      <c r="L197" s="66"/>
      <c r="M197" s="66"/>
      <c r="N197" s="66"/>
      <c r="O197" s="61"/>
      <c r="P197" s="51" t="b">
        <f t="shared" si="11"/>
        <v>0</v>
      </c>
    </row>
    <row r="198" spans="1:16" ht="33" hidden="1" customHeight="1" x14ac:dyDescent="0.3">
      <c r="A198" s="10" t="s">
        <v>329</v>
      </c>
      <c r="B198" s="145" t="s">
        <v>330</v>
      </c>
      <c r="C198" s="146"/>
      <c r="D198" s="18" t="s">
        <v>192</v>
      </c>
      <c r="E198" s="11">
        <f t="shared" si="10"/>
        <v>0</v>
      </c>
      <c r="F198" s="66"/>
      <c r="G198" s="66"/>
      <c r="H198" s="66"/>
      <c r="I198" s="66"/>
      <c r="J198" s="66"/>
      <c r="K198" s="66"/>
      <c r="L198" s="66"/>
      <c r="M198" s="66"/>
      <c r="N198" s="66"/>
      <c r="O198" s="61"/>
      <c r="P198" s="51" t="b">
        <f t="shared" si="11"/>
        <v>0</v>
      </c>
    </row>
    <row r="199" spans="1:16" ht="18.75" hidden="1" customHeight="1" x14ac:dyDescent="0.3">
      <c r="A199" s="10" t="s">
        <v>331</v>
      </c>
      <c r="B199" s="145" t="s">
        <v>332</v>
      </c>
      <c r="C199" s="146"/>
      <c r="D199" s="18" t="s">
        <v>192</v>
      </c>
      <c r="E199" s="11">
        <f t="shared" si="10"/>
        <v>0</v>
      </c>
      <c r="F199" s="66"/>
      <c r="G199" s="66"/>
      <c r="H199" s="66"/>
      <c r="I199" s="66"/>
      <c r="J199" s="66"/>
      <c r="K199" s="66"/>
      <c r="L199" s="66"/>
      <c r="M199" s="66"/>
      <c r="N199" s="66"/>
      <c r="O199" s="61"/>
      <c r="P199" s="51" t="b">
        <f t="shared" si="11"/>
        <v>0</v>
      </c>
    </row>
    <row r="200" spans="1:16" ht="32.25" hidden="1" customHeight="1" x14ac:dyDescent="0.3">
      <c r="A200" s="10" t="s">
        <v>333</v>
      </c>
      <c r="B200" s="145" t="s">
        <v>334</v>
      </c>
      <c r="C200" s="146"/>
      <c r="D200" s="18" t="s">
        <v>192</v>
      </c>
      <c r="E200" s="11">
        <f t="shared" si="10"/>
        <v>0</v>
      </c>
      <c r="F200" s="66"/>
      <c r="G200" s="66"/>
      <c r="H200" s="66"/>
      <c r="I200" s="66"/>
      <c r="J200" s="66"/>
      <c r="K200" s="66"/>
      <c r="L200" s="66"/>
      <c r="M200" s="66"/>
      <c r="N200" s="66"/>
      <c r="O200" s="61"/>
      <c r="P200" s="51" t="b">
        <f t="shared" si="11"/>
        <v>0</v>
      </c>
    </row>
    <row r="201" spans="1:16" ht="50.25" hidden="1" customHeight="1" x14ac:dyDescent="0.3">
      <c r="A201" s="10" t="s">
        <v>335</v>
      </c>
      <c r="B201" s="145" t="s">
        <v>336</v>
      </c>
      <c r="C201" s="146"/>
      <c r="D201" s="18" t="s">
        <v>192</v>
      </c>
      <c r="E201" s="11">
        <f t="shared" si="10"/>
        <v>0</v>
      </c>
      <c r="F201" s="66"/>
      <c r="G201" s="66"/>
      <c r="H201" s="66"/>
      <c r="I201" s="66"/>
      <c r="J201" s="66"/>
      <c r="K201" s="66"/>
      <c r="L201" s="66"/>
      <c r="M201" s="66"/>
      <c r="N201" s="66"/>
      <c r="O201" s="61"/>
      <c r="P201" s="51" t="b">
        <f t="shared" si="11"/>
        <v>0</v>
      </c>
    </row>
    <row r="202" spans="1:16" ht="34.5" hidden="1" customHeight="1" x14ac:dyDescent="0.3">
      <c r="A202" s="10" t="s">
        <v>337</v>
      </c>
      <c r="B202" s="145" t="s">
        <v>338</v>
      </c>
      <c r="C202" s="146"/>
      <c r="D202" s="18" t="s">
        <v>192</v>
      </c>
      <c r="E202" s="11">
        <f t="shared" si="10"/>
        <v>0</v>
      </c>
      <c r="F202" s="66"/>
      <c r="G202" s="66"/>
      <c r="H202" s="66"/>
      <c r="I202" s="66"/>
      <c r="J202" s="66"/>
      <c r="K202" s="66"/>
      <c r="L202" s="66"/>
      <c r="M202" s="66"/>
      <c r="N202" s="66"/>
      <c r="O202" s="61"/>
      <c r="P202" s="51" t="b">
        <f t="shared" si="11"/>
        <v>0</v>
      </c>
    </row>
    <row r="203" spans="1:16" ht="33.75" hidden="1" customHeight="1" x14ac:dyDescent="0.3">
      <c r="A203" s="10" t="s">
        <v>339</v>
      </c>
      <c r="B203" s="145" t="s">
        <v>340</v>
      </c>
      <c r="C203" s="146"/>
      <c r="D203" s="18" t="s">
        <v>192</v>
      </c>
      <c r="E203" s="11">
        <f t="shared" si="10"/>
        <v>0</v>
      </c>
      <c r="F203" s="66"/>
      <c r="G203" s="66"/>
      <c r="H203" s="66"/>
      <c r="I203" s="66"/>
      <c r="J203" s="66"/>
      <c r="K203" s="66"/>
      <c r="L203" s="66"/>
      <c r="M203" s="66"/>
      <c r="N203" s="66"/>
      <c r="O203" s="61"/>
      <c r="P203" s="51" t="b">
        <f t="shared" si="11"/>
        <v>0</v>
      </c>
    </row>
    <row r="204" spans="1:16" ht="33" hidden="1" customHeight="1" x14ac:dyDescent="0.3">
      <c r="A204" s="10" t="s">
        <v>341</v>
      </c>
      <c r="B204" s="145" t="s">
        <v>342</v>
      </c>
      <c r="C204" s="146"/>
      <c r="D204" s="18" t="s">
        <v>192</v>
      </c>
      <c r="E204" s="11">
        <f t="shared" si="10"/>
        <v>0</v>
      </c>
      <c r="F204" s="66"/>
      <c r="G204" s="66"/>
      <c r="H204" s="66"/>
      <c r="I204" s="66"/>
      <c r="J204" s="66"/>
      <c r="K204" s="66"/>
      <c r="L204" s="66"/>
      <c r="M204" s="66"/>
      <c r="N204" s="66"/>
      <c r="O204" s="61"/>
      <c r="P204" s="51" t="b">
        <f t="shared" si="11"/>
        <v>0</v>
      </c>
    </row>
    <row r="205" spans="1:16" ht="18" hidden="1" customHeight="1" x14ac:dyDescent="0.3">
      <c r="A205" s="10" t="s">
        <v>343</v>
      </c>
      <c r="B205" s="145" t="s">
        <v>344</v>
      </c>
      <c r="C205" s="146"/>
      <c r="D205" s="18" t="s">
        <v>192</v>
      </c>
      <c r="E205" s="11">
        <f t="shared" si="10"/>
        <v>0</v>
      </c>
      <c r="F205" s="66"/>
      <c r="G205" s="66"/>
      <c r="H205" s="66"/>
      <c r="I205" s="66"/>
      <c r="J205" s="66"/>
      <c r="K205" s="66"/>
      <c r="L205" s="66"/>
      <c r="M205" s="66"/>
      <c r="N205" s="66"/>
      <c r="O205" s="61"/>
      <c r="P205" s="51" t="b">
        <f t="shared" si="11"/>
        <v>0</v>
      </c>
    </row>
    <row r="206" spans="1:16" ht="18" customHeight="1" x14ac:dyDescent="0.3">
      <c r="A206" s="99" t="s">
        <v>974</v>
      </c>
      <c r="B206" s="147" t="s">
        <v>975</v>
      </c>
      <c r="C206" s="148"/>
      <c r="D206" s="109" t="s">
        <v>192</v>
      </c>
      <c r="E206" s="11">
        <f t="shared" si="10"/>
        <v>1</v>
      </c>
      <c r="F206" s="66"/>
      <c r="G206" s="66">
        <v>1</v>
      </c>
      <c r="H206" s="66"/>
      <c r="I206" s="66"/>
      <c r="J206" s="66"/>
      <c r="K206" s="66"/>
      <c r="L206" s="66"/>
      <c r="M206" s="66"/>
      <c r="N206" s="66"/>
      <c r="O206" s="61"/>
    </row>
    <row r="207" spans="1:16" ht="18" customHeight="1" x14ac:dyDescent="0.3">
      <c r="A207" s="99" t="s">
        <v>976</v>
      </c>
      <c r="B207" s="147" t="s">
        <v>977</v>
      </c>
      <c r="C207" s="148"/>
      <c r="D207" s="109" t="s">
        <v>192</v>
      </c>
      <c r="E207" s="11">
        <f t="shared" si="10"/>
        <v>1</v>
      </c>
      <c r="F207" s="66"/>
      <c r="G207" s="66">
        <v>1</v>
      </c>
      <c r="H207" s="66"/>
      <c r="I207" s="66"/>
      <c r="J207" s="66"/>
      <c r="K207" s="66"/>
      <c r="L207" s="66"/>
      <c r="M207" s="66"/>
      <c r="N207" s="66"/>
      <c r="O207" s="61"/>
    </row>
    <row r="208" spans="1:16" ht="18" hidden="1" customHeight="1" x14ac:dyDescent="0.3">
      <c r="A208" s="99" t="s">
        <v>978</v>
      </c>
      <c r="B208" s="147" t="s">
        <v>979</v>
      </c>
      <c r="C208" s="148"/>
      <c r="D208" s="109" t="s">
        <v>192</v>
      </c>
      <c r="E208" s="11">
        <f t="shared" si="10"/>
        <v>0</v>
      </c>
      <c r="F208" s="66"/>
      <c r="G208" s="66"/>
      <c r="H208" s="66"/>
      <c r="I208" s="66"/>
      <c r="J208" s="66"/>
      <c r="K208" s="66"/>
      <c r="L208" s="66"/>
      <c r="M208" s="66"/>
      <c r="N208" s="66"/>
      <c r="O208" s="61"/>
    </row>
    <row r="209" spans="1:16" s="63" customFormat="1" ht="18" hidden="1" customHeight="1" x14ac:dyDescent="0.3">
      <c r="A209" s="13" t="s">
        <v>345</v>
      </c>
      <c r="B209" s="14" t="s">
        <v>346</v>
      </c>
      <c r="C209" s="15"/>
      <c r="D209" s="16"/>
      <c r="E209" s="17"/>
      <c r="F209" s="65"/>
      <c r="G209" s="65"/>
      <c r="H209" s="65"/>
      <c r="I209" s="65"/>
      <c r="J209" s="65"/>
      <c r="K209" s="65"/>
      <c r="L209" s="65"/>
      <c r="M209" s="65"/>
      <c r="N209" s="65"/>
      <c r="O209" s="64"/>
      <c r="P209" s="51" t="b">
        <f t="shared" si="11"/>
        <v>0</v>
      </c>
    </row>
    <row r="210" spans="1:16" ht="16.5" hidden="1" customHeight="1" x14ac:dyDescent="0.3">
      <c r="A210" s="10" t="s">
        <v>347</v>
      </c>
      <c r="B210" s="145" t="s">
        <v>348</v>
      </c>
      <c r="C210" s="146"/>
      <c r="D210" s="18" t="s">
        <v>192</v>
      </c>
      <c r="E210" s="11">
        <f>SUM(F210:O210)</f>
        <v>0</v>
      </c>
      <c r="F210" s="66"/>
      <c r="G210" s="66"/>
      <c r="H210" s="66"/>
      <c r="I210" s="66"/>
      <c r="J210" s="66"/>
      <c r="K210" s="66"/>
      <c r="L210" s="66"/>
      <c r="M210" s="66"/>
      <c r="N210" s="66"/>
      <c r="O210" s="61"/>
      <c r="P210" s="51" t="b">
        <f t="shared" si="11"/>
        <v>0</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1"/>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1"/>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1"/>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1"/>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1"/>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1"/>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1"/>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1"/>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1"/>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1"/>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1"/>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1"/>
        <v>0</v>
      </c>
    </row>
    <row r="223" spans="1:16" ht="18" hidden="1" customHeight="1" x14ac:dyDescent="0.3">
      <c r="A223" s="106" t="s">
        <v>373</v>
      </c>
      <c r="B223" s="155" t="s">
        <v>374</v>
      </c>
      <c r="C223" s="156"/>
      <c r="D223" s="110" t="s">
        <v>375</v>
      </c>
      <c r="E223" s="101">
        <f t="shared" ref="E223:E257" si="12">SUM(F223:O223)</f>
        <v>0</v>
      </c>
      <c r="F223" s="102"/>
      <c r="G223" s="102"/>
      <c r="H223" s="102"/>
      <c r="I223" s="102"/>
      <c r="J223" s="102"/>
      <c r="K223" s="102"/>
      <c r="L223" s="102"/>
      <c r="M223" s="102"/>
      <c r="N223" s="102"/>
      <c r="O223" s="103"/>
      <c r="P223" s="51" t="b">
        <f t="shared" si="11"/>
        <v>0</v>
      </c>
    </row>
    <row r="224" spans="1:16" ht="18.75" hidden="1" customHeight="1" x14ac:dyDescent="0.3">
      <c r="A224" s="99" t="s">
        <v>980</v>
      </c>
      <c r="B224" s="147" t="s">
        <v>981</v>
      </c>
      <c r="C224" s="148"/>
      <c r="D224" s="109" t="s">
        <v>982</v>
      </c>
      <c r="E224" s="11">
        <f t="shared" si="12"/>
        <v>0</v>
      </c>
      <c r="F224" s="66"/>
      <c r="G224" s="66"/>
      <c r="H224" s="66"/>
      <c r="I224" s="66"/>
      <c r="J224" s="66"/>
      <c r="K224" s="66"/>
      <c r="L224" s="66"/>
      <c r="M224" s="66"/>
      <c r="N224" s="66"/>
      <c r="O224" s="61"/>
      <c r="P224" s="51" t="b">
        <f t="shared" si="11"/>
        <v>0</v>
      </c>
    </row>
    <row r="225" spans="1:16" ht="18" hidden="1" customHeight="1" x14ac:dyDescent="0.3">
      <c r="A225" s="99" t="s">
        <v>983</v>
      </c>
      <c r="B225" s="147" t="s">
        <v>984</v>
      </c>
      <c r="C225" s="148"/>
      <c r="D225" s="109" t="s">
        <v>375</v>
      </c>
      <c r="E225" s="11">
        <f t="shared" si="12"/>
        <v>0</v>
      </c>
      <c r="F225" s="66"/>
      <c r="G225" s="66"/>
      <c r="H225" s="66"/>
      <c r="I225" s="66"/>
      <c r="J225" s="66"/>
      <c r="K225" s="66"/>
      <c r="L225" s="66"/>
      <c r="M225" s="66"/>
      <c r="N225" s="66"/>
      <c r="O225" s="61"/>
      <c r="P225" s="51" t="b">
        <f t="shared" si="11"/>
        <v>0</v>
      </c>
    </row>
    <row r="226" spans="1:16" ht="18" hidden="1" customHeight="1" x14ac:dyDescent="0.3">
      <c r="A226" s="99" t="s">
        <v>985</v>
      </c>
      <c r="B226" s="147" t="s">
        <v>984</v>
      </c>
      <c r="C226" s="148"/>
      <c r="D226" s="109" t="s">
        <v>377</v>
      </c>
      <c r="E226" s="11">
        <f t="shared" si="12"/>
        <v>0</v>
      </c>
      <c r="F226" s="66"/>
      <c r="G226" s="66"/>
      <c r="H226" s="66"/>
      <c r="I226" s="66"/>
      <c r="J226" s="66"/>
      <c r="K226" s="66"/>
      <c r="L226" s="66"/>
      <c r="M226" s="66"/>
      <c r="N226" s="66"/>
      <c r="O226" s="61"/>
      <c r="P226" s="51" t="b">
        <f t="shared" si="11"/>
        <v>0</v>
      </c>
    </row>
    <row r="227" spans="1:16" ht="17.25" hidden="1" customHeight="1" x14ac:dyDescent="0.3">
      <c r="A227" s="99" t="s">
        <v>986</v>
      </c>
      <c r="B227" s="147" t="s">
        <v>984</v>
      </c>
      <c r="C227" s="148"/>
      <c r="D227" s="109" t="s">
        <v>379</v>
      </c>
      <c r="E227" s="11">
        <f t="shared" si="12"/>
        <v>0</v>
      </c>
      <c r="F227" s="66"/>
      <c r="G227" s="66"/>
      <c r="H227" s="66"/>
      <c r="I227" s="66"/>
      <c r="J227" s="66"/>
      <c r="K227" s="66"/>
      <c r="L227" s="66"/>
      <c r="M227" s="66"/>
      <c r="N227" s="66"/>
      <c r="O227" s="61"/>
      <c r="P227" s="51" t="b">
        <f t="shared" si="11"/>
        <v>0</v>
      </c>
    </row>
    <row r="228" spans="1:16" ht="18" hidden="1" customHeight="1" x14ac:dyDescent="0.3">
      <c r="A228" s="106" t="s">
        <v>376</v>
      </c>
      <c r="B228" s="155" t="s">
        <v>374</v>
      </c>
      <c r="C228" s="156"/>
      <c r="D228" s="110" t="s">
        <v>377</v>
      </c>
      <c r="E228" s="101">
        <f t="shared" si="12"/>
        <v>0</v>
      </c>
      <c r="F228" s="102"/>
      <c r="G228" s="102"/>
      <c r="H228" s="102"/>
      <c r="I228" s="102"/>
      <c r="J228" s="102"/>
      <c r="K228" s="102"/>
      <c r="L228" s="102"/>
      <c r="M228" s="102"/>
      <c r="N228" s="102"/>
      <c r="O228" s="103"/>
      <c r="P228" s="51" t="b">
        <f t="shared" si="11"/>
        <v>0</v>
      </c>
    </row>
    <row r="229" spans="1:16" ht="18" hidden="1" customHeight="1" x14ac:dyDescent="0.3">
      <c r="A229" s="99" t="s">
        <v>987</v>
      </c>
      <c r="B229" s="147" t="s">
        <v>988</v>
      </c>
      <c r="C229" s="148"/>
      <c r="D229" s="109" t="s">
        <v>982</v>
      </c>
      <c r="E229" s="11">
        <f t="shared" si="12"/>
        <v>0</v>
      </c>
      <c r="F229" s="66"/>
      <c r="G229" s="66"/>
      <c r="H229" s="66"/>
      <c r="I229" s="66"/>
      <c r="J229" s="66"/>
      <c r="K229" s="66"/>
      <c r="L229" s="66"/>
      <c r="M229" s="66"/>
      <c r="N229" s="66"/>
      <c r="O229" s="61"/>
      <c r="P229" s="51" t="b">
        <f t="shared" si="11"/>
        <v>0</v>
      </c>
    </row>
    <row r="230" spans="1:16" ht="18" hidden="1" customHeight="1" x14ac:dyDescent="0.3">
      <c r="A230" s="99" t="s">
        <v>989</v>
      </c>
      <c r="B230" s="147" t="s">
        <v>990</v>
      </c>
      <c r="C230" s="148"/>
      <c r="D230" s="109" t="s">
        <v>375</v>
      </c>
      <c r="E230" s="11">
        <f t="shared" si="12"/>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2"/>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2"/>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2"/>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2"/>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2"/>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2"/>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2"/>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2"/>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2"/>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2"/>
        <v>0</v>
      </c>
      <c r="F240" s="66"/>
      <c r="G240" s="66"/>
      <c r="H240" s="66"/>
      <c r="I240" s="66"/>
      <c r="J240" s="66"/>
      <c r="K240" s="66"/>
      <c r="L240" s="66"/>
      <c r="M240" s="66"/>
      <c r="N240" s="66"/>
      <c r="O240" s="61"/>
      <c r="P240" s="51" t="b">
        <f t="shared" si="11"/>
        <v>0</v>
      </c>
    </row>
    <row r="241" spans="1:16" ht="17.25" hidden="1" customHeight="1" x14ac:dyDescent="0.3">
      <c r="A241" s="99" t="s">
        <v>394</v>
      </c>
      <c r="B241" s="147" t="s">
        <v>395</v>
      </c>
      <c r="C241" s="148"/>
      <c r="D241" s="18" t="s">
        <v>387</v>
      </c>
      <c r="E241" s="11">
        <f t="shared" si="12"/>
        <v>0</v>
      </c>
      <c r="F241" s="66"/>
      <c r="G241" s="66"/>
      <c r="H241" s="66"/>
      <c r="I241" s="66"/>
      <c r="J241" s="66"/>
      <c r="K241" s="66"/>
      <c r="L241" s="66"/>
      <c r="M241" s="66"/>
      <c r="N241" s="66"/>
      <c r="O241" s="61"/>
      <c r="P241" s="51" t="b">
        <f t="shared" si="11"/>
        <v>0</v>
      </c>
    </row>
    <row r="242" spans="1:16" ht="18" hidden="1" customHeight="1" x14ac:dyDescent="0.3">
      <c r="A242" s="99" t="s">
        <v>396</v>
      </c>
      <c r="B242" s="147" t="s">
        <v>397</v>
      </c>
      <c r="C242" s="148"/>
      <c r="D242" s="18" t="s">
        <v>387</v>
      </c>
      <c r="E242" s="11">
        <f t="shared" si="12"/>
        <v>0</v>
      </c>
      <c r="F242" s="66"/>
      <c r="G242" s="66"/>
      <c r="H242" s="66"/>
      <c r="I242" s="66"/>
      <c r="J242" s="66"/>
      <c r="K242" s="66"/>
      <c r="L242" s="66"/>
      <c r="M242" s="66"/>
      <c r="N242" s="66"/>
      <c r="O242" s="61"/>
      <c r="P242" s="51" t="b">
        <f t="shared" si="11"/>
        <v>0</v>
      </c>
    </row>
    <row r="243" spans="1:16" ht="18" hidden="1" customHeight="1" x14ac:dyDescent="0.3">
      <c r="A243" s="99" t="s">
        <v>398</v>
      </c>
      <c r="B243" s="147" t="s">
        <v>399</v>
      </c>
      <c r="C243" s="148"/>
      <c r="D243" s="18" t="s">
        <v>387</v>
      </c>
      <c r="E243" s="11">
        <f t="shared" si="12"/>
        <v>0</v>
      </c>
      <c r="F243" s="66"/>
      <c r="G243" s="66"/>
      <c r="H243" s="66"/>
      <c r="I243" s="66"/>
      <c r="J243" s="66"/>
      <c r="K243" s="66"/>
      <c r="L243" s="66"/>
      <c r="M243" s="66"/>
      <c r="N243" s="66"/>
      <c r="O243" s="61"/>
      <c r="P243" s="51" t="b">
        <f t="shared" si="11"/>
        <v>0</v>
      </c>
    </row>
    <row r="244" spans="1:16" ht="18" hidden="1" customHeight="1" x14ac:dyDescent="0.3">
      <c r="A244" s="99" t="s">
        <v>400</v>
      </c>
      <c r="B244" s="147" t="s">
        <v>401</v>
      </c>
      <c r="C244" s="148"/>
      <c r="D244" s="18" t="s">
        <v>387</v>
      </c>
      <c r="E244" s="11">
        <f t="shared" si="12"/>
        <v>0</v>
      </c>
      <c r="F244" s="66"/>
      <c r="G244" s="66"/>
      <c r="H244" s="66"/>
      <c r="I244" s="66"/>
      <c r="J244" s="66"/>
      <c r="K244" s="66"/>
      <c r="L244" s="66"/>
      <c r="M244" s="66"/>
      <c r="N244" s="66"/>
      <c r="O244" s="61"/>
      <c r="P244" s="51" t="b">
        <f t="shared" si="11"/>
        <v>0</v>
      </c>
    </row>
    <row r="245" spans="1:16" ht="18" hidden="1" customHeight="1" x14ac:dyDescent="0.3">
      <c r="A245" s="99" t="s">
        <v>402</v>
      </c>
      <c r="B245" s="147" t="s">
        <v>403</v>
      </c>
      <c r="C245" s="148"/>
      <c r="D245" s="18" t="s">
        <v>387</v>
      </c>
      <c r="E245" s="11">
        <f t="shared" si="12"/>
        <v>0</v>
      </c>
      <c r="F245" s="66"/>
      <c r="G245" s="66"/>
      <c r="H245" s="66"/>
      <c r="I245" s="66"/>
      <c r="J245" s="66"/>
      <c r="K245" s="66"/>
      <c r="L245" s="66"/>
      <c r="M245" s="66"/>
      <c r="N245" s="66"/>
      <c r="O245" s="61"/>
      <c r="P245" s="51" t="b">
        <f t="shared" si="11"/>
        <v>0</v>
      </c>
    </row>
    <row r="246" spans="1:16" ht="18" hidden="1" customHeight="1" x14ac:dyDescent="0.3">
      <c r="A246" s="99" t="s">
        <v>404</v>
      </c>
      <c r="B246" s="147" t="s">
        <v>405</v>
      </c>
      <c r="C246" s="148"/>
      <c r="D246" s="18" t="s">
        <v>387</v>
      </c>
      <c r="E246" s="11">
        <f t="shared" si="12"/>
        <v>0</v>
      </c>
      <c r="F246" s="66"/>
      <c r="G246" s="66"/>
      <c r="H246" s="66"/>
      <c r="I246" s="66"/>
      <c r="J246" s="66"/>
      <c r="K246" s="66"/>
      <c r="L246" s="66"/>
      <c r="M246" s="66"/>
      <c r="N246" s="66"/>
      <c r="O246" s="61"/>
      <c r="P246" s="51" t="b">
        <f t="shared" si="11"/>
        <v>0</v>
      </c>
    </row>
    <row r="247" spans="1:16" ht="18" hidden="1" customHeight="1" x14ac:dyDescent="0.3">
      <c r="A247" s="99" t="s">
        <v>406</v>
      </c>
      <c r="B247" s="147" t="s">
        <v>407</v>
      </c>
      <c r="C247" s="148"/>
      <c r="D247" s="18" t="s">
        <v>387</v>
      </c>
      <c r="E247" s="11">
        <f t="shared" si="12"/>
        <v>0</v>
      </c>
      <c r="F247" s="66"/>
      <c r="G247" s="66"/>
      <c r="H247" s="66"/>
      <c r="I247" s="66"/>
      <c r="J247" s="66"/>
      <c r="K247" s="66"/>
      <c r="L247" s="66"/>
      <c r="M247" s="66"/>
      <c r="N247" s="66"/>
      <c r="O247" s="61"/>
      <c r="P247" s="51" t="b">
        <f t="shared" si="11"/>
        <v>0</v>
      </c>
    </row>
    <row r="248" spans="1:16" ht="17.25" hidden="1" customHeight="1" x14ac:dyDescent="0.3">
      <c r="A248" s="99" t="s">
        <v>993</v>
      </c>
      <c r="B248" s="147" t="s">
        <v>994</v>
      </c>
      <c r="C248" s="148"/>
      <c r="D248" s="109" t="s">
        <v>387</v>
      </c>
      <c r="E248" s="11">
        <f t="shared" si="12"/>
        <v>0</v>
      </c>
      <c r="F248" s="66"/>
      <c r="G248" s="66"/>
      <c r="H248" s="66"/>
      <c r="I248" s="66"/>
      <c r="J248" s="66"/>
      <c r="K248" s="66"/>
      <c r="L248" s="66"/>
      <c r="M248" s="66"/>
      <c r="N248" s="66"/>
      <c r="O248" s="61"/>
      <c r="P248" s="51" t="b">
        <f t="shared" ref="P248:P332" si="13">IF(E248&gt;0,TRUE,FALSE)</f>
        <v>0</v>
      </c>
    </row>
    <row r="249" spans="1:16" ht="17.25" hidden="1" customHeight="1" x14ac:dyDescent="0.3">
      <c r="A249" s="99" t="s">
        <v>995</v>
      </c>
      <c r="B249" s="147" t="s">
        <v>996</v>
      </c>
      <c r="C249" s="148"/>
      <c r="D249" s="109" t="s">
        <v>387</v>
      </c>
      <c r="E249" s="11">
        <f t="shared" si="12"/>
        <v>0</v>
      </c>
      <c r="F249" s="66"/>
      <c r="G249" s="66"/>
      <c r="H249" s="66"/>
      <c r="I249" s="66"/>
      <c r="J249" s="66"/>
      <c r="K249" s="66"/>
      <c r="L249" s="66"/>
      <c r="M249" s="66"/>
      <c r="N249" s="66"/>
      <c r="O249" s="61"/>
      <c r="P249" s="51" t="b">
        <f t="shared" si="13"/>
        <v>0</v>
      </c>
    </row>
    <row r="250" spans="1:16" ht="20.25" hidden="1" customHeight="1" x14ac:dyDescent="0.3">
      <c r="A250" s="99" t="s">
        <v>408</v>
      </c>
      <c r="B250" s="147" t="s">
        <v>409</v>
      </c>
      <c r="C250" s="148"/>
      <c r="D250" s="18" t="s">
        <v>410</v>
      </c>
      <c r="E250" s="11">
        <f t="shared" si="12"/>
        <v>0</v>
      </c>
      <c r="F250" s="66"/>
      <c r="G250" s="66"/>
      <c r="H250" s="66"/>
      <c r="I250" s="66"/>
      <c r="J250" s="66"/>
      <c r="K250" s="66"/>
      <c r="L250" s="66"/>
      <c r="M250" s="66"/>
      <c r="N250" s="66"/>
      <c r="O250" s="61"/>
      <c r="P250" s="51" t="b">
        <f t="shared" si="13"/>
        <v>0</v>
      </c>
    </row>
    <row r="251" spans="1:16" ht="18.75" hidden="1" customHeight="1" x14ac:dyDescent="0.3">
      <c r="A251" s="99" t="s">
        <v>411</v>
      </c>
      <c r="B251" s="147" t="s">
        <v>412</v>
      </c>
      <c r="C251" s="148"/>
      <c r="D251" s="18" t="s">
        <v>410</v>
      </c>
      <c r="E251" s="11">
        <f t="shared" si="12"/>
        <v>0</v>
      </c>
      <c r="F251" s="66"/>
      <c r="G251" s="66"/>
      <c r="H251" s="66"/>
      <c r="I251" s="66"/>
      <c r="J251" s="66"/>
      <c r="K251" s="66"/>
      <c r="L251" s="66"/>
      <c r="M251" s="66"/>
      <c r="N251" s="66"/>
      <c r="O251" s="61"/>
      <c r="P251" s="51" t="b">
        <f t="shared" si="13"/>
        <v>0</v>
      </c>
    </row>
    <row r="252" spans="1:16" ht="18.75" hidden="1" customHeight="1" x14ac:dyDescent="0.3">
      <c r="A252" s="99" t="s">
        <v>413</v>
      </c>
      <c r="B252" s="147" t="s">
        <v>414</v>
      </c>
      <c r="C252" s="148"/>
      <c r="D252" s="18" t="s">
        <v>36</v>
      </c>
      <c r="E252" s="11">
        <f t="shared" si="12"/>
        <v>0</v>
      </c>
      <c r="F252" s="66"/>
      <c r="G252" s="66"/>
      <c r="H252" s="66"/>
      <c r="I252" s="66"/>
      <c r="J252" s="66"/>
      <c r="K252" s="66"/>
      <c r="L252" s="66"/>
      <c r="M252" s="66"/>
      <c r="N252" s="66"/>
      <c r="O252" s="61"/>
      <c r="P252" s="51" t="b">
        <f t="shared" si="13"/>
        <v>0</v>
      </c>
    </row>
    <row r="253" spans="1:16" ht="18.75" hidden="1" customHeight="1" x14ac:dyDescent="0.3">
      <c r="A253" s="99" t="s">
        <v>415</v>
      </c>
      <c r="B253" s="147" t="s">
        <v>416</v>
      </c>
      <c r="C253" s="148"/>
      <c r="D253" s="18" t="s">
        <v>36</v>
      </c>
      <c r="E253" s="11">
        <f t="shared" si="12"/>
        <v>0</v>
      </c>
      <c r="F253" s="66"/>
      <c r="G253" s="66"/>
      <c r="H253" s="66"/>
      <c r="I253" s="66"/>
      <c r="J253" s="66"/>
      <c r="K253" s="66"/>
      <c r="L253" s="66"/>
      <c r="M253" s="66"/>
      <c r="N253" s="66"/>
      <c r="O253" s="61"/>
      <c r="P253" s="51" t="b">
        <f t="shared" si="13"/>
        <v>0</v>
      </c>
    </row>
    <row r="254" spans="1:16" ht="20.25" hidden="1" customHeight="1" x14ac:dyDescent="0.3">
      <c r="A254" s="99" t="s">
        <v>417</v>
      </c>
      <c r="B254" s="147" t="s">
        <v>414</v>
      </c>
      <c r="C254" s="148"/>
      <c r="D254" s="18" t="s">
        <v>418</v>
      </c>
      <c r="E254" s="11">
        <f t="shared" si="12"/>
        <v>0</v>
      </c>
      <c r="F254" s="66"/>
      <c r="G254" s="66"/>
      <c r="H254" s="66"/>
      <c r="I254" s="66"/>
      <c r="J254" s="66"/>
      <c r="K254" s="66"/>
      <c r="L254" s="66"/>
      <c r="M254" s="66"/>
      <c r="N254" s="66"/>
      <c r="O254" s="61"/>
      <c r="P254" s="51" t="b">
        <f t="shared" si="13"/>
        <v>0</v>
      </c>
    </row>
    <row r="255" spans="1:16" ht="19.5" hidden="1" customHeight="1" x14ac:dyDescent="0.3">
      <c r="A255" s="99" t="s">
        <v>419</v>
      </c>
      <c r="B255" s="147" t="s">
        <v>416</v>
      </c>
      <c r="C255" s="148"/>
      <c r="D255" s="18" t="s">
        <v>418</v>
      </c>
      <c r="E255" s="11">
        <f t="shared" si="12"/>
        <v>0</v>
      </c>
      <c r="F255" s="66"/>
      <c r="G255" s="66"/>
      <c r="H255" s="66"/>
      <c r="I255" s="66"/>
      <c r="J255" s="66"/>
      <c r="K255" s="66"/>
      <c r="L255" s="66"/>
      <c r="M255" s="66"/>
      <c r="N255" s="66"/>
      <c r="O255" s="61"/>
      <c r="P255" s="51" t="b">
        <f t="shared" si="13"/>
        <v>0</v>
      </c>
    </row>
    <row r="256" spans="1:16" ht="18.75" hidden="1" customHeight="1" x14ac:dyDescent="0.3">
      <c r="A256" s="99" t="s">
        <v>420</v>
      </c>
      <c r="B256" s="147" t="s">
        <v>414</v>
      </c>
      <c r="C256" s="148"/>
      <c r="D256" s="18" t="s">
        <v>421</v>
      </c>
      <c r="E256" s="11">
        <f t="shared" si="12"/>
        <v>0</v>
      </c>
      <c r="F256" s="66"/>
      <c r="G256" s="66"/>
      <c r="H256" s="66"/>
      <c r="I256" s="66"/>
      <c r="J256" s="66"/>
      <c r="K256" s="66"/>
      <c r="L256" s="66"/>
      <c r="M256" s="66"/>
      <c r="N256" s="66"/>
      <c r="O256" s="61"/>
      <c r="P256" s="51" t="b">
        <f t="shared" si="13"/>
        <v>0</v>
      </c>
    </row>
    <row r="257" spans="1:16" ht="18" hidden="1" customHeight="1" x14ac:dyDescent="0.3">
      <c r="A257" s="99" t="s">
        <v>422</v>
      </c>
      <c r="B257" s="147" t="s">
        <v>416</v>
      </c>
      <c r="C257" s="148"/>
      <c r="D257" s="18" t="s">
        <v>421</v>
      </c>
      <c r="E257" s="11">
        <f t="shared" si="12"/>
        <v>0</v>
      </c>
      <c r="F257" s="66"/>
      <c r="G257" s="66"/>
      <c r="H257" s="66"/>
      <c r="I257" s="66"/>
      <c r="J257" s="66"/>
      <c r="K257" s="66"/>
      <c r="L257" s="66"/>
      <c r="M257" s="66"/>
      <c r="N257" s="66"/>
      <c r="O257" s="61"/>
      <c r="P257" s="51" t="b">
        <f t="shared" si="13"/>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3"/>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3"/>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3"/>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3"/>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3"/>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3"/>
        <v>0</v>
      </c>
    </row>
    <row r="264" spans="1:16" ht="18.75" hidden="1" customHeight="1" x14ac:dyDescent="0.3">
      <c r="A264" s="10" t="s">
        <v>436</v>
      </c>
      <c r="B264" s="145" t="s">
        <v>437</v>
      </c>
      <c r="C264" s="146"/>
      <c r="D264" s="11" t="s">
        <v>438</v>
      </c>
      <c r="E264" s="11">
        <f t="shared" ref="E264:E281" si="14">SUM(F264:O264)</f>
        <v>0</v>
      </c>
      <c r="F264" s="66"/>
      <c r="G264" s="66"/>
      <c r="H264" s="66"/>
      <c r="I264" s="66"/>
      <c r="J264" s="66"/>
      <c r="K264" s="66"/>
      <c r="L264" s="66"/>
      <c r="M264" s="66"/>
      <c r="N264" s="66"/>
      <c r="O264" s="61"/>
      <c r="P264" s="51" t="b">
        <f t="shared" si="13"/>
        <v>0</v>
      </c>
    </row>
    <row r="265" spans="1:16" ht="18.75" hidden="1" customHeight="1" x14ac:dyDescent="0.3">
      <c r="A265" s="10" t="s">
        <v>439</v>
      </c>
      <c r="B265" s="145" t="s">
        <v>440</v>
      </c>
      <c r="C265" s="146"/>
      <c r="D265" s="11" t="s">
        <v>438</v>
      </c>
      <c r="E265" s="11">
        <f t="shared" si="14"/>
        <v>0</v>
      </c>
      <c r="F265" s="66"/>
      <c r="G265" s="66"/>
      <c r="H265" s="66"/>
      <c r="I265" s="66"/>
      <c r="J265" s="66"/>
      <c r="K265" s="66"/>
      <c r="L265" s="66"/>
      <c r="M265" s="66"/>
      <c r="N265" s="66"/>
      <c r="O265" s="61"/>
      <c r="P265" s="51" t="b">
        <f t="shared" si="13"/>
        <v>0</v>
      </c>
    </row>
    <row r="266" spans="1:16" ht="18.75" hidden="1" customHeight="1" x14ac:dyDescent="0.3">
      <c r="A266" s="10" t="s">
        <v>441</v>
      </c>
      <c r="B266" s="145" t="s">
        <v>442</v>
      </c>
      <c r="C266" s="146"/>
      <c r="D266" s="11" t="s">
        <v>410</v>
      </c>
      <c r="E266" s="11">
        <f t="shared" si="14"/>
        <v>0</v>
      </c>
      <c r="F266" s="66"/>
      <c r="G266" s="66"/>
      <c r="H266" s="66"/>
      <c r="I266" s="66"/>
      <c r="J266" s="66"/>
      <c r="K266" s="66"/>
      <c r="L266" s="66"/>
      <c r="M266" s="66"/>
      <c r="N266" s="66"/>
      <c r="O266" s="61"/>
      <c r="P266" s="51" t="b">
        <f t="shared" si="13"/>
        <v>0</v>
      </c>
    </row>
    <row r="267" spans="1:16" ht="18.75" hidden="1" customHeight="1" x14ac:dyDescent="0.3">
      <c r="A267" s="10" t="s">
        <v>443</v>
      </c>
      <c r="B267" s="145" t="s">
        <v>444</v>
      </c>
      <c r="C267" s="146"/>
      <c r="D267" s="11" t="s">
        <v>410</v>
      </c>
      <c r="E267" s="11">
        <f t="shared" si="14"/>
        <v>0</v>
      </c>
      <c r="F267" s="66"/>
      <c r="G267" s="66"/>
      <c r="H267" s="66"/>
      <c r="I267" s="66"/>
      <c r="J267" s="66"/>
      <c r="K267" s="66"/>
      <c r="L267" s="66"/>
      <c r="M267" s="66"/>
      <c r="N267" s="66"/>
      <c r="O267" s="61"/>
      <c r="P267" s="51" t="b">
        <f t="shared" si="13"/>
        <v>0</v>
      </c>
    </row>
    <row r="268" spans="1:16" ht="18" hidden="1" customHeight="1" x14ac:dyDescent="0.3">
      <c r="A268" s="10" t="s">
        <v>445</v>
      </c>
      <c r="B268" s="145" t="s">
        <v>446</v>
      </c>
      <c r="C268" s="146"/>
      <c r="D268" s="11" t="s">
        <v>410</v>
      </c>
      <c r="E268" s="11">
        <f t="shared" si="14"/>
        <v>0</v>
      </c>
      <c r="F268" s="66"/>
      <c r="G268" s="66"/>
      <c r="H268" s="66"/>
      <c r="I268" s="66"/>
      <c r="J268" s="66"/>
      <c r="K268" s="66"/>
      <c r="L268" s="66"/>
      <c r="M268" s="66"/>
      <c r="N268" s="66"/>
      <c r="O268" s="61"/>
      <c r="P268" s="51" t="b">
        <f t="shared" si="13"/>
        <v>0</v>
      </c>
    </row>
    <row r="269" spans="1:16" ht="18" customHeight="1" x14ac:dyDescent="0.3">
      <c r="A269" s="10" t="s">
        <v>447</v>
      </c>
      <c r="B269" s="145" t="s">
        <v>448</v>
      </c>
      <c r="C269" s="146"/>
      <c r="D269" s="11" t="s">
        <v>449</v>
      </c>
      <c r="E269" s="11">
        <f t="shared" si="14"/>
        <v>1</v>
      </c>
      <c r="F269" s="66"/>
      <c r="G269" s="66">
        <v>1</v>
      </c>
      <c r="H269" s="66"/>
      <c r="I269" s="66"/>
      <c r="J269" s="66"/>
      <c r="K269" s="66"/>
      <c r="L269" s="66"/>
      <c r="M269" s="66"/>
      <c r="N269" s="66"/>
      <c r="O269" s="61"/>
      <c r="P269" s="51" t="b">
        <f t="shared" si="13"/>
        <v>1</v>
      </c>
    </row>
    <row r="270" spans="1:16" ht="18" hidden="1" customHeight="1" x14ac:dyDescent="0.3">
      <c r="A270" s="10" t="s">
        <v>450</v>
      </c>
      <c r="B270" s="145" t="s">
        <v>451</v>
      </c>
      <c r="C270" s="146"/>
      <c r="D270" s="11" t="s">
        <v>410</v>
      </c>
      <c r="E270" s="11">
        <f t="shared" si="14"/>
        <v>0</v>
      </c>
      <c r="F270" s="66"/>
      <c r="G270" s="66"/>
      <c r="H270" s="66"/>
      <c r="I270" s="66"/>
      <c r="J270" s="66"/>
      <c r="K270" s="66"/>
      <c r="L270" s="66"/>
      <c r="M270" s="66"/>
      <c r="N270" s="66"/>
      <c r="O270" s="61"/>
      <c r="P270" s="51" t="b">
        <f t="shared" si="13"/>
        <v>0</v>
      </c>
    </row>
    <row r="271" spans="1:16" ht="18" hidden="1" customHeight="1" x14ac:dyDescent="0.3">
      <c r="A271" s="10" t="s">
        <v>452</v>
      </c>
      <c r="B271" s="145" t="s">
        <v>453</v>
      </c>
      <c r="C271" s="146"/>
      <c r="D271" s="11" t="s">
        <v>410</v>
      </c>
      <c r="E271" s="11">
        <f t="shared" si="14"/>
        <v>0</v>
      </c>
      <c r="F271" s="66"/>
      <c r="G271" s="66"/>
      <c r="H271" s="66"/>
      <c r="I271" s="66"/>
      <c r="J271" s="66"/>
      <c r="K271" s="66"/>
      <c r="L271" s="66"/>
      <c r="M271" s="66"/>
      <c r="N271" s="66"/>
      <c r="O271" s="61"/>
      <c r="P271" s="51" t="b">
        <f t="shared" si="13"/>
        <v>0</v>
      </c>
    </row>
    <row r="272" spans="1:16" ht="18" hidden="1" customHeight="1" x14ac:dyDescent="0.3">
      <c r="A272" s="10" t="s">
        <v>454</v>
      </c>
      <c r="B272" s="145" t="s">
        <v>455</v>
      </c>
      <c r="C272" s="146"/>
      <c r="D272" s="11" t="s">
        <v>410</v>
      </c>
      <c r="E272" s="11">
        <f t="shared" si="14"/>
        <v>0</v>
      </c>
      <c r="F272" s="66"/>
      <c r="G272" s="66"/>
      <c r="H272" s="66"/>
      <c r="I272" s="66"/>
      <c r="J272" s="66"/>
      <c r="K272" s="66"/>
      <c r="L272" s="66"/>
      <c r="M272" s="66"/>
      <c r="N272" s="66"/>
      <c r="O272" s="61"/>
      <c r="P272" s="51" t="b">
        <f t="shared" si="13"/>
        <v>0</v>
      </c>
    </row>
    <row r="273" spans="1:16" ht="19.5" hidden="1" customHeight="1" x14ac:dyDescent="0.3">
      <c r="A273" s="10" t="s">
        <v>456</v>
      </c>
      <c r="B273" s="145" t="s">
        <v>457</v>
      </c>
      <c r="C273" s="146"/>
      <c r="D273" s="11" t="s">
        <v>410</v>
      </c>
      <c r="E273" s="11">
        <f t="shared" si="14"/>
        <v>0</v>
      </c>
      <c r="F273" s="66"/>
      <c r="G273" s="66"/>
      <c r="H273" s="66"/>
      <c r="I273" s="66"/>
      <c r="J273" s="66"/>
      <c r="K273" s="66"/>
      <c r="L273" s="66"/>
      <c r="M273" s="66"/>
      <c r="N273" s="66"/>
      <c r="O273" s="61"/>
      <c r="P273" s="51" t="b">
        <f t="shared" si="13"/>
        <v>0</v>
      </c>
    </row>
    <row r="274" spans="1:16" ht="19.5" hidden="1" customHeight="1" x14ac:dyDescent="0.3">
      <c r="A274" s="10" t="s">
        <v>458</v>
      </c>
      <c r="B274" s="145" t="s">
        <v>459</v>
      </c>
      <c r="C274" s="146"/>
      <c r="D274" s="11" t="s">
        <v>410</v>
      </c>
      <c r="E274" s="11">
        <f t="shared" si="14"/>
        <v>0</v>
      </c>
      <c r="F274" s="66"/>
      <c r="G274" s="66"/>
      <c r="H274" s="66"/>
      <c r="I274" s="66"/>
      <c r="J274" s="66"/>
      <c r="K274" s="66"/>
      <c r="L274" s="66"/>
      <c r="M274" s="66"/>
      <c r="N274" s="66"/>
      <c r="O274" s="61"/>
      <c r="P274" s="51" t="b">
        <f t="shared" si="13"/>
        <v>0</v>
      </c>
    </row>
    <row r="275" spans="1:16" ht="18" hidden="1" customHeight="1" x14ac:dyDescent="0.3">
      <c r="A275" s="10" t="s">
        <v>460</v>
      </c>
      <c r="B275" s="145" t="s">
        <v>461</v>
      </c>
      <c r="C275" s="146"/>
      <c r="D275" s="11" t="s">
        <v>410</v>
      </c>
      <c r="E275" s="11">
        <f t="shared" si="14"/>
        <v>0</v>
      </c>
      <c r="F275" s="66"/>
      <c r="G275" s="66"/>
      <c r="H275" s="66"/>
      <c r="I275" s="66"/>
      <c r="J275" s="66"/>
      <c r="K275" s="66"/>
      <c r="L275" s="66"/>
      <c r="M275" s="66"/>
      <c r="N275" s="66"/>
      <c r="O275" s="61"/>
      <c r="P275" s="51" t="b">
        <f t="shared" si="13"/>
        <v>0</v>
      </c>
    </row>
    <row r="276" spans="1:16" ht="18.75" customHeight="1" x14ac:dyDescent="0.3">
      <c r="A276" s="10" t="s">
        <v>462</v>
      </c>
      <c r="B276" s="145" t="s">
        <v>463</v>
      </c>
      <c r="C276" s="146"/>
      <c r="D276" s="11" t="s">
        <v>449</v>
      </c>
      <c r="E276" s="11">
        <f t="shared" si="14"/>
        <v>1</v>
      </c>
      <c r="F276" s="66"/>
      <c r="G276" s="66">
        <v>1</v>
      </c>
      <c r="H276" s="66"/>
      <c r="I276" s="66"/>
      <c r="J276" s="66"/>
      <c r="K276" s="66"/>
      <c r="L276" s="66"/>
      <c r="M276" s="66"/>
      <c r="N276" s="66"/>
      <c r="O276" s="61"/>
      <c r="P276" s="51" t="b">
        <f t="shared" si="13"/>
        <v>1</v>
      </c>
    </row>
    <row r="277" spans="1:16" ht="18.75" hidden="1" customHeight="1" x14ac:dyDescent="0.3">
      <c r="A277" s="10" t="s">
        <v>464</v>
      </c>
      <c r="B277" s="145" t="s">
        <v>465</v>
      </c>
      <c r="C277" s="146"/>
      <c r="D277" s="11" t="s">
        <v>466</v>
      </c>
      <c r="E277" s="11">
        <f t="shared" si="14"/>
        <v>0</v>
      </c>
      <c r="F277" s="66"/>
      <c r="G277" s="66"/>
      <c r="H277" s="66"/>
      <c r="I277" s="66"/>
      <c r="J277" s="66"/>
      <c r="K277" s="66"/>
      <c r="L277" s="66"/>
      <c r="M277" s="66"/>
      <c r="N277" s="66"/>
      <c r="O277" s="61"/>
      <c r="P277" s="51" t="b">
        <f t="shared" si="13"/>
        <v>0</v>
      </c>
    </row>
    <row r="278" spans="1:16" ht="19.5" hidden="1" customHeight="1" x14ac:dyDescent="0.3">
      <c r="A278" s="10" t="s">
        <v>467</v>
      </c>
      <c r="B278" s="145" t="s">
        <v>468</v>
      </c>
      <c r="C278" s="146"/>
      <c r="D278" s="11" t="s">
        <v>449</v>
      </c>
      <c r="E278" s="11">
        <f t="shared" si="14"/>
        <v>0</v>
      </c>
      <c r="F278" s="66"/>
      <c r="G278" s="66"/>
      <c r="H278" s="66"/>
      <c r="I278" s="66"/>
      <c r="J278" s="66"/>
      <c r="K278" s="66"/>
      <c r="L278" s="66"/>
      <c r="M278" s="66"/>
      <c r="N278" s="66"/>
      <c r="O278" s="61"/>
      <c r="P278" s="51" t="b">
        <f t="shared" si="13"/>
        <v>0</v>
      </c>
    </row>
    <row r="279" spans="1:16" ht="18.75" hidden="1" customHeight="1" x14ac:dyDescent="0.3">
      <c r="A279" s="10" t="s">
        <v>469</v>
      </c>
      <c r="B279" s="145" t="s">
        <v>470</v>
      </c>
      <c r="C279" s="146"/>
      <c r="D279" s="11" t="s">
        <v>466</v>
      </c>
      <c r="E279" s="11">
        <f t="shared" si="14"/>
        <v>0</v>
      </c>
      <c r="F279" s="66"/>
      <c r="G279" s="66"/>
      <c r="H279" s="66"/>
      <c r="I279" s="66"/>
      <c r="J279" s="66"/>
      <c r="K279" s="66"/>
      <c r="L279" s="66"/>
      <c r="M279" s="66"/>
      <c r="N279" s="66"/>
      <c r="O279" s="61"/>
      <c r="P279" s="51" t="b">
        <f t="shared" si="13"/>
        <v>0</v>
      </c>
    </row>
    <row r="280" spans="1:16" ht="18.75" hidden="1" customHeight="1" x14ac:dyDescent="0.3">
      <c r="A280" s="99" t="s">
        <v>997</v>
      </c>
      <c r="B280" s="147" t="s">
        <v>998</v>
      </c>
      <c r="C280" s="148"/>
      <c r="D280" s="109" t="s">
        <v>418</v>
      </c>
      <c r="E280" s="11">
        <f t="shared" si="14"/>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4"/>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3"/>
        <v>0</v>
      </c>
    </row>
    <row r="283" spans="1:16" ht="18" hidden="1" customHeight="1" x14ac:dyDescent="0.3">
      <c r="A283" s="10" t="s">
        <v>473</v>
      </c>
      <c r="B283" s="145" t="s">
        <v>474</v>
      </c>
      <c r="C283" s="146"/>
      <c r="D283" s="11" t="s">
        <v>438</v>
      </c>
      <c r="E283" s="11">
        <f t="shared" ref="E283:E289" si="15">SUM(F283:O283)</f>
        <v>0</v>
      </c>
      <c r="F283" s="66"/>
      <c r="G283" s="66"/>
      <c r="H283" s="66"/>
      <c r="I283" s="66"/>
      <c r="J283" s="66"/>
      <c r="K283" s="66"/>
      <c r="L283" s="66"/>
      <c r="M283" s="66"/>
      <c r="N283" s="66"/>
      <c r="O283" s="61"/>
      <c r="P283" s="51" t="b">
        <f t="shared" si="13"/>
        <v>0</v>
      </c>
    </row>
    <row r="284" spans="1:16" ht="18.75" hidden="1" customHeight="1" x14ac:dyDescent="0.3">
      <c r="A284" s="10" t="s">
        <v>475</v>
      </c>
      <c r="B284" s="145" t="s">
        <v>476</v>
      </c>
      <c r="C284" s="146"/>
      <c r="D284" s="11" t="s">
        <v>438</v>
      </c>
      <c r="E284" s="11">
        <f t="shared" si="15"/>
        <v>0</v>
      </c>
      <c r="F284" s="66"/>
      <c r="G284" s="66"/>
      <c r="H284" s="66"/>
      <c r="I284" s="66"/>
      <c r="J284" s="66"/>
      <c r="K284" s="66"/>
      <c r="L284" s="66"/>
      <c r="M284" s="66"/>
      <c r="N284" s="66"/>
      <c r="O284" s="61"/>
      <c r="P284" s="51" t="b">
        <f t="shared" si="13"/>
        <v>0</v>
      </c>
    </row>
    <row r="285" spans="1:16" s="63" customFormat="1" ht="18" hidden="1" customHeight="1" x14ac:dyDescent="0.3">
      <c r="A285" s="10" t="s">
        <v>477</v>
      </c>
      <c r="B285" s="145" t="s">
        <v>478</v>
      </c>
      <c r="C285" s="146"/>
      <c r="D285" s="11" t="s">
        <v>438</v>
      </c>
      <c r="E285" s="11">
        <f t="shared" si="15"/>
        <v>0</v>
      </c>
      <c r="F285" s="66"/>
      <c r="G285" s="75"/>
      <c r="H285" s="75"/>
      <c r="I285" s="75"/>
      <c r="J285" s="75"/>
      <c r="K285" s="75"/>
      <c r="L285" s="75"/>
      <c r="M285" s="75"/>
      <c r="N285" s="75"/>
      <c r="O285" s="74"/>
      <c r="P285" s="51" t="b">
        <f t="shared" si="13"/>
        <v>0</v>
      </c>
    </row>
    <row r="286" spans="1:16" s="63" customFormat="1" ht="18.75" hidden="1" customHeight="1" x14ac:dyDescent="0.3">
      <c r="A286" s="10" t="s">
        <v>479</v>
      </c>
      <c r="B286" s="145" t="s">
        <v>480</v>
      </c>
      <c r="C286" s="146"/>
      <c r="D286" s="11" t="s">
        <v>438</v>
      </c>
      <c r="E286" s="11">
        <f t="shared" si="15"/>
        <v>0</v>
      </c>
      <c r="F286" s="66"/>
      <c r="G286" s="75"/>
      <c r="H286" s="75"/>
      <c r="I286" s="75"/>
      <c r="J286" s="75"/>
      <c r="K286" s="75"/>
      <c r="L286" s="75"/>
      <c r="M286" s="75"/>
      <c r="N286" s="75"/>
      <c r="O286" s="74"/>
      <c r="P286" s="51" t="b">
        <f t="shared" si="13"/>
        <v>0</v>
      </c>
    </row>
    <row r="287" spans="1:16" s="63" customFormat="1" ht="18" hidden="1" customHeight="1" x14ac:dyDescent="0.3">
      <c r="A287" s="10" t="s">
        <v>481</v>
      </c>
      <c r="B287" s="145" t="s">
        <v>482</v>
      </c>
      <c r="C287" s="146"/>
      <c r="D287" s="11" t="s">
        <v>438</v>
      </c>
      <c r="E287" s="11">
        <f t="shared" si="15"/>
        <v>0</v>
      </c>
      <c r="F287" s="66"/>
      <c r="G287" s="75"/>
      <c r="H287" s="75"/>
      <c r="I287" s="75"/>
      <c r="J287" s="75"/>
      <c r="K287" s="75"/>
      <c r="L287" s="75"/>
      <c r="M287" s="75"/>
      <c r="N287" s="75"/>
      <c r="O287" s="74"/>
      <c r="P287" s="51" t="b">
        <f t="shared" si="13"/>
        <v>0</v>
      </c>
    </row>
    <row r="288" spans="1:16" s="63" customFormat="1" ht="16.5" hidden="1" customHeight="1" x14ac:dyDescent="0.3">
      <c r="A288" s="10" t="s">
        <v>483</v>
      </c>
      <c r="B288" s="145" t="s">
        <v>484</v>
      </c>
      <c r="C288" s="146"/>
      <c r="D288" s="11" t="s">
        <v>438</v>
      </c>
      <c r="E288" s="11">
        <f t="shared" si="15"/>
        <v>0</v>
      </c>
      <c r="F288" s="66"/>
      <c r="G288" s="75"/>
      <c r="H288" s="75"/>
      <c r="I288" s="75"/>
      <c r="J288" s="75"/>
      <c r="K288" s="75"/>
      <c r="L288" s="75"/>
      <c r="M288" s="75"/>
      <c r="N288" s="75"/>
      <c r="O288" s="74"/>
      <c r="P288" s="51" t="b">
        <f t="shared" si="13"/>
        <v>0</v>
      </c>
    </row>
    <row r="289" spans="1:16" s="63" customFormat="1" ht="18.75" hidden="1" customHeight="1" x14ac:dyDescent="0.3">
      <c r="A289" s="10" t="s">
        <v>485</v>
      </c>
      <c r="B289" s="145" t="s">
        <v>486</v>
      </c>
      <c r="C289" s="146"/>
      <c r="D289" s="11" t="s">
        <v>438</v>
      </c>
      <c r="E289" s="11">
        <f t="shared" si="15"/>
        <v>0</v>
      </c>
      <c r="F289" s="66"/>
      <c r="G289" s="75"/>
      <c r="H289" s="75"/>
      <c r="I289" s="75"/>
      <c r="J289" s="75"/>
      <c r="K289" s="75"/>
      <c r="L289" s="75"/>
      <c r="M289" s="75"/>
      <c r="N289" s="75"/>
      <c r="O289" s="74"/>
      <c r="P289" s="51" t="b">
        <f t="shared" si="13"/>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3"/>
        <v>0</v>
      </c>
    </row>
    <row r="291" spans="1:16" ht="16.5" hidden="1" customHeight="1" x14ac:dyDescent="0.3">
      <c r="A291" s="105" t="s">
        <v>489</v>
      </c>
      <c r="B291" s="149" t="s">
        <v>490</v>
      </c>
      <c r="C291" s="150"/>
      <c r="D291" s="101" t="s">
        <v>94</v>
      </c>
      <c r="E291" s="101">
        <f t="shared" ref="E291:E297" si="16">SUM(F291:O291)</f>
        <v>0</v>
      </c>
      <c r="F291" s="102"/>
      <c r="G291" s="102"/>
      <c r="H291" s="102"/>
      <c r="I291" s="102"/>
      <c r="J291" s="102"/>
      <c r="K291" s="102"/>
      <c r="L291" s="102"/>
      <c r="M291" s="102"/>
      <c r="N291" s="102"/>
      <c r="O291" s="103"/>
      <c r="P291" s="51" t="b">
        <f t="shared" si="13"/>
        <v>0</v>
      </c>
    </row>
    <row r="292" spans="1:16" ht="16.5" hidden="1" customHeight="1" x14ac:dyDescent="0.3">
      <c r="A292" s="10" t="s">
        <v>1099</v>
      </c>
      <c r="B292" s="145" t="s">
        <v>490</v>
      </c>
      <c r="C292" s="146"/>
      <c r="D292" s="11" t="s">
        <v>36</v>
      </c>
      <c r="E292" s="11">
        <f t="shared" si="16"/>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6"/>
        <v>0</v>
      </c>
      <c r="F293" s="102"/>
      <c r="G293" s="102"/>
      <c r="H293" s="102"/>
      <c r="I293" s="102"/>
      <c r="J293" s="102"/>
      <c r="K293" s="102"/>
      <c r="L293" s="102"/>
      <c r="M293" s="102"/>
      <c r="N293" s="102"/>
      <c r="O293" s="103"/>
      <c r="P293" s="51" t="b">
        <f t="shared" si="13"/>
        <v>0</v>
      </c>
    </row>
    <row r="294" spans="1:16" ht="16.5" hidden="1" customHeight="1" x14ac:dyDescent="0.3">
      <c r="A294" s="10" t="s">
        <v>1100</v>
      </c>
      <c r="B294" s="145" t="s">
        <v>492</v>
      </c>
      <c r="C294" s="146"/>
      <c r="D294" s="11" t="s">
        <v>36</v>
      </c>
      <c r="E294" s="11">
        <f t="shared" si="16"/>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6"/>
        <v>0</v>
      </c>
      <c r="F295" s="70"/>
      <c r="G295" s="70"/>
      <c r="H295" s="70"/>
      <c r="I295" s="70"/>
      <c r="J295" s="70"/>
      <c r="K295" s="70"/>
      <c r="L295" s="70"/>
      <c r="M295" s="70"/>
      <c r="N295" s="70"/>
      <c r="O295" s="69"/>
      <c r="P295" s="51" t="b">
        <f t="shared" si="13"/>
        <v>0</v>
      </c>
    </row>
    <row r="296" spans="1:16" ht="16.5" hidden="1" customHeight="1" x14ac:dyDescent="0.3">
      <c r="A296" s="99" t="s">
        <v>1002</v>
      </c>
      <c r="B296" s="147" t="s">
        <v>1003</v>
      </c>
      <c r="C296" s="148"/>
      <c r="D296" s="109" t="s">
        <v>418</v>
      </c>
      <c r="E296" s="11">
        <f t="shared" si="16"/>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6"/>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3"/>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3"/>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3"/>
        <v>0</v>
      </c>
    </row>
    <row r="301" spans="1:16" s="71" customFormat="1" ht="33" hidden="1" x14ac:dyDescent="0.3">
      <c r="A301" s="99" t="s">
        <v>1005</v>
      </c>
      <c r="B301" s="147" t="s">
        <v>1006</v>
      </c>
      <c r="C301" s="148"/>
      <c r="D301" s="109" t="s">
        <v>1007</v>
      </c>
      <c r="E301" s="11">
        <f t="shared" ref="E301:E308" si="17">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7"/>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7"/>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7"/>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7"/>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7"/>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7"/>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7"/>
        <v>0</v>
      </c>
      <c r="F308" s="70"/>
      <c r="G308" s="70"/>
      <c r="H308" s="70"/>
      <c r="I308" s="70"/>
      <c r="J308" s="70"/>
      <c r="K308" s="70"/>
      <c r="L308" s="70"/>
      <c r="M308" s="70"/>
      <c r="N308" s="70"/>
      <c r="O308" s="69"/>
      <c r="P308" s="51" t="b">
        <f t="shared" si="13"/>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3"/>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3"/>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3"/>
        <v>0</v>
      </c>
    </row>
    <row r="312" spans="1:16" hidden="1" x14ac:dyDescent="0.3">
      <c r="A312" s="107" t="s">
        <v>1022</v>
      </c>
      <c r="B312" s="153" t="s">
        <v>1023</v>
      </c>
      <c r="C312" s="154"/>
      <c r="D312" s="108" t="s">
        <v>1024</v>
      </c>
      <c r="E312" s="11">
        <f t="shared" ref="E312:E321" si="18">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8"/>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8"/>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8"/>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8"/>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8"/>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8"/>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8"/>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8"/>
        <v>0</v>
      </c>
      <c r="F320" s="70"/>
      <c r="G320" s="70"/>
      <c r="H320" s="70"/>
      <c r="I320" s="70"/>
      <c r="J320" s="70"/>
      <c r="K320" s="70"/>
      <c r="L320" s="70"/>
      <c r="M320" s="70"/>
      <c r="N320" s="70"/>
      <c r="O320" s="69"/>
      <c r="P320" s="51" t="b">
        <f t="shared" si="13"/>
        <v>0</v>
      </c>
    </row>
    <row r="321" spans="1:16" ht="18.75" hidden="1" customHeight="1" x14ac:dyDescent="0.3">
      <c r="A321" s="99" t="s">
        <v>1038</v>
      </c>
      <c r="B321" s="147" t="s">
        <v>1039</v>
      </c>
      <c r="C321" s="148"/>
      <c r="D321" s="109" t="s">
        <v>18</v>
      </c>
      <c r="E321" s="12">
        <f t="shared" si="18"/>
        <v>0</v>
      </c>
      <c r="F321" s="70"/>
      <c r="G321" s="70"/>
      <c r="H321" s="70"/>
      <c r="I321" s="70"/>
      <c r="J321" s="70"/>
      <c r="K321" s="70"/>
      <c r="L321" s="70"/>
      <c r="M321" s="70"/>
      <c r="N321" s="70"/>
      <c r="O321" s="69"/>
      <c r="P321" s="51" t="b">
        <f t="shared" si="13"/>
        <v>0</v>
      </c>
    </row>
    <row r="322" spans="1:16" s="63" customFormat="1" ht="18" hidden="1" customHeight="1" x14ac:dyDescent="0.3">
      <c r="A322" s="13" t="s">
        <v>514</v>
      </c>
      <c r="B322" s="14" t="s">
        <v>515</v>
      </c>
      <c r="C322" s="15"/>
      <c r="D322" s="16"/>
      <c r="E322" s="17"/>
      <c r="F322" s="65"/>
      <c r="G322" s="65"/>
      <c r="H322" s="65"/>
      <c r="I322" s="65"/>
      <c r="J322" s="65"/>
      <c r="K322" s="65"/>
      <c r="L322" s="65"/>
      <c r="M322" s="65"/>
      <c r="N322" s="65"/>
      <c r="O322" s="64"/>
      <c r="P322" s="51" t="b">
        <f t="shared" si="13"/>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3"/>
        <v>0</v>
      </c>
    </row>
    <row r="324" spans="1:16" ht="16.5" hidden="1" customHeight="1" x14ac:dyDescent="0.3">
      <c r="A324" s="10" t="s">
        <v>518</v>
      </c>
      <c r="B324" s="145" t="s">
        <v>519</v>
      </c>
      <c r="C324" s="146"/>
      <c r="D324" s="11" t="s">
        <v>520</v>
      </c>
      <c r="E324" s="11">
        <f t="shared" ref="E324:E337" si="19">SUM(F324:O324)</f>
        <v>0</v>
      </c>
      <c r="F324" s="66"/>
      <c r="G324" s="66"/>
      <c r="H324" s="66"/>
      <c r="I324" s="66"/>
      <c r="J324" s="66"/>
      <c r="K324" s="66"/>
      <c r="L324" s="66"/>
      <c r="M324" s="66"/>
      <c r="N324" s="66"/>
      <c r="O324" s="61"/>
      <c r="P324" s="51" t="b">
        <f t="shared" si="13"/>
        <v>0</v>
      </c>
    </row>
    <row r="325" spans="1:16" ht="16.5" hidden="1" customHeight="1" x14ac:dyDescent="0.3">
      <c r="A325" s="10" t="s">
        <v>521</v>
      </c>
      <c r="B325" s="145" t="s">
        <v>522</v>
      </c>
      <c r="C325" s="146"/>
      <c r="D325" s="11" t="s">
        <v>523</v>
      </c>
      <c r="E325" s="11">
        <f t="shared" si="19"/>
        <v>0</v>
      </c>
      <c r="F325" s="66"/>
      <c r="G325" s="66"/>
      <c r="H325" s="66"/>
      <c r="I325" s="66"/>
      <c r="J325" s="66"/>
      <c r="K325" s="66"/>
      <c r="L325" s="66"/>
      <c r="M325" s="66"/>
      <c r="N325" s="66"/>
      <c r="O325" s="61"/>
      <c r="P325" s="51" t="b">
        <f t="shared" si="13"/>
        <v>0</v>
      </c>
    </row>
    <row r="326" spans="1:16" ht="16.5" hidden="1" customHeight="1" x14ac:dyDescent="0.3">
      <c r="A326" s="10" t="s">
        <v>524</v>
      </c>
      <c r="B326" s="145" t="s">
        <v>525</v>
      </c>
      <c r="C326" s="146"/>
      <c r="D326" s="11" t="s">
        <v>520</v>
      </c>
      <c r="E326" s="11">
        <f t="shared" si="19"/>
        <v>0</v>
      </c>
      <c r="F326" s="66"/>
      <c r="G326" s="66"/>
      <c r="H326" s="66"/>
      <c r="I326" s="66"/>
      <c r="J326" s="66"/>
      <c r="K326" s="66"/>
      <c r="L326" s="66"/>
      <c r="M326" s="66"/>
      <c r="N326" s="66"/>
      <c r="O326" s="61"/>
      <c r="P326" s="51" t="b">
        <f t="shared" si="13"/>
        <v>0</v>
      </c>
    </row>
    <row r="327" spans="1:16" ht="16.5" hidden="1" customHeight="1" x14ac:dyDescent="0.3">
      <c r="A327" s="10" t="s">
        <v>526</v>
      </c>
      <c r="B327" s="145" t="s">
        <v>527</v>
      </c>
      <c r="C327" s="146"/>
      <c r="D327" s="11" t="s">
        <v>523</v>
      </c>
      <c r="E327" s="11">
        <f t="shared" si="19"/>
        <v>0</v>
      </c>
      <c r="F327" s="66"/>
      <c r="G327" s="66"/>
      <c r="H327" s="66"/>
      <c r="I327" s="66"/>
      <c r="J327" s="66"/>
      <c r="K327" s="66"/>
      <c r="L327" s="66"/>
      <c r="M327" s="66"/>
      <c r="N327" s="66"/>
      <c r="O327" s="61"/>
      <c r="P327" s="51" t="b">
        <f t="shared" si="13"/>
        <v>0</v>
      </c>
    </row>
    <row r="328" spans="1:16" ht="16.5" hidden="1" customHeight="1" x14ac:dyDescent="0.3">
      <c r="A328" s="10" t="s">
        <v>528</v>
      </c>
      <c r="B328" s="145" t="s">
        <v>529</v>
      </c>
      <c r="C328" s="146"/>
      <c r="D328" s="11" t="s">
        <v>520</v>
      </c>
      <c r="E328" s="11">
        <f t="shared" si="19"/>
        <v>0</v>
      </c>
      <c r="F328" s="66"/>
      <c r="G328" s="66"/>
      <c r="H328" s="66"/>
      <c r="I328" s="66"/>
      <c r="J328" s="66"/>
      <c r="K328" s="66"/>
      <c r="L328" s="66"/>
      <c r="M328" s="66"/>
      <c r="N328" s="66"/>
      <c r="O328" s="61"/>
      <c r="P328" s="51" t="b">
        <f t="shared" si="13"/>
        <v>0</v>
      </c>
    </row>
    <row r="329" spans="1:16" ht="16.5" hidden="1" customHeight="1" x14ac:dyDescent="0.3">
      <c r="A329" s="10" t="s">
        <v>530</v>
      </c>
      <c r="B329" s="145" t="s">
        <v>531</v>
      </c>
      <c r="C329" s="146"/>
      <c r="D329" s="11" t="s">
        <v>523</v>
      </c>
      <c r="E329" s="11">
        <f t="shared" si="19"/>
        <v>0</v>
      </c>
      <c r="F329" s="66"/>
      <c r="G329" s="66"/>
      <c r="H329" s="66"/>
      <c r="I329" s="66"/>
      <c r="J329" s="66"/>
      <c r="K329" s="66"/>
      <c r="L329" s="66"/>
      <c r="M329" s="66"/>
      <c r="N329" s="66"/>
      <c r="O329" s="61"/>
      <c r="P329" s="51" t="b">
        <f t="shared" si="13"/>
        <v>0</v>
      </c>
    </row>
    <row r="330" spans="1:16" ht="16.5" hidden="1" customHeight="1" x14ac:dyDescent="0.3">
      <c r="A330" s="10" t="s">
        <v>532</v>
      </c>
      <c r="B330" s="145" t="s">
        <v>533</v>
      </c>
      <c r="C330" s="146"/>
      <c r="D330" s="11" t="s">
        <v>520</v>
      </c>
      <c r="E330" s="11">
        <f t="shared" si="19"/>
        <v>0</v>
      </c>
      <c r="F330" s="66"/>
      <c r="G330" s="66"/>
      <c r="H330" s="66"/>
      <c r="I330" s="66"/>
      <c r="J330" s="66"/>
      <c r="K330" s="66"/>
      <c r="L330" s="66"/>
      <c r="M330" s="66"/>
      <c r="N330" s="66"/>
      <c r="O330" s="61"/>
      <c r="P330" s="51" t="b">
        <f t="shared" si="13"/>
        <v>0</v>
      </c>
    </row>
    <row r="331" spans="1:16" ht="16.5" hidden="1" customHeight="1" x14ac:dyDescent="0.3">
      <c r="A331" s="10" t="s">
        <v>534</v>
      </c>
      <c r="B331" s="145" t="s">
        <v>535</v>
      </c>
      <c r="C331" s="146"/>
      <c r="D331" s="11" t="s">
        <v>523</v>
      </c>
      <c r="E331" s="11">
        <f t="shared" si="19"/>
        <v>0</v>
      </c>
      <c r="F331" s="66"/>
      <c r="G331" s="66"/>
      <c r="H331" s="66"/>
      <c r="I331" s="66"/>
      <c r="J331" s="66"/>
      <c r="K331" s="66"/>
      <c r="L331" s="66"/>
      <c r="M331" s="66"/>
      <c r="N331" s="66"/>
      <c r="O331" s="61"/>
      <c r="P331" s="51" t="b">
        <f t="shared" si="13"/>
        <v>0</v>
      </c>
    </row>
    <row r="332" spans="1:16" ht="16.5" hidden="1" customHeight="1" x14ac:dyDescent="0.3">
      <c r="A332" s="10" t="s">
        <v>536</v>
      </c>
      <c r="B332" s="145" t="s">
        <v>537</v>
      </c>
      <c r="C332" s="146"/>
      <c r="D332" s="11" t="s">
        <v>520</v>
      </c>
      <c r="E332" s="11">
        <f t="shared" si="19"/>
        <v>0</v>
      </c>
      <c r="F332" s="66"/>
      <c r="G332" s="66"/>
      <c r="H332" s="66"/>
      <c r="I332" s="66"/>
      <c r="J332" s="66"/>
      <c r="K332" s="66"/>
      <c r="L332" s="66"/>
      <c r="M332" s="66"/>
      <c r="N332" s="66"/>
      <c r="O332" s="61"/>
      <c r="P332" s="51" t="b">
        <f t="shared" si="13"/>
        <v>0</v>
      </c>
    </row>
    <row r="333" spans="1:16" ht="16.5" hidden="1" customHeight="1" x14ac:dyDescent="0.3">
      <c r="A333" s="10" t="s">
        <v>538</v>
      </c>
      <c r="B333" s="145" t="s">
        <v>539</v>
      </c>
      <c r="C333" s="146"/>
      <c r="D333" s="11" t="s">
        <v>523</v>
      </c>
      <c r="E333" s="11">
        <f t="shared" si="19"/>
        <v>0</v>
      </c>
      <c r="F333" s="66"/>
      <c r="G333" s="66"/>
      <c r="H333" s="66"/>
      <c r="I333" s="66"/>
      <c r="J333" s="66"/>
      <c r="K333" s="66"/>
      <c r="L333" s="66"/>
      <c r="M333" s="66"/>
      <c r="N333" s="66"/>
      <c r="O333" s="61"/>
      <c r="P333" s="51" t="b">
        <f t="shared" ref="P333:P402" si="20">IF(E333&gt;0,TRUE,FALSE)</f>
        <v>0</v>
      </c>
    </row>
    <row r="334" spans="1:16" ht="16.5" hidden="1" customHeight="1" x14ac:dyDescent="0.3">
      <c r="A334" s="10" t="s">
        <v>540</v>
      </c>
      <c r="B334" s="145" t="s">
        <v>541</v>
      </c>
      <c r="C334" s="146"/>
      <c r="D334" s="11" t="s">
        <v>520</v>
      </c>
      <c r="E334" s="11">
        <f t="shared" si="19"/>
        <v>0</v>
      </c>
      <c r="F334" s="66"/>
      <c r="G334" s="66"/>
      <c r="H334" s="66"/>
      <c r="I334" s="66"/>
      <c r="J334" s="66"/>
      <c r="K334" s="66"/>
      <c r="L334" s="66"/>
      <c r="M334" s="66"/>
      <c r="N334" s="66"/>
      <c r="O334" s="61"/>
      <c r="P334" s="51" t="b">
        <f t="shared" si="20"/>
        <v>0</v>
      </c>
    </row>
    <row r="335" spans="1:16" ht="16.5" hidden="1" customHeight="1" x14ac:dyDescent="0.3">
      <c r="A335" s="10" t="s">
        <v>542</v>
      </c>
      <c r="B335" s="145" t="s">
        <v>543</v>
      </c>
      <c r="C335" s="146"/>
      <c r="D335" s="11" t="s">
        <v>523</v>
      </c>
      <c r="E335" s="11">
        <f t="shared" si="19"/>
        <v>0</v>
      </c>
      <c r="F335" s="66"/>
      <c r="G335" s="66"/>
      <c r="H335" s="66"/>
      <c r="I335" s="66"/>
      <c r="J335" s="66"/>
      <c r="K335" s="66"/>
      <c r="L335" s="66"/>
      <c r="M335" s="66"/>
      <c r="N335" s="66"/>
      <c r="O335" s="61"/>
      <c r="P335" s="51" t="b">
        <f t="shared" si="20"/>
        <v>0</v>
      </c>
    </row>
    <row r="336" spans="1:16" ht="16.5" hidden="1" customHeight="1" x14ac:dyDescent="0.3">
      <c r="A336" s="99" t="s">
        <v>1040</v>
      </c>
      <c r="B336" s="147" t="s">
        <v>1041</v>
      </c>
      <c r="C336" s="148"/>
      <c r="D336" s="109" t="s">
        <v>520</v>
      </c>
      <c r="E336" s="11">
        <f t="shared" si="19"/>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19"/>
        <v>0</v>
      </c>
      <c r="F337" s="66"/>
      <c r="G337" s="66"/>
      <c r="H337" s="66"/>
      <c r="I337" s="66"/>
      <c r="J337" s="66"/>
      <c r="K337" s="66"/>
      <c r="L337" s="66"/>
      <c r="M337" s="66"/>
      <c r="N337" s="66"/>
      <c r="O337" s="61"/>
    </row>
    <row r="338" spans="1:16" s="63" customFormat="1" ht="18" hidden="1" customHeight="1" x14ac:dyDescent="0.3">
      <c r="A338" s="13" t="s">
        <v>544</v>
      </c>
      <c r="B338" s="14" t="s">
        <v>545</v>
      </c>
      <c r="C338" s="15"/>
      <c r="D338" s="16"/>
      <c r="E338" s="17"/>
      <c r="F338" s="65"/>
      <c r="G338" s="65"/>
      <c r="H338" s="65"/>
      <c r="I338" s="65"/>
      <c r="J338" s="65"/>
      <c r="K338" s="65"/>
      <c r="L338" s="65"/>
      <c r="M338" s="65"/>
      <c r="N338" s="65"/>
      <c r="O338" s="64"/>
      <c r="P338" s="51" t="b">
        <f t="shared" si="20"/>
        <v>0</v>
      </c>
    </row>
    <row r="339" spans="1:16" ht="16.5" hidden="1" customHeight="1" x14ac:dyDescent="0.3">
      <c r="A339" s="10" t="s">
        <v>546</v>
      </c>
      <c r="B339" s="145" t="s">
        <v>547</v>
      </c>
      <c r="C339" s="146"/>
      <c r="D339" s="11" t="s">
        <v>36</v>
      </c>
      <c r="E339" s="11">
        <f t="shared" ref="E339:E350" si="21">SUM(F339:O339)</f>
        <v>0</v>
      </c>
      <c r="F339" s="66"/>
      <c r="G339" s="66"/>
      <c r="H339" s="66"/>
      <c r="I339" s="66"/>
      <c r="J339" s="66"/>
      <c r="K339" s="66"/>
      <c r="L339" s="66"/>
      <c r="M339" s="66"/>
      <c r="N339" s="66"/>
      <c r="O339" s="61"/>
      <c r="P339" s="51" t="b">
        <f t="shared" si="20"/>
        <v>0</v>
      </c>
    </row>
    <row r="340" spans="1:16" ht="16.5" hidden="1" customHeight="1" x14ac:dyDescent="0.3">
      <c r="A340" s="10" t="s">
        <v>548</v>
      </c>
      <c r="B340" s="145" t="s">
        <v>547</v>
      </c>
      <c r="C340" s="146"/>
      <c r="D340" s="11" t="s">
        <v>418</v>
      </c>
      <c r="E340" s="11">
        <f t="shared" si="21"/>
        <v>0</v>
      </c>
      <c r="F340" s="66"/>
      <c r="G340" s="66"/>
      <c r="H340" s="66"/>
      <c r="I340" s="66"/>
      <c r="J340" s="66"/>
      <c r="K340" s="66"/>
      <c r="L340" s="66"/>
      <c r="M340" s="66"/>
      <c r="N340" s="66"/>
      <c r="O340" s="61"/>
      <c r="P340" s="51" t="b">
        <f t="shared" si="20"/>
        <v>0</v>
      </c>
    </row>
    <row r="341" spans="1:16" ht="16.5" hidden="1" customHeight="1" x14ac:dyDescent="0.3">
      <c r="A341" s="10" t="s">
        <v>549</v>
      </c>
      <c r="B341" s="145" t="s">
        <v>550</v>
      </c>
      <c r="C341" s="146"/>
      <c r="D341" s="11" t="s">
        <v>36</v>
      </c>
      <c r="E341" s="11">
        <f t="shared" si="21"/>
        <v>0</v>
      </c>
      <c r="F341" s="66"/>
      <c r="G341" s="66"/>
      <c r="H341" s="66"/>
      <c r="I341" s="66"/>
      <c r="J341" s="66"/>
      <c r="K341" s="66"/>
      <c r="L341" s="66"/>
      <c r="M341" s="66"/>
      <c r="N341" s="66"/>
      <c r="O341" s="61"/>
      <c r="P341" s="51" t="b">
        <f t="shared" si="20"/>
        <v>0</v>
      </c>
    </row>
    <row r="342" spans="1:16" ht="16.5" hidden="1" customHeight="1" x14ac:dyDescent="0.3">
      <c r="A342" s="10" t="s">
        <v>551</v>
      </c>
      <c r="B342" s="145" t="s">
        <v>550</v>
      </c>
      <c r="C342" s="146"/>
      <c r="D342" s="11" t="s">
        <v>418</v>
      </c>
      <c r="E342" s="11">
        <f t="shared" si="21"/>
        <v>0</v>
      </c>
      <c r="F342" s="66"/>
      <c r="G342" s="66"/>
      <c r="H342" s="66"/>
      <c r="I342" s="66"/>
      <c r="J342" s="66"/>
      <c r="K342" s="66"/>
      <c r="L342" s="66"/>
      <c r="M342" s="66"/>
      <c r="N342" s="66"/>
      <c r="O342" s="61"/>
      <c r="P342" s="51" t="b">
        <f t="shared" si="20"/>
        <v>0</v>
      </c>
    </row>
    <row r="343" spans="1:16" ht="16.5" hidden="1" customHeight="1" x14ac:dyDescent="0.3">
      <c r="A343" s="10" t="s">
        <v>552</v>
      </c>
      <c r="B343" s="145" t="s">
        <v>553</v>
      </c>
      <c r="C343" s="146"/>
      <c r="D343" s="11" t="s">
        <v>36</v>
      </c>
      <c r="E343" s="11">
        <f t="shared" si="21"/>
        <v>0</v>
      </c>
      <c r="F343" s="66"/>
      <c r="G343" s="66"/>
      <c r="H343" s="66"/>
      <c r="I343" s="66"/>
      <c r="J343" s="66"/>
      <c r="K343" s="66"/>
      <c r="L343" s="66"/>
      <c r="M343" s="66"/>
      <c r="N343" s="66"/>
      <c r="O343" s="61"/>
      <c r="P343" s="51" t="b">
        <f t="shared" si="20"/>
        <v>0</v>
      </c>
    </row>
    <row r="344" spans="1:16" ht="16.5" hidden="1" customHeight="1" x14ac:dyDescent="0.3">
      <c r="A344" s="10" t="s">
        <v>554</v>
      </c>
      <c r="B344" s="145" t="s">
        <v>553</v>
      </c>
      <c r="C344" s="146"/>
      <c r="D344" s="11" t="s">
        <v>418</v>
      </c>
      <c r="E344" s="11">
        <f t="shared" si="21"/>
        <v>0</v>
      </c>
      <c r="F344" s="66"/>
      <c r="G344" s="66"/>
      <c r="H344" s="66"/>
      <c r="I344" s="66"/>
      <c r="J344" s="66"/>
      <c r="K344" s="66"/>
      <c r="L344" s="66"/>
      <c r="M344" s="66"/>
      <c r="N344" s="66"/>
      <c r="O344" s="61"/>
      <c r="P344" s="51" t="b">
        <f t="shared" si="20"/>
        <v>0</v>
      </c>
    </row>
    <row r="345" spans="1:16" ht="16.5" hidden="1" customHeight="1" x14ac:dyDescent="0.3">
      <c r="A345" s="10" t="s">
        <v>555</v>
      </c>
      <c r="B345" s="145" t="s">
        <v>556</v>
      </c>
      <c r="C345" s="146"/>
      <c r="D345" s="11" t="s">
        <v>36</v>
      </c>
      <c r="E345" s="11">
        <f t="shared" si="21"/>
        <v>0</v>
      </c>
      <c r="F345" s="66"/>
      <c r="G345" s="66"/>
      <c r="H345" s="66"/>
      <c r="I345" s="66"/>
      <c r="J345" s="66"/>
      <c r="K345" s="66"/>
      <c r="L345" s="66"/>
      <c r="M345" s="66"/>
      <c r="N345" s="66"/>
      <c r="O345" s="61"/>
      <c r="P345" s="51" t="b">
        <f t="shared" si="20"/>
        <v>0</v>
      </c>
    </row>
    <row r="346" spans="1:16" ht="16.5" hidden="1" customHeight="1" x14ac:dyDescent="0.3">
      <c r="A346" s="10" t="s">
        <v>557</v>
      </c>
      <c r="B346" s="145" t="s">
        <v>558</v>
      </c>
      <c r="C346" s="146"/>
      <c r="D346" s="11" t="s">
        <v>418</v>
      </c>
      <c r="E346" s="11">
        <f t="shared" si="21"/>
        <v>0</v>
      </c>
      <c r="F346" s="66"/>
      <c r="G346" s="66"/>
      <c r="H346" s="66"/>
      <c r="I346" s="66"/>
      <c r="J346" s="66"/>
      <c r="K346" s="66"/>
      <c r="L346" s="66"/>
      <c r="M346" s="66"/>
      <c r="N346" s="66"/>
      <c r="O346" s="61"/>
      <c r="P346" s="51" t="b">
        <f t="shared" si="20"/>
        <v>0</v>
      </c>
    </row>
    <row r="347" spans="1:16" ht="16.5" hidden="1" customHeight="1" x14ac:dyDescent="0.3">
      <c r="A347" s="99" t="s">
        <v>1047</v>
      </c>
      <c r="B347" s="147" t="s">
        <v>1048</v>
      </c>
      <c r="C347" s="148"/>
      <c r="D347" s="109" t="s">
        <v>36</v>
      </c>
      <c r="E347" s="11">
        <f t="shared" si="21"/>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1"/>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1"/>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1"/>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0"/>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0"/>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0"/>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0"/>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0"/>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0"/>
        <v>0</v>
      </c>
    </row>
    <row r="357" spans="1:16" s="63" customFormat="1" ht="18" hidden="1" customHeight="1" x14ac:dyDescent="0.3">
      <c r="A357" s="13" t="s">
        <v>571</v>
      </c>
      <c r="B357" s="14" t="s">
        <v>572</v>
      </c>
      <c r="C357" s="15"/>
      <c r="D357" s="16"/>
      <c r="E357" s="17"/>
      <c r="F357" s="65"/>
      <c r="G357" s="65"/>
      <c r="H357" s="65"/>
      <c r="I357" s="65"/>
      <c r="J357" s="65"/>
      <c r="K357" s="65"/>
      <c r="L357" s="65"/>
      <c r="M357" s="65"/>
      <c r="N357" s="65"/>
      <c r="O357" s="64"/>
      <c r="P357" s="51" t="b">
        <f t="shared" si="20"/>
        <v>0</v>
      </c>
    </row>
    <row r="358" spans="1:16" ht="16.5" hidden="1" customHeight="1" x14ac:dyDescent="0.3">
      <c r="A358" s="10" t="s">
        <v>573</v>
      </c>
      <c r="B358" s="145" t="s">
        <v>574</v>
      </c>
      <c r="C358" s="146"/>
      <c r="D358" s="11" t="s">
        <v>421</v>
      </c>
      <c r="E358" s="11">
        <f t="shared" ref="E358:E415" si="22">SUM(F358:O358)</f>
        <v>0</v>
      </c>
      <c r="F358" s="66"/>
      <c r="G358" s="66"/>
      <c r="H358" s="66"/>
      <c r="I358" s="66"/>
      <c r="J358" s="66"/>
      <c r="K358" s="66"/>
      <c r="L358" s="66"/>
      <c r="M358" s="66"/>
      <c r="N358" s="66"/>
      <c r="O358" s="61"/>
      <c r="P358" s="51" t="b">
        <f t="shared" si="20"/>
        <v>0</v>
      </c>
    </row>
    <row r="359" spans="1:16" ht="16.5" hidden="1" customHeight="1" x14ac:dyDescent="0.3">
      <c r="A359" s="10" t="s">
        <v>575</v>
      </c>
      <c r="B359" s="145" t="s">
        <v>576</v>
      </c>
      <c r="C359" s="146"/>
      <c r="D359" s="11" t="s">
        <v>421</v>
      </c>
      <c r="E359" s="11">
        <f t="shared" si="22"/>
        <v>0</v>
      </c>
      <c r="F359" s="66"/>
      <c r="G359" s="66"/>
      <c r="H359" s="66"/>
      <c r="I359" s="66"/>
      <c r="J359" s="66"/>
      <c r="K359" s="66"/>
      <c r="L359" s="66"/>
      <c r="M359" s="66"/>
      <c r="N359" s="66"/>
      <c r="O359" s="61"/>
      <c r="P359" s="51" t="b">
        <f t="shared" si="20"/>
        <v>0</v>
      </c>
    </row>
    <row r="360" spans="1:16" ht="16.5" hidden="1" customHeight="1" x14ac:dyDescent="0.3">
      <c r="A360" s="10" t="s">
        <v>577</v>
      </c>
      <c r="B360" s="145" t="s">
        <v>578</v>
      </c>
      <c r="C360" s="146"/>
      <c r="D360" s="11" t="s">
        <v>421</v>
      </c>
      <c r="E360" s="11">
        <f t="shared" si="22"/>
        <v>0</v>
      </c>
      <c r="F360" s="66"/>
      <c r="G360" s="66"/>
      <c r="H360" s="66"/>
      <c r="I360" s="66"/>
      <c r="J360" s="66"/>
      <c r="K360" s="66"/>
      <c r="L360" s="66"/>
      <c r="M360" s="66"/>
      <c r="N360" s="66"/>
      <c r="O360" s="61"/>
      <c r="P360" s="51" t="b">
        <f t="shared" si="20"/>
        <v>0</v>
      </c>
    </row>
    <row r="361" spans="1:16" ht="16.5" hidden="1" customHeight="1" x14ac:dyDescent="0.3">
      <c r="A361" s="10" t="s">
        <v>579</v>
      </c>
      <c r="B361" s="145" t="s">
        <v>580</v>
      </c>
      <c r="C361" s="146"/>
      <c r="D361" s="11" t="s">
        <v>421</v>
      </c>
      <c r="E361" s="11">
        <f t="shared" si="22"/>
        <v>0</v>
      </c>
      <c r="F361" s="66"/>
      <c r="G361" s="66"/>
      <c r="H361" s="66"/>
      <c r="I361" s="66"/>
      <c r="J361" s="66"/>
      <c r="K361" s="66"/>
      <c r="L361" s="66"/>
      <c r="M361" s="66"/>
      <c r="N361" s="66"/>
      <c r="O361" s="61"/>
      <c r="P361" s="51" t="b">
        <f t="shared" si="20"/>
        <v>0</v>
      </c>
    </row>
    <row r="362" spans="1:16" ht="16.5" hidden="1" customHeight="1" x14ac:dyDescent="0.3">
      <c r="A362" s="10" t="s">
        <v>581</v>
      </c>
      <c r="B362" s="145" t="s">
        <v>582</v>
      </c>
      <c r="C362" s="146"/>
      <c r="D362" s="11" t="s">
        <v>421</v>
      </c>
      <c r="E362" s="11">
        <f t="shared" si="22"/>
        <v>0</v>
      </c>
      <c r="F362" s="66"/>
      <c r="G362" s="66"/>
      <c r="H362" s="66"/>
      <c r="I362" s="66"/>
      <c r="J362" s="66"/>
      <c r="K362" s="66"/>
      <c r="L362" s="66"/>
      <c r="M362" s="66"/>
      <c r="N362" s="66"/>
      <c r="O362" s="61"/>
      <c r="P362" s="51" t="b">
        <f t="shared" si="20"/>
        <v>0</v>
      </c>
    </row>
    <row r="363" spans="1:16" ht="16.5" hidden="1" customHeight="1" x14ac:dyDescent="0.3">
      <c r="A363" s="10" t="s">
        <v>583</v>
      </c>
      <c r="B363" s="145" t="s">
        <v>584</v>
      </c>
      <c r="C363" s="146"/>
      <c r="D363" s="11" t="s">
        <v>421</v>
      </c>
      <c r="E363" s="11">
        <f t="shared" si="22"/>
        <v>0</v>
      </c>
      <c r="F363" s="66"/>
      <c r="G363" s="66"/>
      <c r="H363" s="66"/>
      <c r="I363" s="66"/>
      <c r="J363" s="66"/>
      <c r="K363" s="66"/>
      <c r="L363" s="66"/>
      <c r="M363" s="66"/>
      <c r="N363" s="66"/>
      <c r="O363" s="61"/>
      <c r="P363" s="51" t="b">
        <f t="shared" si="20"/>
        <v>0</v>
      </c>
    </row>
    <row r="364" spans="1:16" ht="16.5" hidden="1" customHeight="1" x14ac:dyDescent="0.3">
      <c r="A364" s="10" t="s">
        <v>585</v>
      </c>
      <c r="B364" s="145" t="s">
        <v>586</v>
      </c>
      <c r="C364" s="146"/>
      <c r="D364" s="11" t="s">
        <v>421</v>
      </c>
      <c r="E364" s="11">
        <f t="shared" si="22"/>
        <v>0</v>
      </c>
      <c r="F364" s="66"/>
      <c r="G364" s="66"/>
      <c r="H364" s="66"/>
      <c r="I364" s="66"/>
      <c r="J364" s="66"/>
      <c r="K364" s="66"/>
      <c r="L364" s="66"/>
      <c r="M364" s="66"/>
      <c r="N364" s="66"/>
      <c r="O364" s="61"/>
      <c r="P364" s="51" t="b">
        <f t="shared" si="20"/>
        <v>0</v>
      </c>
    </row>
    <row r="365" spans="1:16" ht="16.5" hidden="1" customHeight="1" x14ac:dyDescent="0.3">
      <c r="A365" s="10" t="s">
        <v>587</v>
      </c>
      <c r="B365" s="145" t="s">
        <v>588</v>
      </c>
      <c r="C365" s="146"/>
      <c r="D365" s="11" t="s">
        <v>421</v>
      </c>
      <c r="E365" s="11">
        <f t="shared" si="22"/>
        <v>0</v>
      </c>
      <c r="F365" s="66"/>
      <c r="G365" s="66"/>
      <c r="H365" s="66"/>
      <c r="I365" s="66"/>
      <c r="J365" s="66"/>
      <c r="K365" s="66"/>
      <c r="L365" s="66"/>
      <c r="M365" s="66"/>
      <c r="N365" s="66"/>
      <c r="O365" s="61"/>
      <c r="P365" s="51" t="b">
        <f t="shared" si="20"/>
        <v>0</v>
      </c>
    </row>
    <row r="366" spans="1:16" ht="16.5" hidden="1" customHeight="1" x14ac:dyDescent="0.3">
      <c r="A366" s="10" t="s">
        <v>589</v>
      </c>
      <c r="B366" s="145" t="s">
        <v>590</v>
      </c>
      <c r="C366" s="146"/>
      <c r="D366" s="11" t="s">
        <v>421</v>
      </c>
      <c r="E366" s="11">
        <f t="shared" si="22"/>
        <v>0</v>
      </c>
      <c r="F366" s="66"/>
      <c r="G366" s="66"/>
      <c r="H366" s="66"/>
      <c r="I366" s="66"/>
      <c r="J366" s="66"/>
      <c r="K366" s="66"/>
      <c r="L366" s="66"/>
      <c r="M366" s="66"/>
      <c r="N366" s="66"/>
      <c r="O366" s="61"/>
      <c r="P366" s="51" t="b">
        <f t="shared" si="20"/>
        <v>0</v>
      </c>
    </row>
    <row r="367" spans="1:16" ht="16.5" hidden="1" customHeight="1" x14ac:dyDescent="0.3">
      <c r="A367" s="10" t="s">
        <v>591</v>
      </c>
      <c r="B367" s="145" t="s">
        <v>592</v>
      </c>
      <c r="C367" s="146"/>
      <c r="D367" s="11" t="s">
        <v>421</v>
      </c>
      <c r="E367" s="11">
        <f t="shared" si="22"/>
        <v>0</v>
      </c>
      <c r="F367" s="66"/>
      <c r="G367" s="66"/>
      <c r="H367" s="66"/>
      <c r="I367" s="66"/>
      <c r="J367" s="66"/>
      <c r="K367" s="66"/>
      <c r="L367" s="66"/>
      <c r="M367" s="66"/>
      <c r="N367" s="66"/>
      <c r="O367" s="61"/>
      <c r="P367" s="51" t="b">
        <f t="shared" si="20"/>
        <v>0</v>
      </c>
    </row>
    <row r="368" spans="1:16" ht="16.5" hidden="1" customHeight="1" x14ac:dyDescent="0.3">
      <c r="A368" s="10" t="s">
        <v>593</v>
      </c>
      <c r="B368" s="145" t="s">
        <v>594</v>
      </c>
      <c r="C368" s="146"/>
      <c r="D368" s="11" t="s">
        <v>421</v>
      </c>
      <c r="E368" s="11">
        <f t="shared" si="22"/>
        <v>0</v>
      </c>
      <c r="F368" s="66"/>
      <c r="G368" s="66"/>
      <c r="H368" s="66"/>
      <c r="I368" s="66"/>
      <c r="J368" s="66"/>
      <c r="K368" s="66"/>
      <c r="L368" s="66"/>
      <c r="M368" s="66"/>
      <c r="N368" s="66"/>
      <c r="O368" s="61"/>
      <c r="P368" s="51" t="b">
        <f t="shared" si="20"/>
        <v>0</v>
      </c>
    </row>
    <row r="369" spans="1:16" ht="16.5" hidden="1" customHeight="1" x14ac:dyDescent="0.3">
      <c r="A369" s="10" t="s">
        <v>595</v>
      </c>
      <c r="B369" s="145" t="s">
        <v>596</v>
      </c>
      <c r="C369" s="146"/>
      <c r="D369" s="11" t="s">
        <v>421</v>
      </c>
      <c r="E369" s="11">
        <f t="shared" si="22"/>
        <v>0</v>
      </c>
      <c r="F369" s="66"/>
      <c r="G369" s="66"/>
      <c r="H369" s="66"/>
      <c r="I369" s="66"/>
      <c r="J369" s="66"/>
      <c r="K369" s="66"/>
      <c r="L369" s="66"/>
      <c r="M369" s="66"/>
      <c r="N369" s="66"/>
      <c r="O369" s="61"/>
      <c r="P369" s="51" t="b">
        <f t="shared" si="20"/>
        <v>0</v>
      </c>
    </row>
    <row r="370" spans="1:16" ht="16.5" hidden="1" customHeight="1" x14ac:dyDescent="0.3">
      <c r="A370" s="10" t="s">
        <v>597</v>
      </c>
      <c r="B370" s="145" t="s">
        <v>598</v>
      </c>
      <c r="C370" s="146"/>
      <c r="D370" s="11" t="s">
        <v>421</v>
      </c>
      <c r="E370" s="11">
        <f t="shared" si="22"/>
        <v>0</v>
      </c>
      <c r="F370" s="66"/>
      <c r="G370" s="66"/>
      <c r="H370" s="66"/>
      <c r="I370" s="66"/>
      <c r="J370" s="66"/>
      <c r="K370" s="66"/>
      <c r="L370" s="66"/>
      <c r="M370" s="66"/>
      <c r="N370" s="66"/>
      <c r="O370" s="61"/>
      <c r="P370" s="51" t="b">
        <f t="shared" si="20"/>
        <v>0</v>
      </c>
    </row>
    <row r="371" spans="1:16" ht="16.5" hidden="1" customHeight="1" x14ac:dyDescent="0.3">
      <c r="A371" s="10" t="s">
        <v>599</v>
      </c>
      <c r="B371" s="145" t="s">
        <v>600</v>
      </c>
      <c r="C371" s="146"/>
      <c r="D371" s="11" t="s">
        <v>421</v>
      </c>
      <c r="E371" s="11">
        <f t="shared" si="22"/>
        <v>0</v>
      </c>
      <c r="F371" s="66"/>
      <c r="G371" s="66"/>
      <c r="H371" s="66"/>
      <c r="I371" s="66"/>
      <c r="J371" s="66"/>
      <c r="K371" s="66"/>
      <c r="L371" s="66"/>
      <c r="M371" s="66"/>
      <c r="N371" s="66"/>
      <c r="O371" s="61"/>
      <c r="P371" s="51" t="b">
        <f t="shared" si="20"/>
        <v>0</v>
      </c>
    </row>
    <row r="372" spans="1:16" ht="16.5" hidden="1" customHeight="1" x14ac:dyDescent="0.3">
      <c r="A372" s="10" t="s">
        <v>601</v>
      </c>
      <c r="B372" s="145" t="s">
        <v>602</v>
      </c>
      <c r="C372" s="146"/>
      <c r="D372" s="11" t="s">
        <v>421</v>
      </c>
      <c r="E372" s="11">
        <f t="shared" si="22"/>
        <v>0</v>
      </c>
      <c r="F372" s="66"/>
      <c r="G372" s="66"/>
      <c r="H372" s="66"/>
      <c r="I372" s="66"/>
      <c r="J372" s="66"/>
      <c r="K372" s="66"/>
      <c r="L372" s="66"/>
      <c r="M372" s="66"/>
      <c r="N372" s="66"/>
      <c r="O372" s="61"/>
      <c r="P372" s="51" t="b">
        <f t="shared" si="20"/>
        <v>0</v>
      </c>
    </row>
    <row r="373" spans="1:16" ht="16.5" hidden="1" customHeight="1" x14ac:dyDescent="0.3">
      <c r="A373" s="10" t="s">
        <v>603</v>
      </c>
      <c r="B373" s="145" t="s">
        <v>604</v>
      </c>
      <c r="C373" s="146"/>
      <c r="D373" s="11" t="s">
        <v>421</v>
      </c>
      <c r="E373" s="11">
        <f t="shared" si="22"/>
        <v>0</v>
      </c>
      <c r="F373" s="66"/>
      <c r="G373" s="66"/>
      <c r="H373" s="66"/>
      <c r="I373" s="66"/>
      <c r="J373" s="66"/>
      <c r="K373" s="66"/>
      <c r="L373" s="66"/>
      <c r="M373" s="66"/>
      <c r="N373" s="66"/>
      <c r="O373" s="61"/>
      <c r="P373" s="51" t="b">
        <f t="shared" si="20"/>
        <v>0</v>
      </c>
    </row>
    <row r="374" spans="1:16" ht="16.5" hidden="1" customHeight="1" x14ac:dyDescent="0.3">
      <c r="A374" s="10" t="s">
        <v>605</v>
      </c>
      <c r="B374" s="145" t="s">
        <v>606</v>
      </c>
      <c r="C374" s="146"/>
      <c r="D374" s="11" t="s">
        <v>421</v>
      </c>
      <c r="E374" s="11">
        <f t="shared" si="22"/>
        <v>0</v>
      </c>
      <c r="F374" s="66"/>
      <c r="G374" s="66"/>
      <c r="H374" s="66"/>
      <c r="I374" s="66"/>
      <c r="J374" s="66"/>
      <c r="K374" s="66"/>
      <c r="L374" s="66"/>
      <c r="M374" s="66"/>
      <c r="N374" s="66"/>
      <c r="O374" s="61"/>
      <c r="P374" s="51" t="b">
        <f t="shared" si="20"/>
        <v>0</v>
      </c>
    </row>
    <row r="375" spans="1:16" ht="16.5" hidden="1" customHeight="1" x14ac:dyDescent="0.3">
      <c r="A375" s="20" t="s">
        <v>607</v>
      </c>
      <c r="B375" s="145" t="s">
        <v>608</v>
      </c>
      <c r="C375" s="146"/>
      <c r="D375" s="11" t="s">
        <v>421</v>
      </c>
      <c r="E375" s="11">
        <f t="shared" si="22"/>
        <v>0</v>
      </c>
      <c r="F375" s="66"/>
      <c r="G375" s="66"/>
      <c r="H375" s="66"/>
      <c r="I375" s="66"/>
      <c r="J375" s="66"/>
      <c r="K375" s="66"/>
      <c r="L375" s="66"/>
      <c r="M375" s="66"/>
      <c r="N375" s="66"/>
      <c r="O375" s="61"/>
      <c r="P375" s="51" t="b">
        <f t="shared" si="20"/>
        <v>0</v>
      </c>
    </row>
    <row r="376" spans="1:16" ht="16.5" hidden="1" customHeight="1" x14ac:dyDescent="0.3">
      <c r="A376" s="10" t="s">
        <v>609</v>
      </c>
      <c r="B376" s="145" t="s">
        <v>610</v>
      </c>
      <c r="C376" s="146"/>
      <c r="D376" s="11" t="s">
        <v>421</v>
      </c>
      <c r="E376" s="11">
        <f t="shared" si="22"/>
        <v>0</v>
      </c>
      <c r="F376" s="66"/>
      <c r="G376" s="66"/>
      <c r="H376" s="66"/>
      <c r="I376" s="66"/>
      <c r="J376" s="66"/>
      <c r="K376" s="66"/>
      <c r="L376" s="66"/>
      <c r="M376" s="66"/>
      <c r="N376" s="66"/>
      <c r="O376" s="61"/>
      <c r="P376" s="51" t="b">
        <f t="shared" si="20"/>
        <v>0</v>
      </c>
    </row>
    <row r="377" spans="1:16" ht="16.5" hidden="1" customHeight="1" x14ac:dyDescent="0.3">
      <c r="A377" s="20" t="s">
        <v>611</v>
      </c>
      <c r="B377" s="145" t="s">
        <v>612</v>
      </c>
      <c r="C377" s="146"/>
      <c r="D377" s="11" t="s">
        <v>421</v>
      </c>
      <c r="E377" s="11">
        <f t="shared" si="22"/>
        <v>0</v>
      </c>
      <c r="F377" s="66"/>
      <c r="G377" s="66"/>
      <c r="H377" s="66"/>
      <c r="I377" s="66"/>
      <c r="J377" s="66"/>
      <c r="K377" s="66"/>
      <c r="L377" s="66"/>
      <c r="M377" s="66"/>
      <c r="N377" s="66"/>
      <c r="O377" s="61"/>
      <c r="P377" s="51" t="b">
        <f t="shared" si="20"/>
        <v>0</v>
      </c>
    </row>
    <row r="378" spans="1:16" ht="16.5" hidden="1" customHeight="1" x14ac:dyDescent="0.3">
      <c r="A378" s="10" t="s">
        <v>613</v>
      </c>
      <c r="B378" s="145" t="s">
        <v>614</v>
      </c>
      <c r="C378" s="146"/>
      <c r="D378" s="11" t="s">
        <v>421</v>
      </c>
      <c r="E378" s="11">
        <f t="shared" si="22"/>
        <v>0</v>
      </c>
      <c r="F378" s="66"/>
      <c r="G378" s="66"/>
      <c r="H378" s="66"/>
      <c r="I378" s="66"/>
      <c r="J378" s="66"/>
      <c r="K378" s="66"/>
      <c r="L378" s="66"/>
      <c r="M378" s="66"/>
      <c r="N378" s="66"/>
      <c r="O378" s="61"/>
      <c r="P378" s="51" t="b">
        <f t="shared" si="20"/>
        <v>0</v>
      </c>
    </row>
    <row r="379" spans="1:16" ht="16.5" hidden="1" customHeight="1" x14ac:dyDescent="0.3">
      <c r="A379" s="20" t="s">
        <v>615</v>
      </c>
      <c r="B379" s="145" t="s">
        <v>616</v>
      </c>
      <c r="C379" s="146"/>
      <c r="D379" s="11" t="s">
        <v>421</v>
      </c>
      <c r="E379" s="11">
        <f t="shared" si="22"/>
        <v>0</v>
      </c>
      <c r="F379" s="66"/>
      <c r="G379" s="66"/>
      <c r="H379" s="66"/>
      <c r="I379" s="66"/>
      <c r="J379" s="66"/>
      <c r="K379" s="66"/>
      <c r="L379" s="66"/>
      <c r="M379" s="66"/>
      <c r="N379" s="66"/>
      <c r="O379" s="61"/>
      <c r="P379" s="51" t="b">
        <f t="shared" si="20"/>
        <v>0</v>
      </c>
    </row>
    <row r="380" spans="1:16" ht="16.5" hidden="1" customHeight="1" x14ac:dyDescent="0.3">
      <c r="A380" s="20" t="s">
        <v>617</v>
      </c>
      <c r="B380" s="145" t="s">
        <v>618</v>
      </c>
      <c r="C380" s="146"/>
      <c r="D380" s="11" t="s">
        <v>421</v>
      </c>
      <c r="E380" s="11">
        <f t="shared" si="22"/>
        <v>0</v>
      </c>
      <c r="F380" s="66"/>
      <c r="G380" s="66"/>
      <c r="H380" s="66"/>
      <c r="I380" s="66"/>
      <c r="J380" s="66"/>
      <c r="K380" s="66"/>
      <c r="L380" s="66"/>
      <c r="M380" s="66"/>
      <c r="N380" s="66"/>
      <c r="O380" s="61"/>
      <c r="P380" s="51" t="b">
        <f t="shared" si="20"/>
        <v>0</v>
      </c>
    </row>
    <row r="381" spans="1:16" ht="16.5" hidden="1" customHeight="1" x14ac:dyDescent="0.3">
      <c r="A381" s="20" t="s">
        <v>619</v>
      </c>
      <c r="B381" s="145" t="s">
        <v>620</v>
      </c>
      <c r="C381" s="146"/>
      <c r="D381" s="11" t="s">
        <v>421</v>
      </c>
      <c r="E381" s="11">
        <f t="shared" si="22"/>
        <v>0</v>
      </c>
      <c r="F381" s="66"/>
      <c r="G381" s="66"/>
      <c r="H381" s="66"/>
      <c r="I381" s="66"/>
      <c r="J381" s="66"/>
      <c r="K381" s="66"/>
      <c r="L381" s="66"/>
      <c r="M381" s="66"/>
      <c r="N381" s="66"/>
      <c r="O381" s="61"/>
      <c r="P381" s="51" t="b">
        <f t="shared" si="20"/>
        <v>0</v>
      </c>
    </row>
    <row r="382" spans="1:16" ht="16.5" hidden="1" customHeight="1" x14ac:dyDescent="0.3">
      <c r="A382" s="20" t="s">
        <v>621</v>
      </c>
      <c r="B382" s="145" t="s">
        <v>622</v>
      </c>
      <c r="C382" s="146"/>
      <c r="D382" s="11" t="s">
        <v>421</v>
      </c>
      <c r="E382" s="11">
        <f t="shared" si="22"/>
        <v>0</v>
      </c>
      <c r="F382" s="66"/>
      <c r="G382" s="66"/>
      <c r="H382" s="66"/>
      <c r="I382" s="66"/>
      <c r="J382" s="66"/>
      <c r="K382" s="66"/>
      <c r="L382" s="66"/>
      <c r="M382" s="66"/>
      <c r="N382" s="66"/>
      <c r="O382" s="61"/>
      <c r="P382" s="51" t="b">
        <f t="shared" si="20"/>
        <v>0</v>
      </c>
    </row>
    <row r="383" spans="1:16" ht="16.5" hidden="1" customHeight="1" x14ac:dyDescent="0.3">
      <c r="A383" s="20" t="s">
        <v>623</v>
      </c>
      <c r="B383" s="145" t="s">
        <v>624</v>
      </c>
      <c r="C383" s="146"/>
      <c r="D383" s="11" t="s">
        <v>421</v>
      </c>
      <c r="E383" s="11">
        <f t="shared" si="22"/>
        <v>0</v>
      </c>
      <c r="F383" s="66"/>
      <c r="G383" s="66"/>
      <c r="H383" s="66"/>
      <c r="I383" s="66"/>
      <c r="J383" s="66"/>
      <c r="K383" s="66"/>
      <c r="L383" s="66"/>
      <c r="M383" s="66"/>
      <c r="N383" s="66"/>
      <c r="O383" s="61"/>
      <c r="P383" s="51" t="b">
        <f t="shared" si="20"/>
        <v>0</v>
      </c>
    </row>
    <row r="384" spans="1:16" ht="16.5" hidden="1" customHeight="1" x14ac:dyDescent="0.3">
      <c r="A384" s="20" t="s">
        <v>625</v>
      </c>
      <c r="B384" s="145" t="s">
        <v>626</v>
      </c>
      <c r="C384" s="146"/>
      <c r="D384" s="11" t="s">
        <v>421</v>
      </c>
      <c r="E384" s="11">
        <f t="shared" si="22"/>
        <v>0</v>
      </c>
      <c r="F384" s="66"/>
      <c r="G384" s="66"/>
      <c r="H384" s="66"/>
      <c r="I384" s="66"/>
      <c r="J384" s="66"/>
      <c r="K384" s="66"/>
      <c r="L384" s="66"/>
      <c r="M384" s="66"/>
      <c r="N384" s="66"/>
      <c r="O384" s="61"/>
      <c r="P384" s="51" t="b">
        <f t="shared" si="20"/>
        <v>0</v>
      </c>
    </row>
    <row r="385" spans="1:16" ht="16.5" hidden="1" customHeight="1" x14ac:dyDescent="0.3">
      <c r="A385" s="20" t="s">
        <v>627</v>
      </c>
      <c r="B385" s="145" t="s">
        <v>628</v>
      </c>
      <c r="C385" s="146"/>
      <c r="D385" s="11" t="s">
        <v>421</v>
      </c>
      <c r="E385" s="11">
        <f t="shared" si="22"/>
        <v>0</v>
      </c>
      <c r="F385" s="66"/>
      <c r="G385" s="66"/>
      <c r="H385" s="66"/>
      <c r="I385" s="66"/>
      <c r="J385" s="66"/>
      <c r="K385" s="66"/>
      <c r="L385" s="66"/>
      <c r="M385" s="66"/>
      <c r="N385" s="66"/>
      <c r="O385" s="61"/>
      <c r="P385" s="51" t="b">
        <f t="shared" si="20"/>
        <v>0</v>
      </c>
    </row>
    <row r="386" spans="1:16" ht="16.5" hidden="1" customHeight="1" x14ac:dyDescent="0.3">
      <c r="A386" s="10" t="s">
        <v>629</v>
      </c>
      <c r="B386" s="145" t="s">
        <v>630</v>
      </c>
      <c r="C386" s="146"/>
      <c r="D386" s="11" t="s">
        <v>421</v>
      </c>
      <c r="E386" s="11">
        <f t="shared" si="22"/>
        <v>0</v>
      </c>
      <c r="F386" s="66"/>
      <c r="G386" s="66"/>
      <c r="H386" s="66"/>
      <c r="I386" s="66"/>
      <c r="J386" s="66"/>
      <c r="K386" s="66"/>
      <c r="L386" s="66"/>
      <c r="M386" s="66"/>
      <c r="N386" s="66"/>
      <c r="O386" s="61"/>
      <c r="P386" s="51" t="b">
        <f t="shared" si="20"/>
        <v>0</v>
      </c>
    </row>
    <row r="387" spans="1:16" ht="16.5" hidden="1" customHeight="1" x14ac:dyDescent="0.3">
      <c r="A387" s="10" t="s">
        <v>631</v>
      </c>
      <c r="B387" s="145" t="s">
        <v>632</v>
      </c>
      <c r="C387" s="146"/>
      <c r="D387" s="11" t="s">
        <v>421</v>
      </c>
      <c r="E387" s="11">
        <f t="shared" si="22"/>
        <v>0</v>
      </c>
      <c r="F387" s="66"/>
      <c r="G387" s="66"/>
      <c r="H387" s="66"/>
      <c r="I387" s="66"/>
      <c r="J387" s="66"/>
      <c r="K387" s="66"/>
      <c r="L387" s="66"/>
      <c r="M387" s="66"/>
      <c r="N387" s="66"/>
      <c r="O387" s="61"/>
      <c r="P387" s="51" t="b">
        <f t="shared" si="20"/>
        <v>0</v>
      </c>
    </row>
    <row r="388" spans="1:16" ht="16.5" hidden="1" customHeight="1" x14ac:dyDescent="0.3">
      <c r="A388" s="10" t="s">
        <v>633</v>
      </c>
      <c r="B388" s="145" t="s">
        <v>634</v>
      </c>
      <c r="C388" s="146"/>
      <c r="D388" s="11" t="s">
        <v>421</v>
      </c>
      <c r="E388" s="11">
        <f t="shared" si="22"/>
        <v>0</v>
      </c>
      <c r="F388" s="66"/>
      <c r="G388" s="66"/>
      <c r="H388" s="66"/>
      <c r="I388" s="66"/>
      <c r="J388" s="66"/>
      <c r="K388" s="66"/>
      <c r="L388" s="66"/>
      <c r="M388" s="66"/>
      <c r="N388" s="66"/>
      <c r="O388" s="61"/>
      <c r="P388" s="51" t="b">
        <f t="shared" si="20"/>
        <v>0</v>
      </c>
    </row>
    <row r="389" spans="1:16" ht="16.5" hidden="1" customHeight="1" x14ac:dyDescent="0.3">
      <c r="A389" s="10" t="s">
        <v>635</v>
      </c>
      <c r="B389" s="145" t="s">
        <v>636</v>
      </c>
      <c r="C389" s="146"/>
      <c r="D389" s="11" t="s">
        <v>421</v>
      </c>
      <c r="E389" s="11">
        <f t="shared" si="22"/>
        <v>0</v>
      </c>
      <c r="F389" s="66"/>
      <c r="G389" s="66"/>
      <c r="H389" s="66"/>
      <c r="I389" s="66"/>
      <c r="J389" s="66"/>
      <c r="K389" s="66"/>
      <c r="L389" s="66"/>
      <c r="M389" s="66"/>
      <c r="N389" s="66"/>
      <c r="O389" s="61"/>
      <c r="P389" s="51" t="b">
        <f t="shared" si="20"/>
        <v>0</v>
      </c>
    </row>
    <row r="390" spans="1:16" ht="16.5" hidden="1" customHeight="1" x14ac:dyDescent="0.3">
      <c r="A390" s="10" t="s">
        <v>637</v>
      </c>
      <c r="B390" s="145" t="s">
        <v>638</v>
      </c>
      <c r="C390" s="146"/>
      <c r="D390" s="11" t="s">
        <v>421</v>
      </c>
      <c r="E390" s="11">
        <f t="shared" si="22"/>
        <v>0</v>
      </c>
      <c r="F390" s="66"/>
      <c r="G390" s="66"/>
      <c r="H390" s="66"/>
      <c r="I390" s="66"/>
      <c r="J390" s="66"/>
      <c r="K390" s="66"/>
      <c r="L390" s="66"/>
      <c r="M390" s="66"/>
      <c r="N390" s="66"/>
      <c r="O390" s="61"/>
      <c r="P390" s="51" t="b">
        <f t="shared" si="20"/>
        <v>0</v>
      </c>
    </row>
    <row r="391" spans="1:16" ht="16.5" hidden="1" customHeight="1" x14ac:dyDescent="0.3">
      <c r="A391" s="10" t="s">
        <v>639</v>
      </c>
      <c r="B391" s="145" t="s">
        <v>640</v>
      </c>
      <c r="C391" s="146"/>
      <c r="D391" s="11" t="s">
        <v>421</v>
      </c>
      <c r="E391" s="11">
        <f t="shared" si="22"/>
        <v>0</v>
      </c>
      <c r="F391" s="66"/>
      <c r="G391" s="66"/>
      <c r="H391" s="66"/>
      <c r="I391" s="66"/>
      <c r="J391" s="66"/>
      <c r="K391" s="66"/>
      <c r="L391" s="66"/>
      <c r="M391" s="66"/>
      <c r="N391" s="66"/>
      <c r="O391" s="61"/>
      <c r="P391" s="51" t="b">
        <f t="shared" si="20"/>
        <v>0</v>
      </c>
    </row>
    <row r="392" spans="1:16" ht="16.5" hidden="1" customHeight="1" x14ac:dyDescent="0.3">
      <c r="A392" s="20" t="s">
        <v>641</v>
      </c>
      <c r="B392" s="145" t="s">
        <v>642</v>
      </c>
      <c r="C392" s="146"/>
      <c r="D392" s="11" t="s">
        <v>421</v>
      </c>
      <c r="E392" s="11">
        <f t="shared" si="22"/>
        <v>0</v>
      </c>
      <c r="F392" s="66"/>
      <c r="G392" s="66"/>
      <c r="H392" s="66"/>
      <c r="I392" s="66"/>
      <c r="J392" s="66"/>
      <c r="K392" s="66"/>
      <c r="L392" s="66"/>
      <c r="M392" s="66"/>
      <c r="N392" s="66"/>
      <c r="O392" s="61"/>
      <c r="P392" s="51" t="b">
        <f t="shared" si="20"/>
        <v>0</v>
      </c>
    </row>
    <row r="393" spans="1:16" ht="16.5" hidden="1" customHeight="1" x14ac:dyDescent="0.3">
      <c r="A393" s="20" t="s">
        <v>643</v>
      </c>
      <c r="B393" s="145" t="s">
        <v>644</v>
      </c>
      <c r="C393" s="146"/>
      <c r="D393" s="11" t="s">
        <v>421</v>
      </c>
      <c r="E393" s="11">
        <f t="shared" si="22"/>
        <v>0</v>
      </c>
      <c r="F393" s="66"/>
      <c r="G393" s="66"/>
      <c r="H393" s="66"/>
      <c r="I393" s="66"/>
      <c r="J393" s="66"/>
      <c r="K393" s="66"/>
      <c r="L393" s="66"/>
      <c r="M393" s="66"/>
      <c r="N393" s="66"/>
      <c r="O393" s="61"/>
      <c r="P393" s="51" t="b">
        <f t="shared" si="20"/>
        <v>0</v>
      </c>
    </row>
    <row r="394" spans="1:16" ht="16.5" hidden="1" customHeight="1" x14ac:dyDescent="0.3">
      <c r="A394" s="20" t="s">
        <v>645</v>
      </c>
      <c r="B394" s="145" t="s">
        <v>646</v>
      </c>
      <c r="C394" s="146"/>
      <c r="D394" s="11" t="s">
        <v>421</v>
      </c>
      <c r="E394" s="11">
        <f t="shared" si="22"/>
        <v>0</v>
      </c>
      <c r="F394" s="66"/>
      <c r="G394" s="66"/>
      <c r="H394" s="66"/>
      <c r="I394" s="66"/>
      <c r="J394" s="66"/>
      <c r="K394" s="66"/>
      <c r="L394" s="66"/>
      <c r="M394" s="66"/>
      <c r="N394" s="66"/>
      <c r="O394" s="61"/>
      <c r="P394" s="51" t="b">
        <f t="shared" si="20"/>
        <v>0</v>
      </c>
    </row>
    <row r="395" spans="1:16" ht="16.5" hidden="1" customHeight="1" x14ac:dyDescent="0.3">
      <c r="A395" s="20" t="s">
        <v>647</v>
      </c>
      <c r="B395" s="145" t="s">
        <v>648</v>
      </c>
      <c r="C395" s="146"/>
      <c r="D395" s="11" t="s">
        <v>421</v>
      </c>
      <c r="E395" s="11">
        <f t="shared" si="22"/>
        <v>0</v>
      </c>
      <c r="F395" s="66"/>
      <c r="G395" s="66"/>
      <c r="H395" s="66"/>
      <c r="I395" s="66"/>
      <c r="J395" s="66"/>
      <c r="K395" s="66"/>
      <c r="L395" s="66"/>
      <c r="M395" s="66"/>
      <c r="N395" s="66"/>
      <c r="O395" s="61"/>
      <c r="P395" s="51" t="b">
        <f t="shared" si="20"/>
        <v>0</v>
      </c>
    </row>
    <row r="396" spans="1:16" ht="16.5" hidden="1" customHeight="1" x14ac:dyDescent="0.3">
      <c r="A396" s="20" t="s">
        <v>649</v>
      </c>
      <c r="B396" s="145" t="s">
        <v>650</v>
      </c>
      <c r="C396" s="146"/>
      <c r="D396" s="11" t="s">
        <v>421</v>
      </c>
      <c r="E396" s="11">
        <f t="shared" si="22"/>
        <v>0</v>
      </c>
      <c r="F396" s="66"/>
      <c r="G396" s="66"/>
      <c r="H396" s="66"/>
      <c r="I396" s="66"/>
      <c r="J396" s="66"/>
      <c r="K396" s="66"/>
      <c r="L396" s="66"/>
      <c r="M396" s="66"/>
      <c r="N396" s="66"/>
      <c r="O396" s="61"/>
      <c r="P396" s="51" t="b">
        <f t="shared" si="20"/>
        <v>0</v>
      </c>
    </row>
    <row r="397" spans="1:16" ht="16.5" hidden="1" customHeight="1" x14ac:dyDescent="0.3">
      <c r="A397" s="20" t="s">
        <v>651</v>
      </c>
      <c r="B397" s="145" t="s">
        <v>652</v>
      </c>
      <c r="C397" s="146"/>
      <c r="D397" s="11" t="s">
        <v>421</v>
      </c>
      <c r="E397" s="11">
        <f t="shared" si="22"/>
        <v>0</v>
      </c>
      <c r="F397" s="66"/>
      <c r="G397" s="66"/>
      <c r="H397" s="66"/>
      <c r="I397" s="66"/>
      <c r="J397" s="66"/>
      <c r="K397" s="66"/>
      <c r="L397" s="66"/>
      <c r="M397" s="66"/>
      <c r="N397" s="66"/>
      <c r="O397" s="61"/>
      <c r="P397" s="51" t="b">
        <f t="shared" si="20"/>
        <v>0</v>
      </c>
    </row>
    <row r="398" spans="1:16" ht="16.5" hidden="1" customHeight="1" x14ac:dyDescent="0.3">
      <c r="A398" s="10" t="s">
        <v>653</v>
      </c>
      <c r="B398" s="145" t="s">
        <v>654</v>
      </c>
      <c r="C398" s="146"/>
      <c r="D398" s="11" t="s">
        <v>421</v>
      </c>
      <c r="E398" s="11">
        <f t="shared" si="22"/>
        <v>0</v>
      </c>
      <c r="F398" s="66"/>
      <c r="G398" s="66"/>
      <c r="H398" s="66"/>
      <c r="I398" s="66"/>
      <c r="J398" s="66"/>
      <c r="K398" s="66"/>
      <c r="L398" s="66"/>
      <c r="M398" s="66"/>
      <c r="N398" s="66"/>
      <c r="O398" s="61"/>
      <c r="P398" s="51" t="b">
        <f t="shared" si="20"/>
        <v>0</v>
      </c>
    </row>
    <row r="399" spans="1:16" ht="16.5" hidden="1" customHeight="1" x14ac:dyDescent="0.3">
      <c r="A399" s="10" t="s">
        <v>655</v>
      </c>
      <c r="B399" s="145" t="s">
        <v>656</v>
      </c>
      <c r="C399" s="146"/>
      <c r="D399" s="11" t="s">
        <v>421</v>
      </c>
      <c r="E399" s="11">
        <f t="shared" si="22"/>
        <v>0</v>
      </c>
      <c r="F399" s="66"/>
      <c r="G399" s="66"/>
      <c r="H399" s="66"/>
      <c r="I399" s="66"/>
      <c r="J399" s="66"/>
      <c r="K399" s="66"/>
      <c r="L399" s="66"/>
      <c r="M399" s="66"/>
      <c r="N399" s="66"/>
      <c r="O399" s="61"/>
      <c r="P399" s="51" t="b">
        <f t="shared" si="20"/>
        <v>0</v>
      </c>
    </row>
    <row r="400" spans="1:16" ht="16.5" hidden="1" customHeight="1" x14ac:dyDescent="0.3">
      <c r="A400" s="10" t="s">
        <v>657</v>
      </c>
      <c r="B400" s="145" t="s">
        <v>658</v>
      </c>
      <c r="C400" s="146"/>
      <c r="D400" s="11" t="s">
        <v>421</v>
      </c>
      <c r="E400" s="11">
        <f t="shared" si="22"/>
        <v>0</v>
      </c>
      <c r="F400" s="66"/>
      <c r="G400" s="66"/>
      <c r="H400" s="66"/>
      <c r="I400" s="66"/>
      <c r="J400" s="66"/>
      <c r="K400" s="66"/>
      <c r="L400" s="66"/>
      <c r="M400" s="66"/>
      <c r="N400" s="66"/>
      <c r="O400" s="61"/>
      <c r="P400" s="51" t="b">
        <f t="shared" si="20"/>
        <v>0</v>
      </c>
    </row>
    <row r="401" spans="1:16" ht="16.5" hidden="1" customHeight="1" x14ac:dyDescent="0.3">
      <c r="A401" s="10" t="s">
        <v>659</v>
      </c>
      <c r="B401" s="145" t="s">
        <v>660</v>
      </c>
      <c r="C401" s="146"/>
      <c r="D401" s="11" t="s">
        <v>421</v>
      </c>
      <c r="E401" s="11">
        <f t="shared" si="22"/>
        <v>0</v>
      </c>
      <c r="F401" s="66"/>
      <c r="G401" s="66"/>
      <c r="H401" s="66"/>
      <c r="I401" s="66"/>
      <c r="J401" s="66"/>
      <c r="K401" s="66"/>
      <c r="L401" s="66"/>
      <c r="M401" s="66"/>
      <c r="N401" s="66"/>
      <c r="O401" s="61"/>
      <c r="P401" s="51" t="b">
        <f t="shared" si="20"/>
        <v>0</v>
      </c>
    </row>
    <row r="402" spans="1:16" ht="16.5" hidden="1" customHeight="1" x14ac:dyDescent="0.3">
      <c r="A402" s="10" t="s">
        <v>661</v>
      </c>
      <c r="B402" s="145" t="s">
        <v>662</v>
      </c>
      <c r="C402" s="146"/>
      <c r="D402" s="11" t="s">
        <v>421</v>
      </c>
      <c r="E402" s="11">
        <f t="shared" si="22"/>
        <v>0</v>
      </c>
      <c r="F402" s="66"/>
      <c r="G402" s="66"/>
      <c r="H402" s="66"/>
      <c r="I402" s="66"/>
      <c r="J402" s="66"/>
      <c r="K402" s="66"/>
      <c r="L402" s="66"/>
      <c r="M402" s="66"/>
      <c r="N402" s="66"/>
      <c r="O402" s="61"/>
      <c r="P402" s="51" t="b">
        <f t="shared" si="20"/>
        <v>0</v>
      </c>
    </row>
    <row r="403" spans="1:16" ht="16.5" hidden="1" customHeight="1" x14ac:dyDescent="0.3">
      <c r="A403" s="10" t="s">
        <v>663</v>
      </c>
      <c r="B403" s="145" t="s">
        <v>664</v>
      </c>
      <c r="C403" s="146"/>
      <c r="D403" s="11" t="s">
        <v>421</v>
      </c>
      <c r="E403" s="11">
        <f t="shared" si="22"/>
        <v>0</v>
      </c>
      <c r="F403" s="66"/>
      <c r="G403" s="66"/>
      <c r="H403" s="66"/>
      <c r="I403" s="66"/>
      <c r="J403" s="66"/>
      <c r="K403" s="66"/>
      <c r="L403" s="66"/>
      <c r="M403" s="66"/>
      <c r="N403" s="66"/>
      <c r="O403" s="61"/>
      <c r="P403" s="51" t="b">
        <f t="shared" ref="P403:P479" si="23">IF(E403&gt;0,TRUE,FALSE)</f>
        <v>0</v>
      </c>
    </row>
    <row r="404" spans="1:16" ht="16.5" hidden="1" customHeight="1" x14ac:dyDescent="0.3">
      <c r="A404" s="99" t="s">
        <v>1053</v>
      </c>
      <c r="B404" s="147" t="s">
        <v>1054</v>
      </c>
      <c r="C404" s="148"/>
      <c r="D404" s="109" t="s">
        <v>421</v>
      </c>
      <c r="E404" s="11">
        <f t="shared" si="22"/>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2"/>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2"/>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2"/>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2"/>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2"/>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2"/>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2"/>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2"/>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2"/>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2"/>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2"/>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3"/>
        <v>0</v>
      </c>
    </row>
    <row r="417" spans="1:16" ht="18" hidden="1" customHeight="1" x14ac:dyDescent="0.3">
      <c r="A417" s="10" t="s">
        <v>667</v>
      </c>
      <c r="B417" s="145" t="s">
        <v>668</v>
      </c>
      <c r="C417" s="146"/>
      <c r="D417" s="11" t="s">
        <v>669</v>
      </c>
      <c r="E417" s="11">
        <f t="shared" ref="E417:E443" si="24">SUM(F417:O417)</f>
        <v>0</v>
      </c>
      <c r="F417" s="66"/>
      <c r="G417" s="66"/>
      <c r="H417" s="66"/>
      <c r="I417" s="66"/>
      <c r="J417" s="66"/>
      <c r="K417" s="66"/>
      <c r="L417" s="66"/>
      <c r="M417" s="66"/>
      <c r="N417" s="66"/>
      <c r="O417" s="61"/>
      <c r="P417" s="51" t="b">
        <f t="shared" si="23"/>
        <v>0</v>
      </c>
    </row>
    <row r="418" spans="1:16" ht="20.25" customHeight="1" x14ac:dyDescent="0.3">
      <c r="A418" s="105" t="s">
        <v>670</v>
      </c>
      <c r="B418" s="149" t="s">
        <v>671</v>
      </c>
      <c r="C418" s="150"/>
      <c r="D418" s="101" t="s">
        <v>669</v>
      </c>
      <c r="E418" s="101">
        <f t="shared" si="24"/>
        <v>1</v>
      </c>
      <c r="F418" s="102"/>
      <c r="G418" s="102"/>
      <c r="H418" s="102">
        <v>1</v>
      </c>
      <c r="I418" s="102"/>
      <c r="J418" s="102"/>
      <c r="K418" s="102"/>
      <c r="L418" s="102"/>
      <c r="M418" s="102"/>
      <c r="N418" s="102"/>
      <c r="O418" s="103"/>
      <c r="P418" s="51" t="b">
        <f t="shared" si="23"/>
        <v>1</v>
      </c>
    </row>
    <row r="419" spans="1:16" ht="19.5" customHeight="1" x14ac:dyDescent="0.3">
      <c r="A419" s="10" t="s">
        <v>672</v>
      </c>
      <c r="B419" s="145" t="s">
        <v>673</v>
      </c>
      <c r="C419" s="146"/>
      <c r="D419" s="11" t="s">
        <v>669</v>
      </c>
      <c r="E419" s="11">
        <f t="shared" si="24"/>
        <v>1</v>
      </c>
      <c r="F419" s="66"/>
      <c r="G419" s="66"/>
      <c r="H419" s="66">
        <v>1</v>
      </c>
      <c r="I419" s="66"/>
      <c r="J419" s="66"/>
      <c r="K419" s="66"/>
      <c r="L419" s="66"/>
      <c r="M419" s="66"/>
      <c r="N419" s="66"/>
      <c r="O419" s="61"/>
      <c r="P419" s="51" t="b">
        <f t="shared" si="23"/>
        <v>1</v>
      </c>
    </row>
    <row r="420" spans="1:16" ht="18.75" customHeight="1" x14ac:dyDescent="0.3">
      <c r="A420" s="10" t="s">
        <v>674</v>
      </c>
      <c r="B420" s="145" t="s">
        <v>675</v>
      </c>
      <c r="C420" s="146"/>
      <c r="D420" s="11" t="s">
        <v>669</v>
      </c>
      <c r="E420" s="11">
        <f t="shared" si="24"/>
        <v>1</v>
      </c>
      <c r="F420" s="66"/>
      <c r="G420" s="66"/>
      <c r="H420" s="66">
        <v>1</v>
      </c>
      <c r="I420" s="66"/>
      <c r="J420" s="66"/>
      <c r="K420" s="66"/>
      <c r="L420" s="66"/>
      <c r="M420" s="66"/>
      <c r="N420" s="66"/>
      <c r="O420" s="61"/>
      <c r="P420" s="51" t="b">
        <f t="shared" si="23"/>
        <v>1</v>
      </c>
    </row>
    <row r="421" spans="1:16" ht="18.75" hidden="1" customHeight="1" x14ac:dyDescent="0.3">
      <c r="A421" s="10" t="s">
        <v>676</v>
      </c>
      <c r="B421" s="145" t="s">
        <v>677</v>
      </c>
      <c r="C421" s="146"/>
      <c r="D421" s="11" t="s">
        <v>669</v>
      </c>
      <c r="E421" s="11">
        <f t="shared" si="24"/>
        <v>0</v>
      </c>
      <c r="F421" s="66"/>
      <c r="G421" s="66"/>
      <c r="H421" s="66"/>
      <c r="I421" s="66"/>
      <c r="J421" s="66"/>
      <c r="K421" s="66"/>
      <c r="L421" s="66"/>
      <c r="M421" s="66"/>
      <c r="N421" s="66"/>
      <c r="O421" s="61"/>
      <c r="P421" s="51" t="b">
        <f t="shared" si="23"/>
        <v>0</v>
      </c>
    </row>
    <row r="422" spans="1:16" ht="18.75" hidden="1" customHeight="1" x14ac:dyDescent="0.3">
      <c r="A422" s="10" t="s">
        <v>678</v>
      </c>
      <c r="B422" s="145" t="s">
        <v>679</v>
      </c>
      <c r="C422" s="146"/>
      <c r="D422" s="11" t="s">
        <v>680</v>
      </c>
      <c r="E422" s="11">
        <f t="shared" si="24"/>
        <v>0</v>
      </c>
      <c r="F422" s="66"/>
      <c r="G422" s="66"/>
      <c r="H422" s="66"/>
      <c r="I422" s="66"/>
      <c r="J422" s="66"/>
      <c r="K422" s="66"/>
      <c r="L422" s="66"/>
      <c r="M422" s="66"/>
      <c r="N422" s="66"/>
      <c r="O422" s="61"/>
      <c r="P422" s="51" t="b">
        <f t="shared" si="23"/>
        <v>0</v>
      </c>
    </row>
    <row r="423" spans="1:16" ht="18.75" hidden="1" customHeight="1" x14ac:dyDescent="0.3">
      <c r="A423" s="10" t="s">
        <v>681</v>
      </c>
      <c r="B423" s="145" t="s">
        <v>682</v>
      </c>
      <c r="C423" s="146"/>
      <c r="D423" s="11" t="s">
        <v>669</v>
      </c>
      <c r="E423" s="11">
        <f t="shared" si="24"/>
        <v>0</v>
      </c>
      <c r="F423" s="66"/>
      <c r="G423" s="66"/>
      <c r="H423" s="66"/>
      <c r="I423" s="66"/>
      <c r="J423" s="66"/>
      <c r="K423" s="66"/>
      <c r="L423" s="66"/>
      <c r="M423" s="66"/>
      <c r="N423" s="66"/>
      <c r="O423" s="61"/>
      <c r="P423" s="51" t="b">
        <f t="shared" si="23"/>
        <v>0</v>
      </c>
    </row>
    <row r="424" spans="1:16" ht="20.25" hidden="1" customHeight="1" x14ac:dyDescent="0.3">
      <c r="A424" s="10" t="s">
        <v>683</v>
      </c>
      <c r="B424" s="145" t="s">
        <v>684</v>
      </c>
      <c r="C424" s="146"/>
      <c r="D424" s="11" t="s">
        <v>669</v>
      </c>
      <c r="E424" s="11">
        <f t="shared" si="24"/>
        <v>0</v>
      </c>
      <c r="F424" s="66"/>
      <c r="G424" s="66"/>
      <c r="H424" s="66"/>
      <c r="I424" s="66"/>
      <c r="J424" s="66"/>
      <c r="K424" s="66"/>
      <c r="L424" s="66"/>
      <c r="M424" s="66"/>
      <c r="N424" s="66"/>
      <c r="O424" s="61"/>
      <c r="P424" s="51" t="b">
        <f t="shared" si="23"/>
        <v>0</v>
      </c>
    </row>
    <row r="425" spans="1:16" ht="20.25" hidden="1" customHeight="1" x14ac:dyDescent="0.3">
      <c r="A425" s="10" t="s">
        <v>685</v>
      </c>
      <c r="B425" s="145" t="s">
        <v>686</v>
      </c>
      <c r="C425" s="146"/>
      <c r="D425" s="11" t="s">
        <v>680</v>
      </c>
      <c r="E425" s="11">
        <f t="shared" si="24"/>
        <v>0</v>
      </c>
      <c r="F425" s="66"/>
      <c r="G425" s="66"/>
      <c r="H425" s="66"/>
      <c r="I425" s="66"/>
      <c r="J425" s="66"/>
      <c r="K425" s="66"/>
      <c r="L425" s="66"/>
      <c r="M425" s="66"/>
      <c r="N425" s="66"/>
      <c r="O425" s="61"/>
      <c r="P425" s="51" t="b">
        <f t="shared" si="23"/>
        <v>0</v>
      </c>
    </row>
    <row r="426" spans="1:16" ht="20.25" hidden="1" customHeight="1" x14ac:dyDescent="0.3">
      <c r="A426" s="10" t="s">
        <v>687</v>
      </c>
      <c r="B426" s="145" t="s">
        <v>688</v>
      </c>
      <c r="C426" s="146"/>
      <c r="D426" s="11" t="s">
        <v>669</v>
      </c>
      <c r="E426" s="11">
        <f t="shared" si="24"/>
        <v>0</v>
      </c>
      <c r="F426" s="66"/>
      <c r="G426" s="66"/>
      <c r="H426" s="66"/>
      <c r="I426" s="66"/>
      <c r="J426" s="66"/>
      <c r="K426" s="66"/>
      <c r="L426" s="66"/>
      <c r="M426" s="66"/>
      <c r="N426" s="66"/>
      <c r="O426" s="61"/>
      <c r="P426" s="51" t="b">
        <f t="shared" si="23"/>
        <v>0</v>
      </c>
    </row>
    <row r="427" spans="1:16" ht="20.25" hidden="1" customHeight="1" x14ac:dyDescent="0.3">
      <c r="A427" s="10" t="s">
        <v>689</v>
      </c>
      <c r="B427" s="145" t="s">
        <v>690</v>
      </c>
      <c r="C427" s="146"/>
      <c r="D427" s="11" t="s">
        <v>680</v>
      </c>
      <c r="E427" s="11">
        <f t="shared" si="24"/>
        <v>0</v>
      </c>
      <c r="F427" s="66"/>
      <c r="G427" s="66"/>
      <c r="H427" s="66"/>
      <c r="I427" s="66"/>
      <c r="J427" s="66"/>
      <c r="K427" s="66"/>
      <c r="L427" s="66"/>
      <c r="M427" s="66"/>
      <c r="N427" s="66"/>
      <c r="O427" s="61"/>
      <c r="P427" s="51" t="b">
        <f t="shared" si="23"/>
        <v>0</v>
      </c>
    </row>
    <row r="428" spans="1:16" ht="20.25" hidden="1" customHeight="1" x14ac:dyDescent="0.3">
      <c r="A428" s="10" t="s">
        <v>691</v>
      </c>
      <c r="B428" s="145" t="s">
        <v>692</v>
      </c>
      <c r="C428" s="146"/>
      <c r="D428" s="11" t="s">
        <v>680</v>
      </c>
      <c r="E428" s="11">
        <f t="shared" si="24"/>
        <v>0</v>
      </c>
      <c r="F428" s="66"/>
      <c r="G428" s="66"/>
      <c r="H428" s="66"/>
      <c r="I428" s="66"/>
      <c r="J428" s="66"/>
      <c r="K428" s="66"/>
      <c r="L428" s="66"/>
      <c r="M428" s="66"/>
      <c r="N428" s="66"/>
      <c r="O428" s="61"/>
      <c r="P428" s="51" t="b">
        <f t="shared" si="23"/>
        <v>0</v>
      </c>
    </row>
    <row r="429" spans="1:16" ht="20.25" hidden="1" customHeight="1" x14ac:dyDescent="0.3">
      <c r="A429" s="10" t="s">
        <v>693</v>
      </c>
      <c r="B429" s="145" t="s">
        <v>694</v>
      </c>
      <c r="C429" s="146"/>
      <c r="D429" s="11" t="s">
        <v>680</v>
      </c>
      <c r="E429" s="11">
        <f t="shared" si="24"/>
        <v>0</v>
      </c>
      <c r="F429" s="66"/>
      <c r="G429" s="66"/>
      <c r="H429" s="66"/>
      <c r="I429" s="66"/>
      <c r="J429" s="66"/>
      <c r="K429" s="66"/>
      <c r="L429" s="66"/>
      <c r="M429" s="66"/>
      <c r="N429" s="66"/>
      <c r="O429" s="61"/>
      <c r="P429" s="51" t="b">
        <f t="shared" si="23"/>
        <v>0</v>
      </c>
    </row>
    <row r="430" spans="1:16" ht="20.25" hidden="1" customHeight="1" x14ac:dyDescent="0.3">
      <c r="A430" s="10" t="s">
        <v>695</v>
      </c>
      <c r="B430" s="145" t="s">
        <v>696</v>
      </c>
      <c r="C430" s="146"/>
      <c r="D430" s="11" t="s">
        <v>680</v>
      </c>
      <c r="E430" s="11">
        <f t="shared" si="24"/>
        <v>0</v>
      </c>
      <c r="F430" s="66"/>
      <c r="G430" s="66"/>
      <c r="H430" s="66"/>
      <c r="I430" s="66"/>
      <c r="J430" s="66"/>
      <c r="K430" s="66"/>
      <c r="L430" s="66"/>
      <c r="M430" s="66"/>
      <c r="N430" s="66"/>
      <c r="O430" s="61"/>
      <c r="P430" s="51" t="b">
        <f t="shared" si="23"/>
        <v>0</v>
      </c>
    </row>
    <row r="431" spans="1:16" ht="20.25" hidden="1" customHeight="1" x14ac:dyDescent="0.3">
      <c r="A431" s="10" t="s">
        <v>697</v>
      </c>
      <c r="B431" s="145" t="s">
        <v>698</v>
      </c>
      <c r="C431" s="146"/>
      <c r="D431" s="11" t="s">
        <v>680</v>
      </c>
      <c r="E431" s="11">
        <f t="shared" si="24"/>
        <v>0</v>
      </c>
      <c r="F431" s="66"/>
      <c r="G431" s="66"/>
      <c r="H431" s="66"/>
      <c r="I431" s="66"/>
      <c r="J431" s="66"/>
      <c r="K431" s="66"/>
      <c r="L431" s="66"/>
      <c r="M431" s="66"/>
      <c r="N431" s="66"/>
      <c r="O431" s="61"/>
      <c r="P431" s="51" t="b">
        <f t="shared" si="23"/>
        <v>0</v>
      </c>
    </row>
    <row r="432" spans="1:16" ht="20.25" hidden="1" customHeight="1" x14ac:dyDescent="0.3">
      <c r="A432" s="10" t="s">
        <v>699</v>
      </c>
      <c r="B432" s="145" t="s">
        <v>700</v>
      </c>
      <c r="C432" s="146"/>
      <c r="D432" s="11" t="s">
        <v>680</v>
      </c>
      <c r="E432" s="11">
        <f t="shared" si="24"/>
        <v>0</v>
      </c>
      <c r="F432" s="66"/>
      <c r="G432" s="66"/>
      <c r="H432" s="66"/>
      <c r="I432" s="66"/>
      <c r="J432" s="66"/>
      <c r="K432" s="66"/>
      <c r="L432" s="66"/>
      <c r="M432" s="66"/>
      <c r="N432" s="66"/>
      <c r="O432" s="61"/>
      <c r="P432" s="51" t="b">
        <f t="shared" si="23"/>
        <v>0</v>
      </c>
    </row>
    <row r="433" spans="1:16" ht="18.75" hidden="1" customHeight="1" x14ac:dyDescent="0.3">
      <c r="A433" s="10" t="s">
        <v>701</v>
      </c>
      <c r="B433" s="145" t="s">
        <v>702</v>
      </c>
      <c r="C433" s="146"/>
      <c r="D433" s="11" t="s">
        <v>669</v>
      </c>
      <c r="E433" s="11">
        <f t="shared" si="24"/>
        <v>0</v>
      </c>
      <c r="F433" s="66"/>
      <c r="G433" s="66"/>
      <c r="H433" s="66"/>
      <c r="I433" s="66"/>
      <c r="J433" s="66"/>
      <c r="K433" s="66"/>
      <c r="L433" s="66"/>
      <c r="M433" s="66"/>
      <c r="N433" s="66"/>
      <c r="O433" s="61"/>
      <c r="P433" s="51" t="b">
        <f t="shared" si="23"/>
        <v>0</v>
      </c>
    </row>
    <row r="434" spans="1:16" ht="18.75" hidden="1" customHeight="1" x14ac:dyDescent="0.3">
      <c r="A434" s="10" t="s">
        <v>703</v>
      </c>
      <c r="B434" s="145" t="s">
        <v>704</v>
      </c>
      <c r="C434" s="146"/>
      <c r="D434" s="11" t="s">
        <v>705</v>
      </c>
      <c r="E434" s="11">
        <f t="shared" si="24"/>
        <v>0</v>
      </c>
      <c r="F434" s="66"/>
      <c r="G434" s="66"/>
      <c r="H434" s="66"/>
      <c r="I434" s="66"/>
      <c r="J434" s="66"/>
      <c r="K434" s="66"/>
      <c r="L434" s="66"/>
      <c r="M434" s="66"/>
      <c r="N434" s="66"/>
      <c r="O434" s="61"/>
      <c r="P434" s="51" t="b">
        <f t="shared" si="23"/>
        <v>0</v>
      </c>
    </row>
    <row r="435" spans="1:16" ht="18.75" hidden="1" customHeight="1" x14ac:dyDescent="0.3">
      <c r="A435" s="10" t="s">
        <v>706</v>
      </c>
      <c r="B435" s="145" t="s">
        <v>707</v>
      </c>
      <c r="C435" s="146"/>
      <c r="D435" s="11" t="s">
        <v>669</v>
      </c>
      <c r="E435" s="11">
        <f t="shared" si="24"/>
        <v>0</v>
      </c>
      <c r="F435" s="66"/>
      <c r="G435" s="66"/>
      <c r="H435" s="66"/>
      <c r="I435" s="66"/>
      <c r="J435" s="66"/>
      <c r="K435" s="66"/>
      <c r="L435" s="66"/>
      <c r="M435" s="66"/>
      <c r="N435" s="66"/>
      <c r="O435" s="61"/>
      <c r="P435" s="51" t="b">
        <f t="shared" si="23"/>
        <v>0</v>
      </c>
    </row>
    <row r="436" spans="1:16" ht="17.25" customHeight="1" x14ac:dyDescent="0.3">
      <c r="A436" s="10" t="s">
        <v>708</v>
      </c>
      <c r="B436" s="145" t="s">
        <v>709</v>
      </c>
      <c r="C436" s="146"/>
      <c r="D436" s="11" t="s">
        <v>669</v>
      </c>
      <c r="E436" s="11">
        <f t="shared" si="24"/>
        <v>1</v>
      </c>
      <c r="F436" s="66"/>
      <c r="G436" s="66"/>
      <c r="H436" s="66">
        <v>1</v>
      </c>
      <c r="I436" s="66"/>
      <c r="J436" s="66"/>
      <c r="K436" s="66"/>
      <c r="L436" s="66"/>
      <c r="M436" s="66"/>
      <c r="N436" s="66"/>
      <c r="O436" s="61"/>
      <c r="P436" s="51" t="b">
        <f t="shared" si="23"/>
        <v>1</v>
      </c>
    </row>
    <row r="437" spans="1:16" ht="18" hidden="1" customHeight="1" x14ac:dyDescent="0.3">
      <c r="A437" s="10" t="s">
        <v>710</v>
      </c>
      <c r="B437" s="145" t="s">
        <v>711</v>
      </c>
      <c r="C437" s="146"/>
      <c r="D437" s="11" t="s">
        <v>669</v>
      </c>
      <c r="E437" s="11">
        <f t="shared" si="24"/>
        <v>0</v>
      </c>
      <c r="F437" s="66"/>
      <c r="G437" s="66"/>
      <c r="H437" s="66"/>
      <c r="I437" s="66"/>
      <c r="J437" s="66"/>
      <c r="K437" s="66"/>
      <c r="L437" s="66"/>
      <c r="M437" s="66"/>
      <c r="N437" s="66"/>
      <c r="O437" s="61"/>
      <c r="P437" s="51" t="b">
        <f t="shared" si="23"/>
        <v>0</v>
      </c>
    </row>
    <row r="438" spans="1:16" ht="18" hidden="1" customHeight="1" x14ac:dyDescent="0.3">
      <c r="A438" s="10" t="s">
        <v>712</v>
      </c>
      <c r="B438" s="145" t="s">
        <v>713</v>
      </c>
      <c r="C438" s="146"/>
      <c r="D438" s="11" t="s">
        <v>669</v>
      </c>
      <c r="E438" s="11">
        <f t="shared" si="24"/>
        <v>0</v>
      </c>
      <c r="F438" s="66"/>
      <c r="G438" s="66"/>
      <c r="H438" s="66"/>
      <c r="I438" s="66"/>
      <c r="J438" s="66"/>
      <c r="K438" s="66"/>
      <c r="L438" s="66"/>
      <c r="M438" s="66"/>
      <c r="N438" s="66"/>
      <c r="O438" s="61"/>
      <c r="P438" s="51" t="b">
        <f t="shared" si="23"/>
        <v>0</v>
      </c>
    </row>
    <row r="439" spans="1:16" ht="18" hidden="1" customHeight="1" x14ac:dyDescent="0.3">
      <c r="A439" s="10" t="s">
        <v>714</v>
      </c>
      <c r="B439" s="145" t="s">
        <v>715</v>
      </c>
      <c r="C439" s="146"/>
      <c r="D439" s="11" t="s">
        <v>669</v>
      </c>
      <c r="E439" s="11">
        <f t="shared" si="24"/>
        <v>0</v>
      </c>
      <c r="F439" s="66"/>
      <c r="G439" s="66"/>
      <c r="H439" s="66"/>
      <c r="I439" s="66"/>
      <c r="J439" s="66"/>
      <c r="K439" s="66"/>
      <c r="L439" s="66"/>
      <c r="M439" s="66"/>
      <c r="N439" s="66"/>
      <c r="O439" s="61"/>
      <c r="P439" s="51" t="b">
        <f t="shared" si="23"/>
        <v>0</v>
      </c>
    </row>
    <row r="440" spans="1:16" ht="18" hidden="1" customHeight="1" x14ac:dyDescent="0.3">
      <c r="A440" s="10" t="s">
        <v>716</v>
      </c>
      <c r="B440" s="145" t="s">
        <v>717</v>
      </c>
      <c r="C440" s="146"/>
      <c r="D440" s="11" t="s">
        <v>669</v>
      </c>
      <c r="E440" s="11">
        <f t="shared" si="24"/>
        <v>0</v>
      </c>
      <c r="F440" s="66"/>
      <c r="G440" s="66"/>
      <c r="H440" s="66"/>
      <c r="I440" s="66"/>
      <c r="J440" s="66"/>
      <c r="K440" s="66"/>
      <c r="L440" s="66"/>
      <c r="M440" s="66"/>
      <c r="N440" s="66"/>
      <c r="O440" s="61"/>
      <c r="P440" s="51" t="b">
        <f t="shared" si="23"/>
        <v>0</v>
      </c>
    </row>
    <row r="441" spans="1:16" ht="17.25" hidden="1" customHeight="1" x14ac:dyDescent="0.3">
      <c r="A441" s="10" t="s">
        <v>718</v>
      </c>
      <c r="B441" s="145" t="s">
        <v>719</v>
      </c>
      <c r="C441" s="146"/>
      <c r="D441" s="11" t="s">
        <v>669</v>
      </c>
      <c r="E441" s="11">
        <f t="shared" si="24"/>
        <v>0</v>
      </c>
      <c r="F441" s="66"/>
      <c r="G441" s="66"/>
      <c r="H441" s="66"/>
      <c r="I441" s="66"/>
      <c r="J441" s="66"/>
      <c r="K441" s="66"/>
      <c r="L441" s="66"/>
      <c r="M441" s="66"/>
      <c r="N441" s="66"/>
      <c r="O441" s="61"/>
      <c r="P441" s="51" t="b">
        <f t="shared" si="23"/>
        <v>0</v>
      </c>
    </row>
    <row r="442" spans="1:16" ht="18.75" hidden="1" customHeight="1" x14ac:dyDescent="0.3">
      <c r="A442" s="10" t="s">
        <v>720</v>
      </c>
      <c r="B442" s="145" t="s">
        <v>721</v>
      </c>
      <c r="C442" s="146"/>
      <c r="D442" s="11" t="s">
        <v>669</v>
      </c>
      <c r="E442" s="11">
        <f t="shared" si="24"/>
        <v>0</v>
      </c>
      <c r="F442" s="66"/>
      <c r="G442" s="66"/>
      <c r="H442" s="66"/>
      <c r="I442" s="66"/>
      <c r="J442" s="66"/>
      <c r="K442" s="66"/>
      <c r="L442" s="66"/>
      <c r="M442" s="66"/>
      <c r="N442" s="66"/>
      <c r="O442" s="61"/>
      <c r="P442" s="51" t="b">
        <f t="shared" si="23"/>
        <v>0</v>
      </c>
    </row>
    <row r="443" spans="1:16" ht="18.75" customHeight="1" x14ac:dyDescent="0.3">
      <c r="A443" s="107" t="s">
        <v>1077</v>
      </c>
      <c r="B443" s="153" t="s">
        <v>1078</v>
      </c>
      <c r="C443" s="154"/>
      <c r="D443" s="108" t="s">
        <v>669</v>
      </c>
      <c r="E443" s="11">
        <f t="shared" si="24"/>
        <v>1</v>
      </c>
      <c r="F443" s="66"/>
      <c r="G443" s="66">
        <v>1</v>
      </c>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3"/>
        <v>0</v>
      </c>
    </row>
    <row r="445" spans="1:16" ht="16.5" hidden="1" customHeight="1" x14ac:dyDescent="0.3">
      <c r="A445" s="10" t="s">
        <v>724</v>
      </c>
      <c r="B445" s="145" t="s">
        <v>725</v>
      </c>
      <c r="C445" s="146"/>
      <c r="D445" s="11" t="s">
        <v>726</v>
      </c>
      <c r="E445" s="11">
        <f t="shared" ref="E445:E455" si="25">SUM(F445:O445)</f>
        <v>0</v>
      </c>
      <c r="F445" s="66"/>
      <c r="G445" s="66"/>
      <c r="H445" s="66"/>
      <c r="I445" s="66"/>
      <c r="J445" s="66"/>
      <c r="K445" s="66"/>
      <c r="L445" s="66"/>
      <c r="M445" s="66"/>
      <c r="N445" s="66"/>
      <c r="O445" s="61"/>
      <c r="P445" s="51" t="b">
        <f t="shared" si="23"/>
        <v>0</v>
      </c>
    </row>
    <row r="446" spans="1:16" ht="16.5" hidden="1" customHeight="1" x14ac:dyDescent="0.3">
      <c r="A446" s="10" t="s">
        <v>727</v>
      </c>
      <c r="B446" s="145" t="s">
        <v>728</v>
      </c>
      <c r="C446" s="146"/>
      <c r="D446" s="11" t="s">
        <v>726</v>
      </c>
      <c r="E446" s="11">
        <f t="shared" si="25"/>
        <v>0</v>
      </c>
      <c r="F446" s="66"/>
      <c r="G446" s="66"/>
      <c r="H446" s="66"/>
      <c r="I446" s="66"/>
      <c r="J446" s="66"/>
      <c r="K446" s="66"/>
      <c r="L446" s="66"/>
      <c r="M446" s="66"/>
      <c r="N446" s="66"/>
      <c r="O446" s="61"/>
      <c r="P446" s="51" t="b">
        <f t="shared" si="23"/>
        <v>0</v>
      </c>
    </row>
    <row r="447" spans="1:16" ht="16.5" hidden="1" customHeight="1" x14ac:dyDescent="0.3">
      <c r="A447" s="10" t="s">
        <v>729</v>
      </c>
      <c r="B447" s="145" t="s">
        <v>730</v>
      </c>
      <c r="C447" s="146"/>
      <c r="D447" s="11" t="s">
        <v>726</v>
      </c>
      <c r="E447" s="11">
        <f t="shared" si="25"/>
        <v>0</v>
      </c>
      <c r="F447" s="66"/>
      <c r="G447" s="66"/>
      <c r="H447" s="66"/>
      <c r="I447" s="66"/>
      <c r="J447" s="66"/>
      <c r="K447" s="66"/>
      <c r="L447" s="66"/>
      <c r="M447" s="66"/>
      <c r="N447" s="66"/>
      <c r="O447" s="61"/>
      <c r="P447" s="51" t="b">
        <f t="shared" si="23"/>
        <v>0</v>
      </c>
    </row>
    <row r="448" spans="1:16" ht="16.5" hidden="1" customHeight="1" x14ac:dyDescent="0.3">
      <c r="A448" s="10" t="s">
        <v>731</v>
      </c>
      <c r="B448" s="145" t="s">
        <v>732</v>
      </c>
      <c r="C448" s="146"/>
      <c r="D448" s="11" t="s">
        <v>726</v>
      </c>
      <c r="E448" s="11">
        <f t="shared" si="25"/>
        <v>0</v>
      </c>
      <c r="F448" s="66"/>
      <c r="G448" s="66"/>
      <c r="H448" s="66"/>
      <c r="I448" s="66"/>
      <c r="J448" s="66"/>
      <c r="K448" s="66"/>
      <c r="L448" s="66"/>
      <c r="M448" s="66"/>
      <c r="N448" s="66"/>
      <c r="O448" s="61"/>
      <c r="P448" s="51" t="b">
        <f t="shared" si="23"/>
        <v>0</v>
      </c>
    </row>
    <row r="449" spans="1:16" ht="16.5" hidden="1" customHeight="1" x14ac:dyDescent="0.3">
      <c r="A449" s="10" t="s">
        <v>733</v>
      </c>
      <c r="B449" s="145" t="s">
        <v>734</v>
      </c>
      <c r="C449" s="146"/>
      <c r="D449" s="11" t="s">
        <v>726</v>
      </c>
      <c r="E449" s="11">
        <f t="shared" si="25"/>
        <v>0</v>
      </c>
      <c r="F449" s="66"/>
      <c r="G449" s="66"/>
      <c r="H449" s="66"/>
      <c r="I449" s="66"/>
      <c r="J449" s="66"/>
      <c r="K449" s="66"/>
      <c r="L449" s="66"/>
      <c r="M449" s="66"/>
      <c r="N449" s="66"/>
      <c r="O449" s="61"/>
      <c r="P449" s="51" t="b">
        <f t="shared" si="23"/>
        <v>0</v>
      </c>
    </row>
    <row r="450" spans="1:16" ht="16.5" hidden="1" customHeight="1" x14ac:dyDescent="0.3">
      <c r="A450" s="10" t="s">
        <v>735</v>
      </c>
      <c r="B450" s="145" t="s">
        <v>736</v>
      </c>
      <c r="C450" s="146"/>
      <c r="D450" s="11" t="s">
        <v>726</v>
      </c>
      <c r="E450" s="11">
        <f t="shared" si="25"/>
        <v>0</v>
      </c>
      <c r="F450" s="66"/>
      <c r="G450" s="66"/>
      <c r="H450" s="66"/>
      <c r="I450" s="66"/>
      <c r="J450" s="66"/>
      <c r="K450" s="66"/>
      <c r="L450" s="66"/>
      <c r="M450" s="66"/>
      <c r="N450" s="66"/>
      <c r="O450" s="61"/>
      <c r="P450" s="51" t="b">
        <f t="shared" si="23"/>
        <v>0</v>
      </c>
    </row>
    <row r="451" spans="1:16" ht="16.5" hidden="1" customHeight="1" x14ac:dyDescent="0.3">
      <c r="A451" s="10" t="s">
        <v>737</v>
      </c>
      <c r="B451" s="145" t="s">
        <v>738</v>
      </c>
      <c r="C451" s="146"/>
      <c r="D451" s="11" t="s">
        <v>726</v>
      </c>
      <c r="E451" s="11">
        <f t="shared" si="25"/>
        <v>0</v>
      </c>
      <c r="F451" s="66"/>
      <c r="G451" s="66"/>
      <c r="H451" s="66"/>
      <c r="I451" s="66"/>
      <c r="J451" s="66"/>
      <c r="K451" s="66"/>
      <c r="L451" s="66"/>
      <c r="M451" s="66"/>
      <c r="N451" s="66"/>
      <c r="O451" s="61"/>
      <c r="P451" s="51" t="b">
        <f t="shared" si="23"/>
        <v>0</v>
      </c>
    </row>
    <row r="452" spans="1:16" ht="16.5" hidden="1" customHeight="1" x14ac:dyDescent="0.3">
      <c r="A452" s="10" t="s">
        <v>739</v>
      </c>
      <c r="B452" s="145" t="s">
        <v>740</v>
      </c>
      <c r="C452" s="146"/>
      <c r="D452" s="11" t="s">
        <v>726</v>
      </c>
      <c r="E452" s="11">
        <f t="shared" si="25"/>
        <v>0</v>
      </c>
      <c r="F452" s="66"/>
      <c r="G452" s="66"/>
      <c r="H452" s="66"/>
      <c r="I452" s="66"/>
      <c r="J452" s="66"/>
      <c r="K452" s="66"/>
      <c r="L452" s="66"/>
      <c r="M452" s="66"/>
      <c r="N452" s="66"/>
      <c r="O452" s="61"/>
      <c r="P452" s="51" t="b">
        <f t="shared" si="23"/>
        <v>0</v>
      </c>
    </row>
    <row r="453" spans="1:16" hidden="1" x14ac:dyDescent="0.3">
      <c r="A453" s="10" t="s">
        <v>741</v>
      </c>
      <c r="B453" s="145" t="s">
        <v>742</v>
      </c>
      <c r="C453" s="146"/>
      <c r="D453" s="11" t="s">
        <v>726</v>
      </c>
      <c r="E453" s="11">
        <f t="shared" si="25"/>
        <v>0</v>
      </c>
      <c r="F453" s="66"/>
      <c r="G453" s="66"/>
      <c r="H453" s="66"/>
      <c r="I453" s="66"/>
      <c r="J453" s="66"/>
      <c r="K453" s="66"/>
      <c r="L453" s="66"/>
      <c r="M453" s="66"/>
      <c r="N453" s="66"/>
      <c r="O453" s="61"/>
      <c r="P453" s="51" t="b">
        <f t="shared" si="23"/>
        <v>0</v>
      </c>
    </row>
    <row r="454" spans="1:16" ht="16.5" hidden="1" customHeight="1" x14ac:dyDescent="0.3">
      <c r="A454" s="10" t="s">
        <v>743</v>
      </c>
      <c r="B454" s="145" t="s">
        <v>744</v>
      </c>
      <c r="C454" s="146"/>
      <c r="D454" s="11" t="s">
        <v>726</v>
      </c>
      <c r="E454" s="11">
        <f t="shared" si="25"/>
        <v>0</v>
      </c>
      <c r="F454" s="66"/>
      <c r="G454" s="66"/>
      <c r="H454" s="66"/>
      <c r="I454" s="66"/>
      <c r="J454" s="66"/>
      <c r="K454" s="66"/>
      <c r="L454" s="66"/>
      <c r="M454" s="66"/>
      <c r="N454" s="66"/>
      <c r="O454" s="61"/>
      <c r="P454" s="51" t="b">
        <f t="shared" si="23"/>
        <v>0</v>
      </c>
    </row>
    <row r="455" spans="1:16" ht="16.5" hidden="1" customHeight="1" x14ac:dyDescent="0.3">
      <c r="A455" s="10" t="s">
        <v>745</v>
      </c>
      <c r="B455" s="145" t="s">
        <v>746</v>
      </c>
      <c r="C455" s="146"/>
      <c r="D455" s="11" t="s">
        <v>726</v>
      </c>
      <c r="E455" s="11">
        <f t="shared" si="25"/>
        <v>0</v>
      </c>
      <c r="F455" s="66"/>
      <c r="G455" s="66"/>
      <c r="H455" s="66"/>
      <c r="I455" s="66"/>
      <c r="J455" s="66"/>
      <c r="K455" s="66"/>
      <c r="L455" s="66"/>
      <c r="M455" s="66"/>
      <c r="N455" s="66"/>
      <c r="O455" s="61"/>
      <c r="P455" s="51" t="b">
        <f t="shared" si="23"/>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3"/>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3"/>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3"/>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3"/>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3"/>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3"/>
        <v>0</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3"/>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3"/>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3"/>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3"/>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3"/>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3"/>
        <v>0</v>
      </c>
    </row>
    <row r="468" spans="1:16" hidden="1" x14ac:dyDescent="0.3">
      <c r="A468" s="10" t="s">
        <v>772</v>
      </c>
      <c r="B468" s="145" t="s">
        <v>773</v>
      </c>
      <c r="C468" s="146"/>
      <c r="D468" s="19" t="s">
        <v>36</v>
      </c>
      <c r="E468" s="11">
        <f t="shared" ref="E468:E498" si="26">SUM(F468:O468)</f>
        <v>0</v>
      </c>
      <c r="F468" s="66"/>
      <c r="G468" s="66"/>
      <c r="H468" s="66"/>
      <c r="I468" s="66"/>
      <c r="J468" s="66"/>
      <c r="K468" s="66"/>
      <c r="L468" s="66"/>
      <c r="M468" s="66"/>
      <c r="N468" s="66"/>
      <c r="O468" s="61"/>
      <c r="P468" s="51" t="b">
        <f t="shared" si="23"/>
        <v>0</v>
      </c>
    </row>
    <row r="469" spans="1:16" hidden="1" x14ac:dyDescent="0.3">
      <c r="A469" s="10" t="s">
        <v>774</v>
      </c>
      <c r="B469" s="145" t="s">
        <v>775</v>
      </c>
      <c r="C469" s="146"/>
      <c r="D469" s="19" t="s">
        <v>418</v>
      </c>
      <c r="E469" s="11">
        <f t="shared" si="26"/>
        <v>0</v>
      </c>
      <c r="F469" s="66"/>
      <c r="G469" s="66"/>
      <c r="H469" s="66"/>
      <c r="I469" s="66"/>
      <c r="J469" s="66"/>
      <c r="K469" s="66"/>
      <c r="L469" s="66"/>
      <c r="M469" s="66"/>
      <c r="N469" s="66"/>
      <c r="O469" s="61"/>
      <c r="P469" s="51" t="b">
        <f t="shared" si="23"/>
        <v>0</v>
      </c>
    </row>
    <row r="470" spans="1:16" ht="18" hidden="1" customHeight="1" x14ac:dyDescent="0.3">
      <c r="A470" s="10" t="s">
        <v>776</v>
      </c>
      <c r="B470" s="145" t="s">
        <v>777</v>
      </c>
      <c r="C470" s="146"/>
      <c r="D470" s="11" t="s">
        <v>421</v>
      </c>
      <c r="E470" s="11">
        <f t="shared" si="26"/>
        <v>0</v>
      </c>
      <c r="F470" s="62"/>
      <c r="G470" s="62"/>
      <c r="H470" s="62"/>
      <c r="I470" s="62"/>
      <c r="J470" s="62"/>
      <c r="K470" s="62"/>
      <c r="L470" s="62"/>
      <c r="M470" s="62"/>
      <c r="N470" s="62"/>
      <c r="O470" s="61"/>
      <c r="P470" s="51" t="b">
        <f t="shared" si="23"/>
        <v>0</v>
      </c>
    </row>
    <row r="471" spans="1:16" ht="51.75" hidden="1" customHeight="1" x14ac:dyDescent="0.3">
      <c r="A471" s="10" t="s">
        <v>778</v>
      </c>
      <c r="B471" s="145" t="s">
        <v>779</v>
      </c>
      <c r="C471" s="146"/>
      <c r="D471" s="19" t="s">
        <v>780</v>
      </c>
      <c r="E471" s="11">
        <f t="shared" si="26"/>
        <v>0</v>
      </c>
      <c r="F471" s="66"/>
      <c r="G471" s="66"/>
      <c r="H471" s="66"/>
      <c r="I471" s="66"/>
      <c r="J471" s="66"/>
      <c r="K471" s="66"/>
      <c r="L471" s="66"/>
      <c r="M471" s="66"/>
      <c r="N471" s="66"/>
      <c r="O471" s="61"/>
      <c r="P471" s="51" t="b">
        <f t="shared" si="23"/>
        <v>0</v>
      </c>
    </row>
    <row r="472" spans="1:16" ht="51.75" hidden="1" customHeight="1" x14ac:dyDescent="0.3">
      <c r="A472" s="10" t="s">
        <v>781</v>
      </c>
      <c r="B472" s="145" t="s">
        <v>782</v>
      </c>
      <c r="C472" s="146"/>
      <c r="D472" s="19" t="s">
        <v>780</v>
      </c>
      <c r="E472" s="11">
        <f t="shared" si="26"/>
        <v>0</v>
      </c>
      <c r="F472" s="66"/>
      <c r="G472" s="66"/>
      <c r="H472" s="66"/>
      <c r="I472" s="66"/>
      <c r="J472" s="66"/>
      <c r="K472" s="66"/>
      <c r="L472" s="66"/>
      <c r="M472" s="66"/>
      <c r="N472" s="66"/>
      <c r="O472" s="61"/>
      <c r="P472" s="51" t="b">
        <f t="shared" si="23"/>
        <v>0</v>
      </c>
    </row>
    <row r="473" spans="1:16" ht="52.5" hidden="1" customHeight="1" x14ac:dyDescent="0.3">
      <c r="A473" s="10" t="s">
        <v>783</v>
      </c>
      <c r="B473" s="145" t="s">
        <v>784</v>
      </c>
      <c r="C473" s="146"/>
      <c r="D473" s="19" t="s">
        <v>785</v>
      </c>
      <c r="E473" s="11">
        <f t="shared" si="26"/>
        <v>0</v>
      </c>
      <c r="F473" s="66"/>
      <c r="G473" s="66"/>
      <c r="H473" s="66"/>
      <c r="I473" s="66"/>
      <c r="J473" s="66"/>
      <c r="K473" s="66"/>
      <c r="L473" s="66"/>
      <c r="M473" s="66"/>
      <c r="N473" s="66"/>
      <c r="O473" s="61"/>
      <c r="P473" s="51" t="b">
        <f t="shared" si="23"/>
        <v>0</v>
      </c>
    </row>
    <row r="474" spans="1:16" ht="50.25" hidden="1" customHeight="1" x14ac:dyDescent="0.3">
      <c r="A474" s="10" t="s">
        <v>786</v>
      </c>
      <c r="B474" s="145" t="s">
        <v>787</v>
      </c>
      <c r="C474" s="146"/>
      <c r="D474" s="19" t="s">
        <v>785</v>
      </c>
      <c r="E474" s="11">
        <f t="shared" si="26"/>
        <v>0</v>
      </c>
      <c r="F474" s="66"/>
      <c r="G474" s="66"/>
      <c r="H474" s="66"/>
      <c r="I474" s="66"/>
      <c r="J474" s="66"/>
      <c r="K474" s="66"/>
      <c r="L474" s="66"/>
      <c r="M474" s="66"/>
      <c r="N474" s="66"/>
      <c r="O474" s="61"/>
      <c r="P474" s="51" t="b">
        <f t="shared" si="23"/>
        <v>0</v>
      </c>
    </row>
    <row r="475" spans="1:16" ht="33.75" hidden="1" customHeight="1" x14ac:dyDescent="0.3">
      <c r="A475" s="10" t="s">
        <v>788</v>
      </c>
      <c r="B475" s="145" t="s">
        <v>789</v>
      </c>
      <c r="C475" s="146"/>
      <c r="D475" s="19" t="s">
        <v>669</v>
      </c>
      <c r="E475" s="11">
        <f t="shared" si="26"/>
        <v>0</v>
      </c>
      <c r="F475" s="66"/>
      <c r="G475" s="66"/>
      <c r="H475" s="66"/>
      <c r="I475" s="66"/>
      <c r="J475" s="66"/>
      <c r="K475" s="66"/>
      <c r="L475" s="66"/>
      <c r="M475" s="66"/>
      <c r="N475" s="66"/>
      <c r="O475" s="61"/>
      <c r="P475" s="51" t="b">
        <f t="shared" si="23"/>
        <v>0</v>
      </c>
    </row>
    <row r="476" spans="1:16" ht="47.25" hidden="1" customHeight="1" x14ac:dyDescent="0.3">
      <c r="A476" s="105" t="s">
        <v>790</v>
      </c>
      <c r="B476" s="149" t="s">
        <v>791</v>
      </c>
      <c r="C476" s="150"/>
      <c r="D476" s="114" t="s">
        <v>669</v>
      </c>
      <c r="E476" s="101">
        <f t="shared" si="26"/>
        <v>0</v>
      </c>
      <c r="F476" s="102"/>
      <c r="G476" s="102"/>
      <c r="H476" s="102"/>
      <c r="I476" s="102"/>
      <c r="J476" s="102"/>
      <c r="K476" s="102"/>
      <c r="L476" s="102"/>
      <c r="M476" s="102"/>
      <c r="N476" s="102"/>
      <c r="O476" s="103"/>
      <c r="P476" s="51" t="b">
        <f t="shared" si="23"/>
        <v>0</v>
      </c>
    </row>
    <row r="477" spans="1:16" ht="32.25" customHeight="1" x14ac:dyDescent="0.3">
      <c r="A477" s="10" t="s">
        <v>792</v>
      </c>
      <c r="B477" s="145" t="s">
        <v>793</v>
      </c>
      <c r="C477" s="146"/>
      <c r="D477" s="19" t="s">
        <v>669</v>
      </c>
      <c r="E477" s="11">
        <f t="shared" si="26"/>
        <v>1</v>
      </c>
      <c r="F477" s="66"/>
      <c r="G477" s="66"/>
      <c r="H477" s="66">
        <v>1</v>
      </c>
      <c r="I477" s="66"/>
      <c r="J477" s="66"/>
      <c r="K477" s="66"/>
      <c r="L477" s="66"/>
      <c r="M477" s="66"/>
      <c r="N477" s="66"/>
      <c r="O477" s="61"/>
      <c r="P477" s="51" t="b">
        <f t="shared" si="23"/>
        <v>1</v>
      </c>
    </row>
    <row r="478" spans="1:16" ht="36.75" customHeight="1" x14ac:dyDescent="0.3">
      <c r="A478" s="10" t="s">
        <v>794</v>
      </c>
      <c r="B478" s="145" t="s">
        <v>795</v>
      </c>
      <c r="C478" s="146"/>
      <c r="D478" s="19" t="s">
        <v>669</v>
      </c>
      <c r="E478" s="11">
        <f t="shared" si="26"/>
        <v>1</v>
      </c>
      <c r="F478" s="66"/>
      <c r="G478" s="66"/>
      <c r="H478" s="66">
        <v>1</v>
      </c>
      <c r="I478" s="66"/>
      <c r="J478" s="66"/>
      <c r="K478" s="66"/>
      <c r="L478" s="66"/>
      <c r="M478" s="66"/>
      <c r="N478" s="66"/>
      <c r="O478" s="61"/>
      <c r="P478" s="51" t="b">
        <f t="shared" si="23"/>
        <v>1</v>
      </c>
    </row>
    <row r="479" spans="1:16" ht="18" hidden="1" customHeight="1" x14ac:dyDescent="0.3">
      <c r="A479" s="10" t="s">
        <v>796</v>
      </c>
      <c r="B479" s="145" t="s">
        <v>797</v>
      </c>
      <c r="C479" s="146"/>
      <c r="D479" s="19" t="s">
        <v>669</v>
      </c>
      <c r="E479" s="11">
        <f t="shared" si="26"/>
        <v>0</v>
      </c>
      <c r="F479" s="66"/>
      <c r="G479" s="66"/>
      <c r="H479" s="66"/>
      <c r="I479" s="66"/>
      <c r="J479" s="66"/>
      <c r="K479" s="66"/>
      <c r="L479" s="66"/>
      <c r="M479" s="66"/>
      <c r="N479" s="66"/>
      <c r="O479" s="61"/>
      <c r="P479" s="51" t="b">
        <f t="shared" si="23"/>
        <v>0</v>
      </c>
    </row>
    <row r="480" spans="1:16" ht="19.5" hidden="1" customHeight="1" x14ac:dyDescent="0.3">
      <c r="A480" s="10" t="s">
        <v>798</v>
      </c>
      <c r="B480" s="145" t="s">
        <v>799</v>
      </c>
      <c r="C480" s="146"/>
      <c r="D480" s="19" t="s">
        <v>680</v>
      </c>
      <c r="E480" s="11">
        <f t="shared" si="26"/>
        <v>0</v>
      </c>
      <c r="F480" s="66"/>
      <c r="G480" s="66"/>
      <c r="H480" s="66"/>
      <c r="I480" s="66"/>
      <c r="J480" s="66"/>
      <c r="K480" s="66"/>
      <c r="L480" s="66"/>
      <c r="M480" s="66"/>
      <c r="N480" s="66"/>
      <c r="O480" s="61"/>
      <c r="P480" s="51" t="b">
        <f t="shared" ref="P480:P518" si="27">IF(E480&gt;0,TRUE,FALSE)</f>
        <v>0</v>
      </c>
    </row>
    <row r="481" spans="1:16" ht="47.25" hidden="1" customHeight="1" x14ac:dyDescent="0.3">
      <c r="A481" s="10" t="s">
        <v>800</v>
      </c>
      <c r="B481" s="145" t="s">
        <v>801</v>
      </c>
      <c r="C481" s="146"/>
      <c r="D481" s="19" t="s">
        <v>669</v>
      </c>
      <c r="E481" s="11">
        <f t="shared" si="26"/>
        <v>0</v>
      </c>
      <c r="F481" s="66"/>
      <c r="G481" s="66"/>
      <c r="H481" s="66"/>
      <c r="I481" s="66"/>
      <c r="J481" s="66"/>
      <c r="K481" s="66"/>
      <c r="L481" s="66"/>
      <c r="M481" s="66"/>
      <c r="N481" s="66"/>
      <c r="O481" s="61"/>
      <c r="P481" s="51" t="b">
        <f t="shared" si="27"/>
        <v>0</v>
      </c>
    </row>
    <row r="482" spans="1:16" ht="33.75" hidden="1" customHeight="1" x14ac:dyDescent="0.3">
      <c r="A482" s="10" t="s">
        <v>802</v>
      </c>
      <c r="B482" s="145" t="s">
        <v>803</v>
      </c>
      <c r="C482" s="146"/>
      <c r="D482" s="19" t="s">
        <v>669</v>
      </c>
      <c r="E482" s="11">
        <f t="shared" si="26"/>
        <v>0</v>
      </c>
      <c r="F482" s="66"/>
      <c r="G482" s="66"/>
      <c r="H482" s="66"/>
      <c r="I482" s="66"/>
      <c r="J482" s="66"/>
      <c r="K482" s="66"/>
      <c r="L482" s="66"/>
      <c r="M482" s="66"/>
      <c r="N482" s="66"/>
      <c r="O482" s="61"/>
      <c r="P482" s="51" t="b">
        <f t="shared" si="27"/>
        <v>0</v>
      </c>
    </row>
    <row r="483" spans="1:16" ht="18" hidden="1" customHeight="1" x14ac:dyDescent="0.3">
      <c r="A483" s="10" t="s">
        <v>804</v>
      </c>
      <c r="B483" s="145" t="s">
        <v>805</v>
      </c>
      <c r="C483" s="146"/>
      <c r="D483" s="19" t="s">
        <v>680</v>
      </c>
      <c r="E483" s="11">
        <f t="shared" si="26"/>
        <v>0</v>
      </c>
      <c r="F483" s="66"/>
      <c r="G483" s="66"/>
      <c r="H483" s="66"/>
      <c r="I483" s="66"/>
      <c r="J483" s="66"/>
      <c r="K483" s="66"/>
      <c r="L483" s="66"/>
      <c r="M483" s="66"/>
      <c r="N483" s="66"/>
      <c r="O483" s="61"/>
      <c r="P483" s="51" t="b">
        <f t="shared" si="27"/>
        <v>0</v>
      </c>
    </row>
    <row r="484" spans="1:16" ht="18" hidden="1" customHeight="1" x14ac:dyDescent="0.3">
      <c r="A484" s="10" t="s">
        <v>806</v>
      </c>
      <c r="B484" s="145" t="s">
        <v>807</v>
      </c>
      <c r="C484" s="146"/>
      <c r="D484" s="19" t="s">
        <v>669</v>
      </c>
      <c r="E484" s="11">
        <f t="shared" si="26"/>
        <v>0</v>
      </c>
      <c r="F484" s="66"/>
      <c r="G484" s="66"/>
      <c r="H484" s="66"/>
      <c r="I484" s="66"/>
      <c r="J484" s="66"/>
      <c r="K484" s="66"/>
      <c r="L484" s="66"/>
      <c r="M484" s="66"/>
      <c r="N484" s="66"/>
      <c r="O484" s="61"/>
      <c r="P484" s="51" t="b">
        <f t="shared" si="27"/>
        <v>0</v>
      </c>
    </row>
    <row r="485" spans="1:16" ht="18.75" hidden="1" customHeight="1" x14ac:dyDescent="0.3">
      <c r="A485" s="10" t="s">
        <v>808</v>
      </c>
      <c r="B485" s="145" t="s">
        <v>809</v>
      </c>
      <c r="C485" s="146"/>
      <c r="D485" s="19" t="s">
        <v>680</v>
      </c>
      <c r="E485" s="11">
        <f t="shared" si="26"/>
        <v>0</v>
      </c>
      <c r="F485" s="66"/>
      <c r="G485" s="66"/>
      <c r="H485" s="66"/>
      <c r="I485" s="66"/>
      <c r="J485" s="66"/>
      <c r="K485" s="66"/>
      <c r="L485" s="66"/>
      <c r="M485" s="66"/>
      <c r="N485" s="66"/>
      <c r="O485" s="61"/>
      <c r="P485" s="51" t="b">
        <f t="shared" si="27"/>
        <v>0</v>
      </c>
    </row>
    <row r="486" spans="1:16" ht="19.5" hidden="1" customHeight="1" x14ac:dyDescent="0.3">
      <c r="A486" s="10" t="s">
        <v>810</v>
      </c>
      <c r="B486" s="145" t="s">
        <v>811</v>
      </c>
      <c r="C486" s="146"/>
      <c r="D486" s="19" t="s">
        <v>680</v>
      </c>
      <c r="E486" s="11">
        <f t="shared" si="26"/>
        <v>0</v>
      </c>
      <c r="F486" s="66"/>
      <c r="G486" s="66"/>
      <c r="H486" s="66"/>
      <c r="I486" s="66"/>
      <c r="J486" s="66"/>
      <c r="K486" s="66"/>
      <c r="L486" s="66"/>
      <c r="M486" s="66"/>
      <c r="N486" s="66"/>
      <c r="O486" s="61"/>
      <c r="P486" s="51" t="b">
        <f t="shared" si="27"/>
        <v>0</v>
      </c>
    </row>
    <row r="487" spans="1:16" ht="37.5" hidden="1" customHeight="1" x14ac:dyDescent="0.3">
      <c r="A487" s="10" t="s">
        <v>812</v>
      </c>
      <c r="B487" s="145" t="s">
        <v>813</v>
      </c>
      <c r="C487" s="146"/>
      <c r="D487" s="19" t="s">
        <v>680</v>
      </c>
      <c r="E487" s="11">
        <f t="shared" si="26"/>
        <v>0</v>
      </c>
      <c r="F487" s="66"/>
      <c r="G487" s="66"/>
      <c r="H487" s="66"/>
      <c r="I487" s="66"/>
      <c r="J487" s="66"/>
      <c r="K487" s="66"/>
      <c r="L487" s="66"/>
      <c r="M487" s="66"/>
      <c r="N487" s="66"/>
      <c r="O487" s="61"/>
      <c r="P487" s="51" t="b">
        <f t="shared" si="27"/>
        <v>0</v>
      </c>
    </row>
    <row r="488" spans="1:16" ht="35.25" hidden="1" customHeight="1" x14ac:dyDescent="0.3">
      <c r="A488" s="10" t="s">
        <v>814</v>
      </c>
      <c r="B488" s="145" t="s">
        <v>815</v>
      </c>
      <c r="C488" s="146"/>
      <c r="D488" s="19" t="s">
        <v>680</v>
      </c>
      <c r="E488" s="11">
        <f t="shared" si="26"/>
        <v>0</v>
      </c>
      <c r="F488" s="66"/>
      <c r="G488" s="66"/>
      <c r="H488" s="66"/>
      <c r="I488" s="66"/>
      <c r="J488" s="66"/>
      <c r="K488" s="66"/>
      <c r="L488" s="66"/>
      <c r="M488" s="66"/>
      <c r="N488" s="66"/>
      <c r="O488" s="61"/>
      <c r="P488" s="51" t="b">
        <f t="shared" si="27"/>
        <v>0</v>
      </c>
    </row>
    <row r="489" spans="1:16" ht="34.5" hidden="1" customHeight="1" x14ac:dyDescent="0.3">
      <c r="A489" s="10" t="s">
        <v>816</v>
      </c>
      <c r="B489" s="145" t="s">
        <v>817</v>
      </c>
      <c r="C489" s="146"/>
      <c r="D489" s="19" t="s">
        <v>680</v>
      </c>
      <c r="E489" s="11">
        <f t="shared" si="26"/>
        <v>0</v>
      </c>
      <c r="F489" s="66"/>
      <c r="G489" s="66"/>
      <c r="H489" s="66"/>
      <c r="I489" s="66"/>
      <c r="J489" s="66"/>
      <c r="K489" s="66"/>
      <c r="L489" s="66"/>
      <c r="M489" s="66"/>
      <c r="N489" s="66"/>
      <c r="O489" s="61"/>
      <c r="P489" s="51" t="b">
        <f t="shared" si="27"/>
        <v>0</v>
      </c>
    </row>
    <row r="490" spans="1:16" ht="33.75" hidden="1" customHeight="1" x14ac:dyDescent="0.3">
      <c r="A490" s="10" t="s">
        <v>818</v>
      </c>
      <c r="B490" s="145" t="s">
        <v>819</v>
      </c>
      <c r="C490" s="146"/>
      <c r="D490" s="19" t="s">
        <v>680</v>
      </c>
      <c r="E490" s="11">
        <f t="shared" si="26"/>
        <v>0</v>
      </c>
      <c r="F490" s="66"/>
      <c r="G490" s="66"/>
      <c r="H490" s="66"/>
      <c r="I490" s="66"/>
      <c r="J490" s="66"/>
      <c r="K490" s="66"/>
      <c r="L490" s="66"/>
      <c r="M490" s="66"/>
      <c r="N490" s="66"/>
      <c r="O490" s="61"/>
      <c r="P490" s="51" t="b">
        <f t="shared" si="27"/>
        <v>0</v>
      </c>
    </row>
    <row r="491" spans="1:16" ht="34.5" hidden="1" customHeight="1" x14ac:dyDescent="0.3">
      <c r="A491" s="10" t="s">
        <v>820</v>
      </c>
      <c r="B491" s="145" t="s">
        <v>821</v>
      </c>
      <c r="C491" s="146"/>
      <c r="D491" s="19" t="s">
        <v>822</v>
      </c>
      <c r="E491" s="11">
        <f t="shared" si="26"/>
        <v>0</v>
      </c>
      <c r="F491" s="66"/>
      <c r="G491" s="66"/>
      <c r="H491" s="66"/>
      <c r="I491" s="66"/>
      <c r="J491" s="66"/>
      <c r="K491" s="66"/>
      <c r="L491" s="66"/>
      <c r="M491" s="66"/>
      <c r="N491" s="66"/>
      <c r="O491" s="61"/>
      <c r="P491" s="51" t="b">
        <f t="shared" si="27"/>
        <v>0</v>
      </c>
    </row>
    <row r="492" spans="1:16" ht="34.5" hidden="1" customHeight="1" x14ac:dyDescent="0.3">
      <c r="A492" s="10" t="s">
        <v>823</v>
      </c>
      <c r="B492" s="145" t="s">
        <v>824</v>
      </c>
      <c r="C492" s="146"/>
      <c r="D492" s="19" t="s">
        <v>669</v>
      </c>
      <c r="E492" s="11">
        <f t="shared" si="26"/>
        <v>0</v>
      </c>
      <c r="F492" s="66"/>
      <c r="G492" s="66"/>
      <c r="H492" s="66"/>
      <c r="I492" s="66"/>
      <c r="J492" s="66"/>
      <c r="K492" s="66"/>
      <c r="L492" s="66"/>
      <c r="M492" s="66"/>
      <c r="N492" s="66"/>
      <c r="O492" s="61"/>
      <c r="P492" s="51" t="b">
        <f t="shared" si="27"/>
        <v>0</v>
      </c>
    </row>
    <row r="493" spans="1:16" ht="35.25" hidden="1" customHeight="1" x14ac:dyDescent="0.3">
      <c r="A493" s="10" t="s">
        <v>825</v>
      </c>
      <c r="B493" s="145" t="s">
        <v>826</v>
      </c>
      <c r="C493" s="146"/>
      <c r="D493" s="19" t="s">
        <v>669</v>
      </c>
      <c r="E493" s="11">
        <f t="shared" si="26"/>
        <v>0</v>
      </c>
      <c r="F493" s="66"/>
      <c r="G493" s="66"/>
      <c r="H493" s="66"/>
      <c r="I493" s="66"/>
      <c r="J493" s="66"/>
      <c r="K493" s="66"/>
      <c r="L493" s="66"/>
      <c r="M493" s="66"/>
      <c r="N493" s="66"/>
      <c r="O493" s="61"/>
      <c r="P493" s="51" t="b">
        <f t="shared" si="27"/>
        <v>0</v>
      </c>
    </row>
    <row r="494" spans="1:16" ht="20.25" hidden="1" customHeight="1" x14ac:dyDescent="0.3">
      <c r="A494" s="10" t="s">
        <v>827</v>
      </c>
      <c r="B494" s="145" t="s">
        <v>828</v>
      </c>
      <c r="C494" s="146"/>
      <c r="D494" s="19" t="s">
        <v>669</v>
      </c>
      <c r="E494" s="11">
        <f t="shared" si="26"/>
        <v>0</v>
      </c>
      <c r="F494" s="66"/>
      <c r="G494" s="66"/>
      <c r="H494" s="66"/>
      <c r="I494" s="66"/>
      <c r="J494" s="66"/>
      <c r="K494" s="66"/>
      <c r="L494" s="66"/>
      <c r="M494" s="66"/>
      <c r="N494" s="66"/>
      <c r="O494" s="61"/>
      <c r="P494" s="51" t="b">
        <f t="shared" si="27"/>
        <v>0</v>
      </c>
    </row>
    <row r="495" spans="1:16" ht="18.75" hidden="1" customHeight="1" x14ac:dyDescent="0.3">
      <c r="A495" s="10" t="s">
        <v>829</v>
      </c>
      <c r="B495" s="145" t="s">
        <v>830</v>
      </c>
      <c r="C495" s="146"/>
      <c r="D495" s="19" t="s">
        <v>669</v>
      </c>
      <c r="E495" s="11">
        <f t="shared" si="26"/>
        <v>0</v>
      </c>
      <c r="F495" s="66"/>
      <c r="G495" s="66"/>
      <c r="H495" s="66"/>
      <c r="I495" s="66"/>
      <c r="J495" s="66"/>
      <c r="K495" s="66"/>
      <c r="L495" s="66"/>
      <c r="M495" s="66"/>
      <c r="N495" s="66"/>
      <c r="O495" s="61"/>
      <c r="P495" s="51" t="b">
        <f t="shared" si="27"/>
        <v>0</v>
      </c>
    </row>
    <row r="496" spans="1:16" ht="48" hidden="1" customHeight="1" x14ac:dyDescent="0.3">
      <c r="A496" s="10" t="s">
        <v>831</v>
      </c>
      <c r="B496" s="145" t="s">
        <v>832</v>
      </c>
      <c r="C496" s="146"/>
      <c r="D496" s="19" t="s">
        <v>669</v>
      </c>
      <c r="E496" s="11">
        <f t="shared" si="26"/>
        <v>0</v>
      </c>
      <c r="F496" s="66"/>
      <c r="G496" s="66"/>
      <c r="H496" s="66"/>
      <c r="I496" s="66"/>
      <c r="J496" s="66"/>
      <c r="K496" s="66"/>
      <c r="L496" s="66"/>
      <c r="M496" s="66"/>
      <c r="N496" s="66"/>
      <c r="O496" s="61"/>
      <c r="P496" s="51" t="b">
        <f t="shared" si="27"/>
        <v>0</v>
      </c>
    </row>
    <row r="497" spans="1:16" hidden="1" x14ac:dyDescent="0.3">
      <c r="A497" s="99" t="s">
        <v>1079</v>
      </c>
      <c r="B497" s="147" t="s">
        <v>1080</v>
      </c>
      <c r="C497" s="148"/>
      <c r="D497" s="19" t="s">
        <v>822</v>
      </c>
      <c r="E497" s="11">
        <f t="shared" si="26"/>
        <v>0</v>
      </c>
      <c r="F497" s="66"/>
      <c r="G497" s="66"/>
      <c r="H497" s="66"/>
      <c r="I497" s="66"/>
      <c r="J497" s="66"/>
      <c r="K497" s="66"/>
      <c r="L497" s="66"/>
      <c r="M497" s="66"/>
      <c r="N497" s="66"/>
      <c r="O497" s="61"/>
    </row>
    <row r="498" spans="1:16" hidden="1" x14ac:dyDescent="0.3">
      <c r="A498" s="99" t="s">
        <v>1081</v>
      </c>
      <c r="B498" s="147" t="s">
        <v>1082</v>
      </c>
      <c r="C498" s="148"/>
      <c r="D498" s="109" t="s">
        <v>669</v>
      </c>
      <c r="E498" s="11">
        <f t="shared" si="26"/>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7"/>
        <v>0</v>
      </c>
    </row>
    <row r="500" spans="1:16" x14ac:dyDescent="0.3">
      <c r="A500" s="24"/>
      <c r="B500" s="143"/>
      <c r="C500" s="144"/>
      <c r="D500" s="25"/>
      <c r="E500" s="11">
        <f>SUM(F500:O500)</f>
        <v>0</v>
      </c>
      <c r="F500" s="62"/>
      <c r="G500" s="62"/>
      <c r="H500" s="62"/>
      <c r="I500" s="62"/>
      <c r="J500" s="62"/>
      <c r="K500" s="62"/>
      <c r="L500" s="62"/>
      <c r="M500" s="62"/>
      <c r="N500" s="62"/>
      <c r="O500" s="61"/>
      <c r="P500" s="51" t="b">
        <f t="shared" si="27"/>
        <v>0</v>
      </c>
    </row>
    <row r="501" spans="1:16" ht="16.5" customHeight="1" x14ac:dyDescent="0.3">
      <c r="A501" s="26"/>
      <c r="B501" s="143"/>
      <c r="C501" s="144"/>
      <c r="D501" s="25"/>
      <c r="E501" s="11">
        <f>SUM(F501:O501)</f>
        <v>0</v>
      </c>
      <c r="F501" s="62"/>
      <c r="G501" s="62"/>
      <c r="H501" s="62"/>
      <c r="I501" s="62"/>
      <c r="J501" s="62"/>
      <c r="K501" s="62"/>
      <c r="L501" s="62"/>
      <c r="M501" s="62"/>
      <c r="N501" s="62"/>
      <c r="O501" s="61"/>
      <c r="P501" s="51" t="b">
        <f t="shared" si="27"/>
        <v>0</v>
      </c>
    </row>
    <row r="502" spans="1:16" ht="16.5" customHeight="1" x14ac:dyDescent="0.3">
      <c r="A502" s="26"/>
      <c r="B502" s="143"/>
      <c r="C502" s="144"/>
      <c r="D502" s="25"/>
      <c r="E502" s="11">
        <f>SUM(F502:O502)</f>
        <v>0</v>
      </c>
      <c r="F502" s="62"/>
      <c r="G502" s="62"/>
      <c r="H502" s="62"/>
      <c r="I502" s="62"/>
      <c r="J502" s="62"/>
      <c r="K502" s="62"/>
      <c r="L502" s="62"/>
      <c r="M502" s="62"/>
      <c r="N502" s="62"/>
      <c r="O502" s="61"/>
      <c r="P502" s="51" t="b">
        <f t="shared" si="27"/>
        <v>0</v>
      </c>
    </row>
    <row r="503" spans="1:16" ht="16.5" customHeight="1" x14ac:dyDescent="0.3">
      <c r="A503" s="26"/>
      <c r="B503" s="143"/>
      <c r="C503" s="144"/>
      <c r="D503" s="25"/>
      <c r="E503" s="11">
        <f>SUM(F503:O503)</f>
        <v>0</v>
      </c>
      <c r="F503" s="62"/>
      <c r="G503" s="62"/>
      <c r="H503" s="62"/>
      <c r="I503" s="62"/>
      <c r="J503" s="62"/>
      <c r="K503" s="62"/>
      <c r="L503" s="62"/>
      <c r="M503" s="62"/>
      <c r="N503" s="62"/>
      <c r="O503" s="61"/>
      <c r="P503" s="51" t="b">
        <f t="shared" si="27"/>
        <v>0</v>
      </c>
    </row>
    <row r="504" spans="1:16" x14ac:dyDescent="0.3">
      <c r="A504" s="27"/>
      <c r="B504" s="143" t="s">
        <v>835</v>
      </c>
      <c r="C504" s="144"/>
      <c r="D504" s="25"/>
      <c r="E504" s="11">
        <f t="shared" ref="E504:E518" si="28">SUM(F504:O504)</f>
        <v>0</v>
      </c>
      <c r="F504" s="62"/>
      <c r="G504" s="62"/>
      <c r="H504" s="62"/>
      <c r="I504" s="62"/>
      <c r="J504" s="62"/>
      <c r="K504" s="62"/>
      <c r="L504" s="62"/>
      <c r="M504" s="62"/>
      <c r="N504" s="62"/>
      <c r="O504" s="61"/>
      <c r="P504" s="51" t="b">
        <f t="shared" si="27"/>
        <v>0</v>
      </c>
    </row>
    <row r="505" spans="1:16" x14ac:dyDescent="0.3">
      <c r="A505" s="27"/>
      <c r="B505" s="143" t="s">
        <v>836</v>
      </c>
      <c r="C505" s="144"/>
      <c r="D505" s="25"/>
      <c r="E505" s="11">
        <f t="shared" si="28"/>
        <v>0</v>
      </c>
      <c r="F505" s="62"/>
      <c r="G505" s="62"/>
      <c r="H505" s="62"/>
      <c r="I505" s="62"/>
      <c r="J505" s="62"/>
      <c r="K505" s="62"/>
      <c r="L505" s="62"/>
      <c r="M505" s="62"/>
      <c r="N505" s="62"/>
      <c r="O505" s="61"/>
      <c r="P505" s="51" t="b">
        <f t="shared" si="27"/>
        <v>0</v>
      </c>
    </row>
    <row r="506" spans="1:16" x14ac:dyDescent="0.3">
      <c r="A506" s="27"/>
      <c r="B506" s="143"/>
      <c r="C506" s="144"/>
      <c r="D506" s="25"/>
      <c r="E506" s="11">
        <f t="shared" si="28"/>
        <v>0</v>
      </c>
      <c r="F506" s="62"/>
      <c r="G506" s="62"/>
      <c r="H506" s="62"/>
      <c r="I506" s="62"/>
      <c r="J506" s="62"/>
      <c r="K506" s="62"/>
      <c r="L506" s="62"/>
      <c r="M506" s="62"/>
      <c r="N506" s="62"/>
      <c r="O506" s="61"/>
      <c r="P506" s="51" t="b">
        <f t="shared" si="27"/>
        <v>0</v>
      </c>
    </row>
    <row r="507" spans="1:16" x14ac:dyDescent="0.3">
      <c r="A507" s="27"/>
      <c r="B507" s="143"/>
      <c r="C507" s="144"/>
      <c r="D507" s="25"/>
      <c r="E507" s="11">
        <f t="shared" si="28"/>
        <v>0</v>
      </c>
      <c r="F507" s="62"/>
      <c r="G507" s="62"/>
      <c r="H507" s="62"/>
      <c r="I507" s="62"/>
      <c r="J507" s="62"/>
      <c r="K507" s="62"/>
      <c r="L507" s="62"/>
      <c r="M507" s="62"/>
      <c r="N507" s="62"/>
      <c r="O507" s="61"/>
      <c r="P507" s="51" t="b">
        <f t="shared" si="27"/>
        <v>0</v>
      </c>
    </row>
    <row r="508" spans="1:16" x14ac:dyDescent="0.3">
      <c r="A508" s="27"/>
      <c r="B508" s="143"/>
      <c r="C508" s="144"/>
      <c r="D508" s="25"/>
      <c r="E508" s="11">
        <f t="shared" si="28"/>
        <v>0</v>
      </c>
      <c r="F508" s="62"/>
      <c r="G508" s="62"/>
      <c r="H508" s="62"/>
      <c r="I508" s="62"/>
      <c r="J508" s="62"/>
      <c r="K508" s="62"/>
      <c r="L508" s="62"/>
      <c r="M508" s="62"/>
      <c r="N508" s="62"/>
      <c r="O508" s="61"/>
      <c r="P508" s="51" t="b">
        <f t="shared" si="27"/>
        <v>0</v>
      </c>
    </row>
    <row r="509" spans="1:16" x14ac:dyDescent="0.3">
      <c r="A509" s="27"/>
      <c r="B509" s="143"/>
      <c r="C509" s="144"/>
      <c r="D509" s="25"/>
      <c r="E509" s="11">
        <f t="shared" si="28"/>
        <v>0</v>
      </c>
      <c r="F509" s="62"/>
      <c r="G509" s="62"/>
      <c r="H509" s="62"/>
      <c r="I509" s="62"/>
      <c r="J509" s="62"/>
      <c r="K509" s="62"/>
      <c r="L509" s="62"/>
      <c r="M509" s="62"/>
      <c r="N509" s="62"/>
      <c r="O509" s="61"/>
      <c r="P509" s="51" t="b">
        <f t="shared" si="27"/>
        <v>0</v>
      </c>
    </row>
    <row r="510" spans="1:16" x14ac:dyDescent="0.3">
      <c r="A510" s="27"/>
      <c r="B510" s="143"/>
      <c r="C510" s="144"/>
      <c r="D510" s="25"/>
      <c r="E510" s="11">
        <f t="shared" si="28"/>
        <v>0</v>
      </c>
      <c r="F510" s="62"/>
      <c r="G510" s="62"/>
      <c r="H510" s="62"/>
      <c r="I510" s="62"/>
      <c r="J510" s="62"/>
      <c r="K510" s="62"/>
      <c r="L510" s="62"/>
      <c r="M510" s="62"/>
      <c r="N510" s="62"/>
      <c r="O510" s="61"/>
      <c r="P510" s="51" t="b">
        <f t="shared" si="27"/>
        <v>0</v>
      </c>
    </row>
    <row r="511" spans="1:16" x14ac:dyDescent="0.3">
      <c r="A511" s="27"/>
      <c r="B511" s="143"/>
      <c r="C511" s="144"/>
      <c r="D511" s="25"/>
      <c r="E511" s="11">
        <f t="shared" si="28"/>
        <v>0</v>
      </c>
      <c r="F511" s="62"/>
      <c r="G511" s="62"/>
      <c r="H511" s="62"/>
      <c r="I511" s="62"/>
      <c r="J511" s="62"/>
      <c r="K511" s="62"/>
      <c r="L511" s="62"/>
      <c r="M511" s="62"/>
      <c r="N511" s="62"/>
      <c r="O511" s="61"/>
      <c r="P511" s="51" t="b">
        <f t="shared" si="27"/>
        <v>0</v>
      </c>
    </row>
    <row r="512" spans="1:16" x14ac:dyDescent="0.3">
      <c r="A512" s="27"/>
      <c r="B512" s="143"/>
      <c r="C512" s="144"/>
      <c r="D512" s="25"/>
      <c r="E512" s="11">
        <f t="shared" si="28"/>
        <v>0</v>
      </c>
      <c r="F512" s="62"/>
      <c r="G512" s="62"/>
      <c r="H512" s="62"/>
      <c r="I512" s="62"/>
      <c r="J512" s="62"/>
      <c r="K512" s="62"/>
      <c r="L512" s="62"/>
      <c r="M512" s="62"/>
      <c r="N512" s="62"/>
      <c r="O512" s="61"/>
      <c r="P512" s="51" t="b">
        <f t="shared" si="27"/>
        <v>0</v>
      </c>
    </row>
    <row r="513" spans="1:16" x14ac:dyDescent="0.3">
      <c r="A513" s="27"/>
      <c r="B513" s="143"/>
      <c r="C513" s="144"/>
      <c r="D513" s="25"/>
      <c r="E513" s="11">
        <f t="shared" si="28"/>
        <v>0</v>
      </c>
      <c r="F513" s="62"/>
      <c r="G513" s="62"/>
      <c r="H513" s="62"/>
      <c r="I513" s="62"/>
      <c r="J513" s="62"/>
      <c r="K513" s="62"/>
      <c r="L513" s="62"/>
      <c r="M513" s="62"/>
      <c r="N513" s="62"/>
      <c r="O513" s="61"/>
      <c r="P513" s="51" t="b">
        <f t="shared" si="27"/>
        <v>0</v>
      </c>
    </row>
    <row r="514" spans="1:16" x14ac:dyDescent="0.3">
      <c r="A514" s="27"/>
      <c r="B514" s="143"/>
      <c r="C514" s="144"/>
      <c r="D514" s="25"/>
      <c r="E514" s="11">
        <f t="shared" si="28"/>
        <v>0</v>
      </c>
      <c r="F514" s="62"/>
      <c r="G514" s="62"/>
      <c r="H514" s="62"/>
      <c r="I514" s="62"/>
      <c r="J514" s="62"/>
      <c r="K514" s="62"/>
      <c r="L514" s="62"/>
      <c r="M514" s="62"/>
      <c r="N514" s="62"/>
      <c r="O514" s="61"/>
      <c r="P514" s="51" t="b">
        <f t="shared" si="27"/>
        <v>0</v>
      </c>
    </row>
    <row r="515" spans="1:16" x14ac:dyDescent="0.3">
      <c r="A515" s="27"/>
      <c r="B515" s="143"/>
      <c r="C515" s="144"/>
      <c r="D515" s="25"/>
      <c r="E515" s="11">
        <f t="shared" si="28"/>
        <v>0</v>
      </c>
      <c r="F515" s="62"/>
      <c r="G515" s="62"/>
      <c r="H515" s="62"/>
      <c r="I515" s="62"/>
      <c r="J515" s="62"/>
      <c r="K515" s="62"/>
      <c r="L515" s="62"/>
      <c r="M515" s="62"/>
      <c r="N515" s="62"/>
      <c r="O515" s="61"/>
      <c r="P515" s="51" t="b">
        <f t="shared" si="27"/>
        <v>0</v>
      </c>
    </row>
    <row r="516" spans="1:16" x14ac:dyDescent="0.3">
      <c r="A516" s="27"/>
      <c r="B516" s="143"/>
      <c r="C516" s="144"/>
      <c r="D516" s="25"/>
      <c r="E516" s="11">
        <f t="shared" si="28"/>
        <v>0</v>
      </c>
      <c r="F516" s="62"/>
      <c r="G516" s="62"/>
      <c r="H516" s="62"/>
      <c r="I516" s="62"/>
      <c r="J516" s="62"/>
      <c r="K516" s="62"/>
      <c r="L516" s="62"/>
      <c r="M516" s="62"/>
      <c r="N516" s="62"/>
      <c r="O516" s="61"/>
      <c r="P516" s="51" t="b">
        <f t="shared" si="27"/>
        <v>0</v>
      </c>
    </row>
    <row r="517" spans="1:16" x14ac:dyDescent="0.3">
      <c r="A517" s="27"/>
      <c r="B517" s="143"/>
      <c r="C517" s="144"/>
      <c r="D517" s="25"/>
      <c r="E517" s="11">
        <f t="shared" si="28"/>
        <v>0</v>
      </c>
      <c r="F517" s="62"/>
      <c r="G517" s="62"/>
      <c r="H517" s="62"/>
      <c r="I517" s="62"/>
      <c r="J517" s="62"/>
      <c r="K517" s="62"/>
      <c r="L517" s="62"/>
      <c r="M517" s="62"/>
      <c r="N517" s="62"/>
      <c r="O517" s="61"/>
      <c r="P517" s="51" t="b">
        <f t="shared" si="27"/>
        <v>0</v>
      </c>
    </row>
    <row r="518" spans="1:16" ht="17.25" thickBot="1" x14ac:dyDescent="0.35">
      <c r="A518" s="60"/>
      <c r="B518" s="139"/>
      <c r="C518" s="140"/>
      <c r="D518" s="59"/>
      <c r="E518" s="58">
        <f t="shared" si="28"/>
        <v>0</v>
      </c>
      <c r="F518" s="57"/>
      <c r="G518" s="57"/>
      <c r="H518" s="57"/>
      <c r="I518" s="57"/>
      <c r="J518" s="57"/>
      <c r="K518" s="57"/>
      <c r="L518" s="57"/>
      <c r="M518" s="57"/>
      <c r="N518" s="57"/>
      <c r="O518" s="56"/>
      <c r="P518" s="51" t="b">
        <f t="shared" si="27"/>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8">
    <mergeCell ref="A1:B1"/>
    <mergeCell ref="A2:B2"/>
    <mergeCell ref="A5:B5"/>
    <mergeCell ref="A6:B6"/>
    <mergeCell ref="A7:B7"/>
    <mergeCell ref="B9:C9"/>
    <mergeCell ref="B26:C26"/>
    <mergeCell ref="B27:C27"/>
    <mergeCell ref="B28:C28"/>
    <mergeCell ref="B29:C29"/>
    <mergeCell ref="B30:C30"/>
    <mergeCell ref="B31:C31"/>
    <mergeCell ref="B11:C11"/>
    <mergeCell ref="B17:C17"/>
    <mergeCell ref="B21:C21"/>
    <mergeCell ref="B22:C22"/>
    <mergeCell ref="B23:C23"/>
    <mergeCell ref="B24:C24"/>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3:C53"/>
    <mergeCell ref="B54:C54"/>
    <mergeCell ref="B56:C56"/>
    <mergeCell ref="B57:C57"/>
    <mergeCell ref="B44:C44"/>
    <mergeCell ref="B45:C45"/>
    <mergeCell ref="B46:C46"/>
    <mergeCell ref="B47:C47"/>
    <mergeCell ref="B48:C48"/>
    <mergeCell ref="B49:C49"/>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8:C78"/>
    <mergeCell ref="B79:C79"/>
    <mergeCell ref="B80:C80"/>
    <mergeCell ref="B81:C81"/>
    <mergeCell ref="B70:C70"/>
    <mergeCell ref="B71:C71"/>
    <mergeCell ref="B72:C72"/>
    <mergeCell ref="B73:C73"/>
    <mergeCell ref="B74:C74"/>
    <mergeCell ref="B75:C75"/>
    <mergeCell ref="B89:C89"/>
    <mergeCell ref="B90:C90"/>
    <mergeCell ref="B91:C91"/>
    <mergeCell ref="B92:C92"/>
    <mergeCell ref="B93:C93"/>
    <mergeCell ref="B94:C94"/>
    <mergeCell ref="B82:C82"/>
    <mergeCell ref="B83:C83"/>
    <mergeCell ref="B84:C84"/>
    <mergeCell ref="B85:C85"/>
    <mergeCell ref="B87:C87"/>
    <mergeCell ref="B88:C88"/>
    <mergeCell ref="B101:C101"/>
    <mergeCell ref="B102:C102"/>
    <mergeCell ref="B103:C103"/>
    <mergeCell ref="B104:C104"/>
    <mergeCell ref="B105:C105"/>
    <mergeCell ref="B106:C106"/>
    <mergeCell ref="B95:C95"/>
    <mergeCell ref="B96:C96"/>
    <mergeCell ref="B97:C97"/>
    <mergeCell ref="B98:C98"/>
    <mergeCell ref="B99:C99"/>
    <mergeCell ref="B100:C100"/>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90:C190"/>
    <mergeCell ref="B191:C191"/>
    <mergeCell ref="B192:C192"/>
    <mergeCell ref="B193:C193"/>
    <mergeCell ref="B194:C194"/>
    <mergeCell ref="B195:C195"/>
    <mergeCell ref="B184:C184"/>
    <mergeCell ref="B185:C185"/>
    <mergeCell ref="B186:C186"/>
    <mergeCell ref="B187:C187"/>
    <mergeCell ref="B188:C188"/>
    <mergeCell ref="B189:C189"/>
    <mergeCell ref="B202:C202"/>
    <mergeCell ref="B203:C203"/>
    <mergeCell ref="B204:C204"/>
    <mergeCell ref="B205:C205"/>
    <mergeCell ref="B206:C206"/>
    <mergeCell ref="B207:C207"/>
    <mergeCell ref="B196:C196"/>
    <mergeCell ref="B197:C197"/>
    <mergeCell ref="B198:C198"/>
    <mergeCell ref="B199:C199"/>
    <mergeCell ref="B200:C200"/>
    <mergeCell ref="B201:C201"/>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80:C280"/>
    <mergeCell ref="B281:C281"/>
    <mergeCell ref="B283:C283"/>
    <mergeCell ref="B284:C284"/>
    <mergeCell ref="B285:C285"/>
    <mergeCell ref="B286:C286"/>
    <mergeCell ref="B274:C274"/>
    <mergeCell ref="B275:C275"/>
    <mergeCell ref="B276:C276"/>
    <mergeCell ref="B277:C277"/>
    <mergeCell ref="B278:C278"/>
    <mergeCell ref="B279:C27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92:C292"/>
    <mergeCell ref="B294:C29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88:C388"/>
    <mergeCell ref="B389:C389"/>
    <mergeCell ref="B390:C390"/>
    <mergeCell ref="B391:C391"/>
    <mergeCell ref="B392:C392"/>
    <mergeCell ref="B393:C393"/>
    <mergeCell ref="B382:C382"/>
    <mergeCell ref="B383:C383"/>
    <mergeCell ref="B384:C384"/>
    <mergeCell ref="B385:C385"/>
    <mergeCell ref="B386:C386"/>
    <mergeCell ref="B387:C387"/>
    <mergeCell ref="B400:C400"/>
    <mergeCell ref="B401:C401"/>
    <mergeCell ref="B402:C402"/>
    <mergeCell ref="B403:C403"/>
    <mergeCell ref="B404:C404"/>
    <mergeCell ref="B405:C405"/>
    <mergeCell ref="B394:C394"/>
    <mergeCell ref="B395:C395"/>
    <mergeCell ref="B396:C396"/>
    <mergeCell ref="B397:C397"/>
    <mergeCell ref="B398:C398"/>
    <mergeCell ref="B399:C399"/>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87:C487"/>
    <mergeCell ref="B488:C488"/>
    <mergeCell ref="B489:C489"/>
    <mergeCell ref="B490:C490"/>
    <mergeCell ref="B491:C491"/>
    <mergeCell ref="B492:C492"/>
    <mergeCell ref="B481:C481"/>
    <mergeCell ref="B482:C482"/>
    <mergeCell ref="B483:C483"/>
    <mergeCell ref="B484:C484"/>
    <mergeCell ref="B485:C485"/>
    <mergeCell ref="B486:C486"/>
    <mergeCell ref="B500:C500"/>
    <mergeCell ref="B501:C501"/>
    <mergeCell ref="B502:C502"/>
    <mergeCell ref="B503:C503"/>
    <mergeCell ref="B504:C504"/>
    <mergeCell ref="B505:C505"/>
    <mergeCell ref="B493:C493"/>
    <mergeCell ref="B494:C494"/>
    <mergeCell ref="B495:C495"/>
    <mergeCell ref="B496:C496"/>
    <mergeCell ref="B497:C497"/>
    <mergeCell ref="B498:C498"/>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s>
  <dataValidations count="4">
    <dataValidation type="whole" operator="equal" allowBlank="1" showInputMessage="1" showErrorMessage="1" sqref="F219:F221" xr:uid="{00000000-0002-0000-0200-000000000000}">
      <formula1>1</formula1>
    </dataValidation>
    <dataValidation type="textLength" operator="lessThanOrEqual" allowBlank="1" showInputMessage="1" showErrorMessage="1" sqref="C2" xr:uid="{00000000-0002-0000-0200-000001000000}">
      <formula1>9</formula1>
    </dataValidation>
    <dataValidation type="decimal" operator="greaterThanOrEqual" allowBlank="1" showInputMessage="1" showErrorMessage="1" sqref="F222:F518 F10:F218 G10:O518" xr:uid="{00000000-0002-0000-0200-000002000000}">
      <formula1>0</formula1>
    </dataValidation>
    <dataValidation showErrorMessage="1" sqref="E5:E7" xr:uid="{00000000-0002-0000-02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24587" r:id="rId4" name="HideRows1">
          <controlPr defaultSize="0" print="0" autoLine="0" altText="Hide Rows 1" r:id="rId5">
            <anchor moveWithCells="1">
              <from>
                <xdr:col>3</xdr:col>
                <xdr:colOff>171450</xdr:colOff>
                <xdr:row>4</xdr:row>
                <xdr:rowOff>200025</xdr:rowOff>
              </from>
              <to>
                <xdr:col>3</xdr:col>
                <xdr:colOff>904875</xdr:colOff>
                <xdr:row>7</xdr:row>
                <xdr:rowOff>9525</xdr:rowOff>
              </to>
            </anchor>
          </controlPr>
        </control>
      </mc:Choice>
      <mc:Fallback>
        <control shapeId="24587" r:id="rId4" name="HideRows1"/>
      </mc:Fallback>
    </mc:AlternateContent>
    <mc:AlternateContent xmlns:mc="http://schemas.openxmlformats.org/markup-compatibility/2006">
      <mc:Choice Requires="x14">
        <control shapeId="24588" r:id="rId6" name="ImportData">
          <controlPr defaultSize="0" print="0" autoLine="0" altText="Import Data" r:id="rId7">
            <anchor moveWithCells="1">
              <from>
                <xdr:col>3</xdr:col>
                <xdr:colOff>171450</xdr:colOff>
                <xdr:row>1</xdr:row>
                <xdr:rowOff>0</xdr:rowOff>
              </from>
              <to>
                <xdr:col>3</xdr:col>
                <xdr:colOff>904875</xdr:colOff>
                <xdr:row>4</xdr:row>
                <xdr:rowOff>9525</xdr:rowOff>
              </to>
            </anchor>
          </controlPr>
        </control>
      </mc:Choice>
      <mc:Fallback>
        <control shapeId="24588" r:id="rId6" name="ImportData"/>
      </mc:Fallback>
    </mc:AlternateContent>
    <mc:AlternateContent xmlns:mc="http://schemas.openxmlformats.org/markup-compatibility/2006">
      <mc:Choice Requires="x14">
        <control shapeId="24577" r:id="rId8" name="Check Box 1">
          <controlPr defaultSize="0" autoFill="0" autoLine="0" autoPict="0" altText="Check box 2 (Site Assessmen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24578" r:id="rId9" name="Check Box 2">
          <controlPr defaultSize="0" autoFill="0" autoLine="0" autoPict="0" altText="Check box 2 (Site Assessmen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24579" r:id="rId10" name="Check Box 3">
          <controlPr defaultSize="0" autoFill="0" autoLine="0" autoPict="0" altText="Check box 3 (Site Assessmen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24580" r:id="rId11" name="Check Box 4">
          <controlPr defaultSize="0" autoFill="0" autoLine="0" autoPict="0" altText="Check box 4 (Site Assessment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24581" r:id="rId12" name="Check Box 5">
          <controlPr defaultSize="0" autoFill="0" autoLine="0" autoPict="0" altText="Check box 5 (Site Assessment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24582" r:id="rId13" name="Check Box 6">
          <controlPr defaultSize="0" autoFill="0" autoLine="0" autoPict="0" altText="Check box 6 (Site Assessment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24583" r:id="rId14" name="Check Box 7">
          <controlPr defaultSize="0" autoFill="0" autoLine="0" autoPict="0" altText="Check box 7 (Site Assessment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24584" r:id="rId15" name="Check Box 8">
          <controlPr defaultSize="0" autoFill="0" autoLine="0" autoPict="0" altText="Check box 8 (Site Assessment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24585" r:id="rId16" name="Check Box 9">
          <controlPr defaultSize="0" autoFill="0" autoLine="0" autoPict="0" altText="Check box 9 (Site Assessment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24586" r:id="rId17" name="Check Box 10">
          <controlPr defaultSize="0" autoFill="0" autoLine="0" autoPict="0" altText="Check box 10 (Site Assessment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24595" r:id="rId18" name="Check Box 19">
          <controlPr defaultSize="0" autoFill="0" autoLine="0" autoPict="0" altText="Check box 19 (Site Assessmen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24596" r:id="rId19" name="Check Box 20">
          <controlPr defaultSize="0" autoFill="0" autoLine="0" autoPict="0" altText="Check box 20 (Site Assessmen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24597" r:id="rId20" name="Check Box 21">
          <controlPr defaultSize="0" autoFill="0" autoLine="0" autoPict="0" altText="Check box 21 (Site Assessmen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24619" r:id="rId21" name="Check Box 43">
          <controlPr defaultSize="0" autoFill="0" autoLine="0" autoPict="0" altText="Check box 43 (Site Assessmen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24620" r:id="rId22" name="Check Box 44">
          <controlPr defaultSize="0" autoFill="0" autoLine="0" autoPict="0" altText="Check box 44 (Site Assessment SPI)">
            <anchor moveWithCells="1">
              <from>
                <xdr:col>7</xdr:col>
                <xdr:colOff>190500</xdr:colOff>
                <xdr:row>7</xdr:row>
                <xdr:rowOff>219075</xdr:rowOff>
              </from>
              <to>
                <xdr:col>7</xdr:col>
                <xdr:colOff>485775</xdr:colOff>
                <xdr:row>8</xdr:row>
                <xdr:rowOff>276225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X522"/>
  <sheetViews>
    <sheetView showGridLines="0" zoomScale="90" zoomScaleNormal="90" zoomScalePageLayoutView="90" workbookViewId="0">
      <pane xSplit="4" ySplit="9" topLeftCell="F125" activePane="bottomRight" state="frozen"/>
      <selection pane="topRight" activeCell="E1" sqref="E1"/>
      <selection pane="bottomLeft" activeCell="A10" sqref="A10"/>
      <selection pane="bottomRight" activeCell="A280" sqref="A280:XFD415"/>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1</v>
      </c>
      <c r="I3" s="83" t="b">
        <f t="shared" si="0"/>
        <v>0</v>
      </c>
      <c r="J3" s="83" t="b">
        <f t="shared" si="0"/>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96" t="s">
        <v>903</v>
      </c>
      <c r="G6" s="115"/>
      <c r="H6" s="115"/>
      <c r="I6" s="115"/>
      <c r="J6" s="115"/>
      <c r="K6" s="115"/>
      <c r="L6" s="115"/>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3</v>
      </c>
      <c r="F19" s="70">
        <v>1</v>
      </c>
      <c r="G19" s="70">
        <v>1</v>
      </c>
      <c r="H19" s="70">
        <v>1</v>
      </c>
      <c r="I19" s="70"/>
      <c r="J19" s="70"/>
      <c r="K19" s="70"/>
      <c r="L19" s="70"/>
      <c r="M19" s="70"/>
      <c r="N19" s="70"/>
      <c r="O19" s="69"/>
    </row>
    <row r="20" spans="1:16" s="63" customFormat="1" ht="18"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customHeight="1" x14ac:dyDescent="0.3">
      <c r="A24" s="10" t="s">
        <v>34</v>
      </c>
      <c r="B24" s="145" t="s">
        <v>35</v>
      </c>
      <c r="C24" s="146"/>
      <c r="D24" s="11" t="s">
        <v>36</v>
      </c>
      <c r="E24" s="11">
        <f>SUM(F24:O24)</f>
        <v>1</v>
      </c>
      <c r="F24" s="66"/>
      <c r="G24" s="66"/>
      <c r="H24" s="66">
        <v>1</v>
      </c>
      <c r="I24" s="66"/>
      <c r="J24" s="66"/>
      <c r="K24" s="66"/>
      <c r="L24" s="66"/>
      <c r="M24" s="66"/>
      <c r="N24" s="66"/>
      <c r="O24" s="61"/>
      <c r="P24" s="51" t="b">
        <f t="shared" si="1"/>
        <v>1</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2</v>
      </c>
      <c r="F26" s="66"/>
      <c r="G26" s="66">
        <v>1</v>
      </c>
      <c r="H26" s="66">
        <v>1</v>
      </c>
      <c r="I26" s="66"/>
      <c r="J26" s="66"/>
      <c r="K26" s="66"/>
      <c r="L26" s="66"/>
      <c r="M26" s="66"/>
      <c r="N26" s="66"/>
      <c r="O26" s="61"/>
      <c r="P26" s="51" t="b">
        <f t="shared" si="1"/>
        <v>1</v>
      </c>
    </row>
    <row r="27" spans="1:16" ht="18" customHeight="1" x14ac:dyDescent="0.3">
      <c r="A27" s="10" t="s">
        <v>42</v>
      </c>
      <c r="B27" s="145" t="s">
        <v>43</v>
      </c>
      <c r="C27" s="146"/>
      <c r="D27" s="11" t="s">
        <v>41</v>
      </c>
      <c r="E27" s="11">
        <f t="shared" si="3"/>
        <v>2</v>
      </c>
      <c r="F27" s="66"/>
      <c r="G27" s="66">
        <v>1</v>
      </c>
      <c r="H27" s="66">
        <v>1</v>
      </c>
      <c r="I27" s="66"/>
      <c r="J27" s="66"/>
      <c r="K27" s="66"/>
      <c r="L27" s="66"/>
      <c r="M27" s="66"/>
      <c r="N27" s="66"/>
      <c r="O27" s="61"/>
      <c r="P27" s="51" t="b">
        <f t="shared" si="1"/>
        <v>1</v>
      </c>
    </row>
    <row r="28" spans="1:16" ht="18" customHeight="1" x14ac:dyDescent="0.3">
      <c r="A28" s="10" t="s">
        <v>44</v>
      </c>
      <c r="B28" s="145" t="s">
        <v>45</v>
      </c>
      <c r="C28" s="146"/>
      <c r="D28" s="11" t="s">
        <v>41</v>
      </c>
      <c r="E28" s="11">
        <f t="shared" si="3"/>
        <v>1</v>
      </c>
      <c r="F28" s="66"/>
      <c r="G28" s="66">
        <v>1</v>
      </c>
      <c r="H28" s="66"/>
      <c r="I28" s="66"/>
      <c r="J28" s="66"/>
      <c r="K28" s="66"/>
      <c r="L28" s="66"/>
      <c r="M28" s="66"/>
      <c r="N28" s="66"/>
      <c r="O28" s="61"/>
      <c r="P28" s="51" t="b">
        <f t="shared" si="1"/>
        <v>1</v>
      </c>
    </row>
    <row r="29" spans="1:16" ht="17.25" customHeight="1" x14ac:dyDescent="0.3">
      <c r="A29" s="10" t="s">
        <v>46</v>
      </c>
      <c r="B29" s="145" t="s">
        <v>47</v>
      </c>
      <c r="C29" s="146"/>
      <c r="D29" s="11" t="s">
        <v>41</v>
      </c>
      <c r="E29" s="11">
        <f t="shared" si="3"/>
        <v>1</v>
      </c>
      <c r="F29" s="66"/>
      <c r="G29" s="66">
        <v>1</v>
      </c>
      <c r="H29" s="66"/>
      <c r="I29" s="66"/>
      <c r="J29" s="66"/>
      <c r="K29" s="66"/>
      <c r="L29" s="66"/>
      <c r="M29" s="66"/>
      <c r="N29" s="66"/>
      <c r="O29" s="61"/>
      <c r="P29" s="51" t="b">
        <f t="shared" si="1"/>
        <v>1</v>
      </c>
    </row>
    <row r="30" spans="1:16" ht="18" customHeight="1" x14ac:dyDescent="0.3">
      <c r="A30" s="10" t="s">
        <v>48</v>
      </c>
      <c r="B30" s="145" t="s">
        <v>49</v>
      </c>
      <c r="C30" s="146"/>
      <c r="D30" s="11" t="s">
        <v>41</v>
      </c>
      <c r="E30" s="11">
        <f t="shared" si="3"/>
        <v>1</v>
      </c>
      <c r="F30" s="66"/>
      <c r="G30" s="66">
        <v>1</v>
      </c>
      <c r="H30" s="66"/>
      <c r="I30" s="66"/>
      <c r="J30" s="66"/>
      <c r="K30" s="66"/>
      <c r="L30" s="66"/>
      <c r="M30" s="66"/>
      <c r="N30" s="66"/>
      <c r="O30" s="61"/>
      <c r="P30" s="51" t="b">
        <f t="shared" si="1"/>
        <v>1</v>
      </c>
    </row>
    <row r="31" spans="1:16" ht="18.75" customHeight="1" x14ac:dyDescent="0.3">
      <c r="A31" s="10" t="s">
        <v>50</v>
      </c>
      <c r="B31" s="145" t="s">
        <v>51</v>
      </c>
      <c r="C31" s="146"/>
      <c r="D31" s="11" t="s">
        <v>41</v>
      </c>
      <c r="E31" s="11">
        <f t="shared" si="3"/>
        <v>1</v>
      </c>
      <c r="F31" s="66"/>
      <c r="G31" s="66">
        <v>1</v>
      </c>
      <c r="H31" s="66"/>
      <c r="I31" s="66"/>
      <c r="J31" s="66"/>
      <c r="K31" s="66"/>
      <c r="L31" s="66"/>
      <c r="M31" s="66"/>
      <c r="N31" s="66"/>
      <c r="O31" s="61"/>
      <c r="P31" s="51" t="b">
        <f t="shared" si="1"/>
        <v>1</v>
      </c>
    </row>
    <row r="32" spans="1:16" ht="18.75" customHeight="1" x14ac:dyDescent="0.3">
      <c r="A32" s="105" t="s">
        <v>52</v>
      </c>
      <c r="B32" s="149" t="s">
        <v>53</v>
      </c>
      <c r="C32" s="150"/>
      <c r="D32" s="101" t="s">
        <v>41</v>
      </c>
      <c r="E32" s="101">
        <f t="shared" si="3"/>
        <v>1</v>
      </c>
      <c r="F32" s="102"/>
      <c r="G32" s="102">
        <v>1</v>
      </c>
      <c r="H32" s="102"/>
      <c r="I32" s="102"/>
      <c r="J32" s="102"/>
      <c r="K32" s="102"/>
      <c r="L32" s="102"/>
      <c r="M32" s="102"/>
      <c r="N32" s="102"/>
      <c r="O32" s="103"/>
      <c r="P32" s="51" t="b">
        <f t="shared" si="1"/>
        <v>1</v>
      </c>
    </row>
    <row r="33" spans="1:16" ht="18.75" customHeight="1" x14ac:dyDescent="0.3">
      <c r="A33" s="99" t="s">
        <v>910</v>
      </c>
      <c r="B33" s="147" t="s">
        <v>911</v>
      </c>
      <c r="C33" s="148"/>
      <c r="D33" s="18" t="s">
        <v>41</v>
      </c>
      <c r="E33" s="11">
        <f t="shared" si="3"/>
        <v>1</v>
      </c>
      <c r="F33" s="66"/>
      <c r="G33" s="66">
        <v>1</v>
      </c>
      <c r="H33" s="66"/>
      <c r="I33" s="66"/>
      <c r="J33" s="66"/>
      <c r="K33" s="66"/>
      <c r="L33" s="66"/>
      <c r="M33" s="66"/>
      <c r="N33" s="66"/>
      <c r="O33" s="61"/>
    </row>
    <row r="34" spans="1:16" ht="18" customHeight="1" x14ac:dyDescent="0.3">
      <c r="A34" s="105" t="s">
        <v>54</v>
      </c>
      <c r="B34" s="149" t="s">
        <v>55</v>
      </c>
      <c r="C34" s="150"/>
      <c r="D34" s="101" t="s">
        <v>41</v>
      </c>
      <c r="E34" s="101">
        <f t="shared" si="3"/>
        <v>1</v>
      </c>
      <c r="F34" s="102"/>
      <c r="G34" s="102">
        <v>1</v>
      </c>
      <c r="H34" s="102"/>
      <c r="I34" s="102"/>
      <c r="J34" s="102"/>
      <c r="K34" s="102"/>
      <c r="L34" s="102"/>
      <c r="M34" s="102"/>
      <c r="N34" s="102"/>
      <c r="O34" s="103"/>
      <c r="P34" s="51" t="b">
        <f t="shared" si="1"/>
        <v>1</v>
      </c>
    </row>
    <row r="35" spans="1:16" ht="18" customHeight="1" x14ac:dyDescent="0.3">
      <c r="A35" s="99" t="s">
        <v>912</v>
      </c>
      <c r="B35" s="147" t="s">
        <v>913</v>
      </c>
      <c r="C35" s="148"/>
      <c r="D35" s="18" t="s">
        <v>41</v>
      </c>
      <c r="E35" s="11">
        <f t="shared" si="3"/>
        <v>1</v>
      </c>
      <c r="F35" s="66"/>
      <c r="G35" s="66">
        <v>1</v>
      </c>
      <c r="H35" s="66"/>
      <c r="I35" s="66"/>
      <c r="J35" s="66"/>
      <c r="K35" s="66"/>
      <c r="L35" s="66"/>
      <c r="M35" s="66"/>
      <c r="N35" s="66"/>
      <c r="O35" s="61"/>
    </row>
    <row r="36" spans="1:16" ht="18" customHeight="1" x14ac:dyDescent="0.3">
      <c r="A36" s="106" t="s">
        <v>56</v>
      </c>
      <c r="B36" s="155" t="s">
        <v>57</v>
      </c>
      <c r="C36" s="156"/>
      <c r="D36" s="101" t="s">
        <v>41</v>
      </c>
      <c r="E36" s="101">
        <f t="shared" si="3"/>
        <v>1</v>
      </c>
      <c r="F36" s="102"/>
      <c r="G36" s="102">
        <v>1</v>
      </c>
      <c r="H36" s="102"/>
      <c r="I36" s="102"/>
      <c r="J36" s="102"/>
      <c r="K36" s="102"/>
      <c r="L36" s="102"/>
      <c r="M36" s="102"/>
      <c r="N36" s="102"/>
      <c r="O36" s="103"/>
    </row>
    <row r="37" spans="1:16" ht="18" customHeight="1" x14ac:dyDescent="0.3">
      <c r="A37" s="99" t="s">
        <v>914</v>
      </c>
      <c r="B37" s="147" t="s">
        <v>915</v>
      </c>
      <c r="C37" s="148"/>
      <c r="D37" s="18" t="s">
        <v>41</v>
      </c>
      <c r="E37" s="11">
        <f t="shared" si="3"/>
        <v>1</v>
      </c>
      <c r="F37" s="66"/>
      <c r="G37" s="66">
        <v>1</v>
      </c>
      <c r="H37" s="66"/>
      <c r="I37" s="66"/>
      <c r="J37" s="66"/>
      <c r="K37" s="66"/>
      <c r="L37" s="66"/>
      <c r="M37" s="66"/>
      <c r="N37" s="66"/>
      <c r="O37" s="61"/>
    </row>
    <row r="38" spans="1:16" ht="18" customHeight="1" x14ac:dyDescent="0.3">
      <c r="A38" s="106" t="s">
        <v>58</v>
      </c>
      <c r="B38" s="155" t="s">
        <v>59</v>
      </c>
      <c r="C38" s="156"/>
      <c r="D38" s="101" t="s">
        <v>41</v>
      </c>
      <c r="E38" s="101">
        <f t="shared" si="3"/>
        <v>1</v>
      </c>
      <c r="F38" s="102"/>
      <c r="G38" s="102">
        <v>1</v>
      </c>
      <c r="H38" s="102"/>
      <c r="I38" s="102"/>
      <c r="J38" s="102"/>
      <c r="K38" s="102"/>
      <c r="L38" s="102"/>
      <c r="M38" s="102"/>
      <c r="N38" s="102"/>
      <c r="O38" s="103"/>
    </row>
    <row r="39" spans="1:16" ht="18" customHeight="1" x14ac:dyDescent="0.3">
      <c r="A39" s="99" t="s">
        <v>916</v>
      </c>
      <c r="B39" s="147" t="s">
        <v>917</v>
      </c>
      <c r="C39" s="148"/>
      <c r="D39" s="18" t="s">
        <v>41</v>
      </c>
      <c r="E39" s="11">
        <f t="shared" si="3"/>
        <v>1</v>
      </c>
      <c r="F39" s="66"/>
      <c r="G39" s="66">
        <v>1</v>
      </c>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2</v>
      </c>
      <c r="F53" s="66"/>
      <c r="G53" s="66">
        <v>1</v>
      </c>
      <c r="H53" s="66">
        <v>1</v>
      </c>
      <c r="I53" s="66"/>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customHeight="1" x14ac:dyDescent="0.3">
      <c r="A55" s="13" t="s">
        <v>80</v>
      </c>
      <c r="B55" s="14" t="s">
        <v>81</v>
      </c>
      <c r="C55" s="15"/>
      <c r="D55" s="16"/>
      <c r="E55" s="17"/>
      <c r="F55" s="65"/>
      <c r="G55" s="65"/>
      <c r="H55" s="65"/>
      <c r="I55" s="65"/>
      <c r="J55" s="65"/>
      <c r="K55" s="65"/>
      <c r="L55" s="65"/>
      <c r="M55" s="65"/>
      <c r="N55" s="65"/>
      <c r="O55" s="64"/>
      <c r="P55" s="51" t="b">
        <f t="shared" si="1"/>
        <v>0</v>
      </c>
    </row>
    <row r="56" spans="1:16" ht="16.5" customHeight="1" x14ac:dyDescent="0.3">
      <c r="A56" s="105" t="s">
        <v>82</v>
      </c>
      <c r="B56" s="149" t="s">
        <v>83</v>
      </c>
      <c r="C56" s="150"/>
      <c r="D56" s="101" t="s">
        <v>84</v>
      </c>
      <c r="E56" s="101">
        <f t="shared" ref="E56:E61" si="4">SUM(F56:O56)</f>
        <v>1</v>
      </c>
      <c r="F56" s="102"/>
      <c r="G56" s="102">
        <v>1</v>
      </c>
      <c r="H56" s="102"/>
      <c r="I56" s="102"/>
      <c r="J56" s="102"/>
      <c r="K56" s="102"/>
      <c r="L56" s="102"/>
      <c r="M56" s="102"/>
      <c r="N56" s="102"/>
      <c r="O56" s="103"/>
      <c r="P56" s="51" t="b">
        <f t="shared" si="1"/>
        <v>1</v>
      </c>
    </row>
    <row r="57" spans="1:16" ht="16.5" customHeight="1" x14ac:dyDescent="0.3">
      <c r="A57" s="99" t="s">
        <v>928</v>
      </c>
      <c r="B57" s="147" t="s">
        <v>929</v>
      </c>
      <c r="C57" s="148"/>
      <c r="D57" s="18" t="s">
        <v>84</v>
      </c>
      <c r="E57" s="11">
        <f t="shared" si="4"/>
        <v>1</v>
      </c>
      <c r="F57" s="66"/>
      <c r="G57" s="66">
        <v>1</v>
      </c>
      <c r="H57" s="66"/>
      <c r="I57" s="66"/>
      <c r="J57" s="66"/>
      <c r="K57" s="66"/>
      <c r="L57" s="66"/>
      <c r="M57" s="66"/>
      <c r="N57" s="66"/>
      <c r="O57" s="61"/>
      <c r="P57" s="51" t="b">
        <f t="shared" si="1"/>
        <v>1</v>
      </c>
    </row>
    <row r="58" spans="1:16" ht="16.5" customHeight="1" x14ac:dyDescent="0.3">
      <c r="A58" s="99" t="s">
        <v>930</v>
      </c>
      <c r="B58" s="147" t="s">
        <v>931</v>
      </c>
      <c r="C58" s="148"/>
      <c r="D58" s="18" t="s">
        <v>84</v>
      </c>
      <c r="E58" s="11">
        <f t="shared" si="4"/>
        <v>1</v>
      </c>
      <c r="F58" s="66"/>
      <c r="G58" s="66">
        <v>1</v>
      </c>
      <c r="H58" s="66"/>
      <c r="I58" s="66"/>
      <c r="J58" s="66"/>
      <c r="K58" s="66"/>
      <c r="L58" s="66"/>
      <c r="M58" s="66"/>
      <c r="N58" s="66"/>
      <c r="O58" s="61"/>
      <c r="P58" s="51" t="b">
        <f t="shared" si="1"/>
        <v>1</v>
      </c>
    </row>
    <row r="59" spans="1:16" ht="16.5" customHeight="1" x14ac:dyDescent="0.3">
      <c r="A59" s="99" t="s">
        <v>932</v>
      </c>
      <c r="B59" s="147" t="s">
        <v>933</v>
      </c>
      <c r="C59" s="148"/>
      <c r="D59" s="18" t="s">
        <v>84</v>
      </c>
      <c r="E59" s="11">
        <f t="shared" si="4"/>
        <v>1</v>
      </c>
      <c r="F59" s="66"/>
      <c r="G59" s="66">
        <v>1</v>
      </c>
      <c r="H59" s="66"/>
      <c r="I59" s="66"/>
      <c r="J59" s="66"/>
      <c r="K59" s="66"/>
      <c r="L59" s="66"/>
      <c r="M59" s="66"/>
      <c r="N59" s="66"/>
      <c r="O59" s="61"/>
    </row>
    <row r="60" spans="1:16" ht="16.5" customHeight="1" x14ac:dyDescent="0.3">
      <c r="A60" s="99" t="s">
        <v>85</v>
      </c>
      <c r="B60" s="147" t="s">
        <v>86</v>
      </c>
      <c r="C60" s="148"/>
      <c r="D60" s="11" t="s">
        <v>87</v>
      </c>
      <c r="E60" s="11">
        <f t="shared" si="4"/>
        <v>1</v>
      </c>
      <c r="F60" s="66"/>
      <c r="G60" s="66">
        <v>1</v>
      </c>
      <c r="H60" s="66"/>
      <c r="I60" s="66"/>
      <c r="J60" s="66"/>
      <c r="K60" s="66"/>
      <c r="L60" s="66"/>
      <c r="M60" s="66"/>
      <c r="N60" s="66"/>
      <c r="O60" s="61"/>
    </row>
    <row r="61" spans="1:16" ht="16.5" customHeight="1" x14ac:dyDescent="0.3">
      <c r="A61" s="106" t="s">
        <v>88</v>
      </c>
      <c r="B61" s="155" t="s">
        <v>89</v>
      </c>
      <c r="C61" s="156"/>
      <c r="D61" s="101" t="s">
        <v>87</v>
      </c>
      <c r="E61" s="101">
        <f t="shared" si="4"/>
        <v>1</v>
      </c>
      <c r="F61" s="102"/>
      <c r="G61" s="102">
        <v>1</v>
      </c>
      <c r="H61" s="102"/>
      <c r="I61" s="102"/>
      <c r="J61" s="102"/>
      <c r="K61" s="102"/>
      <c r="L61" s="102"/>
      <c r="M61" s="102"/>
      <c r="N61" s="102"/>
      <c r="O61" s="103"/>
    </row>
    <row r="62" spans="1:16" ht="16.5" customHeight="1" x14ac:dyDescent="0.3">
      <c r="A62" s="99" t="s">
        <v>90</v>
      </c>
      <c r="B62" s="147" t="s">
        <v>91</v>
      </c>
      <c r="C62" s="148"/>
      <c r="D62" s="11" t="s">
        <v>92</v>
      </c>
      <c r="E62" s="11">
        <f t="shared" ref="E62:E85" si="5">SUM(F62:O62)</f>
        <v>1</v>
      </c>
      <c r="F62" s="66"/>
      <c r="G62" s="66">
        <v>1</v>
      </c>
      <c r="H62" s="66"/>
      <c r="I62" s="66"/>
      <c r="J62" s="66"/>
      <c r="K62" s="66"/>
      <c r="L62" s="66"/>
      <c r="M62" s="66"/>
      <c r="N62" s="66"/>
      <c r="O62" s="61"/>
    </row>
    <row r="63" spans="1:16" ht="16.5" customHeight="1" x14ac:dyDescent="0.3">
      <c r="A63" s="106" t="s">
        <v>93</v>
      </c>
      <c r="B63" s="155" t="s">
        <v>934</v>
      </c>
      <c r="C63" s="156"/>
      <c r="D63" s="101" t="s">
        <v>94</v>
      </c>
      <c r="E63" s="101">
        <f t="shared" si="5"/>
        <v>1</v>
      </c>
      <c r="F63" s="102"/>
      <c r="G63" s="102">
        <v>1</v>
      </c>
      <c r="H63" s="102"/>
      <c r="I63" s="102"/>
      <c r="J63" s="102"/>
      <c r="K63" s="102"/>
      <c r="L63" s="102"/>
      <c r="M63" s="102"/>
      <c r="N63" s="102"/>
      <c r="O63" s="103"/>
    </row>
    <row r="64" spans="1:16" ht="16.5" customHeight="1" x14ac:dyDescent="0.3">
      <c r="A64" s="99" t="s">
        <v>935</v>
      </c>
      <c r="B64" s="147" t="s">
        <v>936</v>
      </c>
      <c r="C64" s="148"/>
      <c r="D64" s="18" t="s">
        <v>937</v>
      </c>
      <c r="E64" s="11">
        <f t="shared" si="5"/>
        <v>1</v>
      </c>
      <c r="F64" s="66"/>
      <c r="G64" s="66">
        <v>1</v>
      </c>
      <c r="H64" s="66"/>
      <c r="I64" s="66"/>
      <c r="J64" s="66"/>
      <c r="K64" s="66"/>
      <c r="L64" s="66"/>
      <c r="M64" s="66"/>
      <c r="N64" s="66"/>
      <c r="O64" s="61"/>
      <c r="P64" s="51" t="b">
        <f t="shared" si="1"/>
        <v>1</v>
      </c>
    </row>
    <row r="65" spans="1:16" ht="16.5" hidden="1" customHeight="1" x14ac:dyDescent="0.3">
      <c r="A65" s="106" t="s">
        <v>95</v>
      </c>
      <c r="B65" s="155" t="s">
        <v>96</v>
      </c>
      <c r="C65" s="156"/>
      <c r="D65" s="101" t="s">
        <v>94</v>
      </c>
      <c r="E65" s="101">
        <f t="shared" si="5"/>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5"/>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5"/>
        <v>0</v>
      </c>
      <c r="F67" s="66"/>
      <c r="G67" s="66"/>
      <c r="H67" s="66"/>
      <c r="I67" s="66"/>
      <c r="J67" s="66"/>
      <c r="K67" s="66"/>
      <c r="L67" s="66"/>
      <c r="M67" s="66"/>
      <c r="N67" s="66"/>
      <c r="O67" s="61"/>
      <c r="P67" s="51" t="b">
        <f t="shared" si="1"/>
        <v>0</v>
      </c>
    </row>
    <row r="68" spans="1:16" ht="16.5" customHeight="1" x14ac:dyDescent="0.3">
      <c r="A68" s="10" t="s">
        <v>99</v>
      </c>
      <c r="B68" s="145" t="s">
        <v>862</v>
      </c>
      <c r="C68" s="146"/>
      <c r="D68" s="11" t="s">
        <v>94</v>
      </c>
      <c r="E68" s="11">
        <f t="shared" si="5"/>
        <v>1</v>
      </c>
      <c r="F68" s="66"/>
      <c r="G68" s="66">
        <v>1</v>
      </c>
      <c r="H68" s="66"/>
      <c r="I68" s="169" t="s">
        <v>1096</v>
      </c>
      <c r="J68" s="170"/>
      <c r="K68" s="170"/>
      <c r="L68" s="170"/>
      <c r="M68" s="171"/>
      <c r="N68" s="66"/>
      <c r="O68" s="61"/>
      <c r="P68" s="51" t="b">
        <f t="shared" si="1"/>
        <v>1</v>
      </c>
    </row>
    <row r="69" spans="1:16" ht="16.5" customHeight="1" x14ac:dyDescent="0.3">
      <c r="A69" s="10" t="s">
        <v>100</v>
      </c>
      <c r="B69" s="145" t="s">
        <v>101</v>
      </c>
      <c r="C69" s="146"/>
      <c r="D69" s="11" t="s">
        <v>94</v>
      </c>
      <c r="E69" s="11">
        <f t="shared" si="5"/>
        <v>1</v>
      </c>
      <c r="F69" s="66"/>
      <c r="G69" s="66">
        <v>1</v>
      </c>
      <c r="H69" s="66"/>
      <c r="I69" s="172"/>
      <c r="J69" s="173"/>
      <c r="K69" s="173"/>
      <c r="L69" s="173"/>
      <c r="M69" s="174"/>
      <c r="N69" s="66"/>
      <c r="O69" s="61"/>
      <c r="P69" s="51" t="b">
        <f t="shared" si="1"/>
        <v>1</v>
      </c>
    </row>
    <row r="70" spans="1:16" ht="16.5" customHeight="1" x14ac:dyDescent="0.3">
      <c r="A70" s="10" t="s">
        <v>102</v>
      </c>
      <c r="B70" s="145" t="s">
        <v>103</v>
      </c>
      <c r="C70" s="146"/>
      <c r="D70" s="11" t="s">
        <v>94</v>
      </c>
      <c r="E70" s="11">
        <f t="shared" si="5"/>
        <v>1</v>
      </c>
      <c r="F70" s="66"/>
      <c r="G70" s="66">
        <v>1</v>
      </c>
      <c r="H70" s="66"/>
      <c r="I70" s="172"/>
      <c r="J70" s="173"/>
      <c r="K70" s="173"/>
      <c r="L70" s="173"/>
      <c r="M70" s="174"/>
      <c r="N70" s="66"/>
      <c r="O70" s="61"/>
      <c r="P70" s="51" t="b">
        <f t="shared" si="1"/>
        <v>1</v>
      </c>
    </row>
    <row r="71" spans="1:16" ht="16.5" customHeight="1" x14ac:dyDescent="0.3">
      <c r="A71" s="10" t="s">
        <v>104</v>
      </c>
      <c r="B71" s="145" t="s">
        <v>105</v>
      </c>
      <c r="C71" s="146"/>
      <c r="D71" s="11" t="s">
        <v>94</v>
      </c>
      <c r="E71" s="11">
        <f t="shared" si="5"/>
        <v>1</v>
      </c>
      <c r="F71" s="66"/>
      <c r="G71" s="66">
        <v>1</v>
      </c>
      <c r="H71" s="66"/>
      <c r="I71" s="172"/>
      <c r="J71" s="173"/>
      <c r="K71" s="173"/>
      <c r="L71" s="173"/>
      <c r="M71" s="174"/>
      <c r="N71" s="66"/>
      <c r="O71" s="61"/>
      <c r="P71" s="51" t="b">
        <f t="shared" si="1"/>
        <v>1</v>
      </c>
    </row>
    <row r="72" spans="1:16" ht="16.5" customHeight="1" x14ac:dyDescent="0.3">
      <c r="A72" s="10" t="s">
        <v>106</v>
      </c>
      <c r="B72" s="145" t="s">
        <v>107</v>
      </c>
      <c r="C72" s="146"/>
      <c r="D72" s="11" t="s">
        <v>94</v>
      </c>
      <c r="E72" s="11">
        <f t="shared" si="5"/>
        <v>1</v>
      </c>
      <c r="F72" s="66"/>
      <c r="G72" s="66">
        <v>1</v>
      </c>
      <c r="H72" s="66"/>
      <c r="I72" s="172"/>
      <c r="J72" s="173"/>
      <c r="K72" s="173"/>
      <c r="L72" s="173"/>
      <c r="M72" s="174"/>
      <c r="N72" s="66"/>
      <c r="O72" s="61"/>
      <c r="P72" s="51" t="b">
        <f t="shared" si="1"/>
        <v>1</v>
      </c>
    </row>
    <row r="73" spans="1:16" ht="16.5" customHeight="1" x14ac:dyDescent="0.3">
      <c r="A73" s="10" t="s">
        <v>108</v>
      </c>
      <c r="B73" s="145" t="s">
        <v>109</v>
      </c>
      <c r="C73" s="146"/>
      <c r="D73" s="11" t="s">
        <v>94</v>
      </c>
      <c r="E73" s="11">
        <f t="shared" si="5"/>
        <v>1</v>
      </c>
      <c r="F73" s="66"/>
      <c r="G73" s="66">
        <v>1</v>
      </c>
      <c r="H73" s="66"/>
      <c r="I73" s="172"/>
      <c r="J73" s="173"/>
      <c r="K73" s="173"/>
      <c r="L73" s="173"/>
      <c r="M73" s="174"/>
      <c r="N73" s="66"/>
      <c r="O73" s="61"/>
      <c r="P73" s="51" t="b">
        <f t="shared" si="1"/>
        <v>1</v>
      </c>
    </row>
    <row r="74" spans="1:16" ht="16.5" customHeight="1" x14ac:dyDescent="0.3">
      <c r="A74" s="10" t="s">
        <v>110</v>
      </c>
      <c r="B74" s="145" t="s">
        <v>111</v>
      </c>
      <c r="C74" s="146"/>
      <c r="D74" s="11" t="s">
        <v>94</v>
      </c>
      <c r="E74" s="11">
        <f t="shared" si="5"/>
        <v>1</v>
      </c>
      <c r="F74" s="66"/>
      <c r="G74" s="66">
        <v>1</v>
      </c>
      <c r="H74" s="66"/>
      <c r="I74" s="172"/>
      <c r="J74" s="173"/>
      <c r="K74" s="173"/>
      <c r="L74" s="173"/>
      <c r="M74" s="174"/>
      <c r="N74" s="66"/>
      <c r="O74" s="61"/>
      <c r="P74" s="51" t="b">
        <f t="shared" si="1"/>
        <v>1</v>
      </c>
    </row>
    <row r="75" spans="1:16" ht="16.5" customHeight="1" x14ac:dyDescent="0.3">
      <c r="A75" s="10" t="s">
        <v>112</v>
      </c>
      <c r="B75" s="145" t="s">
        <v>113</v>
      </c>
      <c r="C75" s="146"/>
      <c r="D75" s="11" t="s">
        <v>94</v>
      </c>
      <c r="E75" s="11">
        <f t="shared" si="5"/>
        <v>1</v>
      </c>
      <c r="F75" s="66"/>
      <c r="G75" s="66">
        <v>1</v>
      </c>
      <c r="H75" s="66"/>
      <c r="I75" s="172"/>
      <c r="J75" s="173"/>
      <c r="K75" s="173"/>
      <c r="L75" s="173"/>
      <c r="M75" s="174"/>
      <c r="N75" s="66"/>
      <c r="O75" s="61"/>
      <c r="P75" s="51" t="b">
        <f t="shared" si="1"/>
        <v>1</v>
      </c>
    </row>
    <row r="76" spans="1:16" ht="16.5" customHeight="1" x14ac:dyDescent="0.3">
      <c r="A76" s="10" t="s">
        <v>114</v>
      </c>
      <c r="B76" s="145" t="s">
        <v>115</v>
      </c>
      <c r="C76" s="146"/>
      <c r="D76" s="11" t="s">
        <v>94</v>
      </c>
      <c r="E76" s="11">
        <f t="shared" si="5"/>
        <v>1</v>
      </c>
      <c r="F76" s="66"/>
      <c r="G76" s="66">
        <v>1</v>
      </c>
      <c r="H76" s="66"/>
      <c r="I76" s="172"/>
      <c r="J76" s="173"/>
      <c r="K76" s="173"/>
      <c r="L76" s="173"/>
      <c r="M76" s="174"/>
      <c r="N76" s="66"/>
      <c r="O76" s="61"/>
      <c r="P76" s="51" t="b">
        <f t="shared" si="1"/>
        <v>1</v>
      </c>
    </row>
    <row r="77" spans="1:16" ht="16.5" customHeight="1" x14ac:dyDescent="0.3">
      <c r="A77" s="10" t="s">
        <v>116</v>
      </c>
      <c r="B77" s="145" t="s">
        <v>117</v>
      </c>
      <c r="C77" s="146"/>
      <c r="D77" s="11" t="s">
        <v>94</v>
      </c>
      <c r="E77" s="11">
        <f t="shared" si="5"/>
        <v>1</v>
      </c>
      <c r="F77" s="66"/>
      <c r="G77" s="66">
        <v>1</v>
      </c>
      <c r="H77" s="66"/>
      <c r="I77" s="172"/>
      <c r="J77" s="173"/>
      <c r="K77" s="173"/>
      <c r="L77" s="173"/>
      <c r="M77" s="174"/>
      <c r="N77" s="66"/>
      <c r="O77" s="61"/>
      <c r="P77" s="51" t="b">
        <f t="shared" si="1"/>
        <v>1</v>
      </c>
    </row>
    <row r="78" spans="1:16" ht="16.5" customHeight="1" x14ac:dyDescent="0.3">
      <c r="A78" s="10" t="s">
        <v>118</v>
      </c>
      <c r="B78" s="145" t="s">
        <v>119</v>
      </c>
      <c r="C78" s="146"/>
      <c r="D78" s="11" t="s">
        <v>94</v>
      </c>
      <c r="E78" s="11">
        <f t="shared" si="5"/>
        <v>1</v>
      </c>
      <c r="F78" s="66"/>
      <c r="G78" s="66">
        <v>1</v>
      </c>
      <c r="H78" s="66"/>
      <c r="I78" s="172"/>
      <c r="J78" s="173"/>
      <c r="K78" s="173"/>
      <c r="L78" s="173"/>
      <c r="M78" s="174"/>
      <c r="N78" s="66"/>
      <c r="O78" s="61"/>
      <c r="P78" s="51" t="b">
        <f t="shared" si="1"/>
        <v>1</v>
      </c>
    </row>
    <row r="79" spans="1:16" ht="16.5" customHeight="1" x14ac:dyDescent="0.3">
      <c r="A79" s="10" t="s">
        <v>120</v>
      </c>
      <c r="B79" s="145" t="s">
        <v>121</v>
      </c>
      <c r="C79" s="146"/>
      <c r="D79" s="11" t="s">
        <v>94</v>
      </c>
      <c r="E79" s="11">
        <f t="shared" si="5"/>
        <v>1</v>
      </c>
      <c r="F79" s="66"/>
      <c r="G79" s="66">
        <v>1</v>
      </c>
      <c r="H79" s="66"/>
      <c r="I79" s="172"/>
      <c r="J79" s="173"/>
      <c r="K79" s="173"/>
      <c r="L79" s="173"/>
      <c r="M79" s="174"/>
      <c r="N79" s="66"/>
      <c r="O79" s="61"/>
      <c r="P79" s="51" t="b">
        <f t="shared" si="1"/>
        <v>1</v>
      </c>
    </row>
    <row r="80" spans="1:16" ht="16.5" customHeight="1" x14ac:dyDescent="0.3">
      <c r="A80" s="10" t="s">
        <v>122</v>
      </c>
      <c r="B80" s="145" t="s">
        <v>123</v>
      </c>
      <c r="C80" s="146"/>
      <c r="D80" s="11" t="s">
        <v>94</v>
      </c>
      <c r="E80" s="11">
        <f t="shared" si="5"/>
        <v>1</v>
      </c>
      <c r="F80" s="66"/>
      <c r="G80" s="66">
        <v>1</v>
      </c>
      <c r="H80" s="66"/>
      <c r="I80" s="117"/>
      <c r="J80" s="117"/>
      <c r="K80" s="117"/>
      <c r="L80" s="117"/>
      <c r="M80" s="117"/>
      <c r="N80" s="66"/>
      <c r="O80" s="61"/>
      <c r="P80" s="51" t="b">
        <f t="shared" si="1"/>
        <v>1</v>
      </c>
    </row>
    <row r="81" spans="1:16" ht="16.5" customHeight="1" x14ac:dyDescent="0.3">
      <c r="A81" s="10" t="s">
        <v>124</v>
      </c>
      <c r="B81" s="145" t="s">
        <v>125</v>
      </c>
      <c r="C81" s="146"/>
      <c r="D81" s="11" t="s">
        <v>94</v>
      </c>
      <c r="E81" s="11">
        <f t="shared" si="5"/>
        <v>1</v>
      </c>
      <c r="F81" s="66"/>
      <c r="G81" s="66">
        <v>1</v>
      </c>
      <c r="H81" s="66"/>
      <c r="I81" s="117"/>
      <c r="J81" s="117"/>
      <c r="K81" s="117"/>
      <c r="L81" s="117"/>
      <c r="M81" s="117"/>
      <c r="N81" s="66"/>
      <c r="O81" s="61"/>
      <c r="P81" s="51" t="b">
        <f t="shared" si="1"/>
        <v>1</v>
      </c>
    </row>
    <row r="82" spans="1:16" ht="16.5" customHeight="1" x14ac:dyDescent="0.3">
      <c r="A82" s="10" t="s">
        <v>126</v>
      </c>
      <c r="B82" s="145" t="s">
        <v>127</v>
      </c>
      <c r="C82" s="146"/>
      <c r="D82" s="11" t="s">
        <v>94</v>
      </c>
      <c r="E82" s="11">
        <f t="shared" si="5"/>
        <v>1</v>
      </c>
      <c r="F82" s="66"/>
      <c r="G82" s="66">
        <v>1</v>
      </c>
      <c r="H82" s="66"/>
      <c r="I82" s="66"/>
      <c r="J82" s="66"/>
      <c r="K82" s="66"/>
      <c r="L82" s="66"/>
      <c r="M82" s="66"/>
      <c r="N82" s="66"/>
      <c r="O82" s="61"/>
      <c r="P82" s="51" t="b">
        <f t="shared" si="1"/>
        <v>1</v>
      </c>
    </row>
    <row r="83" spans="1:16" ht="16.5" customHeight="1" x14ac:dyDescent="0.3">
      <c r="A83" s="10" t="s">
        <v>128</v>
      </c>
      <c r="B83" s="145" t="s">
        <v>129</v>
      </c>
      <c r="C83" s="146"/>
      <c r="D83" s="11" t="s">
        <v>94</v>
      </c>
      <c r="E83" s="11">
        <f t="shared" si="5"/>
        <v>1</v>
      </c>
      <c r="F83" s="66"/>
      <c r="G83" s="66">
        <v>1</v>
      </c>
      <c r="H83" s="66"/>
      <c r="I83" s="66"/>
      <c r="J83" s="66"/>
      <c r="K83" s="66"/>
      <c r="L83" s="66"/>
      <c r="M83" s="66"/>
      <c r="N83" s="66"/>
      <c r="O83" s="61"/>
      <c r="P83" s="51" t="b">
        <f t="shared" si="1"/>
        <v>1</v>
      </c>
    </row>
    <row r="84" spans="1:16" ht="16.5" customHeight="1" x14ac:dyDescent="0.3">
      <c r="A84" s="10" t="s">
        <v>130</v>
      </c>
      <c r="B84" s="145" t="s">
        <v>131</v>
      </c>
      <c r="C84" s="146"/>
      <c r="D84" s="11" t="s">
        <v>94</v>
      </c>
      <c r="E84" s="11">
        <f t="shared" si="5"/>
        <v>1</v>
      </c>
      <c r="F84" s="66"/>
      <c r="G84" s="66">
        <v>1</v>
      </c>
      <c r="H84" s="66"/>
      <c r="I84" s="66"/>
      <c r="J84" s="66"/>
      <c r="K84" s="66"/>
      <c r="L84" s="66"/>
      <c r="M84" s="66"/>
      <c r="N84" s="66"/>
      <c r="O84" s="61"/>
      <c r="P84" s="51" t="b">
        <f t="shared" si="1"/>
        <v>1</v>
      </c>
    </row>
    <row r="85" spans="1:16" ht="16.5" customHeight="1" x14ac:dyDescent="0.3">
      <c r="A85" s="10" t="s">
        <v>132</v>
      </c>
      <c r="B85" s="145" t="s">
        <v>133</v>
      </c>
      <c r="C85" s="146"/>
      <c r="D85" s="11" t="s">
        <v>94</v>
      </c>
      <c r="E85" s="11">
        <f t="shared" si="5"/>
        <v>1</v>
      </c>
      <c r="F85" s="66"/>
      <c r="G85" s="66">
        <v>1</v>
      </c>
      <c r="H85" s="66"/>
      <c r="I85" s="66"/>
      <c r="J85" s="66"/>
      <c r="K85" s="66"/>
      <c r="L85" s="66"/>
      <c r="M85" s="66"/>
      <c r="N85" s="66"/>
      <c r="O85" s="61"/>
      <c r="P85" s="51" t="b">
        <f t="shared" si="1"/>
        <v>1</v>
      </c>
    </row>
    <row r="86" spans="1:16" s="63" customFormat="1" ht="18"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customHeight="1" x14ac:dyDescent="0.3">
      <c r="A87" s="99" t="s">
        <v>136</v>
      </c>
      <c r="B87" s="147" t="s">
        <v>137</v>
      </c>
      <c r="C87" s="148"/>
      <c r="D87" s="11" t="s">
        <v>94</v>
      </c>
      <c r="E87" s="11">
        <f t="shared" ref="E87:E108" si="6">SUM(F87:O87)</f>
        <v>1</v>
      </c>
      <c r="F87" s="66"/>
      <c r="G87" s="66">
        <v>1</v>
      </c>
      <c r="H87" s="66"/>
      <c r="I87" s="66"/>
      <c r="J87" s="66"/>
      <c r="K87" s="66"/>
      <c r="L87" s="66"/>
      <c r="M87" s="66"/>
      <c r="N87" s="66"/>
      <c r="O87" s="61"/>
      <c r="P87" s="51" t="b">
        <f t="shared" si="1"/>
        <v>1</v>
      </c>
    </row>
    <row r="88" spans="1:16" ht="16.5" customHeight="1" x14ac:dyDescent="0.3">
      <c r="A88" s="106" t="s">
        <v>138</v>
      </c>
      <c r="B88" s="155" t="s">
        <v>139</v>
      </c>
      <c r="C88" s="156"/>
      <c r="D88" s="101" t="s">
        <v>94</v>
      </c>
      <c r="E88" s="101">
        <f t="shared" si="6"/>
        <v>1</v>
      </c>
      <c r="F88" s="102"/>
      <c r="G88" s="102">
        <v>1</v>
      </c>
      <c r="H88" s="102"/>
      <c r="I88" s="102"/>
      <c r="J88" s="102"/>
      <c r="K88" s="102"/>
      <c r="L88" s="102"/>
      <c r="M88" s="102"/>
      <c r="N88" s="102"/>
      <c r="O88" s="103"/>
      <c r="P88" s="51" t="b">
        <f t="shared" si="1"/>
        <v>1</v>
      </c>
    </row>
    <row r="89" spans="1:16" ht="16.5" customHeight="1" x14ac:dyDescent="0.3">
      <c r="A89" s="99" t="s">
        <v>941</v>
      </c>
      <c r="B89" s="147" t="s">
        <v>942</v>
      </c>
      <c r="C89" s="148"/>
      <c r="D89" s="18" t="s">
        <v>94</v>
      </c>
      <c r="E89" s="11">
        <f t="shared" si="6"/>
        <v>1</v>
      </c>
      <c r="F89" s="66"/>
      <c r="G89" s="66">
        <v>1</v>
      </c>
      <c r="H89" s="66"/>
      <c r="I89" s="66"/>
      <c r="J89" s="66"/>
      <c r="K89" s="66"/>
      <c r="L89" s="66"/>
      <c r="M89" s="66"/>
      <c r="N89" s="66"/>
      <c r="O89" s="61"/>
    </row>
    <row r="90" spans="1:16" ht="16.5" customHeight="1" x14ac:dyDescent="0.3">
      <c r="A90" s="99" t="s">
        <v>943</v>
      </c>
      <c r="B90" s="147" t="s">
        <v>944</v>
      </c>
      <c r="C90" s="148"/>
      <c r="D90" s="18" t="s">
        <v>94</v>
      </c>
      <c r="E90" s="11">
        <f t="shared" si="6"/>
        <v>1</v>
      </c>
      <c r="F90" s="66"/>
      <c r="G90" s="66">
        <v>1</v>
      </c>
      <c r="H90" s="66"/>
      <c r="I90" s="66"/>
      <c r="J90" s="66"/>
      <c r="K90" s="66"/>
      <c r="L90" s="66"/>
      <c r="M90" s="66"/>
      <c r="N90" s="66"/>
      <c r="O90" s="61"/>
    </row>
    <row r="91" spans="1:16" ht="16.5" customHeight="1" x14ac:dyDescent="0.3">
      <c r="A91" s="106" t="s">
        <v>140</v>
      </c>
      <c r="B91" s="155" t="s">
        <v>141</v>
      </c>
      <c r="C91" s="156"/>
      <c r="D91" s="101" t="s">
        <v>94</v>
      </c>
      <c r="E91" s="101">
        <f t="shared" si="6"/>
        <v>1</v>
      </c>
      <c r="F91" s="102"/>
      <c r="G91" s="102">
        <v>1</v>
      </c>
      <c r="H91" s="102"/>
      <c r="I91" s="102"/>
      <c r="J91" s="102"/>
      <c r="K91" s="102"/>
      <c r="L91" s="102"/>
      <c r="M91" s="102"/>
      <c r="N91" s="102"/>
      <c r="O91" s="103"/>
    </row>
    <row r="92" spans="1:16" ht="16.5" customHeight="1" x14ac:dyDescent="0.3">
      <c r="A92" s="99" t="s">
        <v>945</v>
      </c>
      <c r="B92" s="147" t="s">
        <v>946</v>
      </c>
      <c r="C92" s="148"/>
      <c r="D92" s="18" t="s">
        <v>94</v>
      </c>
      <c r="E92" s="11">
        <f t="shared" si="6"/>
        <v>1</v>
      </c>
      <c r="F92" s="66"/>
      <c r="G92" s="66">
        <v>1</v>
      </c>
      <c r="H92" s="66"/>
      <c r="I92" s="66"/>
      <c r="J92" s="66"/>
      <c r="K92" s="66"/>
      <c r="L92" s="66"/>
      <c r="M92" s="66"/>
      <c r="N92" s="66"/>
      <c r="O92" s="61"/>
    </row>
    <row r="93" spans="1:16" ht="16.5" customHeight="1" x14ac:dyDescent="0.3">
      <c r="A93" s="99" t="s">
        <v>947</v>
      </c>
      <c r="B93" s="147" t="s">
        <v>948</v>
      </c>
      <c r="C93" s="148"/>
      <c r="D93" s="18" t="s">
        <v>94</v>
      </c>
      <c r="E93" s="11">
        <f t="shared" si="6"/>
        <v>1</v>
      </c>
      <c r="F93" s="66"/>
      <c r="G93" s="66">
        <v>1</v>
      </c>
      <c r="H93" s="66"/>
      <c r="I93" s="66"/>
      <c r="J93" s="66"/>
      <c r="K93" s="66"/>
      <c r="L93" s="66"/>
      <c r="M93" s="66"/>
      <c r="N93" s="66"/>
      <c r="O93" s="61"/>
    </row>
    <row r="94" spans="1:16" ht="16.5" customHeight="1" x14ac:dyDescent="0.3">
      <c r="A94" s="99" t="s">
        <v>142</v>
      </c>
      <c r="B94" s="147" t="s">
        <v>143</v>
      </c>
      <c r="C94" s="148"/>
      <c r="D94" s="11" t="s">
        <v>94</v>
      </c>
      <c r="E94" s="11">
        <f t="shared" si="6"/>
        <v>1</v>
      </c>
      <c r="F94" s="66"/>
      <c r="G94" s="66">
        <v>1</v>
      </c>
      <c r="H94" s="66"/>
      <c r="I94" s="66"/>
      <c r="J94" s="66"/>
      <c r="K94" s="66"/>
      <c r="L94" s="66"/>
      <c r="M94" s="66"/>
      <c r="N94" s="66"/>
      <c r="O94" s="61"/>
    </row>
    <row r="95" spans="1:16" ht="16.5" customHeight="1" x14ac:dyDescent="0.3">
      <c r="A95" s="99" t="s">
        <v>144</v>
      </c>
      <c r="B95" s="147" t="s">
        <v>145</v>
      </c>
      <c r="C95" s="148"/>
      <c r="D95" s="11" t="s">
        <v>94</v>
      </c>
      <c r="E95" s="11">
        <f t="shared" si="6"/>
        <v>1</v>
      </c>
      <c r="F95" s="66"/>
      <c r="G95" s="66">
        <v>1</v>
      </c>
      <c r="H95" s="66"/>
      <c r="I95" s="66"/>
      <c r="J95" s="66"/>
      <c r="K95" s="66"/>
      <c r="L95" s="66"/>
      <c r="M95" s="66"/>
      <c r="N95" s="66"/>
      <c r="O95" s="61"/>
    </row>
    <row r="96" spans="1:16" ht="16.5" customHeight="1" x14ac:dyDescent="0.3">
      <c r="A96" s="99" t="s">
        <v>146</v>
      </c>
      <c r="B96" s="147" t="s">
        <v>147</v>
      </c>
      <c r="C96" s="148"/>
      <c r="D96" s="11" t="s">
        <v>94</v>
      </c>
      <c r="E96" s="11">
        <f t="shared" si="6"/>
        <v>1</v>
      </c>
      <c r="F96" s="66"/>
      <c r="G96" s="66">
        <v>1</v>
      </c>
      <c r="H96" s="66"/>
      <c r="I96" s="66"/>
      <c r="J96" s="66"/>
      <c r="K96" s="66"/>
      <c r="L96" s="66"/>
      <c r="M96" s="66"/>
      <c r="N96" s="66"/>
      <c r="O96" s="61"/>
      <c r="P96" s="51" t="b">
        <f t="shared" si="1"/>
        <v>1</v>
      </c>
    </row>
    <row r="97" spans="1:16" ht="16.5" customHeight="1" x14ac:dyDescent="0.3">
      <c r="A97" s="99" t="s">
        <v>148</v>
      </c>
      <c r="B97" s="147" t="s">
        <v>149</v>
      </c>
      <c r="C97" s="148"/>
      <c r="D97" s="11" t="s">
        <v>94</v>
      </c>
      <c r="E97" s="11">
        <f t="shared" si="6"/>
        <v>1</v>
      </c>
      <c r="F97" s="66"/>
      <c r="G97" s="66">
        <v>1</v>
      </c>
      <c r="H97" s="66"/>
      <c r="I97" s="66"/>
      <c r="J97" s="66"/>
      <c r="K97" s="66"/>
      <c r="L97" s="66"/>
      <c r="M97" s="66"/>
      <c r="N97" s="66"/>
      <c r="O97" s="61"/>
      <c r="P97" s="51" t="b">
        <f t="shared" si="1"/>
        <v>1</v>
      </c>
    </row>
    <row r="98" spans="1:16" ht="16.5" customHeight="1" x14ac:dyDescent="0.3">
      <c r="A98" s="99" t="s">
        <v>150</v>
      </c>
      <c r="B98" s="147" t="s">
        <v>151</v>
      </c>
      <c r="C98" s="148"/>
      <c r="D98" s="11" t="s">
        <v>94</v>
      </c>
      <c r="E98" s="11">
        <f t="shared" si="6"/>
        <v>1</v>
      </c>
      <c r="F98" s="66"/>
      <c r="G98" s="66">
        <v>1</v>
      </c>
      <c r="H98" s="66"/>
      <c r="I98" s="66"/>
      <c r="J98" s="66"/>
      <c r="K98" s="66"/>
      <c r="L98" s="66"/>
      <c r="M98" s="66"/>
      <c r="N98" s="66"/>
      <c r="O98" s="61"/>
      <c r="P98" s="51" t="b">
        <f t="shared" ref="P98:P168" si="7">IF(E98&gt;0,TRUE,FALSE)</f>
        <v>1</v>
      </c>
    </row>
    <row r="99" spans="1:16" ht="16.5" hidden="1" customHeight="1" x14ac:dyDescent="0.3">
      <c r="A99" s="99" t="s">
        <v>152</v>
      </c>
      <c r="B99" s="147" t="s">
        <v>153</v>
      </c>
      <c r="C99" s="148"/>
      <c r="D99" s="11" t="s">
        <v>94</v>
      </c>
      <c r="E99" s="11">
        <f t="shared" si="6"/>
        <v>0</v>
      </c>
      <c r="F99" s="66"/>
      <c r="G99" s="66"/>
      <c r="H99" s="66"/>
      <c r="I99" s="66"/>
      <c r="J99" s="66"/>
      <c r="K99" s="66"/>
      <c r="L99" s="66"/>
      <c r="M99" s="66"/>
      <c r="N99" s="66"/>
      <c r="O99" s="61"/>
      <c r="P99" s="51" t="b">
        <f t="shared" si="7"/>
        <v>0</v>
      </c>
    </row>
    <row r="100" spans="1:16" ht="16.5" hidden="1" customHeight="1" x14ac:dyDescent="0.3">
      <c r="A100" s="99" t="s">
        <v>154</v>
      </c>
      <c r="B100" s="147" t="s">
        <v>155</v>
      </c>
      <c r="C100" s="148"/>
      <c r="D100" s="11" t="s">
        <v>94</v>
      </c>
      <c r="E100" s="11">
        <f t="shared" si="6"/>
        <v>0</v>
      </c>
      <c r="F100" s="66"/>
      <c r="G100" s="66"/>
      <c r="H100" s="66"/>
      <c r="I100" s="66"/>
      <c r="J100" s="66"/>
      <c r="K100" s="66"/>
      <c r="L100" s="66"/>
      <c r="M100" s="66"/>
      <c r="N100" s="66"/>
      <c r="O100" s="61"/>
      <c r="P100" s="51" t="b">
        <f t="shared" si="7"/>
        <v>0</v>
      </c>
    </row>
    <row r="101" spans="1:16" ht="16.5" hidden="1" customHeight="1" x14ac:dyDescent="0.3">
      <c r="A101" s="99" t="s">
        <v>156</v>
      </c>
      <c r="B101" s="147" t="s">
        <v>157</v>
      </c>
      <c r="C101" s="148"/>
      <c r="D101" s="11" t="s">
        <v>94</v>
      </c>
      <c r="E101" s="11">
        <f t="shared" si="6"/>
        <v>0</v>
      </c>
      <c r="F101" s="66"/>
      <c r="G101" s="66"/>
      <c r="H101" s="66"/>
      <c r="I101" s="66"/>
      <c r="J101" s="66"/>
      <c r="K101" s="66"/>
      <c r="L101" s="66"/>
      <c r="M101" s="66"/>
      <c r="N101" s="66"/>
      <c r="O101" s="61"/>
      <c r="P101" s="51" t="b">
        <f t="shared" si="7"/>
        <v>0</v>
      </c>
    </row>
    <row r="102" spans="1:16" ht="16.5" hidden="1" customHeight="1" x14ac:dyDescent="0.3">
      <c r="A102" s="99" t="s">
        <v>158</v>
      </c>
      <c r="B102" s="147" t="s">
        <v>159</v>
      </c>
      <c r="C102" s="148"/>
      <c r="D102" s="11" t="s">
        <v>94</v>
      </c>
      <c r="E102" s="11">
        <f t="shared" si="6"/>
        <v>0</v>
      </c>
      <c r="F102" s="66"/>
      <c r="G102" s="66"/>
      <c r="H102" s="66"/>
      <c r="I102" s="66"/>
      <c r="J102" s="66"/>
      <c r="K102" s="66"/>
      <c r="L102" s="66"/>
      <c r="M102" s="66"/>
      <c r="N102" s="66"/>
      <c r="O102" s="61"/>
      <c r="P102" s="51" t="b">
        <f t="shared" si="7"/>
        <v>0</v>
      </c>
    </row>
    <row r="103" spans="1:16" ht="16.5" customHeight="1" x14ac:dyDescent="0.3">
      <c r="A103" s="99" t="s">
        <v>160</v>
      </c>
      <c r="B103" s="147" t="s">
        <v>161</v>
      </c>
      <c r="C103" s="148"/>
      <c r="D103" s="11" t="s">
        <v>162</v>
      </c>
      <c r="E103" s="11">
        <f t="shared" si="6"/>
        <v>1</v>
      </c>
      <c r="F103" s="66"/>
      <c r="G103" s="66">
        <v>1</v>
      </c>
      <c r="H103" s="66"/>
      <c r="I103" s="66"/>
      <c r="J103" s="66"/>
      <c r="K103" s="66"/>
      <c r="L103" s="66"/>
      <c r="M103" s="66"/>
      <c r="N103" s="66"/>
      <c r="O103" s="61"/>
      <c r="P103" s="51" t="b">
        <f t="shared" si="7"/>
        <v>1</v>
      </c>
    </row>
    <row r="104" spans="1:16" ht="16.5" customHeight="1" x14ac:dyDescent="0.3">
      <c r="A104" s="99" t="s">
        <v>163</v>
      </c>
      <c r="B104" s="147" t="s">
        <v>164</v>
      </c>
      <c r="C104" s="148"/>
      <c r="D104" s="11" t="s">
        <v>165</v>
      </c>
      <c r="E104" s="11">
        <f t="shared" si="6"/>
        <v>1</v>
      </c>
      <c r="F104" s="66"/>
      <c r="G104" s="66">
        <v>1</v>
      </c>
      <c r="H104" s="66"/>
      <c r="I104" s="66"/>
      <c r="J104" s="66"/>
      <c r="K104" s="66"/>
      <c r="L104" s="66"/>
      <c r="M104" s="66"/>
      <c r="N104" s="66"/>
      <c r="O104" s="61"/>
      <c r="P104" s="51" t="b">
        <f t="shared" si="7"/>
        <v>1</v>
      </c>
    </row>
    <row r="105" spans="1:16" ht="16.5" customHeight="1" x14ac:dyDescent="0.3">
      <c r="A105" s="99" t="s">
        <v>166</v>
      </c>
      <c r="B105" s="147" t="s">
        <v>167</v>
      </c>
      <c r="C105" s="148"/>
      <c r="D105" s="11" t="s">
        <v>165</v>
      </c>
      <c r="E105" s="11">
        <f t="shared" si="6"/>
        <v>1</v>
      </c>
      <c r="F105" s="66"/>
      <c r="G105" s="66">
        <v>1</v>
      </c>
      <c r="H105" s="66"/>
      <c r="I105" s="66"/>
      <c r="J105" s="66"/>
      <c r="K105" s="66"/>
      <c r="L105" s="66"/>
      <c r="M105" s="66"/>
      <c r="N105" s="66"/>
      <c r="O105" s="61"/>
      <c r="P105" s="51" t="b">
        <f t="shared" si="7"/>
        <v>1</v>
      </c>
    </row>
    <row r="106" spans="1:16" ht="16.5" customHeight="1" x14ac:dyDescent="0.3">
      <c r="A106" s="99" t="s">
        <v>949</v>
      </c>
      <c r="B106" s="147" t="s">
        <v>950</v>
      </c>
      <c r="C106" s="148"/>
      <c r="D106" s="18" t="s">
        <v>162</v>
      </c>
      <c r="E106" s="11">
        <f t="shared" si="6"/>
        <v>1</v>
      </c>
      <c r="F106" s="66"/>
      <c r="G106" s="66">
        <v>1</v>
      </c>
      <c r="H106" s="66"/>
      <c r="I106" s="66"/>
      <c r="J106" s="66"/>
      <c r="K106" s="66"/>
      <c r="L106" s="66"/>
      <c r="M106" s="66"/>
      <c r="N106" s="66"/>
      <c r="O106" s="61"/>
      <c r="P106" s="51" t="b">
        <f t="shared" si="7"/>
        <v>1</v>
      </c>
    </row>
    <row r="107" spans="1:16" ht="33" customHeight="1" x14ac:dyDescent="0.3">
      <c r="A107" s="99" t="s">
        <v>951</v>
      </c>
      <c r="B107" s="145" t="s">
        <v>952</v>
      </c>
      <c r="C107" s="161"/>
      <c r="D107" s="18" t="s">
        <v>162</v>
      </c>
      <c r="E107" s="11">
        <f t="shared" si="6"/>
        <v>1</v>
      </c>
      <c r="F107" s="66"/>
      <c r="G107" s="66">
        <v>1</v>
      </c>
      <c r="H107" s="66"/>
      <c r="I107" s="66"/>
      <c r="J107" s="66"/>
      <c r="K107" s="66"/>
      <c r="L107" s="66"/>
      <c r="M107" s="66"/>
      <c r="N107" s="66"/>
      <c r="O107" s="61"/>
      <c r="P107" s="51" t="b">
        <f t="shared" si="7"/>
        <v>1</v>
      </c>
    </row>
    <row r="108" spans="1:16" ht="33" customHeight="1" x14ac:dyDescent="0.3">
      <c r="A108" s="99" t="s">
        <v>953</v>
      </c>
      <c r="B108" s="145" t="s">
        <v>954</v>
      </c>
      <c r="C108" s="161"/>
      <c r="D108" s="18" t="s">
        <v>162</v>
      </c>
      <c r="E108" s="11">
        <f t="shared" si="6"/>
        <v>1</v>
      </c>
      <c r="F108" s="66"/>
      <c r="G108" s="66">
        <v>1</v>
      </c>
      <c r="H108" s="66"/>
      <c r="I108" s="66"/>
      <c r="J108" s="66"/>
      <c r="K108" s="66"/>
      <c r="L108" s="66"/>
      <c r="M108" s="66"/>
      <c r="N108" s="66"/>
      <c r="O108" s="61"/>
      <c r="P108" s="51" t="b">
        <f t="shared" si="7"/>
        <v>1</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7"/>
        <v>0</v>
      </c>
    </row>
    <row r="110" spans="1:16" ht="16.5" customHeight="1" x14ac:dyDescent="0.3">
      <c r="A110" s="10" t="s">
        <v>170</v>
      </c>
      <c r="B110" s="145" t="s">
        <v>171</v>
      </c>
      <c r="C110" s="146"/>
      <c r="D110" s="11" t="s">
        <v>94</v>
      </c>
      <c r="E110" s="11">
        <f t="shared" ref="E110:E116" si="8">SUM(F110:O110)</f>
        <v>1</v>
      </c>
      <c r="F110" s="66"/>
      <c r="G110" s="66">
        <v>1</v>
      </c>
      <c r="H110" s="66"/>
      <c r="I110" s="66"/>
      <c r="J110" s="66"/>
      <c r="K110" s="66"/>
      <c r="L110" s="66"/>
      <c r="M110" s="66"/>
      <c r="N110" s="66"/>
      <c r="O110" s="61"/>
      <c r="P110" s="51" t="b">
        <f t="shared" si="7"/>
        <v>1</v>
      </c>
    </row>
    <row r="111" spans="1:16" ht="16.5" customHeight="1" x14ac:dyDescent="0.3">
      <c r="A111" s="10" t="s">
        <v>172</v>
      </c>
      <c r="B111" s="145" t="s">
        <v>173</v>
      </c>
      <c r="C111" s="146"/>
      <c r="D111" s="11" t="s">
        <v>94</v>
      </c>
      <c r="E111" s="11">
        <f t="shared" si="8"/>
        <v>1</v>
      </c>
      <c r="F111" s="66"/>
      <c r="G111" s="66">
        <v>1</v>
      </c>
      <c r="H111" s="66"/>
      <c r="I111" s="66"/>
      <c r="J111" s="66"/>
      <c r="K111" s="66"/>
      <c r="L111" s="66"/>
      <c r="M111" s="66"/>
      <c r="N111" s="66"/>
      <c r="O111" s="61"/>
      <c r="P111" s="51" t="b">
        <f t="shared" si="7"/>
        <v>1</v>
      </c>
    </row>
    <row r="112" spans="1:16" ht="16.5" customHeight="1" x14ac:dyDescent="0.3">
      <c r="A112" s="10" t="s">
        <v>174</v>
      </c>
      <c r="B112" s="145" t="s">
        <v>175</v>
      </c>
      <c r="C112" s="146"/>
      <c r="D112" s="11" t="s">
        <v>94</v>
      </c>
      <c r="E112" s="11">
        <f t="shared" si="8"/>
        <v>1</v>
      </c>
      <c r="F112" s="66"/>
      <c r="G112" s="66">
        <v>1</v>
      </c>
      <c r="H112" s="66"/>
      <c r="I112" s="66"/>
      <c r="J112" s="66"/>
      <c r="K112" s="66"/>
      <c r="L112" s="66"/>
      <c r="M112" s="66"/>
      <c r="N112" s="66"/>
      <c r="O112" s="61"/>
      <c r="P112" s="51" t="b">
        <f t="shared" si="7"/>
        <v>1</v>
      </c>
    </row>
    <row r="113" spans="1:16" ht="16.5" customHeight="1" x14ac:dyDescent="0.3">
      <c r="A113" s="10" t="s">
        <v>176</v>
      </c>
      <c r="B113" s="145" t="s">
        <v>177</v>
      </c>
      <c r="C113" s="146"/>
      <c r="D113" s="11" t="s">
        <v>94</v>
      </c>
      <c r="E113" s="11">
        <f t="shared" si="8"/>
        <v>1</v>
      </c>
      <c r="F113" s="66"/>
      <c r="G113" s="66">
        <v>1</v>
      </c>
      <c r="H113" s="66"/>
      <c r="I113" s="66"/>
      <c r="J113" s="66"/>
      <c r="K113" s="66"/>
      <c r="L113" s="66"/>
      <c r="M113" s="66"/>
      <c r="N113" s="66"/>
      <c r="O113" s="61"/>
      <c r="P113" s="51" t="b">
        <f t="shared" si="7"/>
        <v>1</v>
      </c>
    </row>
    <row r="114" spans="1:16" ht="16.5" customHeight="1" x14ac:dyDescent="0.3">
      <c r="A114" s="10" t="s">
        <v>178</v>
      </c>
      <c r="B114" s="145" t="s">
        <v>179</v>
      </c>
      <c r="C114" s="146"/>
      <c r="D114" s="11" t="s">
        <v>165</v>
      </c>
      <c r="E114" s="11">
        <f t="shared" si="8"/>
        <v>1</v>
      </c>
      <c r="F114" s="66"/>
      <c r="G114" s="66">
        <v>1</v>
      </c>
      <c r="H114" s="66"/>
      <c r="I114" s="66"/>
      <c r="J114" s="66"/>
      <c r="K114" s="66"/>
      <c r="L114" s="66"/>
      <c r="M114" s="66"/>
      <c r="N114" s="66"/>
      <c r="O114" s="61"/>
      <c r="P114" s="51" t="b">
        <f t="shared" si="7"/>
        <v>1</v>
      </c>
    </row>
    <row r="115" spans="1:16" ht="16.5" customHeight="1" x14ac:dyDescent="0.3">
      <c r="A115" s="10" t="s">
        <v>180</v>
      </c>
      <c r="B115" s="145" t="s">
        <v>181</v>
      </c>
      <c r="C115" s="146"/>
      <c r="D115" s="11" t="s">
        <v>165</v>
      </c>
      <c r="E115" s="11">
        <f t="shared" si="8"/>
        <v>1</v>
      </c>
      <c r="F115" s="66"/>
      <c r="G115" s="66">
        <v>1</v>
      </c>
      <c r="H115" s="66"/>
      <c r="I115" s="66"/>
      <c r="J115" s="66"/>
      <c r="K115" s="66"/>
      <c r="L115" s="66"/>
      <c r="M115" s="66"/>
      <c r="N115" s="66"/>
      <c r="O115" s="61"/>
      <c r="P115" s="51" t="b">
        <f t="shared" si="7"/>
        <v>1</v>
      </c>
    </row>
    <row r="116" spans="1:16" ht="16.5" customHeight="1" x14ac:dyDescent="0.3">
      <c r="A116" s="107" t="s">
        <v>955</v>
      </c>
      <c r="B116" s="153" t="s">
        <v>956</v>
      </c>
      <c r="C116" s="154"/>
      <c r="D116" s="108" t="s">
        <v>162</v>
      </c>
      <c r="E116" s="11">
        <f t="shared" si="8"/>
        <v>1</v>
      </c>
      <c r="F116" s="66"/>
      <c r="G116" s="66">
        <v>1</v>
      </c>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7"/>
        <v>0</v>
      </c>
    </row>
    <row r="118" spans="1:16" x14ac:dyDescent="0.3">
      <c r="A118" s="10" t="s">
        <v>184</v>
      </c>
      <c r="B118" s="145" t="s">
        <v>185</v>
      </c>
      <c r="C118" s="146"/>
      <c r="D118" s="11" t="s">
        <v>162</v>
      </c>
      <c r="E118" s="11">
        <f t="shared" ref="E118:E131" si="9">SUM(F118:O118)</f>
        <v>1</v>
      </c>
      <c r="F118" s="66"/>
      <c r="G118" s="66">
        <v>1</v>
      </c>
      <c r="H118" s="66"/>
      <c r="I118" s="66"/>
      <c r="J118" s="66"/>
      <c r="K118" s="66"/>
      <c r="L118" s="66"/>
      <c r="M118" s="66"/>
      <c r="N118" s="66"/>
      <c r="O118" s="61"/>
      <c r="P118" s="51" t="b">
        <f t="shared" si="7"/>
        <v>1</v>
      </c>
    </row>
    <row r="119" spans="1:16" x14ac:dyDescent="0.3">
      <c r="A119" s="10" t="s">
        <v>186</v>
      </c>
      <c r="B119" s="145" t="s">
        <v>187</v>
      </c>
      <c r="C119" s="146"/>
      <c r="D119" s="11" t="s">
        <v>162</v>
      </c>
      <c r="E119" s="11">
        <f t="shared" si="9"/>
        <v>1</v>
      </c>
      <c r="F119" s="66"/>
      <c r="G119" s="66">
        <v>1</v>
      </c>
      <c r="H119" s="66"/>
      <c r="I119" s="66"/>
      <c r="J119" s="66"/>
      <c r="K119" s="66"/>
      <c r="L119" s="66"/>
      <c r="M119" s="66"/>
      <c r="N119" s="66"/>
      <c r="O119" s="61"/>
      <c r="P119" s="51" t="b">
        <f t="shared" si="7"/>
        <v>1</v>
      </c>
    </row>
    <row r="120" spans="1:16" x14ac:dyDescent="0.3">
      <c r="A120" s="10" t="s">
        <v>188</v>
      </c>
      <c r="B120" s="145" t="s">
        <v>189</v>
      </c>
      <c r="C120" s="146"/>
      <c r="D120" s="11" t="s">
        <v>162</v>
      </c>
      <c r="E120" s="11">
        <f t="shared" si="9"/>
        <v>1</v>
      </c>
      <c r="F120" s="66"/>
      <c r="G120" s="66">
        <v>1</v>
      </c>
      <c r="H120" s="66"/>
      <c r="I120" s="66"/>
      <c r="J120" s="66"/>
      <c r="K120" s="66"/>
      <c r="L120" s="66"/>
      <c r="M120" s="66"/>
      <c r="N120" s="66"/>
      <c r="O120" s="61"/>
      <c r="P120" s="51" t="b">
        <f t="shared" si="7"/>
        <v>1</v>
      </c>
    </row>
    <row r="121" spans="1:16" x14ac:dyDescent="0.3">
      <c r="A121" s="10" t="s">
        <v>190</v>
      </c>
      <c r="B121" s="145" t="s">
        <v>191</v>
      </c>
      <c r="C121" s="146"/>
      <c r="D121" s="18" t="s">
        <v>192</v>
      </c>
      <c r="E121" s="11">
        <f t="shared" si="9"/>
        <v>1</v>
      </c>
      <c r="F121" s="66"/>
      <c r="G121" s="66">
        <v>1</v>
      </c>
      <c r="H121" s="66"/>
      <c r="I121" s="66"/>
      <c r="J121" s="66"/>
      <c r="K121" s="66"/>
      <c r="L121" s="66"/>
      <c r="M121" s="66"/>
      <c r="N121" s="66"/>
      <c r="O121" s="61"/>
      <c r="P121" s="51" t="b">
        <f t="shared" si="7"/>
        <v>1</v>
      </c>
    </row>
    <row r="122" spans="1:16" x14ac:dyDescent="0.3">
      <c r="A122" s="10" t="s">
        <v>193</v>
      </c>
      <c r="B122" s="145" t="s">
        <v>194</v>
      </c>
      <c r="C122" s="146"/>
      <c r="D122" s="18" t="s">
        <v>192</v>
      </c>
      <c r="E122" s="11">
        <f t="shared" si="9"/>
        <v>1</v>
      </c>
      <c r="F122" s="66"/>
      <c r="G122" s="66"/>
      <c r="H122" s="66">
        <v>1</v>
      </c>
      <c r="I122" s="66"/>
      <c r="J122" s="66"/>
      <c r="K122" s="66"/>
      <c r="L122" s="66"/>
      <c r="M122" s="66"/>
      <c r="N122" s="66"/>
      <c r="O122" s="61"/>
      <c r="P122" s="51" t="b">
        <f t="shared" si="7"/>
        <v>1</v>
      </c>
    </row>
    <row r="123" spans="1:16" x14ac:dyDescent="0.3">
      <c r="A123" s="10" t="s">
        <v>195</v>
      </c>
      <c r="B123" s="145" t="s">
        <v>196</v>
      </c>
      <c r="C123" s="146"/>
      <c r="D123" s="18" t="s">
        <v>192</v>
      </c>
      <c r="E123" s="11">
        <f t="shared" si="9"/>
        <v>1</v>
      </c>
      <c r="F123" s="66"/>
      <c r="G123" s="66">
        <v>1</v>
      </c>
      <c r="H123" s="66"/>
      <c r="I123" s="66"/>
      <c r="J123" s="66"/>
      <c r="K123" s="66"/>
      <c r="L123" s="66"/>
      <c r="M123" s="66"/>
      <c r="N123" s="66"/>
      <c r="O123" s="61"/>
      <c r="P123" s="51" t="b">
        <f t="shared" si="7"/>
        <v>1</v>
      </c>
    </row>
    <row r="124" spans="1:16" x14ac:dyDescent="0.3">
      <c r="A124" s="10" t="s">
        <v>197</v>
      </c>
      <c r="B124" s="145" t="s">
        <v>198</v>
      </c>
      <c r="C124" s="146"/>
      <c r="D124" s="11" t="s">
        <v>162</v>
      </c>
      <c r="E124" s="11">
        <f t="shared" si="9"/>
        <v>2</v>
      </c>
      <c r="F124" s="66"/>
      <c r="G124" s="66">
        <v>1</v>
      </c>
      <c r="H124" s="66">
        <v>1</v>
      </c>
      <c r="I124" s="66"/>
      <c r="J124" s="66"/>
      <c r="K124" s="66"/>
      <c r="L124" s="66"/>
      <c r="M124" s="66"/>
      <c r="N124" s="66"/>
      <c r="O124" s="61"/>
      <c r="P124" s="51" t="b">
        <f t="shared" si="7"/>
        <v>1</v>
      </c>
    </row>
    <row r="125" spans="1:16" x14ac:dyDescent="0.3">
      <c r="A125" s="10" t="s">
        <v>199</v>
      </c>
      <c r="B125" s="145" t="s">
        <v>200</v>
      </c>
      <c r="C125" s="146"/>
      <c r="D125" s="11" t="s">
        <v>162</v>
      </c>
      <c r="E125" s="11">
        <f t="shared" si="9"/>
        <v>1</v>
      </c>
      <c r="F125" s="66"/>
      <c r="G125" s="66"/>
      <c r="H125" s="66">
        <v>1</v>
      </c>
      <c r="I125" s="66"/>
      <c r="J125" s="66"/>
      <c r="K125" s="66"/>
      <c r="L125" s="66"/>
      <c r="M125" s="66"/>
      <c r="N125" s="66"/>
      <c r="O125" s="61"/>
      <c r="P125" s="51" t="b">
        <f t="shared" si="7"/>
        <v>1</v>
      </c>
    </row>
    <row r="126" spans="1:16" ht="32.25" hidden="1" customHeight="1" x14ac:dyDescent="0.3">
      <c r="A126" s="10" t="s">
        <v>201</v>
      </c>
      <c r="B126" s="145" t="s">
        <v>202</v>
      </c>
      <c r="C126" s="146"/>
      <c r="D126" s="18" t="s">
        <v>192</v>
      </c>
      <c r="E126" s="11">
        <f t="shared" si="9"/>
        <v>0</v>
      </c>
      <c r="F126" s="66"/>
      <c r="G126" s="66"/>
      <c r="H126" s="66"/>
      <c r="I126" s="66"/>
      <c r="J126" s="66"/>
      <c r="K126" s="66"/>
      <c r="L126" s="66"/>
      <c r="M126" s="66"/>
      <c r="N126" s="66"/>
      <c r="O126" s="61"/>
      <c r="P126" s="51" t="b">
        <f t="shared" si="7"/>
        <v>0</v>
      </c>
    </row>
    <row r="127" spans="1:16" hidden="1" x14ac:dyDescent="0.3">
      <c r="A127" s="10" t="s">
        <v>203</v>
      </c>
      <c r="B127" s="145" t="s">
        <v>204</v>
      </c>
      <c r="C127" s="146"/>
      <c r="D127" s="18" t="s">
        <v>192</v>
      </c>
      <c r="E127" s="11">
        <f t="shared" si="9"/>
        <v>0</v>
      </c>
      <c r="F127" s="66"/>
      <c r="G127" s="66"/>
      <c r="H127" s="66"/>
      <c r="I127" s="66"/>
      <c r="J127" s="66"/>
      <c r="K127" s="66"/>
      <c r="L127" s="66"/>
      <c r="M127" s="66"/>
      <c r="N127" s="66"/>
      <c r="O127" s="61"/>
      <c r="P127" s="51" t="b">
        <f t="shared" si="7"/>
        <v>0</v>
      </c>
    </row>
    <row r="128" spans="1:16" x14ac:dyDescent="0.3">
      <c r="A128" s="99" t="s">
        <v>957</v>
      </c>
      <c r="B128" s="159" t="s">
        <v>958</v>
      </c>
      <c r="C128" s="160"/>
      <c r="D128" s="18" t="s">
        <v>959</v>
      </c>
      <c r="E128" s="11">
        <f t="shared" si="9"/>
        <v>1</v>
      </c>
      <c r="F128" s="66"/>
      <c r="G128" s="66">
        <v>1</v>
      </c>
      <c r="H128" s="66"/>
      <c r="I128" s="66"/>
      <c r="J128" s="66"/>
      <c r="K128" s="66"/>
      <c r="L128" s="66"/>
      <c r="M128" s="66"/>
      <c r="N128" s="66"/>
      <c r="O128" s="61"/>
    </row>
    <row r="129" spans="1:16" hidden="1" x14ac:dyDescent="0.3">
      <c r="A129" s="99" t="s">
        <v>960</v>
      </c>
      <c r="B129" s="159" t="s">
        <v>961</v>
      </c>
      <c r="C129" s="160"/>
      <c r="D129" s="18" t="s">
        <v>162</v>
      </c>
      <c r="E129" s="11">
        <f t="shared" si="9"/>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9"/>
        <v>0</v>
      </c>
      <c r="F130" s="66"/>
      <c r="G130" s="66"/>
      <c r="H130" s="66"/>
      <c r="I130" s="66"/>
      <c r="J130" s="66"/>
      <c r="K130" s="66"/>
      <c r="L130" s="66"/>
      <c r="M130" s="66"/>
      <c r="N130" s="66"/>
      <c r="O130" s="61"/>
    </row>
    <row r="131" spans="1:16" x14ac:dyDescent="0.3">
      <c r="A131" s="107" t="s">
        <v>964</v>
      </c>
      <c r="B131" s="157" t="s">
        <v>965</v>
      </c>
      <c r="C131" s="158"/>
      <c r="D131" s="108" t="s">
        <v>192</v>
      </c>
      <c r="E131" s="11">
        <f t="shared" si="9"/>
        <v>1</v>
      </c>
      <c r="F131" s="66"/>
      <c r="G131" s="66">
        <v>1</v>
      </c>
      <c r="H131" s="66"/>
      <c r="I131" s="66"/>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7"/>
        <v>0</v>
      </c>
    </row>
    <row r="133" spans="1:16" s="63" customFormat="1" ht="18" customHeight="1" x14ac:dyDescent="0.3">
      <c r="A133" s="13" t="s">
        <v>207</v>
      </c>
      <c r="B133" s="14" t="s">
        <v>208</v>
      </c>
      <c r="C133" s="15"/>
      <c r="D133" s="16"/>
      <c r="E133" s="17"/>
      <c r="F133" s="65"/>
      <c r="G133" s="65"/>
      <c r="H133" s="65"/>
      <c r="I133" s="65"/>
      <c r="J133" s="65"/>
      <c r="K133" s="65"/>
      <c r="L133" s="65"/>
      <c r="M133" s="65"/>
      <c r="N133" s="65"/>
      <c r="O133" s="64"/>
      <c r="P133" s="51" t="b">
        <f t="shared" si="7"/>
        <v>0</v>
      </c>
    </row>
    <row r="134" spans="1:16" ht="32.25" customHeight="1" x14ac:dyDescent="0.3">
      <c r="A134" s="10" t="s">
        <v>209</v>
      </c>
      <c r="B134" s="145" t="s">
        <v>210</v>
      </c>
      <c r="C134" s="146"/>
      <c r="D134" s="18" t="s">
        <v>192</v>
      </c>
      <c r="E134" s="11">
        <f t="shared" ref="E134:E158" si="10">SUM(F134:O134)</f>
        <v>1</v>
      </c>
      <c r="F134" s="66"/>
      <c r="G134" s="66">
        <v>1</v>
      </c>
      <c r="H134" s="66"/>
      <c r="I134" s="66"/>
      <c r="J134" s="66"/>
      <c r="K134" s="66"/>
      <c r="L134" s="66"/>
      <c r="M134" s="66"/>
      <c r="N134" s="66"/>
      <c r="O134" s="61"/>
      <c r="P134" s="51" t="b">
        <f t="shared" si="7"/>
        <v>1</v>
      </c>
    </row>
    <row r="135" spans="1:16" ht="16.5" customHeight="1" x14ac:dyDescent="0.3">
      <c r="A135" s="10" t="s">
        <v>211</v>
      </c>
      <c r="B135" s="145" t="s">
        <v>212</v>
      </c>
      <c r="C135" s="146"/>
      <c r="D135" s="18" t="s">
        <v>192</v>
      </c>
      <c r="E135" s="11">
        <f t="shared" si="10"/>
        <v>1</v>
      </c>
      <c r="F135" s="66"/>
      <c r="G135" s="66">
        <v>1</v>
      </c>
      <c r="H135" s="66"/>
      <c r="I135" s="66"/>
      <c r="J135" s="66"/>
      <c r="K135" s="66"/>
      <c r="L135" s="66"/>
      <c r="M135" s="66"/>
      <c r="N135" s="66"/>
      <c r="O135" s="61"/>
      <c r="P135" s="51" t="b">
        <f t="shared" si="7"/>
        <v>1</v>
      </c>
    </row>
    <row r="136" spans="1:16" ht="16.5" customHeight="1" x14ac:dyDescent="0.3">
      <c r="A136" s="10" t="s">
        <v>213</v>
      </c>
      <c r="B136" s="145" t="s">
        <v>214</v>
      </c>
      <c r="C136" s="146"/>
      <c r="D136" s="18" t="s">
        <v>192</v>
      </c>
      <c r="E136" s="11">
        <f t="shared" si="10"/>
        <v>1</v>
      </c>
      <c r="F136" s="66"/>
      <c r="G136" s="66">
        <v>1</v>
      </c>
      <c r="H136" s="66"/>
      <c r="I136" s="66"/>
      <c r="J136" s="66"/>
      <c r="K136" s="66"/>
      <c r="L136" s="66"/>
      <c r="M136" s="66"/>
      <c r="N136" s="66"/>
      <c r="O136" s="61"/>
      <c r="P136" s="51" t="b">
        <f t="shared" si="7"/>
        <v>1</v>
      </c>
    </row>
    <row r="137" spans="1:16" ht="16.5" customHeight="1" x14ac:dyDescent="0.3">
      <c r="A137" s="10" t="s">
        <v>215</v>
      </c>
      <c r="B137" s="145" t="s">
        <v>216</v>
      </c>
      <c r="C137" s="146"/>
      <c r="D137" s="18" t="s">
        <v>192</v>
      </c>
      <c r="E137" s="11">
        <f t="shared" si="10"/>
        <v>1</v>
      </c>
      <c r="F137" s="66"/>
      <c r="G137" s="66">
        <v>1</v>
      </c>
      <c r="H137" s="66"/>
      <c r="I137" s="66"/>
      <c r="J137" s="66"/>
      <c r="K137" s="66"/>
      <c r="L137" s="66"/>
      <c r="M137" s="66"/>
      <c r="N137" s="66"/>
      <c r="O137" s="61"/>
      <c r="P137" s="51" t="b">
        <f t="shared" si="7"/>
        <v>1</v>
      </c>
    </row>
    <row r="138" spans="1:16" ht="16.5" customHeight="1" x14ac:dyDescent="0.3">
      <c r="A138" s="10" t="s">
        <v>217</v>
      </c>
      <c r="B138" s="145" t="s">
        <v>218</v>
      </c>
      <c r="C138" s="146"/>
      <c r="D138" s="18" t="s">
        <v>192</v>
      </c>
      <c r="E138" s="11">
        <f t="shared" si="10"/>
        <v>1</v>
      </c>
      <c r="F138" s="66"/>
      <c r="G138" s="66">
        <v>1</v>
      </c>
      <c r="H138" s="66"/>
      <c r="I138" s="66"/>
      <c r="J138" s="66"/>
      <c r="K138" s="66"/>
      <c r="L138" s="66"/>
      <c r="M138" s="66"/>
      <c r="N138" s="66"/>
      <c r="O138" s="61"/>
      <c r="P138" s="51" t="b">
        <f t="shared" si="7"/>
        <v>1</v>
      </c>
    </row>
    <row r="139" spans="1:16" ht="16.5" customHeight="1" x14ac:dyDescent="0.3">
      <c r="A139" s="10" t="s">
        <v>219</v>
      </c>
      <c r="B139" s="145" t="s">
        <v>220</v>
      </c>
      <c r="C139" s="146"/>
      <c r="D139" s="18" t="s">
        <v>192</v>
      </c>
      <c r="E139" s="11">
        <f t="shared" si="10"/>
        <v>1</v>
      </c>
      <c r="F139" s="66"/>
      <c r="G139" s="66">
        <v>1</v>
      </c>
      <c r="H139" s="66"/>
      <c r="I139" s="66"/>
      <c r="J139" s="66"/>
      <c r="K139" s="66"/>
      <c r="L139" s="66"/>
      <c r="M139" s="66"/>
      <c r="N139" s="66"/>
      <c r="O139" s="61"/>
      <c r="P139" s="51" t="b">
        <f t="shared" si="7"/>
        <v>1</v>
      </c>
    </row>
    <row r="140" spans="1:16" ht="33.75" customHeight="1" x14ac:dyDescent="0.3">
      <c r="A140" s="10" t="s">
        <v>221</v>
      </c>
      <c r="B140" s="145" t="s">
        <v>222</v>
      </c>
      <c r="C140" s="146"/>
      <c r="D140" s="18" t="s">
        <v>192</v>
      </c>
      <c r="E140" s="11">
        <f t="shared" si="10"/>
        <v>1</v>
      </c>
      <c r="F140" s="66"/>
      <c r="G140" s="66">
        <v>1</v>
      </c>
      <c r="H140" s="66"/>
      <c r="I140" s="66"/>
      <c r="J140" s="66"/>
      <c r="K140" s="66"/>
      <c r="L140" s="66"/>
      <c r="M140" s="66"/>
      <c r="N140" s="66"/>
      <c r="O140" s="61"/>
      <c r="P140" s="51" t="b">
        <f t="shared" si="7"/>
        <v>1</v>
      </c>
    </row>
    <row r="141" spans="1:16" ht="16.5" customHeight="1" x14ac:dyDescent="0.3">
      <c r="A141" s="10" t="s">
        <v>223</v>
      </c>
      <c r="B141" s="145" t="s">
        <v>224</v>
      </c>
      <c r="C141" s="146"/>
      <c r="D141" s="18" t="s">
        <v>192</v>
      </c>
      <c r="E141" s="11">
        <f t="shared" si="10"/>
        <v>1</v>
      </c>
      <c r="F141" s="66"/>
      <c r="G141" s="66">
        <v>1</v>
      </c>
      <c r="H141" s="66"/>
      <c r="I141" s="66"/>
      <c r="J141" s="66"/>
      <c r="K141" s="66"/>
      <c r="L141" s="66"/>
      <c r="M141" s="66"/>
      <c r="N141" s="66"/>
      <c r="O141" s="61"/>
      <c r="P141" s="51" t="b">
        <f t="shared" si="7"/>
        <v>1</v>
      </c>
    </row>
    <row r="142" spans="1:16" ht="16.5" customHeight="1" x14ac:dyDescent="0.3">
      <c r="A142" s="99" t="s">
        <v>966</v>
      </c>
      <c r="B142" s="147" t="s">
        <v>967</v>
      </c>
      <c r="C142" s="148"/>
      <c r="D142" s="109" t="s">
        <v>192</v>
      </c>
      <c r="E142" s="11">
        <f t="shared" si="10"/>
        <v>1</v>
      </c>
      <c r="F142" s="66"/>
      <c r="G142" s="66">
        <v>1</v>
      </c>
      <c r="H142" s="66"/>
      <c r="I142" s="66"/>
      <c r="J142" s="66"/>
      <c r="K142" s="66"/>
      <c r="L142" s="66"/>
      <c r="M142" s="66"/>
      <c r="N142" s="66"/>
      <c r="O142" s="61"/>
    </row>
    <row r="143" spans="1:16" ht="16.5" hidden="1" customHeight="1" x14ac:dyDescent="0.3">
      <c r="A143" s="10" t="s">
        <v>225</v>
      </c>
      <c r="B143" s="145" t="s">
        <v>226</v>
      </c>
      <c r="C143" s="146"/>
      <c r="D143" s="18" t="s">
        <v>192</v>
      </c>
      <c r="E143" s="11">
        <f t="shared" si="10"/>
        <v>0</v>
      </c>
      <c r="F143" s="66"/>
      <c r="G143" s="66"/>
      <c r="H143" s="66"/>
      <c r="I143" s="66"/>
      <c r="J143" s="66"/>
      <c r="K143" s="66"/>
      <c r="L143" s="66"/>
      <c r="M143" s="66"/>
      <c r="N143" s="66"/>
      <c r="O143" s="61"/>
      <c r="P143" s="51" t="b">
        <f t="shared" si="7"/>
        <v>0</v>
      </c>
    </row>
    <row r="144" spans="1:16" ht="34.5" customHeight="1" x14ac:dyDescent="0.3">
      <c r="A144" s="10" t="s">
        <v>227</v>
      </c>
      <c r="B144" s="145" t="s">
        <v>228</v>
      </c>
      <c r="C144" s="146"/>
      <c r="D144" s="18" t="s">
        <v>192</v>
      </c>
      <c r="E144" s="11">
        <f t="shared" si="10"/>
        <v>1</v>
      </c>
      <c r="F144" s="66"/>
      <c r="G144" s="66">
        <v>1</v>
      </c>
      <c r="H144" s="66"/>
      <c r="I144" s="66"/>
      <c r="J144" s="66"/>
      <c r="K144" s="66"/>
      <c r="L144" s="66"/>
      <c r="M144" s="66"/>
      <c r="N144" s="66"/>
      <c r="O144" s="61"/>
      <c r="P144" s="51" t="b">
        <f t="shared" si="7"/>
        <v>1</v>
      </c>
    </row>
    <row r="145" spans="1:16" ht="16.5" customHeight="1" x14ac:dyDescent="0.3">
      <c r="A145" s="10" t="s">
        <v>229</v>
      </c>
      <c r="B145" s="145" t="s">
        <v>230</v>
      </c>
      <c r="C145" s="146"/>
      <c r="D145" s="18" t="s">
        <v>192</v>
      </c>
      <c r="E145" s="11">
        <f t="shared" si="10"/>
        <v>1</v>
      </c>
      <c r="F145" s="66"/>
      <c r="G145" s="66">
        <v>1</v>
      </c>
      <c r="H145" s="66"/>
      <c r="I145" s="66"/>
      <c r="J145" s="66"/>
      <c r="K145" s="66"/>
      <c r="L145" s="66"/>
      <c r="M145" s="66"/>
      <c r="N145" s="66"/>
      <c r="O145" s="61"/>
      <c r="P145" s="51" t="b">
        <f t="shared" si="7"/>
        <v>1</v>
      </c>
    </row>
    <row r="146" spans="1:16" ht="16.5" customHeight="1" x14ac:dyDescent="0.3">
      <c r="A146" s="10" t="s">
        <v>231</v>
      </c>
      <c r="B146" s="145" t="s">
        <v>232</v>
      </c>
      <c r="C146" s="146"/>
      <c r="D146" s="18" t="s">
        <v>192</v>
      </c>
      <c r="E146" s="11">
        <f t="shared" si="10"/>
        <v>1</v>
      </c>
      <c r="F146" s="66"/>
      <c r="G146" s="66">
        <v>1</v>
      </c>
      <c r="H146" s="66"/>
      <c r="I146" s="66"/>
      <c r="J146" s="66"/>
      <c r="K146" s="66"/>
      <c r="L146" s="66"/>
      <c r="M146" s="66"/>
      <c r="N146" s="66"/>
      <c r="O146" s="61"/>
      <c r="P146" s="51" t="b">
        <f t="shared" si="7"/>
        <v>1</v>
      </c>
    </row>
    <row r="147" spans="1:16" ht="16.5" customHeight="1" x14ac:dyDescent="0.3">
      <c r="A147" s="10" t="s">
        <v>233</v>
      </c>
      <c r="B147" s="145" t="s">
        <v>234</v>
      </c>
      <c r="C147" s="146"/>
      <c r="D147" s="18" t="s">
        <v>192</v>
      </c>
      <c r="E147" s="11">
        <f t="shared" si="10"/>
        <v>1</v>
      </c>
      <c r="F147" s="66"/>
      <c r="G147" s="66">
        <v>1</v>
      </c>
      <c r="H147" s="66"/>
      <c r="I147" s="66"/>
      <c r="J147" s="66"/>
      <c r="K147" s="66"/>
      <c r="L147" s="66"/>
      <c r="M147" s="66"/>
      <c r="N147" s="66"/>
      <c r="O147" s="61"/>
      <c r="P147" s="51" t="b">
        <f t="shared" si="7"/>
        <v>1</v>
      </c>
    </row>
    <row r="148" spans="1:16" ht="16.5" customHeight="1" x14ac:dyDescent="0.3">
      <c r="A148" s="10" t="s">
        <v>235</v>
      </c>
      <c r="B148" s="145" t="s">
        <v>236</v>
      </c>
      <c r="C148" s="146"/>
      <c r="D148" s="18" t="s">
        <v>192</v>
      </c>
      <c r="E148" s="11">
        <f t="shared" si="10"/>
        <v>1</v>
      </c>
      <c r="F148" s="66"/>
      <c r="G148" s="66">
        <v>1</v>
      </c>
      <c r="H148" s="66"/>
      <c r="I148" s="66"/>
      <c r="J148" s="66"/>
      <c r="K148" s="66"/>
      <c r="L148" s="66"/>
      <c r="M148" s="66"/>
      <c r="N148" s="66"/>
      <c r="O148" s="61"/>
      <c r="P148" s="51" t="b">
        <f t="shared" si="7"/>
        <v>1</v>
      </c>
    </row>
    <row r="149" spans="1:16" ht="16.5" customHeight="1" x14ac:dyDescent="0.3">
      <c r="A149" s="10" t="s">
        <v>237</v>
      </c>
      <c r="B149" s="145" t="s">
        <v>238</v>
      </c>
      <c r="C149" s="146"/>
      <c r="D149" s="18" t="s">
        <v>192</v>
      </c>
      <c r="E149" s="11">
        <f t="shared" si="10"/>
        <v>1</v>
      </c>
      <c r="F149" s="66"/>
      <c r="G149" s="66">
        <v>1</v>
      </c>
      <c r="H149" s="66"/>
      <c r="I149" s="66"/>
      <c r="J149" s="66"/>
      <c r="K149" s="66"/>
      <c r="L149" s="66"/>
      <c r="M149" s="66"/>
      <c r="N149" s="66"/>
      <c r="O149" s="61"/>
      <c r="P149" s="51" t="b">
        <f t="shared" si="7"/>
        <v>1</v>
      </c>
    </row>
    <row r="150" spans="1:16" ht="18" customHeight="1" x14ac:dyDescent="0.3">
      <c r="A150" s="10" t="s">
        <v>239</v>
      </c>
      <c r="B150" s="145" t="s">
        <v>240</v>
      </c>
      <c r="C150" s="146"/>
      <c r="D150" s="18" t="s">
        <v>192</v>
      </c>
      <c r="E150" s="11">
        <f t="shared" si="10"/>
        <v>1</v>
      </c>
      <c r="F150" s="66"/>
      <c r="G150" s="66">
        <v>1</v>
      </c>
      <c r="H150" s="66"/>
      <c r="I150" s="66"/>
      <c r="J150" s="66"/>
      <c r="K150" s="66"/>
      <c r="L150" s="66"/>
      <c r="M150" s="66"/>
      <c r="N150" s="66"/>
      <c r="O150" s="61"/>
      <c r="P150" s="51" t="b">
        <f t="shared" si="7"/>
        <v>1</v>
      </c>
    </row>
    <row r="151" spans="1:16" ht="19.5" hidden="1" customHeight="1" x14ac:dyDescent="0.3">
      <c r="A151" s="10" t="s">
        <v>241</v>
      </c>
      <c r="B151" s="145" t="s">
        <v>242</v>
      </c>
      <c r="C151" s="146"/>
      <c r="D151" s="18" t="s">
        <v>192</v>
      </c>
      <c r="E151" s="11">
        <f t="shared" si="10"/>
        <v>0</v>
      </c>
      <c r="F151" s="66"/>
      <c r="G151" s="66"/>
      <c r="H151" s="66"/>
      <c r="I151" s="66"/>
      <c r="J151" s="66"/>
      <c r="K151" s="66"/>
      <c r="L151" s="66"/>
      <c r="M151" s="66"/>
      <c r="N151" s="66"/>
      <c r="O151" s="61"/>
      <c r="P151" s="51" t="b">
        <f t="shared" si="7"/>
        <v>0</v>
      </c>
    </row>
    <row r="152" spans="1:16" ht="33.75" hidden="1" customHeight="1" x14ac:dyDescent="0.3">
      <c r="A152" s="10" t="s">
        <v>243</v>
      </c>
      <c r="B152" s="145" t="s">
        <v>244</v>
      </c>
      <c r="C152" s="146"/>
      <c r="D152" s="18" t="s">
        <v>192</v>
      </c>
      <c r="E152" s="11">
        <f t="shared" si="10"/>
        <v>0</v>
      </c>
      <c r="F152" s="66"/>
      <c r="G152" s="66"/>
      <c r="H152" s="66"/>
      <c r="I152" s="66"/>
      <c r="J152" s="66"/>
      <c r="K152" s="66"/>
      <c r="L152" s="66"/>
      <c r="M152" s="66"/>
      <c r="N152" s="66"/>
      <c r="O152" s="61"/>
      <c r="P152" s="51" t="b">
        <f t="shared" si="7"/>
        <v>0</v>
      </c>
    </row>
    <row r="153" spans="1:16" ht="18" hidden="1" customHeight="1" x14ac:dyDescent="0.3">
      <c r="A153" s="10" t="s">
        <v>245</v>
      </c>
      <c r="B153" s="145" t="s">
        <v>246</v>
      </c>
      <c r="C153" s="146"/>
      <c r="D153" s="18" t="s">
        <v>192</v>
      </c>
      <c r="E153" s="11">
        <f t="shared" si="10"/>
        <v>0</v>
      </c>
      <c r="F153" s="66"/>
      <c r="G153" s="66"/>
      <c r="H153" s="66"/>
      <c r="I153" s="66"/>
      <c r="J153" s="66"/>
      <c r="K153" s="66"/>
      <c r="L153" s="66"/>
      <c r="M153" s="66"/>
      <c r="N153" s="66"/>
      <c r="O153" s="61"/>
      <c r="P153" s="51" t="b">
        <f t="shared" si="7"/>
        <v>0</v>
      </c>
    </row>
    <row r="154" spans="1:16" ht="18" hidden="1" customHeight="1" x14ac:dyDescent="0.3">
      <c r="A154" s="10" t="s">
        <v>247</v>
      </c>
      <c r="B154" s="145" t="s">
        <v>248</v>
      </c>
      <c r="C154" s="146"/>
      <c r="D154" s="18" t="s">
        <v>192</v>
      </c>
      <c r="E154" s="11">
        <f t="shared" si="10"/>
        <v>0</v>
      </c>
      <c r="F154" s="66"/>
      <c r="G154" s="66"/>
      <c r="H154" s="66"/>
      <c r="I154" s="66"/>
      <c r="J154" s="66"/>
      <c r="K154" s="66"/>
      <c r="L154" s="66"/>
      <c r="M154" s="66"/>
      <c r="N154" s="66"/>
      <c r="O154" s="61"/>
      <c r="P154" s="51" t="b">
        <f t="shared" si="7"/>
        <v>0</v>
      </c>
    </row>
    <row r="155" spans="1:16" ht="35.25" hidden="1" customHeight="1" x14ac:dyDescent="0.3">
      <c r="A155" s="10" t="s">
        <v>249</v>
      </c>
      <c r="B155" s="145" t="s">
        <v>250</v>
      </c>
      <c r="C155" s="146"/>
      <c r="D155" s="18" t="s">
        <v>192</v>
      </c>
      <c r="E155" s="11">
        <f t="shared" si="10"/>
        <v>0</v>
      </c>
      <c r="F155" s="66"/>
      <c r="G155" s="66"/>
      <c r="H155" s="66"/>
      <c r="I155" s="66"/>
      <c r="J155" s="66"/>
      <c r="K155" s="66"/>
      <c r="L155" s="66"/>
      <c r="M155" s="66"/>
      <c r="N155" s="66"/>
      <c r="O155" s="61"/>
      <c r="P155" s="51" t="b">
        <f t="shared" si="7"/>
        <v>0</v>
      </c>
    </row>
    <row r="156" spans="1:16" ht="38.25" hidden="1" customHeight="1" x14ac:dyDescent="0.3">
      <c r="A156" s="10" t="s">
        <v>251</v>
      </c>
      <c r="B156" s="145" t="s">
        <v>252</v>
      </c>
      <c r="C156" s="146"/>
      <c r="D156" s="18" t="s">
        <v>192</v>
      </c>
      <c r="E156" s="11">
        <f t="shared" si="10"/>
        <v>0</v>
      </c>
      <c r="F156" s="66"/>
      <c r="G156" s="66"/>
      <c r="H156" s="66"/>
      <c r="I156" s="66"/>
      <c r="J156" s="66"/>
      <c r="K156" s="66"/>
      <c r="L156" s="66"/>
      <c r="M156" s="66"/>
      <c r="N156" s="66"/>
      <c r="O156" s="61"/>
      <c r="P156" s="51" t="b">
        <f t="shared" si="7"/>
        <v>0</v>
      </c>
    </row>
    <row r="157" spans="1:16" ht="33" hidden="1" customHeight="1" x14ac:dyDescent="0.3">
      <c r="A157" s="10" t="s">
        <v>253</v>
      </c>
      <c r="B157" s="145" t="s">
        <v>254</v>
      </c>
      <c r="C157" s="146"/>
      <c r="D157" s="18" t="s">
        <v>192</v>
      </c>
      <c r="E157" s="11">
        <f t="shared" si="10"/>
        <v>0</v>
      </c>
      <c r="F157" s="66"/>
      <c r="G157" s="66"/>
      <c r="H157" s="66"/>
      <c r="I157" s="66"/>
      <c r="J157" s="66"/>
      <c r="K157" s="66"/>
      <c r="L157" s="66"/>
      <c r="M157" s="66"/>
      <c r="N157" s="66"/>
      <c r="O157" s="61"/>
      <c r="P157" s="51" t="b">
        <f t="shared" si="7"/>
        <v>0</v>
      </c>
    </row>
    <row r="158" spans="1:16" ht="16.5" hidden="1" customHeight="1" x14ac:dyDescent="0.3">
      <c r="A158" s="10" t="s">
        <v>255</v>
      </c>
      <c r="B158" s="145" t="s">
        <v>256</v>
      </c>
      <c r="C158" s="146"/>
      <c r="D158" s="18" t="s">
        <v>192</v>
      </c>
      <c r="E158" s="11">
        <f t="shared" si="10"/>
        <v>0</v>
      </c>
      <c r="F158" s="66"/>
      <c r="G158" s="66"/>
      <c r="H158" s="66"/>
      <c r="I158" s="66"/>
      <c r="J158" s="66"/>
      <c r="K158" s="66"/>
      <c r="L158" s="66"/>
      <c r="M158" s="66"/>
      <c r="N158" s="66"/>
      <c r="O158" s="61"/>
      <c r="P158" s="51" t="b">
        <f t="shared" si="7"/>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7"/>
        <v>0</v>
      </c>
    </row>
    <row r="160" spans="1:16" ht="17.25" customHeight="1" x14ac:dyDescent="0.3">
      <c r="A160" s="10" t="s">
        <v>259</v>
      </c>
      <c r="B160" s="145" t="s">
        <v>260</v>
      </c>
      <c r="C160" s="146"/>
      <c r="D160" s="18" t="s">
        <v>192</v>
      </c>
      <c r="E160" s="11">
        <f t="shared" ref="E160:E208" si="11">SUM(F160:O160)</f>
        <v>1</v>
      </c>
      <c r="F160" s="66"/>
      <c r="G160" s="66">
        <v>1</v>
      </c>
      <c r="H160" s="66"/>
      <c r="I160" s="66"/>
      <c r="J160" s="66"/>
      <c r="K160" s="66"/>
      <c r="L160" s="66"/>
      <c r="M160" s="66"/>
      <c r="N160" s="66"/>
      <c r="O160" s="61"/>
      <c r="P160" s="51" t="b">
        <f t="shared" si="7"/>
        <v>1</v>
      </c>
    </row>
    <row r="161" spans="1:16" ht="33" customHeight="1" x14ac:dyDescent="0.3">
      <c r="A161" s="10" t="s">
        <v>261</v>
      </c>
      <c r="B161" s="145" t="s">
        <v>262</v>
      </c>
      <c r="C161" s="146"/>
      <c r="D161" s="18" t="s">
        <v>192</v>
      </c>
      <c r="E161" s="11">
        <f t="shared" si="11"/>
        <v>1</v>
      </c>
      <c r="F161" s="66"/>
      <c r="G161" s="66">
        <v>1</v>
      </c>
      <c r="H161" s="66"/>
      <c r="I161" s="66"/>
      <c r="J161" s="66"/>
      <c r="K161" s="66"/>
      <c r="L161" s="66"/>
      <c r="M161" s="66"/>
      <c r="N161" s="66"/>
      <c r="O161" s="61"/>
      <c r="P161" s="51" t="b">
        <f t="shared" si="7"/>
        <v>1</v>
      </c>
    </row>
    <row r="162" spans="1:16" ht="16.5" customHeight="1" x14ac:dyDescent="0.3">
      <c r="A162" s="10" t="s">
        <v>263</v>
      </c>
      <c r="B162" s="145" t="s">
        <v>264</v>
      </c>
      <c r="C162" s="146"/>
      <c r="D162" s="18" t="s">
        <v>192</v>
      </c>
      <c r="E162" s="11">
        <f t="shared" si="11"/>
        <v>1</v>
      </c>
      <c r="F162" s="66"/>
      <c r="G162" s="66">
        <v>1</v>
      </c>
      <c r="H162" s="66"/>
      <c r="I162" s="66"/>
      <c r="J162" s="66"/>
      <c r="K162" s="66"/>
      <c r="L162" s="66"/>
      <c r="M162" s="66"/>
      <c r="N162" s="66"/>
      <c r="O162" s="61"/>
      <c r="P162" s="51" t="b">
        <f t="shared" si="7"/>
        <v>1</v>
      </c>
    </row>
    <row r="163" spans="1:16" ht="16.5" customHeight="1" x14ac:dyDescent="0.3">
      <c r="A163" s="10" t="s">
        <v>265</v>
      </c>
      <c r="B163" s="145" t="s">
        <v>266</v>
      </c>
      <c r="C163" s="146"/>
      <c r="D163" s="18" t="s">
        <v>192</v>
      </c>
      <c r="E163" s="11">
        <f t="shared" si="11"/>
        <v>1</v>
      </c>
      <c r="F163" s="66"/>
      <c r="G163" s="66">
        <v>1</v>
      </c>
      <c r="H163" s="66"/>
      <c r="I163" s="66"/>
      <c r="J163" s="66"/>
      <c r="K163" s="66"/>
      <c r="L163" s="66"/>
      <c r="M163" s="66"/>
      <c r="N163" s="66"/>
      <c r="O163" s="61"/>
      <c r="P163" s="51" t="b">
        <f t="shared" si="7"/>
        <v>1</v>
      </c>
    </row>
    <row r="164" spans="1:16" ht="16.5" customHeight="1" x14ac:dyDescent="0.3">
      <c r="A164" s="10" t="s">
        <v>267</v>
      </c>
      <c r="B164" s="145" t="s">
        <v>268</v>
      </c>
      <c r="C164" s="146"/>
      <c r="D164" s="18" t="s">
        <v>192</v>
      </c>
      <c r="E164" s="11">
        <f t="shared" si="11"/>
        <v>1</v>
      </c>
      <c r="F164" s="66"/>
      <c r="G164" s="66">
        <v>1</v>
      </c>
      <c r="H164" s="66"/>
      <c r="I164" s="66"/>
      <c r="J164" s="66"/>
      <c r="K164" s="66"/>
      <c r="L164" s="66"/>
      <c r="M164" s="66"/>
      <c r="N164" s="66"/>
      <c r="O164" s="61"/>
      <c r="P164" s="51" t="b">
        <f t="shared" si="7"/>
        <v>1</v>
      </c>
    </row>
    <row r="165" spans="1:16" ht="34.5" customHeight="1" x14ac:dyDescent="0.3">
      <c r="A165" s="10" t="s">
        <v>269</v>
      </c>
      <c r="B165" s="145" t="s">
        <v>270</v>
      </c>
      <c r="C165" s="146"/>
      <c r="D165" s="18" t="s">
        <v>192</v>
      </c>
      <c r="E165" s="11">
        <f t="shared" si="11"/>
        <v>1</v>
      </c>
      <c r="F165" s="66"/>
      <c r="G165" s="66">
        <v>1</v>
      </c>
      <c r="H165" s="66"/>
      <c r="I165" s="66"/>
      <c r="J165" s="66"/>
      <c r="K165" s="66"/>
      <c r="L165" s="66"/>
      <c r="M165" s="66"/>
      <c r="N165" s="66"/>
      <c r="O165" s="61"/>
      <c r="P165" s="51" t="b">
        <f t="shared" si="7"/>
        <v>1</v>
      </c>
    </row>
    <row r="166" spans="1:16" ht="16.5" customHeight="1" x14ac:dyDescent="0.3">
      <c r="A166" s="10" t="s">
        <v>271</v>
      </c>
      <c r="B166" s="145" t="s">
        <v>272</v>
      </c>
      <c r="C166" s="146"/>
      <c r="D166" s="18" t="s">
        <v>192</v>
      </c>
      <c r="E166" s="11">
        <f t="shared" si="11"/>
        <v>1</v>
      </c>
      <c r="F166" s="66"/>
      <c r="G166" s="66">
        <v>1</v>
      </c>
      <c r="H166" s="66"/>
      <c r="I166" s="66"/>
      <c r="J166" s="66"/>
      <c r="K166" s="66"/>
      <c r="L166" s="66"/>
      <c r="M166" s="66"/>
      <c r="N166" s="66"/>
      <c r="O166" s="61"/>
      <c r="P166" s="51" t="b">
        <f t="shared" si="7"/>
        <v>1</v>
      </c>
    </row>
    <row r="167" spans="1:16" ht="16.5" customHeight="1" x14ac:dyDescent="0.3">
      <c r="A167" s="99" t="s">
        <v>968</v>
      </c>
      <c r="B167" s="147" t="s">
        <v>969</v>
      </c>
      <c r="C167" s="148"/>
      <c r="D167" s="108" t="s">
        <v>192</v>
      </c>
      <c r="E167" s="11">
        <f t="shared" si="11"/>
        <v>1</v>
      </c>
      <c r="F167" s="66"/>
      <c r="G167" s="66">
        <v>1</v>
      </c>
      <c r="H167" s="66"/>
      <c r="I167" s="66"/>
      <c r="J167" s="66"/>
      <c r="K167" s="66"/>
      <c r="L167" s="66"/>
      <c r="M167" s="66"/>
      <c r="N167" s="66"/>
      <c r="O167" s="61"/>
    </row>
    <row r="168" spans="1:16" ht="16.5" hidden="1" customHeight="1" x14ac:dyDescent="0.3">
      <c r="A168" s="10" t="s">
        <v>273</v>
      </c>
      <c r="B168" s="145" t="s">
        <v>274</v>
      </c>
      <c r="C168" s="146"/>
      <c r="D168" s="18" t="s">
        <v>192</v>
      </c>
      <c r="E168" s="11">
        <f t="shared" si="11"/>
        <v>0</v>
      </c>
      <c r="F168" s="66"/>
      <c r="G168" s="66"/>
      <c r="H168" s="66"/>
      <c r="I168" s="66"/>
      <c r="J168" s="66"/>
      <c r="K168" s="66"/>
      <c r="L168" s="66"/>
      <c r="M168" s="66"/>
      <c r="N168" s="66"/>
      <c r="O168" s="61"/>
      <c r="P168" s="51" t="b">
        <f t="shared" si="7"/>
        <v>0</v>
      </c>
    </row>
    <row r="169" spans="1:16" ht="16.5" hidden="1" customHeight="1" x14ac:dyDescent="0.3">
      <c r="A169" s="10" t="s">
        <v>275</v>
      </c>
      <c r="B169" s="145" t="s">
        <v>276</v>
      </c>
      <c r="C169" s="146"/>
      <c r="D169" s="18" t="s">
        <v>192</v>
      </c>
      <c r="E169" s="11">
        <f t="shared" si="11"/>
        <v>0</v>
      </c>
      <c r="F169" s="66"/>
      <c r="G169" s="66"/>
      <c r="H169" s="66"/>
      <c r="I169" s="66"/>
      <c r="J169" s="66"/>
      <c r="K169" s="66"/>
      <c r="L169" s="66"/>
      <c r="M169" s="66"/>
      <c r="N169" s="66"/>
      <c r="O169" s="61"/>
      <c r="P169" s="51" t="b">
        <f t="shared" ref="P169:P247" si="12">IF(E169&gt;0,TRUE,FALSE)</f>
        <v>0</v>
      </c>
    </row>
    <row r="170" spans="1:16" ht="33.75" hidden="1" customHeight="1" x14ac:dyDescent="0.3">
      <c r="A170" s="10" t="s">
        <v>277</v>
      </c>
      <c r="B170" s="145" t="s">
        <v>278</v>
      </c>
      <c r="C170" s="146"/>
      <c r="D170" s="18" t="s">
        <v>192</v>
      </c>
      <c r="E170" s="11">
        <f t="shared" si="11"/>
        <v>0</v>
      </c>
      <c r="F170" s="66"/>
      <c r="G170" s="66"/>
      <c r="H170" s="66"/>
      <c r="I170" s="66"/>
      <c r="J170" s="66"/>
      <c r="K170" s="66"/>
      <c r="L170" s="66"/>
      <c r="M170" s="66"/>
      <c r="N170" s="66"/>
      <c r="O170" s="61"/>
      <c r="P170" s="51" t="b">
        <f t="shared" si="12"/>
        <v>0</v>
      </c>
    </row>
    <row r="171" spans="1:16" ht="35.25" hidden="1" customHeight="1" x14ac:dyDescent="0.3">
      <c r="A171" s="10" t="s">
        <v>279</v>
      </c>
      <c r="B171" s="145" t="s">
        <v>280</v>
      </c>
      <c r="C171" s="146"/>
      <c r="D171" s="18" t="s">
        <v>192</v>
      </c>
      <c r="E171" s="11">
        <f t="shared" si="11"/>
        <v>0</v>
      </c>
      <c r="F171" s="66"/>
      <c r="G171" s="66"/>
      <c r="H171" s="66"/>
      <c r="I171" s="66"/>
      <c r="J171" s="66"/>
      <c r="K171" s="66"/>
      <c r="L171" s="66"/>
      <c r="M171" s="66"/>
      <c r="N171" s="66"/>
      <c r="O171" s="61"/>
      <c r="P171" s="51" t="b">
        <f t="shared" si="12"/>
        <v>0</v>
      </c>
    </row>
    <row r="172" spans="1:16" ht="16.5" customHeight="1" x14ac:dyDescent="0.3">
      <c r="A172" s="10" t="s">
        <v>281</v>
      </c>
      <c r="B172" s="145" t="s">
        <v>282</v>
      </c>
      <c r="C172" s="146"/>
      <c r="D172" s="18" t="s">
        <v>192</v>
      </c>
      <c r="E172" s="11">
        <f t="shared" si="11"/>
        <v>1</v>
      </c>
      <c r="F172" s="66"/>
      <c r="G172" s="66">
        <v>1</v>
      </c>
      <c r="H172" s="66"/>
      <c r="I172" s="66"/>
      <c r="J172" s="66"/>
      <c r="K172" s="66"/>
      <c r="L172" s="66"/>
      <c r="M172" s="66"/>
      <c r="N172" s="66"/>
      <c r="O172" s="61"/>
      <c r="P172" s="51" t="b">
        <f t="shared" si="12"/>
        <v>1</v>
      </c>
    </row>
    <row r="173" spans="1:16" ht="16.5" hidden="1" customHeight="1" x14ac:dyDescent="0.3">
      <c r="A173" s="10" t="s">
        <v>283</v>
      </c>
      <c r="B173" s="145" t="s">
        <v>284</v>
      </c>
      <c r="C173" s="146"/>
      <c r="D173" s="18" t="s">
        <v>192</v>
      </c>
      <c r="E173" s="11">
        <f t="shared" si="11"/>
        <v>0</v>
      </c>
      <c r="F173" s="66"/>
      <c r="G173" s="66"/>
      <c r="H173" s="66"/>
      <c r="I173" s="66"/>
      <c r="J173" s="66"/>
      <c r="K173" s="66"/>
      <c r="L173" s="66"/>
      <c r="M173" s="66"/>
      <c r="N173" s="66"/>
      <c r="O173" s="61"/>
      <c r="P173" s="51" t="b">
        <f t="shared" si="12"/>
        <v>0</v>
      </c>
    </row>
    <row r="174" spans="1:16" ht="18" customHeight="1" x14ac:dyDescent="0.3">
      <c r="A174" s="10" t="s">
        <v>285</v>
      </c>
      <c r="B174" s="145" t="s">
        <v>286</v>
      </c>
      <c r="C174" s="146"/>
      <c r="D174" s="18" t="s">
        <v>192</v>
      </c>
      <c r="E174" s="11">
        <f t="shared" si="11"/>
        <v>1</v>
      </c>
      <c r="F174" s="66"/>
      <c r="G174" s="66">
        <v>1</v>
      </c>
      <c r="H174" s="66"/>
      <c r="I174" s="66"/>
      <c r="J174" s="66"/>
      <c r="K174" s="66"/>
      <c r="L174" s="66"/>
      <c r="M174" s="66"/>
      <c r="N174" s="66"/>
      <c r="O174" s="61"/>
      <c r="P174" s="51" t="b">
        <f t="shared" si="12"/>
        <v>1</v>
      </c>
    </row>
    <row r="175" spans="1:16" ht="18" hidden="1" customHeight="1" x14ac:dyDescent="0.3">
      <c r="A175" s="10" t="s">
        <v>287</v>
      </c>
      <c r="B175" s="145" t="s">
        <v>288</v>
      </c>
      <c r="C175" s="146"/>
      <c r="D175" s="18" t="s">
        <v>192</v>
      </c>
      <c r="E175" s="11">
        <f t="shared" si="11"/>
        <v>0</v>
      </c>
      <c r="F175" s="66"/>
      <c r="G175" s="66"/>
      <c r="H175" s="66"/>
      <c r="I175" s="66"/>
      <c r="J175" s="66"/>
      <c r="K175" s="66"/>
      <c r="L175" s="66"/>
      <c r="M175" s="66"/>
      <c r="N175" s="66"/>
      <c r="O175" s="61"/>
      <c r="P175" s="51" t="b">
        <f t="shared" si="12"/>
        <v>0</v>
      </c>
    </row>
    <row r="176" spans="1:16" ht="18.75" hidden="1" customHeight="1" x14ac:dyDescent="0.3">
      <c r="A176" s="10" t="s">
        <v>289</v>
      </c>
      <c r="B176" s="145" t="s">
        <v>290</v>
      </c>
      <c r="C176" s="146"/>
      <c r="D176" s="18" t="s">
        <v>192</v>
      </c>
      <c r="E176" s="11">
        <f t="shared" si="11"/>
        <v>0</v>
      </c>
      <c r="F176" s="66"/>
      <c r="G176" s="66"/>
      <c r="H176" s="66"/>
      <c r="I176" s="66"/>
      <c r="J176" s="66"/>
      <c r="K176" s="66"/>
      <c r="L176" s="66"/>
      <c r="M176" s="66"/>
      <c r="N176" s="66"/>
      <c r="O176" s="61"/>
      <c r="P176" s="51" t="b">
        <f t="shared" si="12"/>
        <v>0</v>
      </c>
    </row>
    <row r="177" spans="1:16" ht="18.75" customHeight="1" x14ac:dyDescent="0.3">
      <c r="A177" s="10" t="s">
        <v>291</v>
      </c>
      <c r="B177" s="145" t="s">
        <v>292</v>
      </c>
      <c r="C177" s="146"/>
      <c r="D177" s="18" t="s">
        <v>192</v>
      </c>
      <c r="E177" s="11">
        <f t="shared" si="11"/>
        <v>1</v>
      </c>
      <c r="F177" s="66"/>
      <c r="G177" s="66">
        <v>1</v>
      </c>
      <c r="H177" s="66"/>
      <c r="I177" s="66"/>
      <c r="J177" s="66"/>
      <c r="K177" s="66"/>
      <c r="L177" s="66"/>
      <c r="M177" s="66"/>
      <c r="N177" s="66"/>
      <c r="O177" s="61"/>
      <c r="P177" s="51" t="b">
        <f t="shared" si="12"/>
        <v>1</v>
      </c>
    </row>
    <row r="178" spans="1:16" ht="33" customHeight="1" x14ac:dyDescent="0.3">
      <c r="A178" s="99" t="s">
        <v>970</v>
      </c>
      <c r="B178" s="159" t="s">
        <v>971</v>
      </c>
      <c r="C178" s="160"/>
      <c r="D178" s="109" t="s">
        <v>192</v>
      </c>
      <c r="E178" s="11">
        <f t="shared" si="11"/>
        <v>1</v>
      </c>
      <c r="F178" s="66"/>
      <c r="G178" s="66">
        <v>1</v>
      </c>
      <c r="H178" s="66"/>
      <c r="I178" s="66"/>
      <c r="J178" s="66"/>
      <c r="K178" s="66"/>
      <c r="L178" s="66"/>
      <c r="M178" s="66"/>
      <c r="N178" s="66"/>
      <c r="O178" s="61"/>
    </row>
    <row r="179" spans="1:16" ht="18" hidden="1" customHeight="1" x14ac:dyDescent="0.3">
      <c r="A179" s="10" t="s">
        <v>293</v>
      </c>
      <c r="B179" s="145" t="s">
        <v>294</v>
      </c>
      <c r="C179" s="146"/>
      <c r="D179" s="18" t="s">
        <v>192</v>
      </c>
      <c r="E179" s="11">
        <f t="shared" si="11"/>
        <v>0</v>
      </c>
      <c r="F179" s="66"/>
      <c r="G179" s="66"/>
      <c r="H179" s="66"/>
      <c r="I179" s="66"/>
      <c r="J179" s="66"/>
      <c r="K179" s="66"/>
      <c r="L179" s="66"/>
      <c r="M179" s="66"/>
      <c r="N179" s="66"/>
      <c r="O179" s="61"/>
      <c r="P179" s="51" t="b">
        <f t="shared" si="12"/>
        <v>0</v>
      </c>
    </row>
    <row r="180" spans="1:16" ht="18" hidden="1" customHeight="1" x14ac:dyDescent="0.3">
      <c r="A180" s="10" t="s">
        <v>295</v>
      </c>
      <c r="B180" s="145" t="s">
        <v>296</v>
      </c>
      <c r="C180" s="146"/>
      <c r="D180" s="18" t="s">
        <v>192</v>
      </c>
      <c r="E180" s="11">
        <f t="shared" si="11"/>
        <v>0</v>
      </c>
      <c r="F180" s="66"/>
      <c r="G180" s="66"/>
      <c r="H180" s="66"/>
      <c r="I180" s="66"/>
      <c r="J180" s="66"/>
      <c r="K180" s="66"/>
      <c r="L180" s="66"/>
      <c r="M180" s="66"/>
      <c r="N180" s="66"/>
      <c r="O180" s="61"/>
      <c r="P180" s="51" t="b">
        <f t="shared" si="12"/>
        <v>0</v>
      </c>
    </row>
    <row r="181" spans="1:16" ht="18" customHeight="1" x14ac:dyDescent="0.3">
      <c r="A181" s="10" t="s">
        <v>297</v>
      </c>
      <c r="B181" s="145" t="s">
        <v>298</v>
      </c>
      <c r="C181" s="146"/>
      <c r="D181" s="18" t="s">
        <v>192</v>
      </c>
      <c r="E181" s="11">
        <f t="shared" si="11"/>
        <v>1</v>
      </c>
      <c r="F181" s="66"/>
      <c r="G181" s="66">
        <v>1</v>
      </c>
      <c r="H181" s="66"/>
      <c r="I181" s="66"/>
      <c r="J181" s="66"/>
      <c r="K181" s="66"/>
      <c r="L181" s="66"/>
      <c r="M181" s="66"/>
      <c r="N181" s="66"/>
      <c r="O181" s="61"/>
      <c r="P181" s="51" t="b">
        <f t="shared" si="12"/>
        <v>1</v>
      </c>
    </row>
    <row r="182" spans="1:16" ht="33" customHeight="1" x14ac:dyDescent="0.3">
      <c r="A182" s="99" t="s">
        <v>972</v>
      </c>
      <c r="B182" s="159" t="s">
        <v>973</v>
      </c>
      <c r="C182" s="160"/>
      <c r="D182" s="109" t="s">
        <v>192</v>
      </c>
      <c r="E182" s="11">
        <f t="shared" si="11"/>
        <v>1</v>
      </c>
      <c r="F182" s="66"/>
      <c r="G182" s="66">
        <v>1</v>
      </c>
      <c r="H182" s="66"/>
      <c r="I182" s="66"/>
      <c r="J182" s="66"/>
      <c r="K182" s="66"/>
      <c r="L182" s="66"/>
      <c r="M182" s="66"/>
      <c r="N182" s="66"/>
      <c r="O182" s="61"/>
    </row>
    <row r="183" spans="1:16" ht="18.75" hidden="1" customHeight="1" x14ac:dyDescent="0.3">
      <c r="A183" s="10" t="s">
        <v>299</v>
      </c>
      <c r="B183" s="145" t="s">
        <v>300</v>
      </c>
      <c r="C183" s="146"/>
      <c r="D183" s="18" t="s">
        <v>192</v>
      </c>
      <c r="E183" s="11">
        <f t="shared" si="11"/>
        <v>0</v>
      </c>
      <c r="F183" s="66"/>
      <c r="G183" s="66"/>
      <c r="H183" s="66"/>
      <c r="I183" s="66"/>
      <c r="J183" s="66"/>
      <c r="K183" s="66"/>
      <c r="L183" s="66"/>
      <c r="M183" s="66"/>
      <c r="N183" s="66"/>
      <c r="O183" s="61"/>
      <c r="P183" s="51" t="b">
        <f t="shared" si="12"/>
        <v>0</v>
      </c>
    </row>
    <row r="184" spans="1:16" ht="19.5" hidden="1" customHeight="1" x14ac:dyDescent="0.3">
      <c r="A184" s="10" t="s">
        <v>301</v>
      </c>
      <c r="B184" s="145" t="s">
        <v>302</v>
      </c>
      <c r="C184" s="146"/>
      <c r="D184" s="18" t="s">
        <v>192</v>
      </c>
      <c r="E184" s="11">
        <f t="shared" si="11"/>
        <v>0</v>
      </c>
      <c r="F184" s="66"/>
      <c r="G184" s="66"/>
      <c r="H184" s="66"/>
      <c r="I184" s="66"/>
      <c r="J184" s="66"/>
      <c r="K184" s="66"/>
      <c r="L184" s="66"/>
      <c r="M184" s="66"/>
      <c r="N184" s="66"/>
      <c r="O184" s="61"/>
      <c r="P184" s="51" t="b">
        <f t="shared" si="12"/>
        <v>0</v>
      </c>
    </row>
    <row r="185" spans="1:16" ht="18" hidden="1" customHeight="1" x14ac:dyDescent="0.3">
      <c r="A185" s="10" t="s">
        <v>303</v>
      </c>
      <c r="B185" s="145" t="s">
        <v>304</v>
      </c>
      <c r="C185" s="146"/>
      <c r="D185" s="18" t="s">
        <v>192</v>
      </c>
      <c r="E185" s="11">
        <f t="shared" si="11"/>
        <v>0</v>
      </c>
      <c r="F185" s="66"/>
      <c r="G185" s="66"/>
      <c r="H185" s="66"/>
      <c r="I185" s="66"/>
      <c r="J185" s="66"/>
      <c r="K185" s="66"/>
      <c r="L185" s="66"/>
      <c r="M185" s="66"/>
      <c r="N185" s="66"/>
      <c r="O185" s="61"/>
      <c r="P185" s="51" t="b">
        <f t="shared" si="12"/>
        <v>0</v>
      </c>
    </row>
    <row r="186" spans="1:16" ht="19.5" hidden="1" customHeight="1" x14ac:dyDescent="0.3">
      <c r="A186" s="10" t="s">
        <v>305</v>
      </c>
      <c r="B186" s="145" t="s">
        <v>306</v>
      </c>
      <c r="C186" s="146"/>
      <c r="D186" s="18" t="s">
        <v>192</v>
      </c>
      <c r="E186" s="11">
        <f t="shared" si="11"/>
        <v>0</v>
      </c>
      <c r="F186" s="66"/>
      <c r="G186" s="66"/>
      <c r="H186" s="66"/>
      <c r="I186" s="66"/>
      <c r="J186" s="66"/>
      <c r="K186" s="66"/>
      <c r="L186" s="66"/>
      <c r="M186" s="66"/>
      <c r="N186" s="66"/>
      <c r="O186" s="61"/>
      <c r="P186" s="51" t="b">
        <f t="shared" si="12"/>
        <v>0</v>
      </c>
    </row>
    <row r="187" spans="1:16" ht="18.75" hidden="1" customHeight="1" x14ac:dyDescent="0.3">
      <c r="A187" s="10" t="s">
        <v>307</v>
      </c>
      <c r="B187" s="145" t="s">
        <v>308</v>
      </c>
      <c r="C187" s="146"/>
      <c r="D187" s="18" t="s">
        <v>192</v>
      </c>
      <c r="E187" s="11">
        <f t="shared" si="11"/>
        <v>0</v>
      </c>
      <c r="F187" s="66"/>
      <c r="G187" s="66"/>
      <c r="H187" s="66"/>
      <c r="I187" s="66"/>
      <c r="J187" s="66"/>
      <c r="K187" s="66"/>
      <c r="L187" s="66"/>
      <c r="M187" s="66"/>
      <c r="N187" s="66"/>
      <c r="O187" s="61"/>
      <c r="P187" s="51" t="b">
        <f t="shared" si="12"/>
        <v>0</v>
      </c>
    </row>
    <row r="188" spans="1:16" ht="34.5" hidden="1" customHeight="1" x14ac:dyDescent="0.3">
      <c r="A188" s="10" t="s">
        <v>309</v>
      </c>
      <c r="B188" s="145" t="s">
        <v>310</v>
      </c>
      <c r="C188" s="146"/>
      <c r="D188" s="18" t="s">
        <v>192</v>
      </c>
      <c r="E188" s="11">
        <f t="shared" si="11"/>
        <v>0</v>
      </c>
      <c r="F188" s="66"/>
      <c r="G188" s="66"/>
      <c r="H188" s="66"/>
      <c r="I188" s="66"/>
      <c r="J188" s="66"/>
      <c r="K188" s="66"/>
      <c r="L188" s="66"/>
      <c r="M188" s="66"/>
      <c r="N188" s="66"/>
      <c r="O188" s="61"/>
      <c r="P188" s="51" t="b">
        <f t="shared" si="12"/>
        <v>0</v>
      </c>
    </row>
    <row r="189" spans="1:16" ht="33" hidden="1" customHeight="1" x14ac:dyDescent="0.3">
      <c r="A189" s="10" t="s">
        <v>311</v>
      </c>
      <c r="B189" s="145" t="s">
        <v>312</v>
      </c>
      <c r="C189" s="146"/>
      <c r="D189" s="18" t="s">
        <v>192</v>
      </c>
      <c r="E189" s="11">
        <f t="shared" si="11"/>
        <v>0</v>
      </c>
      <c r="F189" s="66"/>
      <c r="G189" s="66"/>
      <c r="H189" s="66"/>
      <c r="I189" s="66"/>
      <c r="J189" s="66"/>
      <c r="K189" s="66"/>
      <c r="L189" s="66"/>
      <c r="M189" s="66"/>
      <c r="N189" s="66"/>
      <c r="O189" s="61"/>
      <c r="P189" s="51" t="b">
        <f t="shared" si="12"/>
        <v>0</v>
      </c>
    </row>
    <row r="190" spans="1:16" ht="18.75" hidden="1" customHeight="1" x14ac:dyDescent="0.3">
      <c r="A190" s="10" t="s">
        <v>313</v>
      </c>
      <c r="B190" s="145" t="s">
        <v>314</v>
      </c>
      <c r="C190" s="146"/>
      <c r="D190" s="18" t="s">
        <v>192</v>
      </c>
      <c r="E190" s="11">
        <f t="shared" si="11"/>
        <v>0</v>
      </c>
      <c r="F190" s="66"/>
      <c r="G190" s="66"/>
      <c r="H190" s="66"/>
      <c r="I190" s="66"/>
      <c r="J190" s="66"/>
      <c r="K190" s="66"/>
      <c r="L190" s="66"/>
      <c r="M190" s="66"/>
      <c r="N190" s="66"/>
      <c r="O190" s="61"/>
      <c r="P190" s="51" t="b">
        <f t="shared" si="12"/>
        <v>0</v>
      </c>
    </row>
    <row r="191" spans="1:16" ht="18" hidden="1" customHeight="1" x14ac:dyDescent="0.3">
      <c r="A191" s="10" t="s">
        <v>315</v>
      </c>
      <c r="B191" s="145" t="s">
        <v>316</v>
      </c>
      <c r="C191" s="146"/>
      <c r="D191" s="18" t="s">
        <v>192</v>
      </c>
      <c r="E191" s="11">
        <f t="shared" si="11"/>
        <v>0</v>
      </c>
      <c r="F191" s="66"/>
      <c r="G191" s="66"/>
      <c r="H191" s="66"/>
      <c r="I191" s="66"/>
      <c r="J191" s="66"/>
      <c r="K191" s="66"/>
      <c r="L191" s="66"/>
      <c r="M191" s="66"/>
      <c r="N191" s="66"/>
      <c r="O191" s="61"/>
      <c r="P191" s="51" t="b">
        <f t="shared" si="12"/>
        <v>0</v>
      </c>
    </row>
    <row r="192" spans="1:16" ht="18" hidden="1" customHeight="1" x14ac:dyDescent="0.3">
      <c r="A192" s="10" t="s">
        <v>317</v>
      </c>
      <c r="B192" s="145" t="s">
        <v>318</v>
      </c>
      <c r="C192" s="146"/>
      <c r="D192" s="18" t="s">
        <v>192</v>
      </c>
      <c r="E192" s="11">
        <f t="shared" si="11"/>
        <v>0</v>
      </c>
      <c r="F192" s="66"/>
      <c r="G192" s="66"/>
      <c r="H192" s="66"/>
      <c r="I192" s="66"/>
      <c r="J192" s="66"/>
      <c r="K192" s="66"/>
      <c r="L192" s="66"/>
      <c r="M192" s="66"/>
      <c r="N192" s="66"/>
      <c r="O192" s="61"/>
      <c r="P192" s="51" t="b">
        <f t="shared" si="12"/>
        <v>0</v>
      </c>
    </row>
    <row r="193" spans="1:16" ht="19.5" hidden="1" customHeight="1" x14ac:dyDescent="0.3">
      <c r="A193" s="10" t="s">
        <v>319</v>
      </c>
      <c r="B193" s="145" t="s">
        <v>320</v>
      </c>
      <c r="C193" s="146"/>
      <c r="D193" s="18" t="s">
        <v>192</v>
      </c>
      <c r="E193" s="11">
        <f t="shared" si="11"/>
        <v>0</v>
      </c>
      <c r="F193" s="66"/>
      <c r="G193" s="66"/>
      <c r="H193" s="66"/>
      <c r="I193" s="66"/>
      <c r="J193" s="66"/>
      <c r="K193" s="66"/>
      <c r="L193" s="66"/>
      <c r="M193" s="66"/>
      <c r="N193" s="66"/>
      <c r="O193" s="61"/>
      <c r="P193" s="51" t="b">
        <f t="shared" si="12"/>
        <v>0</v>
      </c>
    </row>
    <row r="194" spans="1:16" ht="18.75" hidden="1" customHeight="1" x14ac:dyDescent="0.3">
      <c r="A194" s="10" t="s">
        <v>321</v>
      </c>
      <c r="B194" s="145" t="s">
        <v>322</v>
      </c>
      <c r="C194" s="146"/>
      <c r="D194" s="18" t="s">
        <v>192</v>
      </c>
      <c r="E194" s="11">
        <f t="shared" si="11"/>
        <v>0</v>
      </c>
      <c r="F194" s="66"/>
      <c r="G194" s="66"/>
      <c r="H194" s="66"/>
      <c r="I194" s="66"/>
      <c r="J194" s="66"/>
      <c r="K194" s="66"/>
      <c r="L194" s="66"/>
      <c r="M194" s="66"/>
      <c r="N194" s="66"/>
      <c r="O194" s="61"/>
      <c r="P194" s="51" t="b">
        <f t="shared" si="12"/>
        <v>0</v>
      </c>
    </row>
    <row r="195" spans="1:16" ht="33" hidden="1" customHeight="1" x14ac:dyDescent="0.3">
      <c r="A195" s="10" t="s">
        <v>323</v>
      </c>
      <c r="B195" s="145" t="s">
        <v>324</v>
      </c>
      <c r="C195" s="146"/>
      <c r="D195" s="18" t="s">
        <v>192</v>
      </c>
      <c r="E195" s="11">
        <f t="shared" si="11"/>
        <v>0</v>
      </c>
      <c r="F195" s="66"/>
      <c r="G195" s="66"/>
      <c r="H195" s="66"/>
      <c r="I195" s="66"/>
      <c r="J195" s="66"/>
      <c r="K195" s="66"/>
      <c r="L195" s="66"/>
      <c r="M195" s="66"/>
      <c r="N195" s="66"/>
      <c r="O195" s="61"/>
      <c r="P195" s="51" t="b">
        <f t="shared" si="12"/>
        <v>0</v>
      </c>
    </row>
    <row r="196" spans="1:16" ht="18" hidden="1" customHeight="1" x14ac:dyDescent="0.3">
      <c r="A196" s="10" t="s">
        <v>325</v>
      </c>
      <c r="B196" s="145" t="s">
        <v>326</v>
      </c>
      <c r="C196" s="146"/>
      <c r="D196" s="18" t="s">
        <v>192</v>
      </c>
      <c r="E196" s="11">
        <f t="shared" si="11"/>
        <v>0</v>
      </c>
      <c r="F196" s="66"/>
      <c r="G196" s="66"/>
      <c r="H196" s="66"/>
      <c r="I196" s="66"/>
      <c r="J196" s="66"/>
      <c r="K196" s="66"/>
      <c r="L196" s="66"/>
      <c r="M196" s="66"/>
      <c r="N196" s="66"/>
      <c r="O196" s="61"/>
      <c r="P196" s="51" t="b">
        <f t="shared" si="12"/>
        <v>0</v>
      </c>
    </row>
    <row r="197" spans="1:16" ht="17.25" hidden="1" customHeight="1" x14ac:dyDescent="0.3">
      <c r="A197" s="10" t="s">
        <v>327</v>
      </c>
      <c r="B197" s="145" t="s">
        <v>328</v>
      </c>
      <c r="C197" s="146"/>
      <c r="D197" s="18" t="s">
        <v>192</v>
      </c>
      <c r="E197" s="11">
        <f t="shared" si="11"/>
        <v>0</v>
      </c>
      <c r="F197" s="66"/>
      <c r="G197" s="66"/>
      <c r="H197" s="66"/>
      <c r="I197" s="66"/>
      <c r="J197" s="66"/>
      <c r="K197" s="66"/>
      <c r="L197" s="66"/>
      <c r="M197" s="66"/>
      <c r="N197" s="66"/>
      <c r="O197" s="61"/>
      <c r="P197" s="51" t="b">
        <f t="shared" si="12"/>
        <v>0</v>
      </c>
    </row>
    <row r="198" spans="1:16" ht="33" hidden="1" customHeight="1" x14ac:dyDescent="0.3">
      <c r="A198" s="10" t="s">
        <v>329</v>
      </c>
      <c r="B198" s="145" t="s">
        <v>330</v>
      </c>
      <c r="C198" s="146"/>
      <c r="D198" s="18" t="s">
        <v>192</v>
      </c>
      <c r="E198" s="11">
        <f t="shared" si="11"/>
        <v>0</v>
      </c>
      <c r="F198" s="66"/>
      <c r="G198" s="66"/>
      <c r="H198" s="66"/>
      <c r="I198" s="66"/>
      <c r="J198" s="66"/>
      <c r="K198" s="66"/>
      <c r="L198" s="66"/>
      <c r="M198" s="66"/>
      <c r="N198" s="66"/>
      <c r="O198" s="61"/>
      <c r="P198" s="51" t="b">
        <f t="shared" si="12"/>
        <v>0</v>
      </c>
    </row>
    <row r="199" spans="1:16" ht="18.75" hidden="1" customHeight="1" x14ac:dyDescent="0.3">
      <c r="A199" s="10" t="s">
        <v>331</v>
      </c>
      <c r="B199" s="145" t="s">
        <v>332</v>
      </c>
      <c r="C199" s="146"/>
      <c r="D199" s="18" t="s">
        <v>192</v>
      </c>
      <c r="E199" s="11">
        <f t="shared" si="11"/>
        <v>0</v>
      </c>
      <c r="F199" s="66"/>
      <c r="G199" s="66"/>
      <c r="H199" s="66"/>
      <c r="I199" s="66"/>
      <c r="J199" s="66"/>
      <c r="K199" s="66"/>
      <c r="L199" s="66"/>
      <c r="M199" s="66"/>
      <c r="N199" s="66"/>
      <c r="O199" s="61"/>
      <c r="P199" s="51" t="b">
        <f t="shared" si="12"/>
        <v>0</v>
      </c>
    </row>
    <row r="200" spans="1:16" ht="32.25" hidden="1" customHeight="1" x14ac:dyDescent="0.3">
      <c r="A200" s="10" t="s">
        <v>333</v>
      </c>
      <c r="B200" s="145" t="s">
        <v>334</v>
      </c>
      <c r="C200" s="146"/>
      <c r="D200" s="18" t="s">
        <v>192</v>
      </c>
      <c r="E200" s="11">
        <f t="shared" si="11"/>
        <v>0</v>
      </c>
      <c r="F200" s="66"/>
      <c r="G200" s="66"/>
      <c r="H200" s="66"/>
      <c r="I200" s="66"/>
      <c r="J200" s="66"/>
      <c r="K200" s="66"/>
      <c r="L200" s="66"/>
      <c r="M200" s="66"/>
      <c r="N200" s="66"/>
      <c r="O200" s="61"/>
      <c r="P200" s="51" t="b">
        <f t="shared" si="12"/>
        <v>0</v>
      </c>
    </row>
    <row r="201" spans="1:16" ht="50.25" hidden="1" customHeight="1" x14ac:dyDescent="0.3">
      <c r="A201" s="10" t="s">
        <v>335</v>
      </c>
      <c r="B201" s="145" t="s">
        <v>336</v>
      </c>
      <c r="C201" s="146"/>
      <c r="D201" s="18" t="s">
        <v>192</v>
      </c>
      <c r="E201" s="11">
        <f t="shared" si="11"/>
        <v>0</v>
      </c>
      <c r="F201" s="66"/>
      <c r="G201" s="66"/>
      <c r="H201" s="66"/>
      <c r="I201" s="66"/>
      <c r="J201" s="66"/>
      <c r="K201" s="66"/>
      <c r="L201" s="66"/>
      <c r="M201" s="66"/>
      <c r="N201" s="66"/>
      <c r="O201" s="61"/>
      <c r="P201" s="51" t="b">
        <f t="shared" si="12"/>
        <v>0</v>
      </c>
    </row>
    <row r="202" spans="1:16" ht="34.5" hidden="1" customHeight="1" x14ac:dyDescent="0.3">
      <c r="A202" s="10" t="s">
        <v>337</v>
      </c>
      <c r="B202" s="145" t="s">
        <v>338</v>
      </c>
      <c r="C202" s="146"/>
      <c r="D202" s="18" t="s">
        <v>192</v>
      </c>
      <c r="E202" s="11">
        <f t="shared" si="11"/>
        <v>0</v>
      </c>
      <c r="F202" s="66"/>
      <c r="G202" s="66"/>
      <c r="H202" s="66"/>
      <c r="I202" s="66"/>
      <c r="J202" s="66"/>
      <c r="K202" s="66"/>
      <c r="L202" s="66"/>
      <c r="M202" s="66"/>
      <c r="N202" s="66"/>
      <c r="O202" s="61"/>
      <c r="P202" s="51" t="b">
        <f t="shared" si="12"/>
        <v>0</v>
      </c>
    </row>
    <row r="203" spans="1:16" ht="33.75" hidden="1" customHeight="1" x14ac:dyDescent="0.3">
      <c r="A203" s="10" t="s">
        <v>339</v>
      </c>
      <c r="B203" s="145" t="s">
        <v>340</v>
      </c>
      <c r="C203" s="146"/>
      <c r="D203" s="18" t="s">
        <v>192</v>
      </c>
      <c r="E203" s="11">
        <f t="shared" si="11"/>
        <v>0</v>
      </c>
      <c r="F203" s="66"/>
      <c r="G203" s="66"/>
      <c r="H203" s="66"/>
      <c r="I203" s="66"/>
      <c r="J203" s="66"/>
      <c r="K203" s="66"/>
      <c r="L203" s="66"/>
      <c r="M203" s="66"/>
      <c r="N203" s="66"/>
      <c r="O203" s="61"/>
      <c r="P203" s="51" t="b">
        <f t="shared" si="12"/>
        <v>0</v>
      </c>
    </row>
    <row r="204" spans="1:16" ht="33" hidden="1" customHeight="1" x14ac:dyDescent="0.3">
      <c r="A204" s="10" t="s">
        <v>341</v>
      </c>
      <c r="B204" s="145" t="s">
        <v>342</v>
      </c>
      <c r="C204" s="146"/>
      <c r="D204" s="18" t="s">
        <v>192</v>
      </c>
      <c r="E204" s="11">
        <f t="shared" si="11"/>
        <v>0</v>
      </c>
      <c r="F204" s="66"/>
      <c r="G204" s="66"/>
      <c r="H204" s="66"/>
      <c r="I204" s="66"/>
      <c r="J204" s="66"/>
      <c r="K204" s="66"/>
      <c r="L204" s="66"/>
      <c r="M204" s="66"/>
      <c r="N204" s="66"/>
      <c r="O204" s="61"/>
      <c r="P204" s="51" t="b">
        <f t="shared" si="12"/>
        <v>0</v>
      </c>
    </row>
    <row r="205" spans="1:16" ht="18" hidden="1" customHeight="1" x14ac:dyDescent="0.3">
      <c r="A205" s="10" t="s">
        <v>343</v>
      </c>
      <c r="B205" s="145" t="s">
        <v>344</v>
      </c>
      <c r="C205" s="146"/>
      <c r="D205" s="18" t="s">
        <v>192</v>
      </c>
      <c r="E205" s="11">
        <f t="shared" si="11"/>
        <v>0</v>
      </c>
      <c r="F205" s="66"/>
      <c r="G205" s="66"/>
      <c r="H205" s="66"/>
      <c r="I205" s="66"/>
      <c r="J205" s="66"/>
      <c r="K205" s="66"/>
      <c r="L205" s="66"/>
      <c r="M205" s="66"/>
      <c r="N205" s="66"/>
      <c r="O205" s="61"/>
      <c r="P205" s="51" t="b">
        <f t="shared" si="12"/>
        <v>0</v>
      </c>
    </row>
    <row r="206" spans="1:16" ht="18" customHeight="1" x14ac:dyDescent="0.3">
      <c r="A206" s="99" t="s">
        <v>974</v>
      </c>
      <c r="B206" s="147" t="s">
        <v>975</v>
      </c>
      <c r="C206" s="148"/>
      <c r="D206" s="109" t="s">
        <v>192</v>
      </c>
      <c r="E206" s="11">
        <f t="shared" si="11"/>
        <v>1</v>
      </c>
      <c r="F206" s="66"/>
      <c r="G206" s="66">
        <v>1</v>
      </c>
      <c r="H206" s="66"/>
      <c r="I206" s="66"/>
      <c r="J206" s="66"/>
      <c r="K206" s="66"/>
      <c r="L206" s="66"/>
      <c r="M206" s="66"/>
      <c r="N206" s="66"/>
      <c r="O206" s="61"/>
    </row>
    <row r="207" spans="1:16" ht="18" customHeight="1" x14ac:dyDescent="0.3">
      <c r="A207" s="99" t="s">
        <v>976</v>
      </c>
      <c r="B207" s="147" t="s">
        <v>977</v>
      </c>
      <c r="C207" s="148"/>
      <c r="D207" s="109" t="s">
        <v>192</v>
      </c>
      <c r="E207" s="11">
        <f t="shared" si="11"/>
        <v>1</v>
      </c>
      <c r="F207" s="66"/>
      <c r="G207" s="66">
        <v>1</v>
      </c>
      <c r="H207" s="66"/>
      <c r="I207" s="66"/>
      <c r="J207" s="66"/>
      <c r="K207" s="66"/>
      <c r="L207" s="66"/>
      <c r="M207" s="66"/>
      <c r="N207" s="66"/>
      <c r="O207" s="61"/>
    </row>
    <row r="208" spans="1:16" ht="18" hidden="1" customHeight="1" x14ac:dyDescent="0.3">
      <c r="A208" s="99" t="s">
        <v>978</v>
      </c>
      <c r="B208" s="147" t="s">
        <v>979</v>
      </c>
      <c r="C208" s="148"/>
      <c r="D208" s="109" t="s">
        <v>192</v>
      </c>
      <c r="E208" s="11">
        <f t="shared" si="11"/>
        <v>0</v>
      </c>
      <c r="F208" s="66"/>
      <c r="G208" s="66"/>
      <c r="H208" s="66"/>
      <c r="I208" s="66"/>
      <c r="J208" s="66"/>
      <c r="K208" s="66"/>
      <c r="L208" s="66"/>
      <c r="M208" s="66"/>
      <c r="N208" s="66"/>
      <c r="O208" s="61"/>
    </row>
    <row r="209" spans="1:16" s="63" customFormat="1" ht="18" hidden="1" customHeight="1" x14ac:dyDescent="0.3">
      <c r="A209" s="13" t="s">
        <v>345</v>
      </c>
      <c r="B209" s="14" t="s">
        <v>346</v>
      </c>
      <c r="C209" s="15"/>
      <c r="D209" s="16"/>
      <c r="E209" s="17"/>
      <c r="F209" s="65"/>
      <c r="G209" s="65"/>
      <c r="H209" s="65"/>
      <c r="I209" s="65"/>
      <c r="J209" s="65"/>
      <c r="K209" s="65"/>
      <c r="L209" s="65"/>
      <c r="M209" s="65"/>
      <c r="N209" s="65"/>
      <c r="O209" s="64"/>
      <c r="P209" s="51" t="b">
        <f t="shared" si="12"/>
        <v>0</v>
      </c>
    </row>
    <row r="210" spans="1:16" ht="16.5" hidden="1" customHeight="1" x14ac:dyDescent="0.3">
      <c r="A210" s="10" t="s">
        <v>347</v>
      </c>
      <c r="B210" s="145" t="s">
        <v>348</v>
      </c>
      <c r="C210" s="146"/>
      <c r="D210" s="18" t="s">
        <v>192</v>
      </c>
      <c r="E210" s="11">
        <f>SUM(F210:O210)</f>
        <v>0</v>
      </c>
      <c r="F210" s="66"/>
      <c r="G210" s="66"/>
      <c r="H210" s="66"/>
      <c r="I210" s="66"/>
      <c r="J210" s="66"/>
      <c r="K210" s="66"/>
      <c r="L210" s="66"/>
      <c r="M210" s="66"/>
      <c r="N210" s="66"/>
      <c r="O210" s="61"/>
      <c r="P210" s="51" t="b">
        <f t="shared" si="12"/>
        <v>0</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2"/>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2"/>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2"/>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2"/>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2"/>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2"/>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2"/>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2"/>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2"/>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2"/>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2"/>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2"/>
        <v>0</v>
      </c>
    </row>
    <row r="223" spans="1:16" ht="18" hidden="1" customHeight="1" x14ac:dyDescent="0.3">
      <c r="A223" s="106" t="s">
        <v>373</v>
      </c>
      <c r="B223" s="155" t="s">
        <v>374</v>
      </c>
      <c r="C223" s="156"/>
      <c r="D223" s="110" t="s">
        <v>375</v>
      </c>
      <c r="E223" s="101">
        <f t="shared" ref="E223:E257" si="13">SUM(F223:O223)</f>
        <v>0</v>
      </c>
      <c r="F223" s="102"/>
      <c r="G223" s="102"/>
      <c r="H223" s="102"/>
      <c r="I223" s="102"/>
      <c r="J223" s="102"/>
      <c r="K223" s="102"/>
      <c r="L223" s="102"/>
      <c r="M223" s="102"/>
      <c r="N223" s="102"/>
      <c r="O223" s="103"/>
      <c r="P223" s="51" t="b">
        <f t="shared" si="12"/>
        <v>0</v>
      </c>
    </row>
    <row r="224" spans="1:16" ht="18.75" hidden="1" customHeight="1" x14ac:dyDescent="0.3">
      <c r="A224" s="99" t="s">
        <v>980</v>
      </c>
      <c r="B224" s="147" t="s">
        <v>981</v>
      </c>
      <c r="C224" s="148"/>
      <c r="D224" s="109" t="s">
        <v>982</v>
      </c>
      <c r="E224" s="11">
        <f t="shared" si="13"/>
        <v>0</v>
      </c>
      <c r="F224" s="66"/>
      <c r="G224" s="66"/>
      <c r="H224" s="66"/>
      <c r="I224" s="66"/>
      <c r="J224" s="66"/>
      <c r="K224" s="66"/>
      <c r="L224" s="66"/>
      <c r="M224" s="66"/>
      <c r="N224" s="66"/>
      <c r="O224" s="61"/>
      <c r="P224" s="51" t="b">
        <f t="shared" si="12"/>
        <v>0</v>
      </c>
    </row>
    <row r="225" spans="1:16" ht="18" hidden="1" customHeight="1" x14ac:dyDescent="0.3">
      <c r="A225" s="99" t="s">
        <v>983</v>
      </c>
      <c r="B225" s="147" t="s">
        <v>984</v>
      </c>
      <c r="C225" s="148"/>
      <c r="D225" s="109" t="s">
        <v>375</v>
      </c>
      <c r="E225" s="11">
        <f t="shared" si="13"/>
        <v>0</v>
      </c>
      <c r="F225" s="66"/>
      <c r="G225" s="66"/>
      <c r="H225" s="66"/>
      <c r="I225" s="66"/>
      <c r="J225" s="66"/>
      <c r="K225" s="66"/>
      <c r="L225" s="66"/>
      <c r="M225" s="66"/>
      <c r="N225" s="66"/>
      <c r="O225" s="61"/>
      <c r="P225" s="51" t="b">
        <f t="shared" si="12"/>
        <v>0</v>
      </c>
    </row>
    <row r="226" spans="1:16" ht="18" hidden="1" customHeight="1" x14ac:dyDescent="0.3">
      <c r="A226" s="99" t="s">
        <v>985</v>
      </c>
      <c r="B226" s="147" t="s">
        <v>984</v>
      </c>
      <c r="C226" s="148"/>
      <c r="D226" s="109" t="s">
        <v>377</v>
      </c>
      <c r="E226" s="11">
        <f t="shared" si="13"/>
        <v>0</v>
      </c>
      <c r="F226" s="66"/>
      <c r="G226" s="66"/>
      <c r="H226" s="66"/>
      <c r="I226" s="66"/>
      <c r="J226" s="66"/>
      <c r="K226" s="66"/>
      <c r="L226" s="66"/>
      <c r="M226" s="66"/>
      <c r="N226" s="66"/>
      <c r="O226" s="61"/>
      <c r="P226" s="51" t="b">
        <f t="shared" si="12"/>
        <v>0</v>
      </c>
    </row>
    <row r="227" spans="1:16" ht="17.25" hidden="1" customHeight="1" x14ac:dyDescent="0.3">
      <c r="A227" s="99" t="s">
        <v>986</v>
      </c>
      <c r="B227" s="147" t="s">
        <v>984</v>
      </c>
      <c r="C227" s="148"/>
      <c r="D227" s="109" t="s">
        <v>379</v>
      </c>
      <c r="E227" s="11">
        <f t="shared" si="13"/>
        <v>0</v>
      </c>
      <c r="F227" s="66"/>
      <c r="G227" s="66"/>
      <c r="H227" s="66"/>
      <c r="I227" s="66"/>
      <c r="J227" s="66"/>
      <c r="K227" s="66"/>
      <c r="L227" s="66"/>
      <c r="M227" s="66"/>
      <c r="N227" s="66"/>
      <c r="O227" s="61"/>
      <c r="P227" s="51" t="b">
        <f t="shared" si="12"/>
        <v>0</v>
      </c>
    </row>
    <row r="228" spans="1:16" ht="18" hidden="1" customHeight="1" x14ac:dyDescent="0.3">
      <c r="A228" s="106" t="s">
        <v>376</v>
      </c>
      <c r="B228" s="155" t="s">
        <v>374</v>
      </c>
      <c r="C228" s="156"/>
      <c r="D228" s="110" t="s">
        <v>377</v>
      </c>
      <c r="E228" s="101">
        <f t="shared" si="13"/>
        <v>0</v>
      </c>
      <c r="F228" s="102"/>
      <c r="G228" s="102"/>
      <c r="H228" s="102"/>
      <c r="I228" s="102"/>
      <c r="J228" s="102"/>
      <c r="K228" s="102"/>
      <c r="L228" s="102"/>
      <c r="M228" s="102"/>
      <c r="N228" s="102"/>
      <c r="O228" s="103"/>
      <c r="P228" s="51" t="b">
        <f t="shared" si="12"/>
        <v>0</v>
      </c>
    </row>
    <row r="229" spans="1:16" ht="18" hidden="1" customHeight="1" x14ac:dyDescent="0.3">
      <c r="A229" s="99" t="s">
        <v>987</v>
      </c>
      <c r="B229" s="147" t="s">
        <v>988</v>
      </c>
      <c r="C229" s="148"/>
      <c r="D229" s="109" t="s">
        <v>982</v>
      </c>
      <c r="E229" s="11">
        <f t="shared" si="13"/>
        <v>0</v>
      </c>
      <c r="F229" s="66"/>
      <c r="G229" s="66"/>
      <c r="H229" s="66"/>
      <c r="I229" s="66"/>
      <c r="J229" s="66"/>
      <c r="K229" s="66"/>
      <c r="L229" s="66"/>
      <c r="M229" s="66"/>
      <c r="N229" s="66"/>
      <c r="O229" s="61"/>
      <c r="P229" s="51" t="b">
        <f t="shared" si="12"/>
        <v>0</v>
      </c>
    </row>
    <row r="230" spans="1:16" ht="18" hidden="1" customHeight="1" x14ac:dyDescent="0.3">
      <c r="A230" s="99" t="s">
        <v>989</v>
      </c>
      <c r="B230" s="147" t="s">
        <v>990</v>
      </c>
      <c r="C230" s="148"/>
      <c r="D230" s="109" t="s">
        <v>375</v>
      </c>
      <c r="E230" s="11">
        <f t="shared" si="13"/>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3"/>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3"/>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3"/>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3"/>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3"/>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3"/>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3"/>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3"/>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3"/>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3"/>
        <v>0</v>
      </c>
      <c r="F240" s="66"/>
      <c r="G240" s="66"/>
      <c r="H240" s="66"/>
      <c r="I240" s="66"/>
      <c r="J240" s="66"/>
      <c r="K240" s="66"/>
      <c r="L240" s="66"/>
      <c r="M240" s="66"/>
      <c r="N240" s="66"/>
      <c r="O240" s="61"/>
      <c r="P240" s="51" t="b">
        <f t="shared" si="12"/>
        <v>0</v>
      </c>
    </row>
    <row r="241" spans="1:16" ht="17.25" hidden="1" customHeight="1" x14ac:dyDescent="0.3">
      <c r="A241" s="99" t="s">
        <v>394</v>
      </c>
      <c r="B241" s="147" t="s">
        <v>395</v>
      </c>
      <c r="C241" s="148"/>
      <c r="D241" s="18" t="s">
        <v>387</v>
      </c>
      <c r="E241" s="11">
        <f t="shared" si="13"/>
        <v>0</v>
      </c>
      <c r="F241" s="66"/>
      <c r="G241" s="66"/>
      <c r="H241" s="66"/>
      <c r="I241" s="66"/>
      <c r="J241" s="66"/>
      <c r="K241" s="66"/>
      <c r="L241" s="66"/>
      <c r="M241" s="66"/>
      <c r="N241" s="66"/>
      <c r="O241" s="61"/>
      <c r="P241" s="51" t="b">
        <f t="shared" si="12"/>
        <v>0</v>
      </c>
    </row>
    <row r="242" spans="1:16" ht="18" hidden="1" customHeight="1" x14ac:dyDescent="0.3">
      <c r="A242" s="99" t="s">
        <v>396</v>
      </c>
      <c r="B242" s="147" t="s">
        <v>397</v>
      </c>
      <c r="C242" s="148"/>
      <c r="D242" s="18" t="s">
        <v>387</v>
      </c>
      <c r="E242" s="11">
        <f t="shared" si="13"/>
        <v>0</v>
      </c>
      <c r="F242" s="66"/>
      <c r="G242" s="66"/>
      <c r="H242" s="66"/>
      <c r="I242" s="66"/>
      <c r="J242" s="66"/>
      <c r="K242" s="66"/>
      <c r="L242" s="66"/>
      <c r="M242" s="66"/>
      <c r="N242" s="66"/>
      <c r="O242" s="61"/>
      <c r="P242" s="51" t="b">
        <f t="shared" si="12"/>
        <v>0</v>
      </c>
    </row>
    <row r="243" spans="1:16" ht="18" hidden="1" customHeight="1" x14ac:dyDescent="0.3">
      <c r="A243" s="99" t="s">
        <v>398</v>
      </c>
      <c r="B243" s="147" t="s">
        <v>399</v>
      </c>
      <c r="C243" s="148"/>
      <c r="D243" s="18" t="s">
        <v>387</v>
      </c>
      <c r="E243" s="11">
        <f t="shared" si="13"/>
        <v>0</v>
      </c>
      <c r="F243" s="66"/>
      <c r="G243" s="66"/>
      <c r="H243" s="66"/>
      <c r="I243" s="66"/>
      <c r="J243" s="66"/>
      <c r="K243" s="66"/>
      <c r="L243" s="66"/>
      <c r="M243" s="66"/>
      <c r="N243" s="66"/>
      <c r="O243" s="61"/>
      <c r="P243" s="51" t="b">
        <f t="shared" si="12"/>
        <v>0</v>
      </c>
    </row>
    <row r="244" spans="1:16" ht="18" hidden="1" customHeight="1" x14ac:dyDescent="0.3">
      <c r="A244" s="99" t="s">
        <v>400</v>
      </c>
      <c r="B244" s="147" t="s">
        <v>401</v>
      </c>
      <c r="C244" s="148"/>
      <c r="D244" s="18" t="s">
        <v>387</v>
      </c>
      <c r="E244" s="11">
        <f t="shared" si="13"/>
        <v>0</v>
      </c>
      <c r="F244" s="66"/>
      <c r="G244" s="66"/>
      <c r="H244" s="66"/>
      <c r="I244" s="66"/>
      <c r="J244" s="66"/>
      <c r="K244" s="66"/>
      <c r="L244" s="66"/>
      <c r="M244" s="66"/>
      <c r="N244" s="66"/>
      <c r="O244" s="61"/>
      <c r="P244" s="51" t="b">
        <f t="shared" si="12"/>
        <v>0</v>
      </c>
    </row>
    <row r="245" spans="1:16" ht="18" hidden="1" customHeight="1" x14ac:dyDescent="0.3">
      <c r="A245" s="99" t="s">
        <v>402</v>
      </c>
      <c r="B245" s="147" t="s">
        <v>403</v>
      </c>
      <c r="C245" s="148"/>
      <c r="D245" s="18" t="s">
        <v>387</v>
      </c>
      <c r="E245" s="11">
        <f t="shared" si="13"/>
        <v>0</v>
      </c>
      <c r="F245" s="66"/>
      <c r="G245" s="66"/>
      <c r="H245" s="66"/>
      <c r="I245" s="66"/>
      <c r="J245" s="66"/>
      <c r="K245" s="66"/>
      <c r="L245" s="66"/>
      <c r="M245" s="66"/>
      <c r="N245" s="66"/>
      <c r="O245" s="61"/>
      <c r="P245" s="51" t="b">
        <f t="shared" si="12"/>
        <v>0</v>
      </c>
    </row>
    <row r="246" spans="1:16" ht="18" hidden="1" customHeight="1" x14ac:dyDescent="0.3">
      <c r="A246" s="99" t="s">
        <v>404</v>
      </c>
      <c r="B246" s="147" t="s">
        <v>405</v>
      </c>
      <c r="C246" s="148"/>
      <c r="D246" s="18" t="s">
        <v>387</v>
      </c>
      <c r="E246" s="11">
        <f t="shared" si="13"/>
        <v>0</v>
      </c>
      <c r="F246" s="66"/>
      <c r="G246" s="66"/>
      <c r="H246" s="66"/>
      <c r="I246" s="66"/>
      <c r="J246" s="66"/>
      <c r="K246" s="66"/>
      <c r="L246" s="66"/>
      <c r="M246" s="66"/>
      <c r="N246" s="66"/>
      <c r="O246" s="61"/>
      <c r="P246" s="51" t="b">
        <f t="shared" si="12"/>
        <v>0</v>
      </c>
    </row>
    <row r="247" spans="1:16" ht="18" hidden="1" customHeight="1" x14ac:dyDescent="0.3">
      <c r="A247" s="99" t="s">
        <v>406</v>
      </c>
      <c r="B247" s="147" t="s">
        <v>407</v>
      </c>
      <c r="C247" s="148"/>
      <c r="D247" s="18" t="s">
        <v>387</v>
      </c>
      <c r="E247" s="11">
        <f t="shared" si="13"/>
        <v>0</v>
      </c>
      <c r="F247" s="66"/>
      <c r="G247" s="66"/>
      <c r="H247" s="66"/>
      <c r="I247" s="66"/>
      <c r="J247" s="66"/>
      <c r="K247" s="66"/>
      <c r="L247" s="66"/>
      <c r="M247" s="66"/>
      <c r="N247" s="66"/>
      <c r="O247" s="61"/>
      <c r="P247" s="51" t="b">
        <f t="shared" si="12"/>
        <v>0</v>
      </c>
    </row>
    <row r="248" spans="1:16" ht="17.25" hidden="1" customHeight="1" x14ac:dyDescent="0.3">
      <c r="A248" s="99" t="s">
        <v>993</v>
      </c>
      <c r="B248" s="147" t="s">
        <v>994</v>
      </c>
      <c r="C248" s="148"/>
      <c r="D248" s="109" t="s">
        <v>387</v>
      </c>
      <c r="E248" s="11">
        <f t="shared" si="13"/>
        <v>0</v>
      </c>
      <c r="F248" s="66"/>
      <c r="G248" s="66"/>
      <c r="H248" s="66"/>
      <c r="I248" s="66"/>
      <c r="J248" s="66"/>
      <c r="K248" s="66"/>
      <c r="L248" s="66"/>
      <c r="M248" s="66"/>
      <c r="N248" s="66"/>
      <c r="O248" s="61"/>
      <c r="P248" s="51" t="b">
        <f t="shared" ref="P248:P332" si="14">IF(E248&gt;0,TRUE,FALSE)</f>
        <v>0</v>
      </c>
    </row>
    <row r="249" spans="1:16" ht="17.25" hidden="1" customHeight="1" x14ac:dyDescent="0.3">
      <c r="A249" s="99" t="s">
        <v>995</v>
      </c>
      <c r="B249" s="147" t="s">
        <v>996</v>
      </c>
      <c r="C249" s="148"/>
      <c r="D249" s="109" t="s">
        <v>387</v>
      </c>
      <c r="E249" s="11">
        <f t="shared" si="13"/>
        <v>0</v>
      </c>
      <c r="F249" s="66"/>
      <c r="G249" s="66"/>
      <c r="H249" s="66"/>
      <c r="I249" s="66"/>
      <c r="J249" s="66"/>
      <c r="K249" s="66"/>
      <c r="L249" s="66"/>
      <c r="M249" s="66"/>
      <c r="N249" s="66"/>
      <c r="O249" s="61"/>
      <c r="P249" s="51" t="b">
        <f t="shared" si="14"/>
        <v>0</v>
      </c>
    </row>
    <row r="250" spans="1:16" ht="20.25" hidden="1" customHeight="1" x14ac:dyDescent="0.3">
      <c r="A250" s="99" t="s">
        <v>408</v>
      </c>
      <c r="B250" s="147" t="s">
        <v>409</v>
      </c>
      <c r="C250" s="148"/>
      <c r="D250" s="18" t="s">
        <v>410</v>
      </c>
      <c r="E250" s="11">
        <f t="shared" si="13"/>
        <v>0</v>
      </c>
      <c r="F250" s="66"/>
      <c r="G250" s="66"/>
      <c r="H250" s="66"/>
      <c r="I250" s="66"/>
      <c r="J250" s="66"/>
      <c r="K250" s="66"/>
      <c r="L250" s="66"/>
      <c r="M250" s="66"/>
      <c r="N250" s="66"/>
      <c r="O250" s="61"/>
      <c r="P250" s="51" t="b">
        <f t="shared" si="14"/>
        <v>0</v>
      </c>
    </row>
    <row r="251" spans="1:16" ht="18.75" hidden="1" customHeight="1" x14ac:dyDescent="0.3">
      <c r="A251" s="99" t="s">
        <v>411</v>
      </c>
      <c r="B251" s="147" t="s">
        <v>412</v>
      </c>
      <c r="C251" s="148"/>
      <c r="D251" s="18" t="s">
        <v>410</v>
      </c>
      <c r="E251" s="11">
        <f t="shared" si="13"/>
        <v>0</v>
      </c>
      <c r="F251" s="66"/>
      <c r="G251" s="66"/>
      <c r="H251" s="66"/>
      <c r="I251" s="66"/>
      <c r="J251" s="66"/>
      <c r="K251" s="66"/>
      <c r="L251" s="66"/>
      <c r="M251" s="66"/>
      <c r="N251" s="66"/>
      <c r="O251" s="61"/>
      <c r="P251" s="51" t="b">
        <f t="shared" si="14"/>
        <v>0</v>
      </c>
    </row>
    <row r="252" spans="1:16" ht="18.75" hidden="1" customHeight="1" x14ac:dyDescent="0.3">
      <c r="A252" s="99" t="s">
        <v>413</v>
      </c>
      <c r="B252" s="147" t="s">
        <v>414</v>
      </c>
      <c r="C252" s="148"/>
      <c r="D252" s="18" t="s">
        <v>36</v>
      </c>
      <c r="E252" s="11">
        <f t="shared" si="13"/>
        <v>0</v>
      </c>
      <c r="F252" s="66"/>
      <c r="G252" s="66"/>
      <c r="H252" s="66"/>
      <c r="I252" s="66"/>
      <c r="J252" s="66"/>
      <c r="K252" s="66"/>
      <c r="L252" s="66"/>
      <c r="M252" s="66"/>
      <c r="N252" s="66"/>
      <c r="O252" s="61"/>
      <c r="P252" s="51" t="b">
        <f t="shared" si="14"/>
        <v>0</v>
      </c>
    </row>
    <row r="253" spans="1:16" ht="18.75" hidden="1" customHeight="1" x14ac:dyDescent="0.3">
      <c r="A253" s="99" t="s">
        <v>415</v>
      </c>
      <c r="B253" s="147" t="s">
        <v>416</v>
      </c>
      <c r="C253" s="148"/>
      <c r="D253" s="18" t="s">
        <v>36</v>
      </c>
      <c r="E253" s="11">
        <f t="shared" si="13"/>
        <v>0</v>
      </c>
      <c r="F253" s="66"/>
      <c r="G253" s="66"/>
      <c r="H253" s="66"/>
      <c r="I253" s="66"/>
      <c r="J253" s="66"/>
      <c r="K253" s="66"/>
      <c r="L253" s="66"/>
      <c r="M253" s="66"/>
      <c r="N253" s="66"/>
      <c r="O253" s="61"/>
      <c r="P253" s="51" t="b">
        <f t="shared" si="14"/>
        <v>0</v>
      </c>
    </row>
    <row r="254" spans="1:16" ht="20.25" hidden="1" customHeight="1" x14ac:dyDescent="0.3">
      <c r="A254" s="99" t="s">
        <v>417</v>
      </c>
      <c r="B254" s="147" t="s">
        <v>414</v>
      </c>
      <c r="C254" s="148"/>
      <c r="D254" s="18" t="s">
        <v>418</v>
      </c>
      <c r="E254" s="11">
        <f t="shared" si="13"/>
        <v>0</v>
      </c>
      <c r="F254" s="66"/>
      <c r="G254" s="66"/>
      <c r="H254" s="66"/>
      <c r="I254" s="66"/>
      <c r="J254" s="66"/>
      <c r="K254" s="66"/>
      <c r="L254" s="66"/>
      <c r="M254" s="66"/>
      <c r="N254" s="66"/>
      <c r="O254" s="61"/>
      <c r="P254" s="51" t="b">
        <f t="shared" si="14"/>
        <v>0</v>
      </c>
    </row>
    <row r="255" spans="1:16" ht="19.5" hidden="1" customHeight="1" x14ac:dyDescent="0.3">
      <c r="A255" s="99" t="s">
        <v>419</v>
      </c>
      <c r="B255" s="147" t="s">
        <v>416</v>
      </c>
      <c r="C255" s="148"/>
      <c r="D255" s="18" t="s">
        <v>418</v>
      </c>
      <c r="E255" s="11">
        <f t="shared" si="13"/>
        <v>0</v>
      </c>
      <c r="F255" s="66"/>
      <c r="G255" s="66"/>
      <c r="H255" s="66"/>
      <c r="I255" s="66"/>
      <c r="J255" s="66"/>
      <c r="K255" s="66"/>
      <c r="L255" s="66"/>
      <c r="M255" s="66"/>
      <c r="N255" s="66"/>
      <c r="O255" s="61"/>
      <c r="P255" s="51" t="b">
        <f t="shared" si="14"/>
        <v>0</v>
      </c>
    </row>
    <row r="256" spans="1:16" ht="18.75" hidden="1" customHeight="1" x14ac:dyDescent="0.3">
      <c r="A256" s="99" t="s">
        <v>420</v>
      </c>
      <c r="B256" s="147" t="s">
        <v>414</v>
      </c>
      <c r="C256" s="148"/>
      <c r="D256" s="18" t="s">
        <v>421</v>
      </c>
      <c r="E256" s="11">
        <f t="shared" si="13"/>
        <v>0</v>
      </c>
      <c r="F256" s="66"/>
      <c r="G256" s="66"/>
      <c r="H256" s="66"/>
      <c r="I256" s="66"/>
      <c r="J256" s="66"/>
      <c r="K256" s="66"/>
      <c r="L256" s="66"/>
      <c r="M256" s="66"/>
      <c r="N256" s="66"/>
      <c r="O256" s="61"/>
      <c r="P256" s="51" t="b">
        <f t="shared" si="14"/>
        <v>0</v>
      </c>
    </row>
    <row r="257" spans="1:16" ht="18" hidden="1" customHeight="1" x14ac:dyDescent="0.3">
      <c r="A257" s="99" t="s">
        <v>422</v>
      </c>
      <c r="B257" s="147" t="s">
        <v>416</v>
      </c>
      <c r="C257" s="148"/>
      <c r="D257" s="18" t="s">
        <v>421</v>
      </c>
      <c r="E257" s="11">
        <f t="shared" si="13"/>
        <v>0</v>
      </c>
      <c r="F257" s="66"/>
      <c r="G257" s="66"/>
      <c r="H257" s="66"/>
      <c r="I257" s="66"/>
      <c r="J257" s="66"/>
      <c r="K257" s="66"/>
      <c r="L257" s="66"/>
      <c r="M257" s="66"/>
      <c r="N257" s="66"/>
      <c r="O257" s="61"/>
      <c r="P257" s="51" t="b">
        <f t="shared" si="14"/>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4"/>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4"/>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4"/>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4"/>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4"/>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4"/>
        <v>0</v>
      </c>
    </row>
    <row r="264" spans="1:16" ht="18.75" hidden="1" customHeight="1" x14ac:dyDescent="0.3">
      <c r="A264" s="10" t="s">
        <v>436</v>
      </c>
      <c r="B264" s="145" t="s">
        <v>437</v>
      </c>
      <c r="C264" s="146"/>
      <c r="D264" s="11" t="s">
        <v>438</v>
      </c>
      <c r="E264" s="11">
        <f t="shared" ref="E264:E281" si="15">SUM(F264:O264)</f>
        <v>0</v>
      </c>
      <c r="F264" s="66"/>
      <c r="G264" s="66"/>
      <c r="H264" s="66"/>
      <c r="I264" s="66"/>
      <c r="J264" s="66"/>
      <c r="K264" s="66"/>
      <c r="L264" s="66"/>
      <c r="M264" s="66"/>
      <c r="N264" s="66"/>
      <c r="O264" s="61"/>
      <c r="P264" s="51" t="b">
        <f t="shared" si="14"/>
        <v>0</v>
      </c>
    </row>
    <row r="265" spans="1:16" ht="18.75" hidden="1" customHeight="1" x14ac:dyDescent="0.3">
      <c r="A265" s="10" t="s">
        <v>439</v>
      </c>
      <c r="B265" s="145" t="s">
        <v>440</v>
      </c>
      <c r="C265" s="146"/>
      <c r="D265" s="11" t="s">
        <v>438</v>
      </c>
      <c r="E265" s="11">
        <f t="shared" si="15"/>
        <v>0</v>
      </c>
      <c r="F265" s="66"/>
      <c r="G265" s="66"/>
      <c r="H265" s="66"/>
      <c r="I265" s="66"/>
      <c r="J265" s="66"/>
      <c r="K265" s="66"/>
      <c r="L265" s="66"/>
      <c r="M265" s="66"/>
      <c r="N265" s="66"/>
      <c r="O265" s="61"/>
      <c r="P265" s="51" t="b">
        <f t="shared" si="14"/>
        <v>0</v>
      </c>
    </row>
    <row r="266" spans="1:16" ht="18.75" hidden="1" customHeight="1" x14ac:dyDescent="0.3">
      <c r="A266" s="10" t="s">
        <v>441</v>
      </c>
      <c r="B266" s="145" t="s">
        <v>442</v>
      </c>
      <c r="C266" s="146"/>
      <c r="D266" s="11" t="s">
        <v>410</v>
      </c>
      <c r="E266" s="11">
        <f t="shared" si="15"/>
        <v>0</v>
      </c>
      <c r="F266" s="66"/>
      <c r="G266" s="66"/>
      <c r="H266" s="66"/>
      <c r="I266" s="66"/>
      <c r="J266" s="66"/>
      <c r="K266" s="66"/>
      <c r="L266" s="66"/>
      <c r="M266" s="66"/>
      <c r="N266" s="66"/>
      <c r="O266" s="61"/>
      <c r="P266" s="51" t="b">
        <f t="shared" si="14"/>
        <v>0</v>
      </c>
    </row>
    <row r="267" spans="1:16" ht="18.75" hidden="1" customHeight="1" x14ac:dyDescent="0.3">
      <c r="A267" s="10" t="s">
        <v>443</v>
      </c>
      <c r="B267" s="145" t="s">
        <v>444</v>
      </c>
      <c r="C267" s="146"/>
      <c r="D267" s="11" t="s">
        <v>410</v>
      </c>
      <c r="E267" s="11">
        <f t="shared" si="15"/>
        <v>0</v>
      </c>
      <c r="F267" s="66"/>
      <c r="G267" s="66"/>
      <c r="H267" s="66"/>
      <c r="I267" s="66"/>
      <c r="J267" s="66"/>
      <c r="K267" s="66"/>
      <c r="L267" s="66"/>
      <c r="M267" s="66"/>
      <c r="N267" s="66"/>
      <c r="O267" s="61"/>
      <c r="P267" s="51" t="b">
        <f t="shared" si="14"/>
        <v>0</v>
      </c>
    </row>
    <row r="268" spans="1:16" ht="18" hidden="1" customHeight="1" x14ac:dyDescent="0.3">
      <c r="A268" s="10" t="s">
        <v>445</v>
      </c>
      <c r="B268" s="145" t="s">
        <v>446</v>
      </c>
      <c r="C268" s="146"/>
      <c r="D268" s="11" t="s">
        <v>410</v>
      </c>
      <c r="E268" s="11">
        <f t="shared" si="15"/>
        <v>0</v>
      </c>
      <c r="F268" s="66"/>
      <c r="G268" s="66"/>
      <c r="H268" s="66"/>
      <c r="I268" s="66"/>
      <c r="J268" s="66"/>
      <c r="K268" s="66"/>
      <c r="L268" s="66"/>
      <c r="M268" s="66"/>
      <c r="N268" s="66"/>
      <c r="O268" s="61"/>
      <c r="P268" s="51" t="b">
        <f t="shared" si="14"/>
        <v>0</v>
      </c>
    </row>
    <row r="269" spans="1:16" ht="18" customHeight="1" x14ac:dyDescent="0.3">
      <c r="A269" s="10" t="s">
        <v>447</v>
      </c>
      <c r="B269" s="145" t="s">
        <v>448</v>
      </c>
      <c r="C269" s="146"/>
      <c r="D269" s="11" t="s">
        <v>449</v>
      </c>
      <c r="E269" s="11">
        <f t="shared" si="15"/>
        <v>1</v>
      </c>
      <c r="F269" s="66"/>
      <c r="G269" s="66">
        <v>1</v>
      </c>
      <c r="H269" s="66"/>
      <c r="I269" s="66"/>
      <c r="J269" s="66"/>
      <c r="K269" s="66"/>
      <c r="L269" s="66"/>
      <c r="M269" s="66"/>
      <c r="N269" s="66"/>
      <c r="O269" s="61"/>
      <c r="P269" s="51" t="b">
        <f t="shared" si="14"/>
        <v>1</v>
      </c>
    </row>
    <row r="270" spans="1:16" ht="18" hidden="1" customHeight="1" x14ac:dyDescent="0.3">
      <c r="A270" s="10" t="s">
        <v>450</v>
      </c>
      <c r="B270" s="145" t="s">
        <v>451</v>
      </c>
      <c r="C270" s="146"/>
      <c r="D270" s="11" t="s">
        <v>410</v>
      </c>
      <c r="E270" s="11">
        <f t="shared" si="15"/>
        <v>0</v>
      </c>
      <c r="F270" s="66"/>
      <c r="G270" s="66"/>
      <c r="H270" s="66"/>
      <c r="I270" s="66"/>
      <c r="J270" s="66"/>
      <c r="K270" s="66"/>
      <c r="L270" s="66"/>
      <c r="M270" s="66"/>
      <c r="N270" s="66"/>
      <c r="O270" s="61"/>
      <c r="P270" s="51" t="b">
        <f t="shared" si="14"/>
        <v>0</v>
      </c>
    </row>
    <row r="271" spans="1:16" ht="18" hidden="1" customHeight="1" x14ac:dyDescent="0.3">
      <c r="A271" s="10" t="s">
        <v>452</v>
      </c>
      <c r="B271" s="145" t="s">
        <v>453</v>
      </c>
      <c r="C271" s="146"/>
      <c r="D271" s="11" t="s">
        <v>410</v>
      </c>
      <c r="E271" s="11">
        <f t="shared" si="15"/>
        <v>0</v>
      </c>
      <c r="F271" s="66"/>
      <c r="G271" s="66"/>
      <c r="H271" s="66"/>
      <c r="I271" s="66"/>
      <c r="J271" s="66"/>
      <c r="K271" s="66"/>
      <c r="L271" s="66"/>
      <c r="M271" s="66"/>
      <c r="N271" s="66"/>
      <c r="O271" s="61"/>
      <c r="P271" s="51" t="b">
        <f t="shared" si="14"/>
        <v>0</v>
      </c>
    </row>
    <row r="272" spans="1:16" ht="18" hidden="1" customHeight="1" x14ac:dyDescent="0.3">
      <c r="A272" s="10" t="s">
        <v>454</v>
      </c>
      <c r="B272" s="145" t="s">
        <v>455</v>
      </c>
      <c r="C272" s="146"/>
      <c r="D272" s="11" t="s">
        <v>410</v>
      </c>
      <c r="E272" s="11">
        <f t="shared" si="15"/>
        <v>0</v>
      </c>
      <c r="F272" s="66"/>
      <c r="G272" s="66"/>
      <c r="H272" s="66"/>
      <c r="I272" s="66"/>
      <c r="J272" s="66"/>
      <c r="K272" s="66"/>
      <c r="L272" s="66"/>
      <c r="M272" s="66"/>
      <c r="N272" s="66"/>
      <c r="O272" s="61"/>
      <c r="P272" s="51" t="b">
        <f t="shared" si="14"/>
        <v>0</v>
      </c>
    </row>
    <row r="273" spans="1:16" ht="19.5" hidden="1" customHeight="1" x14ac:dyDescent="0.3">
      <c r="A273" s="10" t="s">
        <v>456</v>
      </c>
      <c r="B273" s="145" t="s">
        <v>457</v>
      </c>
      <c r="C273" s="146"/>
      <c r="D273" s="11" t="s">
        <v>410</v>
      </c>
      <c r="E273" s="11">
        <f t="shared" si="15"/>
        <v>0</v>
      </c>
      <c r="F273" s="66"/>
      <c r="G273" s="66"/>
      <c r="H273" s="66"/>
      <c r="I273" s="66"/>
      <c r="J273" s="66"/>
      <c r="K273" s="66"/>
      <c r="L273" s="66"/>
      <c r="M273" s="66"/>
      <c r="N273" s="66"/>
      <c r="O273" s="61"/>
      <c r="P273" s="51" t="b">
        <f t="shared" si="14"/>
        <v>0</v>
      </c>
    </row>
    <row r="274" spans="1:16" ht="19.5" hidden="1" customHeight="1" x14ac:dyDescent="0.3">
      <c r="A274" s="10" t="s">
        <v>458</v>
      </c>
      <c r="B274" s="145" t="s">
        <v>459</v>
      </c>
      <c r="C274" s="146"/>
      <c r="D274" s="11" t="s">
        <v>410</v>
      </c>
      <c r="E274" s="11">
        <f t="shared" si="15"/>
        <v>0</v>
      </c>
      <c r="F274" s="66"/>
      <c r="G274" s="66"/>
      <c r="H274" s="66"/>
      <c r="I274" s="66"/>
      <c r="J274" s="66"/>
      <c r="K274" s="66"/>
      <c r="L274" s="66"/>
      <c r="M274" s="66"/>
      <c r="N274" s="66"/>
      <c r="O274" s="61"/>
      <c r="P274" s="51" t="b">
        <f t="shared" si="14"/>
        <v>0</v>
      </c>
    </row>
    <row r="275" spans="1:16" ht="18" hidden="1" customHeight="1" x14ac:dyDescent="0.3">
      <c r="A275" s="10" t="s">
        <v>460</v>
      </c>
      <c r="B275" s="145" t="s">
        <v>461</v>
      </c>
      <c r="C275" s="146"/>
      <c r="D275" s="11" t="s">
        <v>410</v>
      </c>
      <c r="E275" s="11">
        <f t="shared" si="15"/>
        <v>0</v>
      </c>
      <c r="F275" s="66"/>
      <c r="G275" s="66"/>
      <c r="H275" s="66"/>
      <c r="I275" s="66"/>
      <c r="J275" s="66"/>
      <c r="K275" s="66"/>
      <c r="L275" s="66"/>
      <c r="M275" s="66"/>
      <c r="N275" s="66"/>
      <c r="O275" s="61"/>
      <c r="P275" s="51" t="b">
        <f t="shared" si="14"/>
        <v>0</v>
      </c>
    </row>
    <row r="276" spans="1:16" ht="18.75" customHeight="1" x14ac:dyDescent="0.3">
      <c r="A276" s="10" t="s">
        <v>462</v>
      </c>
      <c r="B276" s="145" t="s">
        <v>463</v>
      </c>
      <c r="C276" s="146"/>
      <c r="D276" s="11" t="s">
        <v>449</v>
      </c>
      <c r="E276" s="11">
        <f t="shared" si="15"/>
        <v>1</v>
      </c>
      <c r="F276" s="66"/>
      <c r="G276" s="66">
        <v>1</v>
      </c>
      <c r="H276" s="66"/>
      <c r="I276" s="66"/>
      <c r="J276" s="66"/>
      <c r="K276" s="66"/>
      <c r="L276" s="66"/>
      <c r="M276" s="66"/>
      <c r="N276" s="66"/>
      <c r="O276" s="61"/>
      <c r="P276" s="51" t="b">
        <f t="shared" si="14"/>
        <v>1</v>
      </c>
    </row>
    <row r="277" spans="1:16" ht="18.75" hidden="1" customHeight="1" x14ac:dyDescent="0.3">
      <c r="A277" s="10" t="s">
        <v>464</v>
      </c>
      <c r="B277" s="145" t="s">
        <v>465</v>
      </c>
      <c r="C277" s="146"/>
      <c r="D277" s="11" t="s">
        <v>466</v>
      </c>
      <c r="E277" s="11">
        <f t="shared" si="15"/>
        <v>0</v>
      </c>
      <c r="F277" s="66"/>
      <c r="G277" s="66"/>
      <c r="H277" s="66"/>
      <c r="I277" s="66"/>
      <c r="J277" s="66"/>
      <c r="K277" s="66"/>
      <c r="L277" s="66"/>
      <c r="M277" s="66"/>
      <c r="N277" s="66"/>
      <c r="O277" s="61"/>
      <c r="P277" s="51" t="b">
        <f t="shared" si="14"/>
        <v>0</v>
      </c>
    </row>
    <row r="278" spans="1:16" ht="19.5" customHeight="1" x14ac:dyDescent="0.3">
      <c r="A278" s="10" t="s">
        <v>467</v>
      </c>
      <c r="B278" s="145" t="s">
        <v>468</v>
      </c>
      <c r="C278" s="146"/>
      <c r="D278" s="11" t="s">
        <v>449</v>
      </c>
      <c r="E278" s="11">
        <f t="shared" si="15"/>
        <v>1</v>
      </c>
      <c r="F278" s="66"/>
      <c r="G278" s="66"/>
      <c r="H278" s="66">
        <v>1</v>
      </c>
      <c r="I278" s="66"/>
      <c r="J278" s="66"/>
      <c r="K278" s="66"/>
      <c r="L278" s="66"/>
      <c r="M278" s="66"/>
      <c r="N278" s="66"/>
      <c r="O278" s="61"/>
      <c r="P278" s="51" t="b">
        <f t="shared" si="14"/>
        <v>1</v>
      </c>
    </row>
    <row r="279" spans="1:16" ht="18.75" customHeight="1" x14ac:dyDescent="0.3">
      <c r="A279" s="10" t="s">
        <v>469</v>
      </c>
      <c r="B279" s="145" t="s">
        <v>470</v>
      </c>
      <c r="C279" s="146"/>
      <c r="D279" s="11" t="s">
        <v>466</v>
      </c>
      <c r="E279" s="11">
        <f t="shared" si="15"/>
        <v>1</v>
      </c>
      <c r="F279" s="66"/>
      <c r="G279" s="66"/>
      <c r="H279" s="66">
        <v>1</v>
      </c>
      <c r="I279" s="66"/>
      <c r="J279" s="66"/>
      <c r="K279" s="66"/>
      <c r="L279" s="66"/>
      <c r="M279" s="66"/>
      <c r="N279" s="66"/>
      <c r="O279" s="61"/>
      <c r="P279" s="51" t="b">
        <f t="shared" si="14"/>
        <v>1</v>
      </c>
    </row>
    <row r="280" spans="1:16" ht="18.75" hidden="1" customHeight="1" x14ac:dyDescent="0.3">
      <c r="A280" s="99" t="s">
        <v>997</v>
      </c>
      <c r="B280" s="147" t="s">
        <v>998</v>
      </c>
      <c r="C280" s="148"/>
      <c r="D280" s="109" t="s">
        <v>418</v>
      </c>
      <c r="E280" s="11">
        <f t="shared" si="15"/>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5"/>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4"/>
        <v>0</v>
      </c>
    </row>
    <row r="283" spans="1:16" ht="18" hidden="1" customHeight="1" x14ac:dyDescent="0.3">
      <c r="A283" s="10" t="s">
        <v>473</v>
      </c>
      <c r="B283" s="145" t="s">
        <v>474</v>
      </c>
      <c r="C283" s="146"/>
      <c r="D283" s="11" t="s">
        <v>438</v>
      </c>
      <c r="E283" s="11">
        <f t="shared" ref="E283:E289" si="16">SUM(F283:O283)</f>
        <v>0</v>
      </c>
      <c r="F283" s="66"/>
      <c r="G283" s="66"/>
      <c r="H283" s="66"/>
      <c r="I283" s="66"/>
      <c r="J283" s="66"/>
      <c r="K283" s="66"/>
      <c r="L283" s="66"/>
      <c r="M283" s="66"/>
      <c r="N283" s="66"/>
      <c r="O283" s="61"/>
      <c r="P283" s="51" t="b">
        <f t="shared" si="14"/>
        <v>0</v>
      </c>
    </row>
    <row r="284" spans="1:16" ht="18.75" hidden="1" customHeight="1" x14ac:dyDescent="0.3">
      <c r="A284" s="10" t="s">
        <v>475</v>
      </c>
      <c r="B284" s="145" t="s">
        <v>476</v>
      </c>
      <c r="C284" s="146"/>
      <c r="D284" s="11" t="s">
        <v>438</v>
      </c>
      <c r="E284" s="11">
        <f t="shared" si="16"/>
        <v>0</v>
      </c>
      <c r="F284" s="66"/>
      <c r="G284" s="66"/>
      <c r="H284" s="66"/>
      <c r="I284" s="66"/>
      <c r="J284" s="66"/>
      <c r="K284" s="66"/>
      <c r="L284" s="66"/>
      <c r="M284" s="66"/>
      <c r="N284" s="66"/>
      <c r="O284" s="61"/>
      <c r="P284" s="51" t="b">
        <f t="shared" si="14"/>
        <v>0</v>
      </c>
    </row>
    <row r="285" spans="1:16" s="63" customFormat="1" ht="18" hidden="1" customHeight="1" x14ac:dyDescent="0.3">
      <c r="A285" s="10" t="s">
        <v>477</v>
      </c>
      <c r="B285" s="145" t="s">
        <v>478</v>
      </c>
      <c r="C285" s="146"/>
      <c r="D285" s="11" t="s">
        <v>438</v>
      </c>
      <c r="E285" s="11">
        <f t="shared" si="16"/>
        <v>0</v>
      </c>
      <c r="F285" s="66"/>
      <c r="G285" s="75"/>
      <c r="H285" s="75"/>
      <c r="I285" s="75"/>
      <c r="J285" s="75"/>
      <c r="K285" s="75"/>
      <c r="L285" s="75"/>
      <c r="M285" s="75"/>
      <c r="N285" s="75"/>
      <c r="O285" s="74"/>
      <c r="P285" s="51" t="b">
        <f t="shared" si="14"/>
        <v>0</v>
      </c>
    </row>
    <row r="286" spans="1:16" s="63" customFormat="1" ht="18.75" hidden="1" customHeight="1" x14ac:dyDescent="0.3">
      <c r="A286" s="10" t="s">
        <v>479</v>
      </c>
      <c r="B286" s="145" t="s">
        <v>480</v>
      </c>
      <c r="C286" s="146"/>
      <c r="D286" s="11" t="s">
        <v>438</v>
      </c>
      <c r="E286" s="11">
        <f t="shared" si="16"/>
        <v>0</v>
      </c>
      <c r="F286" s="66"/>
      <c r="G286" s="75"/>
      <c r="H286" s="75"/>
      <c r="I286" s="75"/>
      <c r="J286" s="75"/>
      <c r="K286" s="75"/>
      <c r="L286" s="75"/>
      <c r="M286" s="75"/>
      <c r="N286" s="75"/>
      <c r="O286" s="74"/>
      <c r="P286" s="51" t="b">
        <f t="shared" si="14"/>
        <v>0</v>
      </c>
    </row>
    <row r="287" spans="1:16" s="63" customFormat="1" ht="18" hidden="1" customHeight="1" x14ac:dyDescent="0.3">
      <c r="A287" s="10" t="s">
        <v>481</v>
      </c>
      <c r="B287" s="145" t="s">
        <v>482</v>
      </c>
      <c r="C287" s="146"/>
      <c r="D287" s="11" t="s">
        <v>438</v>
      </c>
      <c r="E287" s="11">
        <f t="shared" si="16"/>
        <v>0</v>
      </c>
      <c r="F287" s="66"/>
      <c r="G287" s="75"/>
      <c r="H287" s="75"/>
      <c r="I287" s="75"/>
      <c r="J287" s="75"/>
      <c r="K287" s="75"/>
      <c r="L287" s="75"/>
      <c r="M287" s="75"/>
      <c r="N287" s="75"/>
      <c r="O287" s="74"/>
      <c r="P287" s="51" t="b">
        <f t="shared" si="14"/>
        <v>0</v>
      </c>
    </row>
    <row r="288" spans="1:16" s="63" customFormat="1" ht="16.5" hidden="1" customHeight="1" x14ac:dyDescent="0.3">
      <c r="A288" s="10" t="s">
        <v>483</v>
      </c>
      <c r="B288" s="145" t="s">
        <v>484</v>
      </c>
      <c r="C288" s="146"/>
      <c r="D288" s="11" t="s">
        <v>438</v>
      </c>
      <c r="E288" s="11">
        <f t="shared" si="16"/>
        <v>0</v>
      </c>
      <c r="F288" s="66"/>
      <c r="G288" s="75"/>
      <c r="H288" s="75"/>
      <c r="I288" s="75"/>
      <c r="J288" s="75"/>
      <c r="K288" s="75"/>
      <c r="L288" s="75"/>
      <c r="M288" s="75"/>
      <c r="N288" s="75"/>
      <c r="O288" s="74"/>
      <c r="P288" s="51" t="b">
        <f t="shared" si="14"/>
        <v>0</v>
      </c>
    </row>
    <row r="289" spans="1:16" s="63" customFormat="1" ht="18.75" hidden="1" customHeight="1" x14ac:dyDescent="0.3">
      <c r="A289" s="10" t="s">
        <v>485</v>
      </c>
      <c r="B289" s="145" t="s">
        <v>486</v>
      </c>
      <c r="C289" s="146"/>
      <c r="D289" s="11" t="s">
        <v>438</v>
      </c>
      <c r="E289" s="11">
        <f t="shared" si="16"/>
        <v>0</v>
      </c>
      <c r="F289" s="66"/>
      <c r="G289" s="75"/>
      <c r="H289" s="75"/>
      <c r="I289" s="75"/>
      <c r="J289" s="75"/>
      <c r="K289" s="75"/>
      <c r="L289" s="75"/>
      <c r="M289" s="75"/>
      <c r="N289" s="75"/>
      <c r="O289" s="74"/>
      <c r="P289" s="51" t="b">
        <f t="shared" si="14"/>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4"/>
        <v>0</v>
      </c>
    </row>
    <row r="291" spans="1:16" ht="16.5" hidden="1" customHeight="1" x14ac:dyDescent="0.3">
      <c r="A291" s="105" t="s">
        <v>489</v>
      </c>
      <c r="B291" s="149" t="s">
        <v>490</v>
      </c>
      <c r="C291" s="150"/>
      <c r="D291" s="101" t="s">
        <v>94</v>
      </c>
      <c r="E291" s="101">
        <f t="shared" ref="E291:E297" si="17">SUM(F291:O291)</f>
        <v>0</v>
      </c>
      <c r="F291" s="102"/>
      <c r="G291" s="102"/>
      <c r="H291" s="102"/>
      <c r="I291" s="102"/>
      <c r="J291" s="102"/>
      <c r="K291" s="102"/>
      <c r="L291" s="102"/>
      <c r="M291" s="102"/>
      <c r="N291" s="102"/>
      <c r="O291" s="103"/>
      <c r="P291" s="51" t="b">
        <f t="shared" si="14"/>
        <v>0</v>
      </c>
    </row>
    <row r="292" spans="1:16" ht="16.5" hidden="1" customHeight="1" x14ac:dyDescent="0.3">
      <c r="A292" s="10" t="s">
        <v>1099</v>
      </c>
      <c r="B292" s="145" t="s">
        <v>490</v>
      </c>
      <c r="C292" s="146"/>
      <c r="D292" s="11" t="s">
        <v>36</v>
      </c>
      <c r="E292" s="11">
        <f t="shared" si="17"/>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7"/>
        <v>0</v>
      </c>
      <c r="F293" s="102"/>
      <c r="G293" s="102"/>
      <c r="H293" s="102"/>
      <c r="I293" s="102"/>
      <c r="J293" s="102"/>
      <c r="K293" s="102"/>
      <c r="L293" s="102"/>
      <c r="M293" s="102"/>
      <c r="N293" s="102"/>
      <c r="O293" s="103"/>
      <c r="P293" s="51" t="b">
        <f t="shared" si="14"/>
        <v>0</v>
      </c>
    </row>
    <row r="294" spans="1:16" ht="16.5" hidden="1" customHeight="1" x14ac:dyDescent="0.3">
      <c r="A294" s="10" t="s">
        <v>1100</v>
      </c>
      <c r="B294" s="145" t="s">
        <v>492</v>
      </c>
      <c r="C294" s="146"/>
      <c r="D294" s="11" t="s">
        <v>36</v>
      </c>
      <c r="E294" s="11">
        <f t="shared" si="17"/>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7"/>
        <v>0</v>
      </c>
      <c r="F295" s="70"/>
      <c r="G295" s="70"/>
      <c r="H295" s="70"/>
      <c r="I295" s="70"/>
      <c r="J295" s="70"/>
      <c r="K295" s="70"/>
      <c r="L295" s="70"/>
      <c r="M295" s="70"/>
      <c r="N295" s="70"/>
      <c r="O295" s="69"/>
      <c r="P295" s="51" t="b">
        <f t="shared" si="14"/>
        <v>0</v>
      </c>
    </row>
    <row r="296" spans="1:16" ht="16.5" hidden="1" customHeight="1" x14ac:dyDescent="0.3">
      <c r="A296" s="99" t="s">
        <v>1002</v>
      </c>
      <c r="B296" s="147" t="s">
        <v>1003</v>
      </c>
      <c r="C296" s="148"/>
      <c r="D296" s="109" t="s">
        <v>418</v>
      </c>
      <c r="E296" s="11">
        <f t="shared" si="17"/>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7"/>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4"/>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4"/>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4"/>
        <v>0</v>
      </c>
    </row>
    <row r="301" spans="1:16" s="71" customFormat="1" ht="33" hidden="1" x14ac:dyDescent="0.3">
      <c r="A301" s="99" t="s">
        <v>1005</v>
      </c>
      <c r="B301" s="147" t="s">
        <v>1006</v>
      </c>
      <c r="C301" s="148"/>
      <c r="D301" s="109" t="s">
        <v>1007</v>
      </c>
      <c r="E301" s="11">
        <f t="shared" ref="E301:E308" si="18">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8"/>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8"/>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8"/>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8"/>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8"/>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8"/>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8"/>
        <v>0</v>
      </c>
      <c r="F308" s="70"/>
      <c r="G308" s="70"/>
      <c r="H308" s="70"/>
      <c r="I308" s="70"/>
      <c r="J308" s="70"/>
      <c r="K308" s="70"/>
      <c r="L308" s="70"/>
      <c r="M308" s="70"/>
      <c r="N308" s="70"/>
      <c r="O308" s="69"/>
      <c r="P308" s="51" t="b">
        <f t="shared" si="14"/>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4"/>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4"/>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4"/>
        <v>0</v>
      </c>
    </row>
    <row r="312" spans="1:16" hidden="1" x14ac:dyDescent="0.3">
      <c r="A312" s="107" t="s">
        <v>1022</v>
      </c>
      <c r="B312" s="153" t="s">
        <v>1023</v>
      </c>
      <c r="C312" s="154"/>
      <c r="D312" s="108" t="s">
        <v>1024</v>
      </c>
      <c r="E312" s="11">
        <f t="shared" ref="E312:E321" si="19">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9"/>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9"/>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9"/>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9"/>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9"/>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9"/>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9"/>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9"/>
        <v>0</v>
      </c>
      <c r="F320" s="70"/>
      <c r="G320" s="70"/>
      <c r="H320" s="70"/>
      <c r="I320" s="70"/>
      <c r="J320" s="70"/>
      <c r="K320" s="70"/>
      <c r="L320" s="70"/>
      <c r="M320" s="70"/>
      <c r="N320" s="70"/>
      <c r="O320" s="69"/>
      <c r="P320" s="51" t="b">
        <f t="shared" si="14"/>
        <v>0</v>
      </c>
    </row>
    <row r="321" spans="1:16" ht="18.75" hidden="1" customHeight="1" x14ac:dyDescent="0.3">
      <c r="A321" s="99" t="s">
        <v>1038</v>
      </c>
      <c r="B321" s="147" t="s">
        <v>1039</v>
      </c>
      <c r="C321" s="148"/>
      <c r="D321" s="109" t="s">
        <v>18</v>
      </c>
      <c r="E321" s="12">
        <f t="shared" si="19"/>
        <v>0</v>
      </c>
      <c r="F321" s="70"/>
      <c r="G321" s="70"/>
      <c r="H321" s="70"/>
      <c r="I321" s="70"/>
      <c r="J321" s="70"/>
      <c r="K321" s="70"/>
      <c r="L321" s="70"/>
      <c r="M321" s="70"/>
      <c r="N321" s="70"/>
      <c r="O321" s="69"/>
      <c r="P321" s="51" t="b">
        <f t="shared" si="14"/>
        <v>0</v>
      </c>
    </row>
    <row r="322" spans="1:16" s="63" customFormat="1" ht="18" hidden="1" customHeight="1" x14ac:dyDescent="0.3">
      <c r="A322" s="13" t="s">
        <v>514</v>
      </c>
      <c r="B322" s="14" t="s">
        <v>515</v>
      </c>
      <c r="C322" s="15"/>
      <c r="D322" s="16"/>
      <c r="E322" s="17"/>
      <c r="F322" s="65"/>
      <c r="G322" s="65"/>
      <c r="H322" s="65"/>
      <c r="I322" s="65"/>
      <c r="J322" s="65"/>
      <c r="K322" s="65"/>
      <c r="L322" s="65"/>
      <c r="M322" s="65"/>
      <c r="N322" s="65"/>
      <c r="O322" s="64"/>
      <c r="P322" s="51" t="b">
        <f t="shared" si="14"/>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4"/>
        <v>0</v>
      </c>
    </row>
    <row r="324" spans="1:16" ht="16.5" hidden="1" customHeight="1" x14ac:dyDescent="0.3">
      <c r="A324" s="10" t="s">
        <v>518</v>
      </c>
      <c r="B324" s="145" t="s">
        <v>519</v>
      </c>
      <c r="C324" s="146"/>
      <c r="D324" s="11" t="s">
        <v>520</v>
      </c>
      <c r="E324" s="11">
        <f t="shared" ref="E324:E337" si="20">SUM(F324:O324)</f>
        <v>0</v>
      </c>
      <c r="F324" s="66"/>
      <c r="G324" s="66"/>
      <c r="H324" s="66"/>
      <c r="I324" s="66"/>
      <c r="J324" s="66"/>
      <c r="K324" s="66"/>
      <c r="L324" s="66"/>
      <c r="M324" s="66"/>
      <c r="N324" s="66"/>
      <c r="O324" s="61"/>
      <c r="P324" s="51" t="b">
        <f t="shared" si="14"/>
        <v>0</v>
      </c>
    </row>
    <row r="325" spans="1:16" ht="16.5" hidden="1" customHeight="1" x14ac:dyDescent="0.3">
      <c r="A325" s="10" t="s">
        <v>521</v>
      </c>
      <c r="B325" s="145" t="s">
        <v>522</v>
      </c>
      <c r="C325" s="146"/>
      <c r="D325" s="11" t="s">
        <v>523</v>
      </c>
      <c r="E325" s="11">
        <f t="shared" si="20"/>
        <v>0</v>
      </c>
      <c r="F325" s="66"/>
      <c r="G325" s="66"/>
      <c r="H325" s="66"/>
      <c r="I325" s="66"/>
      <c r="J325" s="66"/>
      <c r="K325" s="66"/>
      <c r="L325" s="66"/>
      <c r="M325" s="66"/>
      <c r="N325" s="66"/>
      <c r="O325" s="61"/>
      <c r="P325" s="51" t="b">
        <f t="shared" si="14"/>
        <v>0</v>
      </c>
    </row>
    <row r="326" spans="1:16" ht="16.5" hidden="1" customHeight="1" x14ac:dyDescent="0.3">
      <c r="A326" s="10" t="s">
        <v>524</v>
      </c>
      <c r="B326" s="145" t="s">
        <v>525</v>
      </c>
      <c r="C326" s="146"/>
      <c r="D326" s="11" t="s">
        <v>520</v>
      </c>
      <c r="E326" s="11">
        <f t="shared" si="20"/>
        <v>0</v>
      </c>
      <c r="F326" s="66"/>
      <c r="G326" s="66"/>
      <c r="H326" s="66"/>
      <c r="I326" s="66"/>
      <c r="J326" s="66"/>
      <c r="K326" s="66"/>
      <c r="L326" s="66"/>
      <c r="M326" s="66"/>
      <c r="N326" s="66"/>
      <c r="O326" s="61"/>
      <c r="P326" s="51" t="b">
        <f t="shared" si="14"/>
        <v>0</v>
      </c>
    </row>
    <row r="327" spans="1:16" ht="16.5" hidden="1" customHeight="1" x14ac:dyDescent="0.3">
      <c r="A327" s="10" t="s">
        <v>526</v>
      </c>
      <c r="B327" s="145" t="s">
        <v>527</v>
      </c>
      <c r="C327" s="146"/>
      <c r="D327" s="11" t="s">
        <v>523</v>
      </c>
      <c r="E327" s="11">
        <f t="shared" si="20"/>
        <v>0</v>
      </c>
      <c r="F327" s="66"/>
      <c r="G327" s="66"/>
      <c r="H327" s="66"/>
      <c r="I327" s="66"/>
      <c r="J327" s="66"/>
      <c r="K327" s="66"/>
      <c r="L327" s="66"/>
      <c r="M327" s="66"/>
      <c r="N327" s="66"/>
      <c r="O327" s="61"/>
      <c r="P327" s="51" t="b">
        <f t="shared" si="14"/>
        <v>0</v>
      </c>
    </row>
    <row r="328" spans="1:16" ht="16.5" hidden="1" customHeight="1" x14ac:dyDescent="0.3">
      <c r="A328" s="10" t="s">
        <v>528</v>
      </c>
      <c r="B328" s="145" t="s">
        <v>529</v>
      </c>
      <c r="C328" s="146"/>
      <c r="D328" s="11" t="s">
        <v>520</v>
      </c>
      <c r="E328" s="11">
        <f t="shared" si="20"/>
        <v>0</v>
      </c>
      <c r="F328" s="66"/>
      <c r="G328" s="66"/>
      <c r="H328" s="66"/>
      <c r="I328" s="66"/>
      <c r="J328" s="66"/>
      <c r="K328" s="66"/>
      <c r="L328" s="66"/>
      <c r="M328" s="66"/>
      <c r="N328" s="66"/>
      <c r="O328" s="61"/>
      <c r="P328" s="51" t="b">
        <f t="shared" si="14"/>
        <v>0</v>
      </c>
    </row>
    <row r="329" spans="1:16" ht="16.5" hidden="1" customHeight="1" x14ac:dyDescent="0.3">
      <c r="A329" s="10" t="s">
        <v>530</v>
      </c>
      <c r="B329" s="145" t="s">
        <v>531</v>
      </c>
      <c r="C329" s="146"/>
      <c r="D329" s="11" t="s">
        <v>523</v>
      </c>
      <c r="E329" s="11">
        <f t="shared" si="20"/>
        <v>0</v>
      </c>
      <c r="F329" s="66"/>
      <c r="G329" s="66"/>
      <c r="H329" s="66"/>
      <c r="I329" s="66"/>
      <c r="J329" s="66"/>
      <c r="K329" s="66"/>
      <c r="L329" s="66"/>
      <c r="M329" s="66"/>
      <c r="N329" s="66"/>
      <c r="O329" s="61"/>
      <c r="P329" s="51" t="b">
        <f t="shared" si="14"/>
        <v>0</v>
      </c>
    </row>
    <row r="330" spans="1:16" ht="16.5" hidden="1" customHeight="1" x14ac:dyDescent="0.3">
      <c r="A330" s="10" t="s">
        <v>532</v>
      </c>
      <c r="B330" s="145" t="s">
        <v>533</v>
      </c>
      <c r="C330" s="146"/>
      <c r="D330" s="11" t="s">
        <v>520</v>
      </c>
      <c r="E330" s="11">
        <f t="shared" si="20"/>
        <v>0</v>
      </c>
      <c r="F330" s="66"/>
      <c r="G330" s="66"/>
      <c r="H330" s="66"/>
      <c r="I330" s="66"/>
      <c r="J330" s="66"/>
      <c r="K330" s="66"/>
      <c r="L330" s="66"/>
      <c r="M330" s="66"/>
      <c r="N330" s="66"/>
      <c r="O330" s="61"/>
      <c r="P330" s="51" t="b">
        <f t="shared" si="14"/>
        <v>0</v>
      </c>
    </row>
    <row r="331" spans="1:16" ht="16.5" hidden="1" customHeight="1" x14ac:dyDescent="0.3">
      <c r="A331" s="10" t="s">
        <v>534</v>
      </c>
      <c r="B331" s="145" t="s">
        <v>535</v>
      </c>
      <c r="C331" s="146"/>
      <c r="D331" s="11" t="s">
        <v>523</v>
      </c>
      <c r="E331" s="11">
        <f t="shared" si="20"/>
        <v>0</v>
      </c>
      <c r="F331" s="66"/>
      <c r="G331" s="66"/>
      <c r="H331" s="66"/>
      <c r="I331" s="66"/>
      <c r="J331" s="66"/>
      <c r="K331" s="66"/>
      <c r="L331" s="66"/>
      <c r="M331" s="66"/>
      <c r="N331" s="66"/>
      <c r="O331" s="61"/>
      <c r="P331" s="51" t="b">
        <f t="shared" si="14"/>
        <v>0</v>
      </c>
    </row>
    <row r="332" spans="1:16" ht="16.5" hidden="1" customHeight="1" x14ac:dyDescent="0.3">
      <c r="A332" s="10" t="s">
        <v>536</v>
      </c>
      <c r="B332" s="145" t="s">
        <v>537</v>
      </c>
      <c r="C332" s="146"/>
      <c r="D332" s="11" t="s">
        <v>520</v>
      </c>
      <c r="E332" s="11">
        <f t="shared" si="20"/>
        <v>0</v>
      </c>
      <c r="F332" s="66"/>
      <c r="G332" s="66"/>
      <c r="H332" s="66"/>
      <c r="I332" s="66"/>
      <c r="J332" s="66"/>
      <c r="K332" s="66"/>
      <c r="L332" s="66"/>
      <c r="M332" s="66"/>
      <c r="N332" s="66"/>
      <c r="O332" s="61"/>
      <c r="P332" s="51" t="b">
        <f t="shared" si="14"/>
        <v>0</v>
      </c>
    </row>
    <row r="333" spans="1:16" ht="16.5" hidden="1" customHeight="1" x14ac:dyDescent="0.3">
      <c r="A333" s="10" t="s">
        <v>538</v>
      </c>
      <c r="B333" s="145" t="s">
        <v>539</v>
      </c>
      <c r="C333" s="146"/>
      <c r="D333" s="11" t="s">
        <v>523</v>
      </c>
      <c r="E333" s="11">
        <f t="shared" si="20"/>
        <v>0</v>
      </c>
      <c r="F333" s="66"/>
      <c r="G333" s="66"/>
      <c r="H333" s="66"/>
      <c r="I333" s="66"/>
      <c r="J333" s="66"/>
      <c r="K333" s="66"/>
      <c r="L333" s="66"/>
      <c r="M333" s="66"/>
      <c r="N333" s="66"/>
      <c r="O333" s="61"/>
      <c r="P333" s="51" t="b">
        <f t="shared" ref="P333:P402" si="21">IF(E333&gt;0,TRUE,FALSE)</f>
        <v>0</v>
      </c>
    </row>
    <row r="334" spans="1:16" ht="16.5" hidden="1" customHeight="1" x14ac:dyDescent="0.3">
      <c r="A334" s="10" t="s">
        <v>540</v>
      </c>
      <c r="B334" s="145" t="s">
        <v>541</v>
      </c>
      <c r="C334" s="146"/>
      <c r="D334" s="11" t="s">
        <v>520</v>
      </c>
      <c r="E334" s="11">
        <f t="shared" si="20"/>
        <v>0</v>
      </c>
      <c r="F334" s="66"/>
      <c r="G334" s="66"/>
      <c r="H334" s="66"/>
      <c r="I334" s="66"/>
      <c r="J334" s="66"/>
      <c r="K334" s="66"/>
      <c r="L334" s="66"/>
      <c r="M334" s="66"/>
      <c r="N334" s="66"/>
      <c r="O334" s="61"/>
      <c r="P334" s="51" t="b">
        <f t="shared" si="21"/>
        <v>0</v>
      </c>
    </row>
    <row r="335" spans="1:16" ht="16.5" hidden="1" customHeight="1" x14ac:dyDescent="0.3">
      <c r="A335" s="10" t="s">
        <v>542</v>
      </c>
      <c r="B335" s="145" t="s">
        <v>543</v>
      </c>
      <c r="C335" s="146"/>
      <c r="D335" s="11" t="s">
        <v>523</v>
      </c>
      <c r="E335" s="11">
        <f t="shared" si="20"/>
        <v>0</v>
      </c>
      <c r="F335" s="66"/>
      <c r="G335" s="66"/>
      <c r="H335" s="66"/>
      <c r="I335" s="66"/>
      <c r="J335" s="66"/>
      <c r="K335" s="66"/>
      <c r="L335" s="66"/>
      <c r="M335" s="66"/>
      <c r="N335" s="66"/>
      <c r="O335" s="61"/>
      <c r="P335" s="51" t="b">
        <f t="shared" si="21"/>
        <v>0</v>
      </c>
    </row>
    <row r="336" spans="1:16" ht="16.5" hidden="1" customHeight="1" x14ac:dyDescent="0.3">
      <c r="A336" s="99" t="s">
        <v>1040</v>
      </c>
      <c r="B336" s="147" t="s">
        <v>1041</v>
      </c>
      <c r="C336" s="148"/>
      <c r="D336" s="109" t="s">
        <v>520</v>
      </c>
      <c r="E336" s="11">
        <f t="shared" si="20"/>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20"/>
        <v>0</v>
      </c>
      <c r="F337" s="66"/>
      <c r="G337" s="66"/>
      <c r="H337" s="66"/>
      <c r="I337" s="66"/>
      <c r="J337" s="66"/>
      <c r="K337" s="66"/>
      <c r="L337" s="66"/>
      <c r="M337" s="66"/>
      <c r="N337" s="66"/>
      <c r="O337" s="61"/>
    </row>
    <row r="338" spans="1:16" s="63" customFormat="1" ht="18" hidden="1" customHeight="1" x14ac:dyDescent="0.3">
      <c r="A338" s="13" t="s">
        <v>544</v>
      </c>
      <c r="B338" s="14" t="s">
        <v>545</v>
      </c>
      <c r="C338" s="15"/>
      <c r="D338" s="16"/>
      <c r="E338" s="17"/>
      <c r="F338" s="65"/>
      <c r="G338" s="65"/>
      <c r="H338" s="65"/>
      <c r="I338" s="65"/>
      <c r="J338" s="65"/>
      <c r="K338" s="65"/>
      <c r="L338" s="65"/>
      <c r="M338" s="65"/>
      <c r="N338" s="65"/>
      <c r="O338" s="64"/>
      <c r="P338" s="51" t="b">
        <f t="shared" si="21"/>
        <v>0</v>
      </c>
    </row>
    <row r="339" spans="1:16" ht="16.5" hidden="1" customHeight="1" x14ac:dyDescent="0.3">
      <c r="A339" s="10" t="s">
        <v>546</v>
      </c>
      <c r="B339" s="145" t="s">
        <v>547</v>
      </c>
      <c r="C339" s="146"/>
      <c r="D339" s="11" t="s">
        <v>36</v>
      </c>
      <c r="E339" s="11">
        <f t="shared" ref="E339:E350" si="22">SUM(F339:O339)</f>
        <v>0</v>
      </c>
      <c r="F339" s="66"/>
      <c r="G339" s="66"/>
      <c r="H339" s="66"/>
      <c r="I339" s="66"/>
      <c r="J339" s="66"/>
      <c r="K339" s="66"/>
      <c r="L339" s="66"/>
      <c r="M339" s="66"/>
      <c r="N339" s="66"/>
      <c r="O339" s="61"/>
      <c r="P339" s="51" t="b">
        <f t="shared" si="21"/>
        <v>0</v>
      </c>
    </row>
    <row r="340" spans="1:16" ht="16.5" hidden="1" customHeight="1" x14ac:dyDescent="0.3">
      <c r="A340" s="10" t="s">
        <v>548</v>
      </c>
      <c r="B340" s="145" t="s">
        <v>547</v>
      </c>
      <c r="C340" s="146"/>
      <c r="D340" s="11" t="s">
        <v>418</v>
      </c>
      <c r="E340" s="11">
        <f t="shared" si="22"/>
        <v>0</v>
      </c>
      <c r="F340" s="66"/>
      <c r="G340" s="66"/>
      <c r="H340" s="66"/>
      <c r="I340" s="66"/>
      <c r="J340" s="66"/>
      <c r="K340" s="66"/>
      <c r="L340" s="66"/>
      <c r="M340" s="66"/>
      <c r="N340" s="66"/>
      <c r="O340" s="61"/>
      <c r="P340" s="51" t="b">
        <f t="shared" si="21"/>
        <v>0</v>
      </c>
    </row>
    <row r="341" spans="1:16" ht="16.5" hidden="1" customHeight="1" x14ac:dyDescent="0.3">
      <c r="A341" s="10" t="s">
        <v>549</v>
      </c>
      <c r="B341" s="145" t="s">
        <v>550</v>
      </c>
      <c r="C341" s="146"/>
      <c r="D341" s="11" t="s">
        <v>36</v>
      </c>
      <c r="E341" s="11">
        <f t="shared" si="22"/>
        <v>0</v>
      </c>
      <c r="F341" s="66"/>
      <c r="G341" s="66"/>
      <c r="H341" s="66"/>
      <c r="I341" s="66"/>
      <c r="J341" s="66"/>
      <c r="K341" s="66"/>
      <c r="L341" s="66"/>
      <c r="M341" s="66"/>
      <c r="N341" s="66"/>
      <c r="O341" s="61"/>
      <c r="P341" s="51" t="b">
        <f t="shared" si="21"/>
        <v>0</v>
      </c>
    </row>
    <row r="342" spans="1:16" ht="16.5" hidden="1" customHeight="1" x14ac:dyDescent="0.3">
      <c r="A342" s="10" t="s">
        <v>551</v>
      </c>
      <c r="B342" s="145" t="s">
        <v>550</v>
      </c>
      <c r="C342" s="146"/>
      <c r="D342" s="11" t="s">
        <v>418</v>
      </c>
      <c r="E342" s="11">
        <f t="shared" si="22"/>
        <v>0</v>
      </c>
      <c r="F342" s="66"/>
      <c r="G342" s="66"/>
      <c r="H342" s="66"/>
      <c r="I342" s="66"/>
      <c r="J342" s="66"/>
      <c r="K342" s="66"/>
      <c r="L342" s="66"/>
      <c r="M342" s="66"/>
      <c r="N342" s="66"/>
      <c r="O342" s="61"/>
      <c r="P342" s="51" t="b">
        <f t="shared" si="21"/>
        <v>0</v>
      </c>
    </row>
    <row r="343" spans="1:16" ht="16.5" hidden="1" customHeight="1" x14ac:dyDescent="0.3">
      <c r="A343" s="10" t="s">
        <v>552</v>
      </c>
      <c r="B343" s="145" t="s">
        <v>553</v>
      </c>
      <c r="C343" s="146"/>
      <c r="D343" s="11" t="s">
        <v>36</v>
      </c>
      <c r="E343" s="11">
        <f t="shared" si="22"/>
        <v>0</v>
      </c>
      <c r="F343" s="66"/>
      <c r="G343" s="66"/>
      <c r="H343" s="66"/>
      <c r="I343" s="66"/>
      <c r="J343" s="66"/>
      <c r="K343" s="66"/>
      <c r="L343" s="66"/>
      <c r="M343" s="66"/>
      <c r="N343" s="66"/>
      <c r="O343" s="61"/>
      <c r="P343" s="51" t="b">
        <f t="shared" si="21"/>
        <v>0</v>
      </c>
    </row>
    <row r="344" spans="1:16" ht="16.5" hidden="1" customHeight="1" x14ac:dyDescent="0.3">
      <c r="A344" s="10" t="s">
        <v>554</v>
      </c>
      <c r="B344" s="145" t="s">
        <v>553</v>
      </c>
      <c r="C344" s="146"/>
      <c r="D344" s="11" t="s">
        <v>418</v>
      </c>
      <c r="E344" s="11">
        <f t="shared" si="22"/>
        <v>0</v>
      </c>
      <c r="F344" s="66"/>
      <c r="G344" s="66"/>
      <c r="H344" s="66"/>
      <c r="I344" s="66"/>
      <c r="J344" s="66"/>
      <c r="K344" s="66"/>
      <c r="L344" s="66"/>
      <c r="M344" s="66"/>
      <c r="N344" s="66"/>
      <c r="O344" s="61"/>
      <c r="P344" s="51" t="b">
        <f t="shared" si="21"/>
        <v>0</v>
      </c>
    </row>
    <row r="345" spans="1:16" ht="16.5" hidden="1" customHeight="1" x14ac:dyDescent="0.3">
      <c r="A345" s="10" t="s">
        <v>555</v>
      </c>
      <c r="B345" s="145" t="s">
        <v>556</v>
      </c>
      <c r="C345" s="146"/>
      <c r="D345" s="11" t="s">
        <v>36</v>
      </c>
      <c r="E345" s="11">
        <f t="shared" si="22"/>
        <v>0</v>
      </c>
      <c r="F345" s="66"/>
      <c r="G345" s="66"/>
      <c r="H345" s="66"/>
      <c r="I345" s="66"/>
      <c r="J345" s="66"/>
      <c r="K345" s="66"/>
      <c r="L345" s="66"/>
      <c r="M345" s="66"/>
      <c r="N345" s="66"/>
      <c r="O345" s="61"/>
      <c r="P345" s="51" t="b">
        <f t="shared" si="21"/>
        <v>0</v>
      </c>
    </row>
    <row r="346" spans="1:16" ht="16.5" hidden="1" customHeight="1" x14ac:dyDescent="0.3">
      <c r="A346" s="10" t="s">
        <v>557</v>
      </c>
      <c r="B346" s="145" t="s">
        <v>558</v>
      </c>
      <c r="C346" s="146"/>
      <c r="D346" s="11" t="s">
        <v>418</v>
      </c>
      <c r="E346" s="11">
        <f t="shared" si="22"/>
        <v>0</v>
      </c>
      <c r="F346" s="66"/>
      <c r="G346" s="66"/>
      <c r="H346" s="66"/>
      <c r="I346" s="66"/>
      <c r="J346" s="66"/>
      <c r="K346" s="66"/>
      <c r="L346" s="66"/>
      <c r="M346" s="66"/>
      <c r="N346" s="66"/>
      <c r="O346" s="61"/>
      <c r="P346" s="51" t="b">
        <f t="shared" si="21"/>
        <v>0</v>
      </c>
    </row>
    <row r="347" spans="1:16" ht="16.5" hidden="1" customHeight="1" x14ac:dyDescent="0.3">
      <c r="A347" s="99" t="s">
        <v>1047</v>
      </c>
      <c r="B347" s="147" t="s">
        <v>1048</v>
      </c>
      <c r="C347" s="148"/>
      <c r="D347" s="109" t="s">
        <v>36</v>
      </c>
      <c r="E347" s="11">
        <f t="shared" si="22"/>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2"/>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2"/>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2"/>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1"/>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1"/>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1"/>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1"/>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1"/>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1"/>
        <v>0</v>
      </c>
    </row>
    <row r="357" spans="1:16" s="63" customFormat="1" ht="18" hidden="1" customHeight="1" x14ac:dyDescent="0.3">
      <c r="A357" s="13" t="s">
        <v>571</v>
      </c>
      <c r="B357" s="14" t="s">
        <v>572</v>
      </c>
      <c r="C357" s="15"/>
      <c r="D357" s="16"/>
      <c r="E357" s="17"/>
      <c r="F357" s="65"/>
      <c r="G357" s="65"/>
      <c r="H357" s="65"/>
      <c r="I357" s="65"/>
      <c r="J357" s="65"/>
      <c r="K357" s="65"/>
      <c r="L357" s="65"/>
      <c r="M357" s="65"/>
      <c r="N357" s="65"/>
      <c r="O357" s="64"/>
      <c r="P357" s="51" t="b">
        <f t="shared" si="21"/>
        <v>0</v>
      </c>
    </row>
    <row r="358" spans="1:16" ht="16.5" hidden="1" customHeight="1" x14ac:dyDescent="0.3">
      <c r="A358" s="10" t="s">
        <v>573</v>
      </c>
      <c r="B358" s="145" t="s">
        <v>574</v>
      </c>
      <c r="C358" s="146"/>
      <c r="D358" s="11" t="s">
        <v>421</v>
      </c>
      <c r="E358" s="11">
        <f t="shared" ref="E358:E415" si="23">SUM(F358:O358)</f>
        <v>0</v>
      </c>
      <c r="F358" s="66"/>
      <c r="G358" s="66"/>
      <c r="H358" s="66"/>
      <c r="I358" s="66"/>
      <c r="J358" s="66"/>
      <c r="K358" s="66"/>
      <c r="L358" s="66"/>
      <c r="M358" s="66"/>
      <c r="N358" s="66"/>
      <c r="O358" s="61"/>
      <c r="P358" s="51" t="b">
        <f t="shared" si="21"/>
        <v>0</v>
      </c>
    </row>
    <row r="359" spans="1:16" ht="16.5" hidden="1" customHeight="1" x14ac:dyDescent="0.3">
      <c r="A359" s="10" t="s">
        <v>575</v>
      </c>
      <c r="B359" s="145" t="s">
        <v>576</v>
      </c>
      <c r="C359" s="146"/>
      <c r="D359" s="11" t="s">
        <v>421</v>
      </c>
      <c r="E359" s="11">
        <f t="shared" si="23"/>
        <v>0</v>
      </c>
      <c r="F359" s="66"/>
      <c r="G359" s="66"/>
      <c r="H359" s="66"/>
      <c r="I359" s="66"/>
      <c r="J359" s="66"/>
      <c r="K359" s="66"/>
      <c r="L359" s="66"/>
      <c r="M359" s="66"/>
      <c r="N359" s="66"/>
      <c r="O359" s="61"/>
      <c r="P359" s="51" t="b">
        <f t="shared" si="21"/>
        <v>0</v>
      </c>
    </row>
    <row r="360" spans="1:16" ht="16.5" hidden="1" customHeight="1" x14ac:dyDescent="0.3">
      <c r="A360" s="10" t="s">
        <v>577</v>
      </c>
      <c r="B360" s="145" t="s">
        <v>578</v>
      </c>
      <c r="C360" s="146"/>
      <c r="D360" s="11" t="s">
        <v>421</v>
      </c>
      <c r="E360" s="11">
        <f t="shared" si="23"/>
        <v>0</v>
      </c>
      <c r="F360" s="66"/>
      <c r="G360" s="66"/>
      <c r="H360" s="66"/>
      <c r="I360" s="66"/>
      <c r="J360" s="66"/>
      <c r="K360" s="66"/>
      <c r="L360" s="66"/>
      <c r="M360" s="66"/>
      <c r="N360" s="66"/>
      <c r="O360" s="61"/>
      <c r="P360" s="51" t="b">
        <f t="shared" si="21"/>
        <v>0</v>
      </c>
    </row>
    <row r="361" spans="1:16" ht="16.5" hidden="1" customHeight="1" x14ac:dyDescent="0.3">
      <c r="A361" s="10" t="s">
        <v>579</v>
      </c>
      <c r="B361" s="145" t="s">
        <v>580</v>
      </c>
      <c r="C361" s="146"/>
      <c r="D361" s="11" t="s">
        <v>421</v>
      </c>
      <c r="E361" s="11">
        <f t="shared" si="23"/>
        <v>0</v>
      </c>
      <c r="F361" s="66"/>
      <c r="G361" s="66"/>
      <c r="H361" s="66"/>
      <c r="I361" s="66"/>
      <c r="J361" s="66"/>
      <c r="K361" s="66"/>
      <c r="L361" s="66"/>
      <c r="M361" s="66"/>
      <c r="N361" s="66"/>
      <c r="O361" s="61"/>
      <c r="P361" s="51" t="b">
        <f t="shared" si="21"/>
        <v>0</v>
      </c>
    </row>
    <row r="362" spans="1:16" ht="16.5" hidden="1" customHeight="1" x14ac:dyDescent="0.3">
      <c r="A362" s="10" t="s">
        <v>581</v>
      </c>
      <c r="B362" s="145" t="s">
        <v>582</v>
      </c>
      <c r="C362" s="146"/>
      <c r="D362" s="11" t="s">
        <v>421</v>
      </c>
      <c r="E362" s="11">
        <f t="shared" si="23"/>
        <v>0</v>
      </c>
      <c r="F362" s="66"/>
      <c r="G362" s="66"/>
      <c r="H362" s="66"/>
      <c r="I362" s="66"/>
      <c r="J362" s="66"/>
      <c r="K362" s="66"/>
      <c r="L362" s="66"/>
      <c r="M362" s="66"/>
      <c r="N362" s="66"/>
      <c r="O362" s="61"/>
      <c r="P362" s="51" t="b">
        <f t="shared" si="21"/>
        <v>0</v>
      </c>
    </row>
    <row r="363" spans="1:16" ht="16.5" hidden="1" customHeight="1" x14ac:dyDescent="0.3">
      <c r="A363" s="10" t="s">
        <v>583</v>
      </c>
      <c r="B363" s="145" t="s">
        <v>584</v>
      </c>
      <c r="C363" s="146"/>
      <c r="D363" s="11" t="s">
        <v>421</v>
      </c>
      <c r="E363" s="11">
        <f t="shared" si="23"/>
        <v>0</v>
      </c>
      <c r="F363" s="66"/>
      <c r="G363" s="66"/>
      <c r="H363" s="66"/>
      <c r="I363" s="66"/>
      <c r="J363" s="66"/>
      <c r="K363" s="66"/>
      <c r="L363" s="66"/>
      <c r="M363" s="66"/>
      <c r="N363" s="66"/>
      <c r="O363" s="61"/>
      <c r="P363" s="51" t="b">
        <f t="shared" si="21"/>
        <v>0</v>
      </c>
    </row>
    <row r="364" spans="1:16" ht="16.5" hidden="1" customHeight="1" x14ac:dyDescent="0.3">
      <c r="A364" s="10" t="s">
        <v>585</v>
      </c>
      <c r="B364" s="145" t="s">
        <v>586</v>
      </c>
      <c r="C364" s="146"/>
      <c r="D364" s="11" t="s">
        <v>421</v>
      </c>
      <c r="E364" s="11">
        <f t="shared" si="23"/>
        <v>0</v>
      </c>
      <c r="F364" s="66"/>
      <c r="G364" s="66"/>
      <c r="H364" s="66"/>
      <c r="I364" s="66"/>
      <c r="J364" s="66"/>
      <c r="K364" s="66"/>
      <c r="L364" s="66"/>
      <c r="M364" s="66"/>
      <c r="N364" s="66"/>
      <c r="O364" s="61"/>
      <c r="P364" s="51" t="b">
        <f t="shared" si="21"/>
        <v>0</v>
      </c>
    </row>
    <row r="365" spans="1:16" ht="16.5" hidden="1" customHeight="1" x14ac:dyDescent="0.3">
      <c r="A365" s="10" t="s">
        <v>587</v>
      </c>
      <c r="B365" s="145" t="s">
        <v>588</v>
      </c>
      <c r="C365" s="146"/>
      <c r="D365" s="11" t="s">
        <v>421</v>
      </c>
      <c r="E365" s="11">
        <f t="shared" si="23"/>
        <v>0</v>
      </c>
      <c r="F365" s="66"/>
      <c r="G365" s="66"/>
      <c r="H365" s="66"/>
      <c r="I365" s="66"/>
      <c r="J365" s="66"/>
      <c r="K365" s="66"/>
      <c r="L365" s="66"/>
      <c r="M365" s="66"/>
      <c r="N365" s="66"/>
      <c r="O365" s="61"/>
      <c r="P365" s="51" t="b">
        <f t="shared" si="21"/>
        <v>0</v>
      </c>
    </row>
    <row r="366" spans="1:16" ht="16.5" hidden="1" customHeight="1" x14ac:dyDescent="0.3">
      <c r="A366" s="10" t="s">
        <v>589</v>
      </c>
      <c r="B366" s="145" t="s">
        <v>590</v>
      </c>
      <c r="C366" s="146"/>
      <c r="D366" s="11" t="s">
        <v>421</v>
      </c>
      <c r="E366" s="11">
        <f t="shared" si="23"/>
        <v>0</v>
      </c>
      <c r="F366" s="66"/>
      <c r="G366" s="66"/>
      <c r="H366" s="66"/>
      <c r="I366" s="66"/>
      <c r="J366" s="66"/>
      <c r="K366" s="66"/>
      <c r="L366" s="66"/>
      <c r="M366" s="66"/>
      <c r="N366" s="66"/>
      <c r="O366" s="61"/>
      <c r="P366" s="51" t="b">
        <f t="shared" si="21"/>
        <v>0</v>
      </c>
    </row>
    <row r="367" spans="1:16" ht="16.5" hidden="1" customHeight="1" x14ac:dyDescent="0.3">
      <c r="A367" s="10" t="s">
        <v>591</v>
      </c>
      <c r="B367" s="145" t="s">
        <v>592</v>
      </c>
      <c r="C367" s="146"/>
      <c r="D367" s="11" t="s">
        <v>421</v>
      </c>
      <c r="E367" s="11">
        <f t="shared" si="23"/>
        <v>0</v>
      </c>
      <c r="F367" s="66"/>
      <c r="G367" s="66"/>
      <c r="H367" s="66"/>
      <c r="I367" s="66"/>
      <c r="J367" s="66"/>
      <c r="K367" s="66"/>
      <c r="L367" s="66"/>
      <c r="M367" s="66"/>
      <c r="N367" s="66"/>
      <c r="O367" s="61"/>
      <c r="P367" s="51" t="b">
        <f t="shared" si="21"/>
        <v>0</v>
      </c>
    </row>
    <row r="368" spans="1:16" ht="16.5" hidden="1" customHeight="1" x14ac:dyDescent="0.3">
      <c r="A368" s="10" t="s">
        <v>593</v>
      </c>
      <c r="B368" s="145" t="s">
        <v>594</v>
      </c>
      <c r="C368" s="146"/>
      <c r="D368" s="11" t="s">
        <v>421</v>
      </c>
      <c r="E368" s="11">
        <f t="shared" si="23"/>
        <v>0</v>
      </c>
      <c r="F368" s="66"/>
      <c r="G368" s="66"/>
      <c r="H368" s="66"/>
      <c r="I368" s="66"/>
      <c r="J368" s="66"/>
      <c r="K368" s="66"/>
      <c r="L368" s="66"/>
      <c r="M368" s="66"/>
      <c r="N368" s="66"/>
      <c r="O368" s="61"/>
      <c r="P368" s="51" t="b">
        <f t="shared" si="21"/>
        <v>0</v>
      </c>
    </row>
    <row r="369" spans="1:16" ht="16.5" hidden="1" customHeight="1" x14ac:dyDescent="0.3">
      <c r="A369" s="10" t="s">
        <v>595</v>
      </c>
      <c r="B369" s="145" t="s">
        <v>596</v>
      </c>
      <c r="C369" s="146"/>
      <c r="D369" s="11" t="s">
        <v>421</v>
      </c>
      <c r="E369" s="11">
        <f t="shared" si="23"/>
        <v>0</v>
      </c>
      <c r="F369" s="66"/>
      <c r="G369" s="66"/>
      <c r="H369" s="66"/>
      <c r="I369" s="66"/>
      <c r="J369" s="66"/>
      <c r="K369" s="66"/>
      <c r="L369" s="66"/>
      <c r="M369" s="66"/>
      <c r="N369" s="66"/>
      <c r="O369" s="61"/>
      <c r="P369" s="51" t="b">
        <f t="shared" si="21"/>
        <v>0</v>
      </c>
    </row>
    <row r="370" spans="1:16" ht="16.5" hidden="1" customHeight="1" x14ac:dyDescent="0.3">
      <c r="A370" s="10" t="s">
        <v>597</v>
      </c>
      <c r="B370" s="145" t="s">
        <v>598</v>
      </c>
      <c r="C370" s="146"/>
      <c r="D370" s="11" t="s">
        <v>421</v>
      </c>
      <c r="E370" s="11">
        <f t="shared" si="23"/>
        <v>0</v>
      </c>
      <c r="F370" s="66"/>
      <c r="G370" s="66"/>
      <c r="H370" s="66"/>
      <c r="I370" s="66"/>
      <c r="J370" s="66"/>
      <c r="K370" s="66"/>
      <c r="L370" s="66"/>
      <c r="M370" s="66"/>
      <c r="N370" s="66"/>
      <c r="O370" s="61"/>
      <c r="P370" s="51" t="b">
        <f t="shared" si="21"/>
        <v>0</v>
      </c>
    </row>
    <row r="371" spans="1:16" ht="16.5" hidden="1" customHeight="1" x14ac:dyDescent="0.3">
      <c r="A371" s="10" t="s">
        <v>599</v>
      </c>
      <c r="B371" s="145" t="s">
        <v>600</v>
      </c>
      <c r="C371" s="146"/>
      <c r="D371" s="11" t="s">
        <v>421</v>
      </c>
      <c r="E371" s="11">
        <f t="shared" si="23"/>
        <v>0</v>
      </c>
      <c r="F371" s="66"/>
      <c r="G371" s="66"/>
      <c r="H371" s="66"/>
      <c r="I371" s="66"/>
      <c r="J371" s="66"/>
      <c r="K371" s="66"/>
      <c r="L371" s="66"/>
      <c r="M371" s="66"/>
      <c r="N371" s="66"/>
      <c r="O371" s="61"/>
      <c r="P371" s="51" t="b">
        <f t="shared" si="21"/>
        <v>0</v>
      </c>
    </row>
    <row r="372" spans="1:16" ht="16.5" hidden="1" customHeight="1" x14ac:dyDescent="0.3">
      <c r="A372" s="10" t="s">
        <v>601</v>
      </c>
      <c r="B372" s="145" t="s">
        <v>602</v>
      </c>
      <c r="C372" s="146"/>
      <c r="D372" s="11" t="s">
        <v>421</v>
      </c>
      <c r="E372" s="11">
        <f t="shared" si="23"/>
        <v>0</v>
      </c>
      <c r="F372" s="66"/>
      <c r="G372" s="66"/>
      <c r="H372" s="66"/>
      <c r="I372" s="66"/>
      <c r="J372" s="66"/>
      <c r="K372" s="66"/>
      <c r="L372" s="66"/>
      <c r="M372" s="66"/>
      <c r="N372" s="66"/>
      <c r="O372" s="61"/>
      <c r="P372" s="51" t="b">
        <f t="shared" si="21"/>
        <v>0</v>
      </c>
    </row>
    <row r="373" spans="1:16" ht="16.5" hidden="1" customHeight="1" x14ac:dyDescent="0.3">
      <c r="A373" s="10" t="s">
        <v>603</v>
      </c>
      <c r="B373" s="145" t="s">
        <v>604</v>
      </c>
      <c r="C373" s="146"/>
      <c r="D373" s="11" t="s">
        <v>421</v>
      </c>
      <c r="E373" s="11">
        <f t="shared" si="23"/>
        <v>0</v>
      </c>
      <c r="F373" s="66"/>
      <c r="G373" s="66"/>
      <c r="H373" s="66"/>
      <c r="I373" s="66"/>
      <c r="J373" s="66"/>
      <c r="K373" s="66"/>
      <c r="L373" s="66"/>
      <c r="M373" s="66"/>
      <c r="N373" s="66"/>
      <c r="O373" s="61"/>
      <c r="P373" s="51" t="b">
        <f t="shared" si="21"/>
        <v>0</v>
      </c>
    </row>
    <row r="374" spans="1:16" ht="16.5" hidden="1" customHeight="1" x14ac:dyDescent="0.3">
      <c r="A374" s="10" t="s">
        <v>605</v>
      </c>
      <c r="B374" s="145" t="s">
        <v>606</v>
      </c>
      <c r="C374" s="146"/>
      <c r="D374" s="11" t="s">
        <v>421</v>
      </c>
      <c r="E374" s="11">
        <f t="shared" si="23"/>
        <v>0</v>
      </c>
      <c r="F374" s="66"/>
      <c r="G374" s="66"/>
      <c r="H374" s="66"/>
      <c r="I374" s="66"/>
      <c r="J374" s="66"/>
      <c r="K374" s="66"/>
      <c r="L374" s="66"/>
      <c r="M374" s="66"/>
      <c r="N374" s="66"/>
      <c r="O374" s="61"/>
      <c r="P374" s="51" t="b">
        <f t="shared" si="21"/>
        <v>0</v>
      </c>
    </row>
    <row r="375" spans="1:16" ht="16.5" hidden="1" customHeight="1" x14ac:dyDescent="0.3">
      <c r="A375" s="20" t="s">
        <v>607</v>
      </c>
      <c r="B375" s="145" t="s">
        <v>608</v>
      </c>
      <c r="C375" s="146"/>
      <c r="D375" s="11" t="s">
        <v>421</v>
      </c>
      <c r="E375" s="11">
        <f t="shared" si="23"/>
        <v>0</v>
      </c>
      <c r="F375" s="66"/>
      <c r="G375" s="66"/>
      <c r="H375" s="66"/>
      <c r="I375" s="66"/>
      <c r="J375" s="66"/>
      <c r="K375" s="66"/>
      <c r="L375" s="66"/>
      <c r="M375" s="66"/>
      <c r="N375" s="66"/>
      <c r="O375" s="61"/>
      <c r="P375" s="51" t="b">
        <f t="shared" si="21"/>
        <v>0</v>
      </c>
    </row>
    <row r="376" spans="1:16" ht="16.5" hidden="1" customHeight="1" x14ac:dyDescent="0.3">
      <c r="A376" s="10" t="s">
        <v>609</v>
      </c>
      <c r="B376" s="145" t="s">
        <v>610</v>
      </c>
      <c r="C376" s="146"/>
      <c r="D376" s="11" t="s">
        <v>421</v>
      </c>
      <c r="E376" s="11">
        <f t="shared" si="23"/>
        <v>0</v>
      </c>
      <c r="F376" s="66"/>
      <c r="G376" s="66"/>
      <c r="H376" s="66"/>
      <c r="I376" s="66"/>
      <c r="J376" s="66"/>
      <c r="K376" s="66"/>
      <c r="L376" s="66"/>
      <c r="M376" s="66"/>
      <c r="N376" s="66"/>
      <c r="O376" s="61"/>
      <c r="P376" s="51" t="b">
        <f t="shared" si="21"/>
        <v>0</v>
      </c>
    </row>
    <row r="377" spans="1:16" ht="16.5" hidden="1" customHeight="1" x14ac:dyDescent="0.3">
      <c r="A377" s="20" t="s">
        <v>611</v>
      </c>
      <c r="B377" s="145" t="s">
        <v>612</v>
      </c>
      <c r="C377" s="146"/>
      <c r="D377" s="11" t="s">
        <v>421</v>
      </c>
      <c r="E377" s="11">
        <f t="shared" si="23"/>
        <v>0</v>
      </c>
      <c r="F377" s="66"/>
      <c r="G377" s="66"/>
      <c r="H377" s="66"/>
      <c r="I377" s="66"/>
      <c r="J377" s="66"/>
      <c r="K377" s="66"/>
      <c r="L377" s="66"/>
      <c r="M377" s="66"/>
      <c r="N377" s="66"/>
      <c r="O377" s="61"/>
      <c r="P377" s="51" t="b">
        <f t="shared" si="21"/>
        <v>0</v>
      </c>
    </row>
    <row r="378" spans="1:16" ht="16.5" hidden="1" customHeight="1" x14ac:dyDescent="0.3">
      <c r="A378" s="10" t="s">
        <v>613</v>
      </c>
      <c r="B378" s="145" t="s">
        <v>614</v>
      </c>
      <c r="C378" s="146"/>
      <c r="D378" s="11" t="s">
        <v>421</v>
      </c>
      <c r="E378" s="11">
        <f t="shared" si="23"/>
        <v>0</v>
      </c>
      <c r="F378" s="66"/>
      <c r="G378" s="66"/>
      <c r="H378" s="66"/>
      <c r="I378" s="66"/>
      <c r="J378" s="66"/>
      <c r="K378" s="66"/>
      <c r="L378" s="66"/>
      <c r="M378" s="66"/>
      <c r="N378" s="66"/>
      <c r="O378" s="61"/>
      <c r="P378" s="51" t="b">
        <f t="shared" si="21"/>
        <v>0</v>
      </c>
    </row>
    <row r="379" spans="1:16" ht="16.5" hidden="1" customHeight="1" x14ac:dyDescent="0.3">
      <c r="A379" s="20" t="s">
        <v>615</v>
      </c>
      <c r="B379" s="145" t="s">
        <v>616</v>
      </c>
      <c r="C379" s="146"/>
      <c r="D379" s="11" t="s">
        <v>421</v>
      </c>
      <c r="E379" s="11">
        <f t="shared" si="23"/>
        <v>0</v>
      </c>
      <c r="F379" s="66"/>
      <c r="G379" s="66"/>
      <c r="H379" s="66"/>
      <c r="I379" s="66"/>
      <c r="J379" s="66"/>
      <c r="K379" s="66"/>
      <c r="L379" s="66"/>
      <c r="M379" s="66"/>
      <c r="N379" s="66"/>
      <c r="O379" s="61"/>
      <c r="P379" s="51" t="b">
        <f t="shared" si="21"/>
        <v>0</v>
      </c>
    </row>
    <row r="380" spans="1:16" ht="16.5" hidden="1" customHeight="1" x14ac:dyDescent="0.3">
      <c r="A380" s="20" t="s">
        <v>617</v>
      </c>
      <c r="B380" s="145" t="s">
        <v>618</v>
      </c>
      <c r="C380" s="146"/>
      <c r="D380" s="11" t="s">
        <v>421</v>
      </c>
      <c r="E380" s="11">
        <f t="shared" si="23"/>
        <v>0</v>
      </c>
      <c r="F380" s="66"/>
      <c r="G380" s="66"/>
      <c r="H380" s="66"/>
      <c r="I380" s="66"/>
      <c r="J380" s="66"/>
      <c r="K380" s="66"/>
      <c r="L380" s="66"/>
      <c r="M380" s="66"/>
      <c r="N380" s="66"/>
      <c r="O380" s="61"/>
      <c r="P380" s="51" t="b">
        <f t="shared" si="21"/>
        <v>0</v>
      </c>
    </row>
    <row r="381" spans="1:16" ht="16.5" hidden="1" customHeight="1" x14ac:dyDescent="0.3">
      <c r="A381" s="20" t="s">
        <v>619</v>
      </c>
      <c r="B381" s="145" t="s">
        <v>620</v>
      </c>
      <c r="C381" s="146"/>
      <c r="D381" s="11" t="s">
        <v>421</v>
      </c>
      <c r="E381" s="11">
        <f t="shared" si="23"/>
        <v>0</v>
      </c>
      <c r="F381" s="66"/>
      <c r="G381" s="66"/>
      <c r="H381" s="66"/>
      <c r="I381" s="66"/>
      <c r="J381" s="66"/>
      <c r="K381" s="66"/>
      <c r="L381" s="66"/>
      <c r="M381" s="66"/>
      <c r="N381" s="66"/>
      <c r="O381" s="61"/>
      <c r="P381" s="51" t="b">
        <f t="shared" si="21"/>
        <v>0</v>
      </c>
    </row>
    <row r="382" spans="1:16" ht="16.5" hidden="1" customHeight="1" x14ac:dyDescent="0.3">
      <c r="A382" s="20" t="s">
        <v>621</v>
      </c>
      <c r="B382" s="145" t="s">
        <v>622</v>
      </c>
      <c r="C382" s="146"/>
      <c r="D382" s="11" t="s">
        <v>421</v>
      </c>
      <c r="E382" s="11">
        <f t="shared" si="23"/>
        <v>0</v>
      </c>
      <c r="F382" s="66"/>
      <c r="G382" s="66"/>
      <c r="H382" s="66"/>
      <c r="I382" s="66"/>
      <c r="J382" s="66"/>
      <c r="K382" s="66"/>
      <c r="L382" s="66"/>
      <c r="M382" s="66"/>
      <c r="N382" s="66"/>
      <c r="O382" s="61"/>
      <c r="P382" s="51" t="b">
        <f t="shared" si="21"/>
        <v>0</v>
      </c>
    </row>
    <row r="383" spans="1:16" ht="16.5" hidden="1" customHeight="1" x14ac:dyDescent="0.3">
      <c r="A383" s="20" t="s">
        <v>623</v>
      </c>
      <c r="B383" s="145" t="s">
        <v>624</v>
      </c>
      <c r="C383" s="146"/>
      <c r="D383" s="11" t="s">
        <v>421</v>
      </c>
      <c r="E383" s="11">
        <f t="shared" si="23"/>
        <v>0</v>
      </c>
      <c r="F383" s="66"/>
      <c r="G383" s="66"/>
      <c r="H383" s="66"/>
      <c r="I383" s="66"/>
      <c r="J383" s="66"/>
      <c r="K383" s="66"/>
      <c r="L383" s="66"/>
      <c r="M383" s="66"/>
      <c r="N383" s="66"/>
      <c r="O383" s="61"/>
      <c r="P383" s="51" t="b">
        <f t="shared" si="21"/>
        <v>0</v>
      </c>
    </row>
    <row r="384" spans="1:16" ht="16.5" hidden="1" customHeight="1" x14ac:dyDescent="0.3">
      <c r="A384" s="20" t="s">
        <v>625</v>
      </c>
      <c r="B384" s="145" t="s">
        <v>626</v>
      </c>
      <c r="C384" s="146"/>
      <c r="D384" s="11" t="s">
        <v>421</v>
      </c>
      <c r="E384" s="11">
        <f t="shared" si="23"/>
        <v>0</v>
      </c>
      <c r="F384" s="66"/>
      <c r="G384" s="66"/>
      <c r="H384" s="66"/>
      <c r="I384" s="66"/>
      <c r="J384" s="66"/>
      <c r="K384" s="66"/>
      <c r="L384" s="66"/>
      <c r="M384" s="66"/>
      <c r="N384" s="66"/>
      <c r="O384" s="61"/>
      <c r="P384" s="51" t="b">
        <f t="shared" si="21"/>
        <v>0</v>
      </c>
    </row>
    <row r="385" spans="1:16" ht="16.5" hidden="1" customHeight="1" x14ac:dyDescent="0.3">
      <c r="A385" s="20" t="s">
        <v>627</v>
      </c>
      <c r="B385" s="145" t="s">
        <v>628</v>
      </c>
      <c r="C385" s="146"/>
      <c r="D385" s="11" t="s">
        <v>421</v>
      </c>
      <c r="E385" s="11">
        <f t="shared" si="23"/>
        <v>0</v>
      </c>
      <c r="F385" s="66"/>
      <c r="G385" s="66"/>
      <c r="H385" s="66"/>
      <c r="I385" s="66"/>
      <c r="J385" s="66"/>
      <c r="K385" s="66"/>
      <c r="L385" s="66"/>
      <c r="M385" s="66"/>
      <c r="N385" s="66"/>
      <c r="O385" s="61"/>
      <c r="P385" s="51" t="b">
        <f t="shared" si="21"/>
        <v>0</v>
      </c>
    </row>
    <row r="386" spans="1:16" ht="16.5" hidden="1" customHeight="1" x14ac:dyDescent="0.3">
      <c r="A386" s="10" t="s">
        <v>629</v>
      </c>
      <c r="B386" s="145" t="s">
        <v>630</v>
      </c>
      <c r="C386" s="146"/>
      <c r="D386" s="11" t="s">
        <v>421</v>
      </c>
      <c r="E386" s="11">
        <f t="shared" si="23"/>
        <v>0</v>
      </c>
      <c r="F386" s="66"/>
      <c r="G386" s="66"/>
      <c r="H386" s="66"/>
      <c r="I386" s="66"/>
      <c r="J386" s="66"/>
      <c r="K386" s="66"/>
      <c r="L386" s="66"/>
      <c r="M386" s="66"/>
      <c r="N386" s="66"/>
      <c r="O386" s="61"/>
      <c r="P386" s="51" t="b">
        <f t="shared" si="21"/>
        <v>0</v>
      </c>
    </row>
    <row r="387" spans="1:16" ht="16.5" hidden="1" customHeight="1" x14ac:dyDescent="0.3">
      <c r="A387" s="10" t="s">
        <v>631</v>
      </c>
      <c r="B387" s="145" t="s">
        <v>632</v>
      </c>
      <c r="C387" s="146"/>
      <c r="D387" s="11" t="s">
        <v>421</v>
      </c>
      <c r="E387" s="11">
        <f t="shared" si="23"/>
        <v>0</v>
      </c>
      <c r="F387" s="66"/>
      <c r="G387" s="66"/>
      <c r="H387" s="66"/>
      <c r="I387" s="66"/>
      <c r="J387" s="66"/>
      <c r="K387" s="66"/>
      <c r="L387" s="66"/>
      <c r="M387" s="66"/>
      <c r="N387" s="66"/>
      <c r="O387" s="61"/>
      <c r="P387" s="51" t="b">
        <f t="shared" si="21"/>
        <v>0</v>
      </c>
    </row>
    <row r="388" spans="1:16" ht="16.5" hidden="1" customHeight="1" x14ac:dyDescent="0.3">
      <c r="A388" s="10" t="s">
        <v>633</v>
      </c>
      <c r="B388" s="145" t="s">
        <v>634</v>
      </c>
      <c r="C388" s="146"/>
      <c r="D388" s="11" t="s">
        <v>421</v>
      </c>
      <c r="E388" s="11">
        <f t="shared" si="23"/>
        <v>0</v>
      </c>
      <c r="F388" s="66"/>
      <c r="G388" s="66"/>
      <c r="H388" s="66"/>
      <c r="I388" s="66"/>
      <c r="J388" s="66"/>
      <c r="K388" s="66"/>
      <c r="L388" s="66"/>
      <c r="M388" s="66"/>
      <c r="N388" s="66"/>
      <c r="O388" s="61"/>
      <c r="P388" s="51" t="b">
        <f t="shared" si="21"/>
        <v>0</v>
      </c>
    </row>
    <row r="389" spans="1:16" ht="16.5" hidden="1" customHeight="1" x14ac:dyDescent="0.3">
      <c r="A389" s="10" t="s">
        <v>635</v>
      </c>
      <c r="B389" s="145" t="s">
        <v>636</v>
      </c>
      <c r="C389" s="146"/>
      <c r="D389" s="11" t="s">
        <v>421</v>
      </c>
      <c r="E389" s="11">
        <f t="shared" si="23"/>
        <v>0</v>
      </c>
      <c r="F389" s="66"/>
      <c r="G389" s="66"/>
      <c r="H389" s="66"/>
      <c r="I389" s="66"/>
      <c r="J389" s="66"/>
      <c r="K389" s="66"/>
      <c r="L389" s="66"/>
      <c r="M389" s="66"/>
      <c r="N389" s="66"/>
      <c r="O389" s="61"/>
      <c r="P389" s="51" t="b">
        <f t="shared" si="21"/>
        <v>0</v>
      </c>
    </row>
    <row r="390" spans="1:16" ht="16.5" hidden="1" customHeight="1" x14ac:dyDescent="0.3">
      <c r="A390" s="10" t="s">
        <v>637</v>
      </c>
      <c r="B390" s="145" t="s">
        <v>638</v>
      </c>
      <c r="C390" s="146"/>
      <c r="D390" s="11" t="s">
        <v>421</v>
      </c>
      <c r="E390" s="11">
        <f t="shared" si="23"/>
        <v>0</v>
      </c>
      <c r="F390" s="66"/>
      <c r="G390" s="66"/>
      <c r="H390" s="66"/>
      <c r="I390" s="66"/>
      <c r="J390" s="66"/>
      <c r="K390" s="66"/>
      <c r="L390" s="66"/>
      <c r="M390" s="66"/>
      <c r="N390" s="66"/>
      <c r="O390" s="61"/>
      <c r="P390" s="51" t="b">
        <f t="shared" si="21"/>
        <v>0</v>
      </c>
    </row>
    <row r="391" spans="1:16" ht="16.5" hidden="1" customHeight="1" x14ac:dyDescent="0.3">
      <c r="A391" s="10" t="s">
        <v>639</v>
      </c>
      <c r="B391" s="145" t="s">
        <v>640</v>
      </c>
      <c r="C391" s="146"/>
      <c r="D391" s="11" t="s">
        <v>421</v>
      </c>
      <c r="E391" s="11">
        <f t="shared" si="23"/>
        <v>0</v>
      </c>
      <c r="F391" s="66"/>
      <c r="G391" s="66"/>
      <c r="H391" s="66"/>
      <c r="I391" s="66"/>
      <c r="J391" s="66"/>
      <c r="K391" s="66"/>
      <c r="L391" s="66"/>
      <c r="M391" s="66"/>
      <c r="N391" s="66"/>
      <c r="O391" s="61"/>
      <c r="P391" s="51" t="b">
        <f t="shared" si="21"/>
        <v>0</v>
      </c>
    </row>
    <row r="392" spans="1:16" ht="16.5" hidden="1" customHeight="1" x14ac:dyDescent="0.3">
      <c r="A392" s="20" t="s">
        <v>641</v>
      </c>
      <c r="B392" s="145" t="s">
        <v>642</v>
      </c>
      <c r="C392" s="146"/>
      <c r="D392" s="11" t="s">
        <v>421</v>
      </c>
      <c r="E392" s="11">
        <f t="shared" si="23"/>
        <v>0</v>
      </c>
      <c r="F392" s="66"/>
      <c r="G392" s="66"/>
      <c r="H392" s="66"/>
      <c r="I392" s="66"/>
      <c r="J392" s="66"/>
      <c r="K392" s="66"/>
      <c r="L392" s="66"/>
      <c r="M392" s="66"/>
      <c r="N392" s="66"/>
      <c r="O392" s="61"/>
      <c r="P392" s="51" t="b">
        <f t="shared" si="21"/>
        <v>0</v>
      </c>
    </row>
    <row r="393" spans="1:16" ht="16.5" hidden="1" customHeight="1" x14ac:dyDescent="0.3">
      <c r="A393" s="20" t="s">
        <v>643</v>
      </c>
      <c r="B393" s="145" t="s">
        <v>644</v>
      </c>
      <c r="C393" s="146"/>
      <c r="D393" s="11" t="s">
        <v>421</v>
      </c>
      <c r="E393" s="11">
        <f t="shared" si="23"/>
        <v>0</v>
      </c>
      <c r="F393" s="66"/>
      <c r="G393" s="66"/>
      <c r="H393" s="66"/>
      <c r="I393" s="66"/>
      <c r="J393" s="66"/>
      <c r="K393" s="66"/>
      <c r="L393" s="66"/>
      <c r="M393" s="66"/>
      <c r="N393" s="66"/>
      <c r="O393" s="61"/>
      <c r="P393" s="51" t="b">
        <f t="shared" si="21"/>
        <v>0</v>
      </c>
    </row>
    <row r="394" spans="1:16" ht="16.5" hidden="1" customHeight="1" x14ac:dyDescent="0.3">
      <c r="A394" s="20" t="s">
        <v>645</v>
      </c>
      <c r="B394" s="145" t="s">
        <v>646</v>
      </c>
      <c r="C394" s="146"/>
      <c r="D394" s="11" t="s">
        <v>421</v>
      </c>
      <c r="E394" s="11">
        <f t="shared" si="23"/>
        <v>0</v>
      </c>
      <c r="F394" s="66"/>
      <c r="G394" s="66"/>
      <c r="H394" s="66"/>
      <c r="I394" s="66"/>
      <c r="J394" s="66"/>
      <c r="K394" s="66"/>
      <c r="L394" s="66"/>
      <c r="M394" s="66"/>
      <c r="N394" s="66"/>
      <c r="O394" s="61"/>
      <c r="P394" s="51" t="b">
        <f t="shared" si="21"/>
        <v>0</v>
      </c>
    </row>
    <row r="395" spans="1:16" ht="16.5" hidden="1" customHeight="1" x14ac:dyDescent="0.3">
      <c r="A395" s="20" t="s">
        <v>647</v>
      </c>
      <c r="B395" s="145" t="s">
        <v>648</v>
      </c>
      <c r="C395" s="146"/>
      <c r="D395" s="11" t="s">
        <v>421</v>
      </c>
      <c r="E395" s="11">
        <f t="shared" si="23"/>
        <v>0</v>
      </c>
      <c r="F395" s="66"/>
      <c r="G395" s="66"/>
      <c r="H395" s="66"/>
      <c r="I395" s="66"/>
      <c r="J395" s="66"/>
      <c r="K395" s="66"/>
      <c r="L395" s="66"/>
      <c r="M395" s="66"/>
      <c r="N395" s="66"/>
      <c r="O395" s="61"/>
      <c r="P395" s="51" t="b">
        <f t="shared" si="21"/>
        <v>0</v>
      </c>
    </row>
    <row r="396" spans="1:16" ht="16.5" hidden="1" customHeight="1" x14ac:dyDescent="0.3">
      <c r="A396" s="20" t="s">
        <v>649</v>
      </c>
      <c r="B396" s="145" t="s">
        <v>650</v>
      </c>
      <c r="C396" s="146"/>
      <c r="D396" s="11" t="s">
        <v>421</v>
      </c>
      <c r="E396" s="11">
        <f t="shared" si="23"/>
        <v>0</v>
      </c>
      <c r="F396" s="66"/>
      <c r="G396" s="66"/>
      <c r="H396" s="66"/>
      <c r="I396" s="66"/>
      <c r="J396" s="66"/>
      <c r="K396" s="66"/>
      <c r="L396" s="66"/>
      <c r="M396" s="66"/>
      <c r="N396" s="66"/>
      <c r="O396" s="61"/>
      <c r="P396" s="51" t="b">
        <f t="shared" si="21"/>
        <v>0</v>
      </c>
    </row>
    <row r="397" spans="1:16" ht="16.5" hidden="1" customHeight="1" x14ac:dyDescent="0.3">
      <c r="A397" s="20" t="s">
        <v>651</v>
      </c>
      <c r="B397" s="145" t="s">
        <v>652</v>
      </c>
      <c r="C397" s="146"/>
      <c r="D397" s="11" t="s">
        <v>421</v>
      </c>
      <c r="E397" s="11">
        <f t="shared" si="23"/>
        <v>0</v>
      </c>
      <c r="F397" s="66"/>
      <c r="G397" s="66"/>
      <c r="H397" s="66"/>
      <c r="I397" s="66"/>
      <c r="J397" s="66"/>
      <c r="K397" s="66"/>
      <c r="L397" s="66"/>
      <c r="M397" s="66"/>
      <c r="N397" s="66"/>
      <c r="O397" s="61"/>
      <c r="P397" s="51" t="b">
        <f t="shared" si="21"/>
        <v>0</v>
      </c>
    </row>
    <row r="398" spans="1:16" ht="16.5" hidden="1" customHeight="1" x14ac:dyDescent="0.3">
      <c r="A398" s="10" t="s">
        <v>653</v>
      </c>
      <c r="B398" s="145" t="s">
        <v>654</v>
      </c>
      <c r="C398" s="146"/>
      <c r="D398" s="11" t="s">
        <v>421</v>
      </c>
      <c r="E398" s="11">
        <f t="shared" si="23"/>
        <v>0</v>
      </c>
      <c r="F398" s="66"/>
      <c r="G398" s="66"/>
      <c r="H398" s="66"/>
      <c r="I398" s="66"/>
      <c r="J398" s="66"/>
      <c r="K398" s="66"/>
      <c r="L398" s="66"/>
      <c r="M398" s="66"/>
      <c r="N398" s="66"/>
      <c r="O398" s="61"/>
      <c r="P398" s="51" t="b">
        <f t="shared" si="21"/>
        <v>0</v>
      </c>
    </row>
    <row r="399" spans="1:16" ht="16.5" hidden="1" customHeight="1" x14ac:dyDescent="0.3">
      <c r="A399" s="10" t="s">
        <v>655</v>
      </c>
      <c r="B399" s="145" t="s">
        <v>656</v>
      </c>
      <c r="C399" s="146"/>
      <c r="D399" s="11" t="s">
        <v>421</v>
      </c>
      <c r="E399" s="11">
        <f t="shared" si="23"/>
        <v>0</v>
      </c>
      <c r="F399" s="66"/>
      <c r="G399" s="66"/>
      <c r="H399" s="66"/>
      <c r="I399" s="66"/>
      <c r="J399" s="66"/>
      <c r="K399" s="66"/>
      <c r="L399" s="66"/>
      <c r="M399" s="66"/>
      <c r="N399" s="66"/>
      <c r="O399" s="61"/>
      <c r="P399" s="51" t="b">
        <f t="shared" si="21"/>
        <v>0</v>
      </c>
    </row>
    <row r="400" spans="1:16" ht="16.5" hidden="1" customHeight="1" x14ac:dyDescent="0.3">
      <c r="A400" s="10" t="s">
        <v>657</v>
      </c>
      <c r="B400" s="145" t="s">
        <v>658</v>
      </c>
      <c r="C400" s="146"/>
      <c r="D400" s="11" t="s">
        <v>421</v>
      </c>
      <c r="E400" s="11">
        <f t="shared" si="23"/>
        <v>0</v>
      </c>
      <c r="F400" s="66"/>
      <c r="G400" s="66"/>
      <c r="H400" s="66"/>
      <c r="I400" s="66"/>
      <c r="J400" s="66"/>
      <c r="K400" s="66"/>
      <c r="L400" s="66"/>
      <c r="M400" s="66"/>
      <c r="N400" s="66"/>
      <c r="O400" s="61"/>
      <c r="P400" s="51" t="b">
        <f t="shared" si="21"/>
        <v>0</v>
      </c>
    </row>
    <row r="401" spans="1:16" ht="16.5" hidden="1" customHeight="1" x14ac:dyDescent="0.3">
      <c r="A401" s="10" t="s">
        <v>659</v>
      </c>
      <c r="B401" s="145" t="s">
        <v>660</v>
      </c>
      <c r="C401" s="146"/>
      <c r="D401" s="11" t="s">
        <v>421</v>
      </c>
      <c r="E401" s="11">
        <f t="shared" si="23"/>
        <v>0</v>
      </c>
      <c r="F401" s="66"/>
      <c r="G401" s="66"/>
      <c r="H401" s="66"/>
      <c r="I401" s="66"/>
      <c r="J401" s="66"/>
      <c r="K401" s="66"/>
      <c r="L401" s="66"/>
      <c r="M401" s="66"/>
      <c r="N401" s="66"/>
      <c r="O401" s="61"/>
      <c r="P401" s="51" t="b">
        <f t="shared" si="21"/>
        <v>0</v>
      </c>
    </row>
    <row r="402" spans="1:16" ht="16.5" hidden="1" customHeight="1" x14ac:dyDescent="0.3">
      <c r="A402" s="10" t="s">
        <v>661</v>
      </c>
      <c r="B402" s="145" t="s">
        <v>662</v>
      </c>
      <c r="C402" s="146"/>
      <c r="D402" s="11" t="s">
        <v>421</v>
      </c>
      <c r="E402" s="11">
        <f t="shared" si="23"/>
        <v>0</v>
      </c>
      <c r="F402" s="66"/>
      <c r="G402" s="66"/>
      <c r="H402" s="66"/>
      <c r="I402" s="66"/>
      <c r="J402" s="66"/>
      <c r="K402" s="66"/>
      <c r="L402" s="66"/>
      <c r="M402" s="66"/>
      <c r="N402" s="66"/>
      <c r="O402" s="61"/>
      <c r="P402" s="51" t="b">
        <f t="shared" si="21"/>
        <v>0</v>
      </c>
    </row>
    <row r="403" spans="1:16" ht="16.5" hidden="1" customHeight="1" x14ac:dyDescent="0.3">
      <c r="A403" s="10" t="s">
        <v>663</v>
      </c>
      <c r="B403" s="145" t="s">
        <v>664</v>
      </c>
      <c r="C403" s="146"/>
      <c r="D403" s="11" t="s">
        <v>421</v>
      </c>
      <c r="E403" s="11">
        <f t="shared" si="23"/>
        <v>0</v>
      </c>
      <c r="F403" s="66"/>
      <c r="G403" s="66"/>
      <c r="H403" s="66"/>
      <c r="I403" s="66"/>
      <c r="J403" s="66"/>
      <c r="K403" s="66"/>
      <c r="L403" s="66"/>
      <c r="M403" s="66"/>
      <c r="N403" s="66"/>
      <c r="O403" s="61"/>
      <c r="P403" s="51" t="b">
        <f t="shared" ref="P403:P479" si="24">IF(E403&gt;0,TRUE,FALSE)</f>
        <v>0</v>
      </c>
    </row>
    <row r="404" spans="1:16" ht="16.5" hidden="1" customHeight="1" x14ac:dyDescent="0.3">
      <c r="A404" s="99" t="s">
        <v>1053</v>
      </c>
      <c r="B404" s="147" t="s">
        <v>1054</v>
      </c>
      <c r="C404" s="148"/>
      <c r="D404" s="109" t="s">
        <v>421</v>
      </c>
      <c r="E404" s="11">
        <f t="shared" si="23"/>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3"/>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3"/>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3"/>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3"/>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3"/>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3"/>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3"/>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3"/>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3"/>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3"/>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3"/>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4"/>
        <v>0</v>
      </c>
    </row>
    <row r="417" spans="1:16" ht="18" hidden="1" customHeight="1" x14ac:dyDescent="0.3">
      <c r="A417" s="10" t="s">
        <v>667</v>
      </c>
      <c r="B417" s="145" t="s">
        <v>668</v>
      </c>
      <c r="C417" s="146"/>
      <c r="D417" s="11" t="s">
        <v>669</v>
      </c>
      <c r="E417" s="11">
        <f t="shared" ref="E417:E443" si="25">SUM(F417:O417)</f>
        <v>0</v>
      </c>
      <c r="F417" s="66"/>
      <c r="G417" s="66"/>
      <c r="H417" s="66"/>
      <c r="I417" s="66"/>
      <c r="J417" s="66"/>
      <c r="K417" s="66"/>
      <c r="L417" s="66"/>
      <c r="M417" s="66"/>
      <c r="N417" s="66"/>
      <c r="O417" s="61"/>
      <c r="P417" s="51" t="b">
        <f t="shared" si="24"/>
        <v>0</v>
      </c>
    </row>
    <row r="418" spans="1:16" ht="20.25" hidden="1" customHeight="1" x14ac:dyDescent="0.3">
      <c r="A418" s="105" t="s">
        <v>670</v>
      </c>
      <c r="B418" s="149" t="s">
        <v>671</v>
      </c>
      <c r="C418" s="150"/>
      <c r="D418" s="101" t="s">
        <v>669</v>
      </c>
      <c r="E418" s="101">
        <f t="shared" si="25"/>
        <v>0</v>
      </c>
      <c r="F418" s="102"/>
      <c r="G418" s="102"/>
      <c r="H418" s="102"/>
      <c r="I418" s="102"/>
      <c r="J418" s="102"/>
      <c r="K418" s="102"/>
      <c r="L418" s="102"/>
      <c r="M418" s="102"/>
      <c r="N418" s="102"/>
      <c r="O418" s="103"/>
      <c r="P418" s="51" t="b">
        <f t="shared" si="24"/>
        <v>0</v>
      </c>
    </row>
    <row r="419" spans="1:16" ht="19.5" hidden="1" customHeight="1" x14ac:dyDescent="0.3">
      <c r="A419" s="10" t="s">
        <v>672</v>
      </c>
      <c r="B419" s="145" t="s">
        <v>673</v>
      </c>
      <c r="C419" s="146"/>
      <c r="D419" s="11" t="s">
        <v>669</v>
      </c>
      <c r="E419" s="11">
        <f t="shared" si="25"/>
        <v>0</v>
      </c>
      <c r="F419" s="66"/>
      <c r="G419" s="66"/>
      <c r="H419" s="66"/>
      <c r="I419" s="66"/>
      <c r="J419" s="66"/>
      <c r="K419" s="66"/>
      <c r="L419" s="66"/>
      <c r="M419" s="66"/>
      <c r="N419" s="66"/>
      <c r="O419" s="61"/>
      <c r="P419" s="51" t="b">
        <f t="shared" si="24"/>
        <v>0</v>
      </c>
    </row>
    <row r="420" spans="1:16" ht="18.75" hidden="1" customHeight="1" x14ac:dyDescent="0.3">
      <c r="A420" s="10" t="s">
        <v>674</v>
      </c>
      <c r="B420" s="145" t="s">
        <v>675</v>
      </c>
      <c r="C420" s="146"/>
      <c r="D420" s="11" t="s">
        <v>669</v>
      </c>
      <c r="E420" s="11">
        <f t="shared" si="25"/>
        <v>0</v>
      </c>
      <c r="F420" s="66"/>
      <c r="G420" s="66"/>
      <c r="H420" s="66"/>
      <c r="I420" s="66"/>
      <c r="J420" s="66"/>
      <c r="K420" s="66"/>
      <c r="L420" s="66"/>
      <c r="M420" s="66"/>
      <c r="N420" s="66"/>
      <c r="O420" s="61"/>
      <c r="P420" s="51" t="b">
        <f t="shared" si="24"/>
        <v>0</v>
      </c>
    </row>
    <row r="421" spans="1:16" ht="18.75" hidden="1" customHeight="1" x14ac:dyDescent="0.3">
      <c r="A421" s="10" t="s">
        <v>676</v>
      </c>
      <c r="B421" s="145" t="s">
        <v>677</v>
      </c>
      <c r="C421" s="146"/>
      <c r="D421" s="11" t="s">
        <v>669</v>
      </c>
      <c r="E421" s="11">
        <f t="shared" si="25"/>
        <v>0</v>
      </c>
      <c r="F421" s="66"/>
      <c r="G421" s="66"/>
      <c r="H421" s="66"/>
      <c r="I421" s="66"/>
      <c r="J421" s="66"/>
      <c r="K421" s="66"/>
      <c r="L421" s="66"/>
      <c r="M421" s="66"/>
      <c r="N421" s="66"/>
      <c r="O421" s="61"/>
      <c r="P421" s="51" t="b">
        <f t="shared" si="24"/>
        <v>0</v>
      </c>
    </row>
    <row r="422" spans="1:16" ht="18.75" hidden="1" customHeight="1" x14ac:dyDescent="0.3">
      <c r="A422" s="10" t="s">
        <v>678</v>
      </c>
      <c r="B422" s="145" t="s">
        <v>679</v>
      </c>
      <c r="C422" s="146"/>
      <c r="D422" s="11" t="s">
        <v>680</v>
      </c>
      <c r="E422" s="11">
        <f t="shared" si="25"/>
        <v>0</v>
      </c>
      <c r="F422" s="66"/>
      <c r="G422" s="66"/>
      <c r="H422" s="66"/>
      <c r="I422" s="66"/>
      <c r="J422" s="66"/>
      <c r="K422" s="66"/>
      <c r="L422" s="66"/>
      <c r="M422" s="66"/>
      <c r="N422" s="66"/>
      <c r="O422" s="61"/>
      <c r="P422" s="51" t="b">
        <f t="shared" si="24"/>
        <v>0</v>
      </c>
    </row>
    <row r="423" spans="1:16" ht="18.75" hidden="1" customHeight="1" x14ac:dyDescent="0.3">
      <c r="A423" s="10" t="s">
        <v>681</v>
      </c>
      <c r="B423" s="145" t="s">
        <v>682</v>
      </c>
      <c r="C423" s="146"/>
      <c r="D423" s="11" t="s">
        <v>669</v>
      </c>
      <c r="E423" s="11">
        <f t="shared" si="25"/>
        <v>0</v>
      </c>
      <c r="F423" s="66"/>
      <c r="G423" s="66"/>
      <c r="H423" s="66"/>
      <c r="I423" s="66"/>
      <c r="J423" s="66"/>
      <c r="K423" s="66"/>
      <c r="L423" s="66"/>
      <c r="M423" s="66"/>
      <c r="N423" s="66"/>
      <c r="O423" s="61"/>
      <c r="P423" s="51" t="b">
        <f t="shared" si="24"/>
        <v>0</v>
      </c>
    </row>
    <row r="424" spans="1:16" ht="20.25" hidden="1" customHeight="1" x14ac:dyDescent="0.3">
      <c r="A424" s="10" t="s">
        <v>683</v>
      </c>
      <c r="B424" s="145" t="s">
        <v>684</v>
      </c>
      <c r="C424" s="146"/>
      <c r="D424" s="11" t="s">
        <v>669</v>
      </c>
      <c r="E424" s="11">
        <f t="shared" si="25"/>
        <v>0</v>
      </c>
      <c r="F424" s="66"/>
      <c r="G424" s="66"/>
      <c r="H424" s="66"/>
      <c r="I424" s="66"/>
      <c r="J424" s="66"/>
      <c r="K424" s="66"/>
      <c r="L424" s="66"/>
      <c r="M424" s="66"/>
      <c r="N424" s="66"/>
      <c r="O424" s="61"/>
      <c r="P424" s="51" t="b">
        <f t="shared" si="24"/>
        <v>0</v>
      </c>
    </row>
    <row r="425" spans="1:16" ht="20.25" hidden="1" customHeight="1" x14ac:dyDescent="0.3">
      <c r="A425" s="10" t="s">
        <v>685</v>
      </c>
      <c r="B425" s="145" t="s">
        <v>686</v>
      </c>
      <c r="C425" s="146"/>
      <c r="D425" s="11" t="s">
        <v>680</v>
      </c>
      <c r="E425" s="11">
        <f t="shared" si="25"/>
        <v>0</v>
      </c>
      <c r="F425" s="66"/>
      <c r="G425" s="66"/>
      <c r="H425" s="66"/>
      <c r="I425" s="66"/>
      <c r="J425" s="66"/>
      <c r="K425" s="66"/>
      <c r="L425" s="66"/>
      <c r="M425" s="66"/>
      <c r="N425" s="66"/>
      <c r="O425" s="61"/>
      <c r="P425" s="51" t="b">
        <f t="shared" si="24"/>
        <v>0</v>
      </c>
    </row>
    <row r="426" spans="1:16" ht="20.25" hidden="1" customHeight="1" x14ac:dyDescent="0.3">
      <c r="A426" s="10" t="s">
        <v>687</v>
      </c>
      <c r="B426" s="145" t="s">
        <v>688</v>
      </c>
      <c r="C426" s="146"/>
      <c r="D426" s="11" t="s">
        <v>669</v>
      </c>
      <c r="E426" s="11">
        <f t="shared" si="25"/>
        <v>0</v>
      </c>
      <c r="F426" s="66"/>
      <c r="G426" s="66"/>
      <c r="H426" s="66"/>
      <c r="I426" s="66"/>
      <c r="J426" s="66"/>
      <c r="K426" s="66"/>
      <c r="L426" s="66"/>
      <c r="M426" s="66"/>
      <c r="N426" s="66"/>
      <c r="O426" s="61"/>
      <c r="P426" s="51" t="b">
        <f t="shared" si="24"/>
        <v>0</v>
      </c>
    </row>
    <row r="427" spans="1:16" ht="20.25" hidden="1" customHeight="1" x14ac:dyDescent="0.3">
      <c r="A427" s="10" t="s">
        <v>689</v>
      </c>
      <c r="B427" s="145" t="s">
        <v>690</v>
      </c>
      <c r="C427" s="146"/>
      <c r="D427" s="11" t="s">
        <v>680</v>
      </c>
      <c r="E427" s="11">
        <f t="shared" si="25"/>
        <v>0</v>
      </c>
      <c r="F427" s="66"/>
      <c r="G427" s="66"/>
      <c r="H427" s="66"/>
      <c r="I427" s="66"/>
      <c r="J427" s="66"/>
      <c r="K427" s="66"/>
      <c r="L427" s="66"/>
      <c r="M427" s="66"/>
      <c r="N427" s="66"/>
      <c r="O427" s="61"/>
      <c r="P427" s="51" t="b">
        <f t="shared" si="24"/>
        <v>0</v>
      </c>
    </row>
    <row r="428" spans="1:16" ht="20.25" hidden="1" customHeight="1" x14ac:dyDescent="0.3">
      <c r="A428" s="10" t="s">
        <v>691</v>
      </c>
      <c r="B428" s="145" t="s">
        <v>692</v>
      </c>
      <c r="C428" s="146"/>
      <c r="D428" s="11" t="s">
        <v>680</v>
      </c>
      <c r="E428" s="11">
        <f t="shared" si="25"/>
        <v>0</v>
      </c>
      <c r="F428" s="66"/>
      <c r="G428" s="66"/>
      <c r="H428" s="66"/>
      <c r="I428" s="66"/>
      <c r="J428" s="66"/>
      <c r="K428" s="66"/>
      <c r="L428" s="66"/>
      <c r="M428" s="66"/>
      <c r="N428" s="66"/>
      <c r="O428" s="61"/>
      <c r="P428" s="51" t="b">
        <f t="shared" si="24"/>
        <v>0</v>
      </c>
    </row>
    <row r="429" spans="1:16" ht="20.25" hidden="1" customHeight="1" x14ac:dyDescent="0.3">
      <c r="A429" s="10" t="s">
        <v>693</v>
      </c>
      <c r="B429" s="145" t="s">
        <v>694</v>
      </c>
      <c r="C429" s="146"/>
      <c r="D429" s="11" t="s">
        <v>680</v>
      </c>
      <c r="E429" s="11">
        <f t="shared" si="25"/>
        <v>0</v>
      </c>
      <c r="F429" s="66"/>
      <c r="G429" s="66"/>
      <c r="H429" s="66"/>
      <c r="I429" s="66"/>
      <c r="J429" s="66"/>
      <c r="K429" s="66"/>
      <c r="L429" s="66"/>
      <c r="M429" s="66"/>
      <c r="N429" s="66"/>
      <c r="O429" s="61"/>
      <c r="P429" s="51" t="b">
        <f t="shared" si="24"/>
        <v>0</v>
      </c>
    </row>
    <row r="430" spans="1:16" ht="20.25" hidden="1" customHeight="1" x14ac:dyDescent="0.3">
      <c r="A430" s="10" t="s">
        <v>695</v>
      </c>
      <c r="B430" s="145" t="s">
        <v>696</v>
      </c>
      <c r="C430" s="146"/>
      <c r="D430" s="11" t="s">
        <v>680</v>
      </c>
      <c r="E430" s="11">
        <f t="shared" si="25"/>
        <v>0</v>
      </c>
      <c r="F430" s="66"/>
      <c r="G430" s="66"/>
      <c r="H430" s="66"/>
      <c r="I430" s="66"/>
      <c r="J430" s="66"/>
      <c r="K430" s="66"/>
      <c r="L430" s="66"/>
      <c r="M430" s="66"/>
      <c r="N430" s="66"/>
      <c r="O430" s="61"/>
      <c r="P430" s="51" t="b">
        <f t="shared" si="24"/>
        <v>0</v>
      </c>
    </row>
    <row r="431" spans="1:16" ht="20.25" hidden="1" customHeight="1" x14ac:dyDescent="0.3">
      <c r="A431" s="10" t="s">
        <v>697</v>
      </c>
      <c r="B431" s="145" t="s">
        <v>698</v>
      </c>
      <c r="C431" s="146"/>
      <c r="D431" s="11" t="s">
        <v>680</v>
      </c>
      <c r="E431" s="11">
        <f t="shared" si="25"/>
        <v>0</v>
      </c>
      <c r="F431" s="66"/>
      <c r="G431" s="66"/>
      <c r="H431" s="66"/>
      <c r="I431" s="66"/>
      <c r="J431" s="66"/>
      <c r="K431" s="66"/>
      <c r="L431" s="66"/>
      <c r="M431" s="66"/>
      <c r="N431" s="66"/>
      <c r="O431" s="61"/>
      <c r="P431" s="51" t="b">
        <f t="shared" si="24"/>
        <v>0</v>
      </c>
    </row>
    <row r="432" spans="1:16" ht="20.25" hidden="1" customHeight="1" x14ac:dyDescent="0.3">
      <c r="A432" s="10" t="s">
        <v>699</v>
      </c>
      <c r="B432" s="145" t="s">
        <v>700</v>
      </c>
      <c r="C432" s="146"/>
      <c r="D432" s="11" t="s">
        <v>680</v>
      </c>
      <c r="E432" s="11">
        <f t="shared" si="25"/>
        <v>0</v>
      </c>
      <c r="F432" s="66"/>
      <c r="G432" s="66"/>
      <c r="H432" s="66"/>
      <c r="I432" s="66"/>
      <c r="J432" s="66"/>
      <c r="K432" s="66"/>
      <c r="L432" s="66"/>
      <c r="M432" s="66"/>
      <c r="N432" s="66"/>
      <c r="O432" s="61"/>
      <c r="P432" s="51" t="b">
        <f t="shared" si="24"/>
        <v>0</v>
      </c>
    </row>
    <row r="433" spans="1:16" ht="18.75" hidden="1" customHeight="1" x14ac:dyDescent="0.3">
      <c r="A433" s="10" t="s">
        <v>701</v>
      </c>
      <c r="B433" s="145" t="s">
        <v>702</v>
      </c>
      <c r="C433" s="146"/>
      <c r="D433" s="11" t="s">
        <v>669</v>
      </c>
      <c r="E433" s="11">
        <f t="shared" si="25"/>
        <v>0</v>
      </c>
      <c r="F433" s="66"/>
      <c r="G433" s="66"/>
      <c r="H433" s="66"/>
      <c r="I433" s="66"/>
      <c r="J433" s="66"/>
      <c r="K433" s="66"/>
      <c r="L433" s="66"/>
      <c r="M433" s="66"/>
      <c r="N433" s="66"/>
      <c r="O433" s="61"/>
      <c r="P433" s="51" t="b">
        <f t="shared" si="24"/>
        <v>0</v>
      </c>
    </row>
    <row r="434" spans="1:16" ht="18.75" hidden="1" customHeight="1" x14ac:dyDescent="0.3">
      <c r="A434" s="10" t="s">
        <v>703</v>
      </c>
      <c r="B434" s="145" t="s">
        <v>704</v>
      </c>
      <c r="C434" s="146"/>
      <c r="D434" s="11" t="s">
        <v>705</v>
      </c>
      <c r="E434" s="11">
        <f t="shared" si="25"/>
        <v>0</v>
      </c>
      <c r="F434" s="66"/>
      <c r="G434" s="66"/>
      <c r="H434" s="66"/>
      <c r="I434" s="66"/>
      <c r="J434" s="66"/>
      <c r="K434" s="66"/>
      <c r="L434" s="66"/>
      <c r="M434" s="66"/>
      <c r="N434" s="66"/>
      <c r="O434" s="61"/>
      <c r="P434" s="51" t="b">
        <f t="shared" si="24"/>
        <v>0</v>
      </c>
    </row>
    <row r="435" spans="1:16" ht="18.75" hidden="1" customHeight="1" x14ac:dyDescent="0.3">
      <c r="A435" s="10" t="s">
        <v>706</v>
      </c>
      <c r="B435" s="145" t="s">
        <v>707</v>
      </c>
      <c r="C435" s="146"/>
      <c r="D435" s="11" t="s">
        <v>669</v>
      </c>
      <c r="E435" s="11">
        <f t="shared" si="25"/>
        <v>0</v>
      </c>
      <c r="F435" s="66"/>
      <c r="G435" s="66"/>
      <c r="H435" s="66"/>
      <c r="I435" s="66"/>
      <c r="J435" s="66"/>
      <c r="K435" s="66"/>
      <c r="L435" s="66"/>
      <c r="M435" s="66"/>
      <c r="N435" s="66"/>
      <c r="O435" s="61"/>
      <c r="P435" s="51" t="b">
        <f t="shared" si="24"/>
        <v>0</v>
      </c>
    </row>
    <row r="436" spans="1:16" ht="17.25" hidden="1" customHeight="1" x14ac:dyDescent="0.3">
      <c r="A436" s="10" t="s">
        <v>708</v>
      </c>
      <c r="B436" s="145" t="s">
        <v>709</v>
      </c>
      <c r="C436" s="146"/>
      <c r="D436" s="11" t="s">
        <v>669</v>
      </c>
      <c r="E436" s="11">
        <f t="shared" si="25"/>
        <v>0</v>
      </c>
      <c r="F436" s="66"/>
      <c r="G436" s="66"/>
      <c r="H436" s="66"/>
      <c r="I436" s="66"/>
      <c r="J436" s="66"/>
      <c r="K436" s="66"/>
      <c r="L436" s="66"/>
      <c r="M436" s="66"/>
      <c r="N436" s="66"/>
      <c r="O436" s="61"/>
      <c r="P436" s="51" t="b">
        <f t="shared" si="24"/>
        <v>0</v>
      </c>
    </row>
    <row r="437" spans="1:16" ht="18" hidden="1" customHeight="1" x14ac:dyDescent="0.3">
      <c r="A437" s="10" t="s">
        <v>710</v>
      </c>
      <c r="B437" s="145" t="s">
        <v>711</v>
      </c>
      <c r="C437" s="146"/>
      <c r="D437" s="11" t="s">
        <v>669</v>
      </c>
      <c r="E437" s="11">
        <f t="shared" si="25"/>
        <v>0</v>
      </c>
      <c r="F437" s="66"/>
      <c r="G437" s="66"/>
      <c r="H437" s="66"/>
      <c r="I437" s="66"/>
      <c r="J437" s="66"/>
      <c r="K437" s="66"/>
      <c r="L437" s="66"/>
      <c r="M437" s="66"/>
      <c r="N437" s="66"/>
      <c r="O437" s="61"/>
      <c r="P437" s="51" t="b">
        <f t="shared" si="24"/>
        <v>0</v>
      </c>
    </row>
    <row r="438" spans="1:16" ht="18" hidden="1" customHeight="1" x14ac:dyDescent="0.3">
      <c r="A438" s="10" t="s">
        <v>712</v>
      </c>
      <c r="B438" s="145" t="s">
        <v>713</v>
      </c>
      <c r="C438" s="146"/>
      <c r="D438" s="11" t="s">
        <v>669</v>
      </c>
      <c r="E438" s="11">
        <f t="shared" si="25"/>
        <v>0</v>
      </c>
      <c r="F438" s="66"/>
      <c r="G438" s="66"/>
      <c r="H438" s="66"/>
      <c r="I438" s="66"/>
      <c r="J438" s="66"/>
      <c r="K438" s="66"/>
      <c r="L438" s="66"/>
      <c r="M438" s="66"/>
      <c r="N438" s="66"/>
      <c r="O438" s="61"/>
      <c r="P438" s="51" t="b">
        <f t="shared" si="24"/>
        <v>0</v>
      </c>
    </row>
    <row r="439" spans="1:16" ht="18" hidden="1" customHeight="1" x14ac:dyDescent="0.3">
      <c r="A439" s="10" t="s">
        <v>714</v>
      </c>
      <c r="B439" s="145" t="s">
        <v>715</v>
      </c>
      <c r="C439" s="146"/>
      <c r="D439" s="11" t="s">
        <v>669</v>
      </c>
      <c r="E439" s="11">
        <f t="shared" si="25"/>
        <v>0</v>
      </c>
      <c r="F439" s="66"/>
      <c r="G439" s="66"/>
      <c r="H439" s="66"/>
      <c r="I439" s="66"/>
      <c r="J439" s="66"/>
      <c r="K439" s="66"/>
      <c r="L439" s="66"/>
      <c r="M439" s="66"/>
      <c r="N439" s="66"/>
      <c r="O439" s="61"/>
      <c r="P439" s="51" t="b">
        <f t="shared" si="24"/>
        <v>0</v>
      </c>
    </row>
    <row r="440" spans="1:16" ht="18" customHeight="1" x14ac:dyDescent="0.3">
      <c r="A440" s="10" t="s">
        <v>716</v>
      </c>
      <c r="B440" s="145" t="s">
        <v>717</v>
      </c>
      <c r="C440" s="146"/>
      <c r="D440" s="11" t="s">
        <v>669</v>
      </c>
      <c r="E440" s="11">
        <f t="shared" si="25"/>
        <v>1</v>
      </c>
      <c r="F440" s="66"/>
      <c r="G440" s="66">
        <v>1</v>
      </c>
      <c r="H440" s="66"/>
      <c r="I440" s="66"/>
      <c r="J440" s="66"/>
      <c r="K440" s="66"/>
      <c r="L440" s="66"/>
      <c r="M440" s="66"/>
      <c r="N440" s="66"/>
      <c r="O440" s="61"/>
      <c r="P440" s="51" t="b">
        <f t="shared" si="24"/>
        <v>1</v>
      </c>
    </row>
    <row r="441" spans="1:16" ht="17.25" customHeight="1" x14ac:dyDescent="0.3">
      <c r="A441" s="10" t="s">
        <v>718</v>
      </c>
      <c r="B441" s="145" t="s">
        <v>719</v>
      </c>
      <c r="C441" s="146"/>
      <c r="D441" s="11" t="s">
        <v>669</v>
      </c>
      <c r="E441" s="11">
        <f t="shared" si="25"/>
        <v>1</v>
      </c>
      <c r="F441" s="66"/>
      <c r="G441" s="66"/>
      <c r="H441" s="66">
        <v>1</v>
      </c>
      <c r="I441" s="66"/>
      <c r="J441" s="66"/>
      <c r="K441" s="66"/>
      <c r="L441" s="66"/>
      <c r="M441" s="66"/>
      <c r="N441" s="66"/>
      <c r="O441" s="61"/>
      <c r="P441" s="51" t="b">
        <f t="shared" si="24"/>
        <v>1</v>
      </c>
    </row>
    <row r="442" spans="1:16" ht="18.75" hidden="1" customHeight="1" x14ac:dyDescent="0.3">
      <c r="A442" s="10" t="s">
        <v>720</v>
      </c>
      <c r="B442" s="145" t="s">
        <v>721</v>
      </c>
      <c r="C442" s="146"/>
      <c r="D442" s="11" t="s">
        <v>669</v>
      </c>
      <c r="E442" s="11">
        <f t="shared" si="25"/>
        <v>0</v>
      </c>
      <c r="F442" s="66"/>
      <c r="G442" s="66"/>
      <c r="H442" s="116"/>
      <c r="I442" s="66"/>
      <c r="J442" s="66"/>
      <c r="K442" s="66"/>
      <c r="L442" s="66"/>
      <c r="M442" s="66"/>
      <c r="N442" s="66"/>
      <c r="O442" s="61"/>
      <c r="P442" s="51" t="b">
        <f t="shared" si="24"/>
        <v>0</v>
      </c>
    </row>
    <row r="443" spans="1:16" ht="18.75" hidden="1" customHeight="1" x14ac:dyDescent="0.3">
      <c r="A443" s="107" t="s">
        <v>1077</v>
      </c>
      <c r="B443" s="153" t="s">
        <v>1078</v>
      </c>
      <c r="C443" s="154"/>
      <c r="D443" s="108" t="s">
        <v>669</v>
      </c>
      <c r="E443" s="11">
        <f t="shared" si="25"/>
        <v>0</v>
      </c>
      <c r="F443" s="66"/>
      <c r="G443" s="66"/>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4"/>
        <v>0</v>
      </c>
    </row>
    <row r="445" spans="1:16" ht="16.5" hidden="1" customHeight="1" x14ac:dyDescent="0.3">
      <c r="A445" s="10" t="s">
        <v>724</v>
      </c>
      <c r="B445" s="145" t="s">
        <v>725</v>
      </c>
      <c r="C445" s="146"/>
      <c r="D445" s="11" t="s">
        <v>726</v>
      </c>
      <c r="E445" s="11">
        <f t="shared" ref="E445:E455" si="26">SUM(F445:O445)</f>
        <v>0</v>
      </c>
      <c r="F445" s="66"/>
      <c r="G445" s="66"/>
      <c r="H445" s="66"/>
      <c r="I445" s="66"/>
      <c r="J445" s="66"/>
      <c r="K445" s="66"/>
      <c r="L445" s="66"/>
      <c r="M445" s="66"/>
      <c r="N445" s="66"/>
      <c r="O445" s="61"/>
      <c r="P445" s="51" t="b">
        <f t="shared" si="24"/>
        <v>0</v>
      </c>
    </row>
    <row r="446" spans="1:16" ht="16.5" hidden="1" customHeight="1" x14ac:dyDescent="0.3">
      <c r="A446" s="10" t="s">
        <v>727</v>
      </c>
      <c r="B446" s="145" t="s">
        <v>728</v>
      </c>
      <c r="C446" s="146"/>
      <c r="D446" s="11" t="s">
        <v>726</v>
      </c>
      <c r="E446" s="11">
        <f t="shared" si="26"/>
        <v>0</v>
      </c>
      <c r="F446" s="66"/>
      <c r="G446" s="66"/>
      <c r="H446" s="66"/>
      <c r="I446" s="66"/>
      <c r="J446" s="66"/>
      <c r="K446" s="66"/>
      <c r="L446" s="66"/>
      <c r="M446" s="66"/>
      <c r="N446" s="66"/>
      <c r="O446" s="61"/>
      <c r="P446" s="51" t="b">
        <f t="shared" si="24"/>
        <v>0</v>
      </c>
    </row>
    <row r="447" spans="1:16" ht="16.5" hidden="1" customHeight="1" x14ac:dyDescent="0.3">
      <c r="A447" s="10" t="s">
        <v>729</v>
      </c>
      <c r="B447" s="145" t="s">
        <v>730</v>
      </c>
      <c r="C447" s="146"/>
      <c r="D447" s="11" t="s">
        <v>726</v>
      </c>
      <c r="E447" s="11">
        <f t="shared" si="26"/>
        <v>0</v>
      </c>
      <c r="F447" s="66"/>
      <c r="G447" s="66"/>
      <c r="H447" s="66"/>
      <c r="I447" s="66"/>
      <c r="J447" s="66"/>
      <c r="K447" s="66"/>
      <c r="L447" s="66"/>
      <c r="M447" s="66"/>
      <c r="N447" s="66"/>
      <c r="O447" s="61"/>
      <c r="P447" s="51" t="b">
        <f t="shared" si="24"/>
        <v>0</v>
      </c>
    </row>
    <row r="448" spans="1:16" ht="16.5" hidden="1" customHeight="1" x14ac:dyDescent="0.3">
      <c r="A448" s="10" t="s">
        <v>731</v>
      </c>
      <c r="B448" s="145" t="s">
        <v>732</v>
      </c>
      <c r="C448" s="146"/>
      <c r="D448" s="11" t="s">
        <v>726</v>
      </c>
      <c r="E448" s="11">
        <f t="shared" si="26"/>
        <v>0</v>
      </c>
      <c r="F448" s="66"/>
      <c r="G448" s="66"/>
      <c r="H448" s="66"/>
      <c r="I448" s="66"/>
      <c r="J448" s="66"/>
      <c r="K448" s="66"/>
      <c r="L448" s="66"/>
      <c r="M448" s="66"/>
      <c r="N448" s="66"/>
      <c r="O448" s="61"/>
      <c r="P448" s="51" t="b">
        <f t="shared" si="24"/>
        <v>0</v>
      </c>
    </row>
    <row r="449" spans="1:16" ht="16.5" hidden="1" customHeight="1" x14ac:dyDescent="0.3">
      <c r="A449" s="10" t="s">
        <v>733</v>
      </c>
      <c r="B449" s="145" t="s">
        <v>734</v>
      </c>
      <c r="C449" s="146"/>
      <c r="D449" s="11" t="s">
        <v>726</v>
      </c>
      <c r="E449" s="11">
        <f t="shared" si="26"/>
        <v>0</v>
      </c>
      <c r="F449" s="66"/>
      <c r="G449" s="66"/>
      <c r="H449" s="66"/>
      <c r="I449" s="66"/>
      <c r="J449" s="66"/>
      <c r="K449" s="66"/>
      <c r="L449" s="66"/>
      <c r="M449" s="66"/>
      <c r="N449" s="66"/>
      <c r="O449" s="61"/>
      <c r="P449" s="51" t="b">
        <f t="shared" si="24"/>
        <v>0</v>
      </c>
    </row>
    <row r="450" spans="1:16" ht="16.5" hidden="1" customHeight="1" x14ac:dyDescent="0.3">
      <c r="A450" s="10" t="s">
        <v>735</v>
      </c>
      <c r="B450" s="145" t="s">
        <v>736</v>
      </c>
      <c r="C450" s="146"/>
      <c r="D450" s="11" t="s">
        <v>726</v>
      </c>
      <c r="E450" s="11">
        <f t="shared" si="26"/>
        <v>0</v>
      </c>
      <c r="F450" s="66"/>
      <c r="G450" s="66"/>
      <c r="H450" s="66"/>
      <c r="I450" s="66"/>
      <c r="J450" s="66"/>
      <c r="K450" s="66"/>
      <c r="L450" s="66"/>
      <c r="M450" s="66"/>
      <c r="N450" s="66"/>
      <c r="O450" s="61"/>
      <c r="P450" s="51" t="b">
        <f t="shared" si="24"/>
        <v>0</v>
      </c>
    </row>
    <row r="451" spans="1:16" ht="16.5" hidden="1" customHeight="1" x14ac:dyDescent="0.3">
      <c r="A451" s="10" t="s">
        <v>737</v>
      </c>
      <c r="B451" s="145" t="s">
        <v>738</v>
      </c>
      <c r="C451" s="146"/>
      <c r="D451" s="11" t="s">
        <v>726</v>
      </c>
      <c r="E451" s="11">
        <f t="shared" si="26"/>
        <v>0</v>
      </c>
      <c r="F451" s="66"/>
      <c r="G451" s="66"/>
      <c r="H451" s="66"/>
      <c r="I451" s="66"/>
      <c r="J451" s="66"/>
      <c r="K451" s="66"/>
      <c r="L451" s="66"/>
      <c r="M451" s="66"/>
      <c r="N451" s="66"/>
      <c r="O451" s="61"/>
      <c r="P451" s="51" t="b">
        <f t="shared" si="24"/>
        <v>0</v>
      </c>
    </row>
    <row r="452" spans="1:16" ht="16.5" hidden="1" customHeight="1" x14ac:dyDescent="0.3">
      <c r="A452" s="10" t="s">
        <v>739</v>
      </c>
      <c r="B452" s="145" t="s">
        <v>740</v>
      </c>
      <c r="C452" s="146"/>
      <c r="D452" s="11" t="s">
        <v>726</v>
      </c>
      <c r="E452" s="11">
        <f t="shared" si="26"/>
        <v>0</v>
      </c>
      <c r="F452" s="66"/>
      <c r="G452" s="66"/>
      <c r="H452" s="66"/>
      <c r="I452" s="66"/>
      <c r="J452" s="66"/>
      <c r="K452" s="66"/>
      <c r="L452" s="66"/>
      <c r="M452" s="66"/>
      <c r="N452" s="66"/>
      <c r="O452" s="61"/>
      <c r="P452" s="51" t="b">
        <f t="shared" si="24"/>
        <v>0</v>
      </c>
    </row>
    <row r="453" spans="1:16" hidden="1" x14ac:dyDescent="0.3">
      <c r="A453" s="10" t="s">
        <v>741</v>
      </c>
      <c r="B453" s="145" t="s">
        <v>742</v>
      </c>
      <c r="C453" s="146"/>
      <c r="D453" s="11" t="s">
        <v>726</v>
      </c>
      <c r="E453" s="11">
        <f t="shared" si="26"/>
        <v>0</v>
      </c>
      <c r="F453" s="66"/>
      <c r="G453" s="66"/>
      <c r="H453" s="66"/>
      <c r="I453" s="66"/>
      <c r="J453" s="66"/>
      <c r="K453" s="66"/>
      <c r="L453" s="66"/>
      <c r="M453" s="66"/>
      <c r="N453" s="66"/>
      <c r="O453" s="61"/>
      <c r="P453" s="51" t="b">
        <f t="shared" si="24"/>
        <v>0</v>
      </c>
    </row>
    <row r="454" spans="1:16" ht="16.5" hidden="1" customHeight="1" x14ac:dyDescent="0.3">
      <c r="A454" s="10" t="s">
        <v>743</v>
      </c>
      <c r="B454" s="145" t="s">
        <v>744</v>
      </c>
      <c r="C454" s="146"/>
      <c r="D454" s="11" t="s">
        <v>726</v>
      </c>
      <c r="E454" s="11">
        <f t="shared" si="26"/>
        <v>0</v>
      </c>
      <c r="F454" s="66"/>
      <c r="G454" s="66"/>
      <c r="H454" s="66"/>
      <c r="I454" s="66"/>
      <c r="J454" s="66"/>
      <c r="K454" s="66"/>
      <c r="L454" s="66"/>
      <c r="M454" s="66"/>
      <c r="N454" s="66"/>
      <c r="O454" s="61"/>
      <c r="P454" s="51" t="b">
        <f t="shared" si="24"/>
        <v>0</v>
      </c>
    </row>
    <row r="455" spans="1:16" ht="16.5" hidden="1" customHeight="1" x14ac:dyDescent="0.3">
      <c r="A455" s="10" t="s">
        <v>745</v>
      </c>
      <c r="B455" s="145" t="s">
        <v>746</v>
      </c>
      <c r="C455" s="146"/>
      <c r="D455" s="11" t="s">
        <v>726</v>
      </c>
      <c r="E455" s="11">
        <f t="shared" si="26"/>
        <v>0</v>
      </c>
      <c r="F455" s="66"/>
      <c r="G455" s="66"/>
      <c r="H455" s="66"/>
      <c r="I455" s="66"/>
      <c r="J455" s="66"/>
      <c r="K455" s="66"/>
      <c r="L455" s="66"/>
      <c r="M455" s="66"/>
      <c r="N455" s="66"/>
      <c r="O455" s="61"/>
      <c r="P455" s="51" t="b">
        <f t="shared" si="24"/>
        <v>0</v>
      </c>
    </row>
    <row r="456" spans="1:16" s="63" customFormat="1" ht="18" hidden="1" customHeight="1" x14ac:dyDescent="0.3">
      <c r="A456" s="13" t="s">
        <v>747</v>
      </c>
      <c r="B456" s="14" t="s">
        <v>748</v>
      </c>
      <c r="C456" s="15"/>
      <c r="D456" s="16"/>
      <c r="E456" s="17"/>
      <c r="F456" s="65"/>
      <c r="G456" s="65"/>
      <c r="H456" s="65"/>
      <c r="I456" s="65"/>
      <c r="J456" s="65"/>
      <c r="K456" s="65"/>
      <c r="L456" s="65"/>
      <c r="M456" s="65"/>
      <c r="N456" s="65"/>
      <c r="O456" s="64"/>
      <c r="P456" s="51" t="b">
        <f t="shared" si="24"/>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4"/>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4"/>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4"/>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4"/>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4"/>
        <v>0</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4"/>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4"/>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4"/>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4"/>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4"/>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4"/>
        <v>0</v>
      </c>
    </row>
    <row r="468" spans="1:16" hidden="1" x14ac:dyDescent="0.3">
      <c r="A468" s="10" t="s">
        <v>772</v>
      </c>
      <c r="B468" s="145" t="s">
        <v>773</v>
      </c>
      <c r="C468" s="146"/>
      <c r="D468" s="19" t="s">
        <v>36</v>
      </c>
      <c r="E468" s="11">
        <f t="shared" ref="E468:E498" si="27">SUM(F468:O468)</f>
        <v>0</v>
      </c>
      <c r="F468" s="66"/>
      <c r="G468" s="66"/>
      <c r="H468" s="66"/>
      <c r="I468" s="66"/>
      <c r="J468" s="66"/>
      <c r="K468" s="66"/>
      <c r="L468" s="66"/>
      <c r="M468" s="66"/>
      <c r="N468" s="66"/>
      <c r="O468" s="61"/>
      <c r="P468" s="51" t="b">
        <f t="shared" si="24"/>
        <v>0</v>
      </c>
    </row>
    <row r="469" spans="1:16" hidden="1" x14ac:dyDescent="0.3">
      <c r="A469" s="10" t="s">
        <v>774</v>
      </c>
      <c r="B469" s="145" t="s">
        <v>775</v>
      </c>
      <c r="C469" s="146"/>
      <c r="D469" s="19" t="s">
        <v>418</v>
      </c>
      <c r="E469" s="11">
        <f t="shared" si="27"/>
        <v>0</v>
      </c>
      <c r="F469" s="66"/>
      <c r="G469" s="66"/>
      <c r="H469" s="66"/>
      <c r="I469" s="66"/>
      <c r="J469" s="66"/>
      <c r="K469" s="66"/>
      <c r="L469" s="66"/>
      <c r="M469" s="66"/>
      <c r="N469" s="66"/>
      <c r="O469" s="61"/>
      <c r="P469" s="51" t="b">
        <f t="shared" si="24"/>
        <v>0</v>
      </c>
    </row>
    <row r="470" spans="1:16" ht="18" hidden="1" customHeight="1" x14ac:dyDescent="0.3">
      <c r="A470" s="10" t="s">
        <v>776</v>
      </c>
      <c r="B470" s="145" t="s">
        <v>777</v>
      </c>
      <c r="C470" s="146"/>
      <c r="D470" s="11" t="s">
        <v>421</v>
      </c>
      <c r="E470" s="11">
        <f t="shared" si="27"/>
        <v>0</v>
      </c>
      <c r="F470" s="62"/>
      <c r="G470" s="62"/>
      <c r="H470" s="62"/>
      <c r="I470" s="62"/>
      <c r="J470" s="62"/>
      <c r="K470" s="62"/>
      <c r="L470" s="62"/>
      <c r="M470" s="62"/>
      <c r="N470" s="62"/>
      <c r="O470" s="61"/>
      <c r="P470" s="51" t="b">
        <f t="shared" si="24"/>
        <v>0</v>
      </c>
    </row>
    <row r="471" spans="1:16" ht="51.75" hidden="1" customHeight="1" x14ac:dyDescent="0.3">
      <c r="A471" s="10" t="s">
        <v>778</v>
      </c>
      <c r="B471" s="145" t="s">
        <v>779</v>
      </c>
      <c r="C471" s="146"/>
      <c r="D471" s="19" t="s">
        <v>780</v>
      </c>
      <c r="E471" s="11">
        <f t="shared" si="27"/>
        <v>0</v>
      </c>
      <c r="F471" s="66"/>
      <c r="G471" s="66"/>
      <c r="H471" s="66"/>
      <c r="I471" s="66"/>
      <c r="J471" s="66"/>
      <c r="K471" s="66"/>
      <c r="L471" s="66"/>
      <c r="M471" s="66"/>
      <c r="N471" s="66"/>
      <c r="O471" s="61"/>
      <c r="P471" s="51" t="b">
        <f t="shared" si="24"/>
        <v>0</v>
      </c>
    </row>
    <row r="472" spans="1:16" ht="51.75" hidden="1" customHeight="1" x14ac:dyDescent="0.3">
      <c r="A472" s="10" t="s">
        <v>781</v>
      </c>
      <c r="B472" s="145" t="s">
        <v>782</v>
      </c>
      <c r="C472" s="146"/>
      <c r="D472" s="19" t="s">
        <v>780</v>
      </c>
      <c r="E472" s="11">
        <f t="shared" si="27"/>
        <v>0</v>
      </c>
      <c r="F472" s="66"/>
      <c r="G472" s="66"/>
      <c r="H472" s="66"/>
      <c r="I472" s="66"/>
      <c r="J472" s="66"/>
      <c r="K472" s="66"/>
      <c r="L472" s="66"/>
      <c r="M472" s="66"/>
      <c r="N472" s="66"/>
      <c r="O472" s="61"/>
      <c r="P472" s="51" t="b">
        <f t="shared" si="24"/>
        <v>0</v>
      </c>
    </row>
    <row r="473" spans="1:16" ht="52.5" hidden="1" customHeight="1" x14ac:dyDescent="0.3">
      <c r="A473" s="10" t="s">
        <v>783</v>
      </c>
      <c r="B473" s="145" t="s">
        <v>784</v>
      </c>
      <c r="C473" s="146"/>
      <c r="D473" s="19" t="s">
        <v>785</v>
      </c>
      <c r="E473" s="11">
        <f t="shared" si="27"/>
        <v>0</v>
      </c>
      <c r="F473" s="66"/>
      <c r="G473" s="66"/>
      <c r="H473" s="66"/>
      <c r="I473" s="66"/>
      <c r="J473" s="66"/>
      <c r="K473" s="66"/>
      <c r="L473" s="66"/>
      <c r="M473" s="66"/>
      <c r="N473" s="66"/>
      <c r="O473" s="61"/>
      <c r="P473" s="51" t="b">
        <f t="shared" si="24"/>
        <v>0</v>
      </c>
    </row>
    <row r="474" spans="1:16" ht="50.25" hidden="1" customHeight="1" x14ac:dyDescent="0.3">
      <c r="A474" s="10" t="s">
        <v>786</v>
      </c>
      <c r="B474" s="145" t="s">
        <v>787</v>
      </c>
      <c r="C474" s="146"/>
      <c r="D474" s="19" t="s">
        <v>785</v>
      </c>
      <c r="E474" s="11">
        <f t="shared" si="27"/>
        <v>0</v>
      </c>
      <c r="F474" s="66"/>
      <c r="G474" s="66"/>
      <c r="H474" s="66"/>
      <c r="I474" s="66"/>
      <c r="J474" s="66"/>
      <c r="K474" s="66"/>
      <c r="L474" s="66"/>
      <c r="M474" s="66"/>
      <c r="N474" s="66"/>
      <c r="O474" s="61"/>
      <c r="P474" s="51" t="b">
        <f t="shared" si="24"/>
        <v>0</v>
      </c>
    </row>
    <row r="475" spans="1:16" ht="33.75" hidden="1" customHeight="1" x14ac:dyDescent="0.3">
      <c r="A475" s="10" t="s">
        <v>788</v>
      </c>
      <c r="B475" s="145" t="s">
        <v>789</v>
      </c>
      <c r="C475" s="146"/>
      <c r="D475" s="19" t="s">
        <v>669</v>
      </c>
      <c r="E475" s="11">
        <f t="shared" si="27"/>
        <v>0</v>
      </c>
      <c r="F475" s="66"/>
      <c r="G475" s="66"/>
      <c r="H475" s="66"/>
      <c r="I475" s="66"/>
      <c r="J475" s="66"/>
      <c r="K475" s="66"/>
      <c r="L475" s="66"/>
      <c r="M475" s="66"/>
      <c r="N475" s="66"/>
      <c r="O475" s="61"/>
      <c r="P475" s="51" t="b">
        <f t="shared" si="24"/>
        <v>0</v>
      </c>
    </row>
    <row r="476" spans="1:16" ht="47.25" hidden="1" customHeight="1" x14ac:dyDescent="0.3">
      <c r="A476" s="105" t="s">
        <v>790</v>
      </c>
      <c r="B476" s="149" t="s">
        <v>791</v>
      </c>
      <c r="C476" s="150"/>
      <c r="D476" s="114" t="s">
        <v>669</v>
      </c>
      <c r="E476" s="101">
        <f t="shared" si="27"/>
        <v>0</v>
      </c>
      <c r="F476" s="102"/>
      <c r="G476" s="102"/>
      <c r="H476" s="102"/>
      <c r="I476" s="102"/>
      <c r="J476" s="102"/>
      <c r="K476" s="102"/>
      <c r="L476" s="102"/>
      <c r="M476" s="102"/>
      <c r="N476" s="102"/>
      <c r="O476" s="103"/>
      <c r="P476" s="51" t="b">
        <f t="shared" si="24"/>
        <v>0</v>
      </c>
    </row>
    <row r="477" spans="1:16" ht="32.25" hidden="1" customHeight="1" x14ac:dyDescent="0.3">
      <c r="A477" s="10" t="s">
        <v>792</v>
      </c>
      <c r="B477" s="145" t="s">
        <v>793</v>
      </c>
      <c r="C477" s="146"/>
      <c r="D477" s="19" t="s">
        <v>669</v>
      </c>
      <c r="E477" s="11">
        <f t="shared" si="27"/>
        <v>0</v>
      </c>
      <c r="F477" s="66"/>
      <c r="G477" s="66"/>
      <c r="H477" s="66"/>
      <c r="I477" s="66"/>
      <c r="J477" s="66"/>
      <c r="K477" s="66"/>
      <c r="L477" s="66"/>
      <c r="M477" s="66"/>
      <c r="N477" s="66"/>
      <c r="O477" s="61"/>
      <c r="P477" s="51" t="b">
        <f t="shared" si="24"/>
        <v>0</v>
      </c>
    </row>
    <row r="478" spans="1:16" ht="36.75" hidden="1" customHeight="1" x14ac:dyDescent="0.3">
      <c r="A478" s="10" t="s">
        <v>794</v>
      </c>
      <c r="B478" s="145" t="s">
        <v>795</v>
      </c>
      <c r="C478" s="146"/>
      <c r="D478" s="19" t="s">
        <v>669</v>
      </c>
      <c r="E478" s="11">
        <f t="shared" si="27"/>
        <v>0</v>
      </c>
      <c r="F478" s="66"/>
      <c r="G478" s="66"/>
      <c r="H478" s="66"/>
      <c r="I478" s="66"/>
      <c r="J478" s="66"/>
      <c r="K478" s="66"/>
      <c r="L478" s="66"/>
      <c r="M478" s="66"/>
      <c r="N478" s="66"/>
      <c r="O478" s="61"/>
      <c r="P478" s="51" t="b">
        <f t="shared" si="24"/>
        <v>0</v>
      </c>
    </row>
    <row r="479" spans="1:16" ht="18" hidden="1" customHeight="1" x14ac:dyDescent="0.3">
      <c r="A479" s="10" t="s">
        <v>796</v>
      </c>
      <c r="B479" s="145" t="s">
        <v>797</v>
      </c>
      <c r="C479" s="146"/>
      <c r="D479" s="19" t="s">
        <v>669</v>
      </c>
      <c r="E479" s="11">
        <f t="shared" si="27"/>
        <v>0</v>
      </c>
      <c r="F479" s="66"/>
      <c r="G479" s="66"/>
      <c r="H479" s="66"/>
      <c r="I479" s="66"/>
      <c r="J479" s="66"/>
      <c r="K479" s="66"/>
      <c r="L479" s="66"/>
      <c r="M479" s="66"/>
      <c r="N479" s="66"/>
      <c r="O479" s="61"/>
      <c r="P479" s="51" t="b">
        <f t="shared" si="24"/>
        <v>0</v>
      </c>
    </row>
    <row r="480" spans="1:16" ht="19.5" hidden="1" customHeight="1" x14ac:dyDescent="0.3">
      <c r="A480" s="10" t="s">
        <v>798</v>
      </c>
      <c r="B480" s="145" t="s">
        <v>799</v>
      </c>
      <c r="C480" s="146"/>
      <c r="D480" s="19" t="s">
        <v>680</v>
      </c>
      <c r="E480" s="11">
        <f t="shared" si="27"/>
        <v>0</v>
      </c>
      <c r="F480" s="66"/>
      <c r="G480" s="66"/>
      <c r="H480" s="66"/>
      <c r="I480" s="66"/>
      <c r="J480" s="66"/>
      <c r="K480" s="66"/>
      <c r="L480" s="66"/>
      <c r="M480" s="66"/>
      <c r="N480" s="66"/>
      <c r="O480" s="61"/>
      <c r="P480" s="51" t="b">
        <f t="shared" ref="P480:P518" si="28">IF(E480&gt;0,TRUE,FALSE)</f>
        <v>0</v>
      </c>
    </row>
    <row r="481" spans="1:16" ht="47.25" hidden="1" customHeight="1" x14ac:dyDescent="0.3">
      <c r="A481" s="10" t="s">
        <v>800</v>
      </c>
      <c r="B481" s="145" t="s">
        <v>801</v>
      </c>
      <c r="C481" s="146"/>
      <c r="D481" s="19" t="s">
        <v>669</v>
      </c>
      <c r="E481" s="11">
        <f t="shared" si="27"/>
        <v>0</v>
      </c>
      <c r="F481" s="66"/>
      <c r="G481" s="66"/>
      <c r="H481" s="66"/>
      <c r="I481" s="66"/>
      <c r="J481" s="66"/>
      <c r="K481" s="66"/>
      <c r="L481" s="66"/>
      <c r="M481" s="66"/>
      <c r="N481" s="66"/>
      <c r="O481" s="61"/>
      <c r="P481" s="51" t="b">
        <f t="shared" si="28"/>
        <v>0</v>
      </c>
    </row>
    <row r="482" spans="1:16" ht="33.75" hidden="1" customHeight="1" x14ac:dyDescent="0.3">
      <c r="A482" s="10" t="s">
        <v>802</v>
      </c>
      <c r="B482" s="145" t="s">
        <v>803</v>
      </c>
      <c r="C482" s="146"/>
      <c r="D482" s="19" t="s">
        <v>669</v>
      </c>
      <c r="E482" s="11">
        <f t="shared" si="27"/>
        <v>0</v>
      </c>
      <c r="F482" s="66"/>
      <c r="G482" s="66"/>
      <c r="H482" s="66"/>
      <c r="I482" s="66"/>
      <c r="J482" s="66"/>
      <c r="K482" s="66"/>
      <c r="L482" s="66"/>
      <c r="M482" s="66"/>
      <c r="N482" s="66"/>
      <c r="O482" s="61"/>
      <c r="P482" s="51" t="b">
        <f t="shared" si="28"/>
        <v>0</v>
      </c>
    </row>
    <row r="483" spans="1:16" ht="18" hidden="1" customHeight="1" x14ac:dyDescent="0.3">
      <c r="A483" s="10" t="s">
        <v>804</v>
      </c>
      <c r="B483" s="145" t="s">
        <v>805</v>
      </c>
      <c r="C483" s="146"/>
      <c r="D483" s="19" t="s">
        <v>680</v>
      </c>
      <c r="E483" s="11">
        <f t="shared" si="27"/>
        <v>0</v>
      </c>
      <c r="F483" s="66"/>
      <c r="G483" s="66"/>
      <c r="H483" s="66"/>
      <c r="I483" s="66"/>
      <c r="J483" s="66"/>
      <c r="K483" s="66"/>
      <c r="L483" s="66"/>
      <c r="M483" s="66"/>
      <c r="N483" s="66"/>
      <c r="O483" s="61"/>
      <c r="P483" s="51" t="b">
        <f t="shared" si="28"/>
        <v>0</v>
      </c>
    </row>
    <row r="484" spans="1:16" ht="18" hidden="1" customHeight="1" x14ac:dyDescent="0.3">
      <c r="A484" s="10" t="s">
        <v>806</v>
      </c>
      <c r="B484" s="145" t="s">
        <v>807</v>
      </c>
      <c r="C484" s="146"/>
      <c r="D484" s="19" t="s">
        <v>669</v>
      </c>
      <c r="E484" s="11">
        <f t="shared" si="27"/>
        <v>0</v>
      </c>
      <c r="F484" s="66"/>
      <c r="G484" s="66"/>
      <c r="H484" s="66"/>
      <c r="I484" s="66"/>
      <c r="J484" s="66"/>
      <c r="K484" s="66"/>
      <c r="L484" s="66"/>
      <c r="M484" s="66"/>
      <c r="N484" s="66"/>
      <c r="O484" s="61"/>
      <c r="P484" s="51" t="b">
        <f t="shared" si="28"/>
        <v>0</v>
      </c>
    </row>
    <row r="485" spans="1:16" ht="18.75" hidden="1" customHeight="1" x14ac:dyDescent="0.3">
      <c r="A485" s="10" t="s">
        <v>808</v>
      </c>
      <c r="B485" s="145" t="s">
        <v>809</v>
      </c>
      <c r="C485" s="146"/>
      <c r="D485" s="19" t="s">
        <v>680</v>
      </c>
      <c r="E485" s="11">
        <f t="shared" si="27"/>
        <v>0</v>
      </c>
      <c r="F485" s="66"/>
      <c r="G485" s="66"/>
      <c r="H485" s="66"/>
      <c r="I485" s="66"/>
      <c r="J485" s="66"/>
      <c r="K485" s="66"/>
      <c r="L485" s="66"/>
      <c r="M485" s="66"/>
      <c r="N485" s="66"/>
      <c r="O485" s="61"/>
      <c r="P485" s="51" t="b">
        <f t="shared" si="28"/>
        <v>0</v>
      </c>
    </row>
    <row r="486" spans="1:16" ht="19.5" hidden="1" customHeight="1" x14ac:dyDescent="0.3">
      <c r="A486" s="10" t="s">
        <v>810</v>
      </c>
      <c r="B486" s="145" t="s">
        <v>811</v>
      </c>
      <c r="C486" s="146"/>
      <c r="D486" s="19" t="s">
        <v>680</v>
      </c>
      <c r="E486" s="11">
        <f t="shared" si="27"/>
        <v>0</v>
      </c>
      <c r="F486" s="66"/>
      <c r="G486" s="66"/>
      <c r="H486" s="66"/>
      <c r="I486" s="66"/>
      <c r="J486" s="66"/>
      <c r="K486" s="66"/>
      <c r="L486" s="66"/>
      <c r="M486" s="66"/>
      <c r="N486" s="66"/>
      <c r="O486" s="61"/>
      <c r="P486" s="51" t="b">
        <f t="shared" si="28"/>
        <v>0</v>
      </c>
    </row>
    <row r="487" spans="1:16" ht="37.5" hidden="1" customHeight="1" x14ac:dyDescent="0.3">
      <c r="A487" s="10" t="s">
        <v>812</v>
      </c>
      <c r="B487" s="145" t="s">
        <v>813</v>
      </c>
      <c r="C487" s="146"/>
      <c r="D487" s="19" t="s">
        <v>680</v>
      </c>
      <c r="E487" s="11">
        <f t="shared" si="27"/>
        <v>0</v>
      </c>
      <c r="F487" s="66"/>
      <c r="G487" s="66"/>
      <c r="H487" s="66"/>
      <c r="I487" s="66"/>
      <c r="J487" s="66"/>
      <c r="K487" s="66"/>
      <c r="L487" s="66"/>
      <c r="M487" s="66"/>
      <c r="N487" s="66"/>
      <c r="O487" s="61"/>
      <c r="P487" s="51" t="b">
        <f t="shared" si="28"/>
        <v>0</v>
      </c>
    </row>
    <row r="488" spans="1:16" ht="35.25" hidden="1" customHeight="1" x14ac:dyDescent="0.3">
      <c r="A488" s="10" t="s">
        <v>814</v>
      </c>
      <c r="B488" s="145" t="s">
        <v>815</v>
      </c>
      <c r="C488" s="146"/>
      <c r="D488" s="19" t="s">
        <v>680</v>
      </c>
      <c r="E488" s="11">
        <f t="shared" si="27"/>
        <v>0</v>
      </c>
      <c r="F488" s="66"/>
      <c r="G488" s="66"/>
      <c r="H488" s="66"/>
      <c r="I488" s="66"/>
      <c r="J488" s="66"/>
      <c r="K488" s="66"/>
      <c r="L488" s="66"/>
      <c r="M488" s="66"/>
      <c r="N488" s="66"/>
      <c r="O488" s="61"/>
      <c r="P488" s="51" t="b">
        <f t="shared" si="28"/>
        <v>0</v>
      </c>
    </row>
    <row r="489" spans="1:16" ht="34.5" hidden="1" customHeight="1" x14ac:dyDescent="0.3">
      <c r="A489" s="10" t="s">
        <v>816</v>
      </c>
      <c r="B489" s="145" t="s">
        <v>817</v>
      </c>
      <c r="C489" s="146"/>
      <c r="D489" s="19" t="s">
        <v>680</v>
      </c>
      <c r="E489" s="11">
        <f t="shared" si="27"/>
        <v>0</v>
      </c>
      <c r="F489" s="66"/>
      <c r="G489" s="66"/>
      <c r="H489" s="66"/>
      <c r="I489" s="66"/>
      <c r="J489" s="66"/>
      <c r="K489" s="66"/>
      <c r="L489" s="66"/>
      <c r="M489" s="66"/>
      <c r="N489" s="66"/>
      <c r="O489" s="61"/>
      <c r="P489" s="51" t="b">
        <f t="shared" si="28"/>
        <v>0</v>
      </c>
    </row>
    <row r="490" spans="1:16" ht="33.75" hidden="1" customHeight="1" x14ac:dyDescent="0.3">
      <c r="A490" s="10" t="s">
        <v>818</v>
      </c>
      <c r="B490" s="145" t="s">
        <v>819</v>
      </c>
      <c r="C490" s="146"/>
      <c r="D490" s="19" t="s">
        <v>680</v>
      </c>
      <c r="E490" s="11">
        <f t="shared" si="27"/>
        <v>0</v>
      </c>
      <c r="F490" s="66"/>
      <c r="G490" s="66"/>
      <c r="H490" s="66"/>
      <c r="I490" s="66"/>
      <c r="J490" s="66"/>
      <c r="K490" s="66"/>
      <c r="L490" s="66"/>
      <c r="M490" s="66"/>
      <c r="N490" s="66"/>
      <c r="O490" s="61"/>
      <c r="P490" s="51" t="b">
        <f t="shared" si="28"/>
        <v>0</v>
      </c>
    </row>
    <row r="491" spans="1:16" ht="34.5" hidden="1" customHeight="1" x14ac:dyDescent="0.3">
      <c r="A491" s="10" t="s">
        <v>820</v>
      </c>
      <c r="B491" s="145" t="s">
        <v>821</v>
      </c>
      <c r="C491" s="146"/>
      <c r="D491" s="19" t="s">
        <v>822</v>
      </c>
      <c r="E491" s="11">
        <f t="shared" si="27"/>
        <v>0</v>
      </c>
      <c r="F491" s="66"/>
      <c r="G491" s="66"/>
      <c r="H491" s="66"/>
      <c r="I491" s="66"/>
      <c r="J491" s="66"/>
      <c r="K491" s="66"/>
      <c r="L491" s="66"/>
      <c r="M491" s="66"/>
      <c r="N491" s="66"/>
      <c r="O491" s="61"/>
      <c r="P491" s="51" t="b">
        <f t="shared" si="28"/>
        <v>0</v>
      </c>
    </row>
    <row r="492" spans="1:16" ht="34.5" hidden="1" customHeight="1" x14ac:dyDescent="0.3">
      <c r="A492" s="10" t="s">
        <v>823</v>
      </c>
      <c r="B492" s="145" t="s">
        <v>824</v>
      </c>
      <c r="C492" s="146"/>
      <c r="D492" s="19" t="s">
        <v>669</v>
      </c>
      <c r="E492" s="11">
        <f t="shared" si="27"/>
        <v>0</v>
      </c>
      <c r="F492" s="66"/>
      <c r="G492" s="66"/>
      <c r="H492" s="66"/>
      <c r="I492" s="66"/>
      <c r="J492" s="66"/>
      <c r="K492" s="66"/>
      <c r="L492" s="66"/>
      <c r="M492" s="66"/>
      <c r="N492" s="66"/>
      <c r="O492" s="61"/>
      <c r="P492" s="51" t="b">
        <f t="shared" si="28"/>
        <v>0</v>
      </c>
    </row>
    <row r="493" spans="1:16" ht="35.25" hidden="1" customHeight="1" x14ac:dyDescent="0.3">
      <c r="A493" s="10" t="s">
        <v>825</v>
      </c>
      <c r="B493" s="145" t="s">
        <v>826</v>
      </c>
      <c r="C493" s="146"/>
      <c r="D493" s="19" t="s">
        <v>669</v>
      </c>
      <c r="E493" s="11">
        <f t="shared" si="27"/>
        <v>0</v>
      </c>
      <c r="F493" s="66"/>
      <c r="G493" s="66"/>
      <c r="H493" s="66"/>
      <c r="I493" s="66"/>
      <c r="J493" s="66"/>
      <c r="K493" s="66"/>
      <c r="L493" s="66"/>
      <c r="M493" s="66"/>
      <c r="N493" s="66"/>
      <c r="O493" s="61"/>
      <c r="P493" s="51" t="b">
        <f t="shared" si="28"/>
        <v>0</v>
      </c>
    </row>
    <row r="494" spans="1:16" ht="20.25" hidden="1" customHeight="1" x14ac:dyDescent="0.3">
      <c r="A494" s="10" t="s">
        <v>827</v>
      </c>
      <c r="B494" s="145" t="s">
        <v>828</v>
      </c>
      <c r="C494" s="146"/>
      <c r="D494" s="19" t="s">
        <v>669</v>
      </c>
      <c r="E494" s="11">
        <f t="shared" si="27"/>
        <v>0</v>
      </c>
      <c r="F494" s="66"/>
      <c r="G494" s="66"/>
      <c r="H494" s="66"/>
      <c r="I494" s="66"/>
      <c r="J494" s="66"/>
      <c r="K494" s="66"/>
      <c r="L494" s="66"/>
      <c r="M494" s="66"/>
      <c r="N494" s="66"/>
      <c r="O494" s="61"/>
      <c r="P494" s="51" t="b">
        <f t="shared" si="28"/>
        <v>0</v>
      </c>
    </row>
    <row r="495" spans="1:16" ht="18.75" hidden="1" customHeight="1" x14ac:dyDescent="0.3">
      <c r="A495" s="10" t="s">
        <v>829</v>
      </c>
      <c r="B495" s="145" t="s">
        <v>830</v>
      </c>
      <c r="C495" s="146"/>
      <c r="D495" s="19" t="s">
        <v>669</v>
      </c>
      <c r="E495" s="11">
        <f t="shared" si="27"/>
        <v>0</v>
      </c>
      <c r="F495" s="66"/>
      <c r="G495" s="66"/>
      <c r="H495" s="66"/>
      <c r="I495" s="66"/>
      <c r="J495" s="66"/>
      <c r="K495" s="66"/>
      <c r="L495" s="66"/>
      <c r="M495" s="66"/>
      <c r="N495" s="66"/>
      <c r="O495" s="61"/>
      <c r="P495" s="51" t="b">
        <f t="shared" si="28"/>
        <v>0</v>
      </c>
    </row>
    <row r="496" spans="1:16" ht="48" hidden="1" customHeight="1" x14ac:dyDescent="0.3">
      <c r="A496" s="10" t="s">
        <v>831</v>
      </c>
      <c r="B496" s="145" t="s">
        <v>832</v>
      </c>
      <c r="C496" s="146"/>
      <c r="D496" s="19" t="s">
        <v>669</v>
      </c>
      <c r="E496" s="11">
        <f t="shared" si="27"/>
        <v>0</v>
      </c>
      <c r="F496" s="66"/>
      <c r="G496" s="66"/>
      <c r="H496" s="66"/>
      <c r="I496" s="66"/>
      <c r="J496" s="66"/>
      <c r="K496" s="66"/>
      <c r="L496" s="66"/>
      <c r="M496" s="66"/>
      <c r="N496" s="66"/>
      <c r="O496" s="61"/>
      <c r="P496" s="51" t="b">
        <f t="shared" si="28"/>
        <v>0</v>
      </c>
    </row>
    <row r="497" spans="1:16" hidden="1" x14ac:dyDescent="0.3">
      <c r="A497" s="99" t="s">
        <v>1079</v>
      </c>
      <c r="B497" s="147" t="s">
        <v>1080</v>
      </c>
      <c r="C497" s="148"/>
      <c r="D497" s="19" t="s">
        <v>822</v>
      </c>
      <c r="E497" s="11">
        <f t="shared" si="27"/>
        <v>0</v>
      </c>
      <c r="F497" s="66"/>
      <c r="G497" s="66"/>
      <c r="H497" s="66"/>
      <c r="I497" s="66"/>
      <c r="J497" s="66"/>
      <c r="K497" s="66"/>
      <c r="L497" s="66"/>
      <c r="M497" s="66"/>
      <c r="N497" s="66"/>
      <c r="O497" s="61"/>
    </row>
    <row r="498" spans="1:16" hidden="1" x14ac:dyDescent="0.3">
      <c r="A498" s="99" t="s">
        <v>1081</v>
      </c>
      <c r="B498" s="147" t="s">
        <v>1082</v>
      </c>
      <c r="C498" s="148"/>
      <c r="D498" s="109" t="s">
        <v>669</v>
      </c>
      <c r="E498" s="11">
        <f t="shared" si="27"/>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8"/>
        <v>0</v>
      </c>
    </row>
    <row r="500" spans="1:16" x14ac:dyDescent="0.3">
      <c r="A500" s="24"/>
      <c r="B500" s="143"/>
      <c r="C500" s="144"/>
      <c r="D500" s="25"/>
      <c r="E500" s="11">
        <f t="shared" ref="E500:E518" si="29">SUM(F500:O500)</f>
        <v>0</v>
      </c>
      <c r="F500" s="62"/>
      <c r="G500" s="62"/>
      <c r="H500" s="62"/>
      <c r="I500" s="62"/>
      <c r="J500" s="62"/>
      <c r="K500" s="62"/>
      <c r="L500" s="62"/>
      <c r="M500" s="62"/>
      <c r="N500" s="62"/>
      <c r="O500" s="61"/>
      <c r="P500" s="51" t="b">
        <f t="shared" si="28"/>
        <v>0</v>
      </c>
    </row>
    <row r="501" spans="1:16" ht="16.5" customHeight="1" x14ac:dyDescent="0.3">
      <c r="A501" s="26"/>
      <c r="B501" s="143"/>
      <c r="C501" s="144"/>
      <c r="D501" s="25"/>
      <c r="E501" s="11">
        <f t="shared" si="29"/>
        <v>0</v>
      </c>
      <c r="F501" s="62"/>
      <c r="G501" s="62"/>
      <c r="H501" s="62"/>
      <c r="I501" s="62"/>
      <c r="J501" s="62"/>
      <c r="K501" s="62"/>
      <c r="L501" s="62"/>
      <c r="M501" s="62"/>
      <c r="N501" s="62"/>
      <c r="O501" s="61"/>
      <c r="P501" s="51" t="b">
        <f t="shared" si="28"/>
        <v>0</v>
      </c>
    </row>
    <row r="502" spans="1:16" ht="16.5" customHeight="1" x14ac:dyDescent="0.3">
      <c r="A502" s="26"/>
      <c r="B502" s="143"/>
      <c r="C502" s="144"/>
      <c r="D502" s="25"/>
      <c r="E502" s="11">
        <f t="shared" si="29"/>
        <v>0</v>
      </c>
      <c r="F502" s="62"/>
      <c r="G502" s="62"/>
      <c r="H502" s="62"/>
      <c r="I502" s="62"/>
      <c r="J502" s="62"/>
      <c r="K502" s="62"/>
      <c r="L502" s="62"/>
      <c r="M502" s="62"/>
      <c r="N502" s="62"/>
      <c r="O502" s="61"/>
      <c r="P502" s="51" t="b">
        <f t="shared" si="28"/>
        <v>0</v>
      </c>
    </row>
    <row r="503" spans="1:16" ht="16.5" customHeight="1" x14ac:dyDescent="0.3">
      <c r="A503" s="26"/>
      <c r="B503" s="143"/>
      <c r="C503" s="144"/>
      <c r="D503" s="25"/>
      <c r="E503" s="11">
        <f t="shared" si="29"/>
        <v>0</v>
      </c>
      <c r="F503" s="62"/>
      <c r="G503" s="62"/>
      <c r="H503" s="62"/>
      <c r="I503" s="62"/>
      <c r="J503" s="62"/>
      <c r="K503" s="62"/>
      <c r="L503" s="62"/>
      <c r="M503" s="62"/>
      <c r="N503" s="62"/>
      <c r="O503" s="61"/>
      <c r="P503" s="51" t="b">
        <f t="shared" si="28"/>
        <v>0</v>
      </c>
    </row>
    <row r="504" spans="1:16" x14ac:dyDescent="0.3">
      <c r="A504" s="27"/>
      <c r="B504" s="143" t="s">
        <v>835</v>
      </c>
      <c r="C504" s="144"/>
      <c r="D504" s="25"/>
      <c r="E504" s="11">
        <f t="shared" si="29"/>
        <v>0</v>
      </c>
      <c r="F504" s="62"/>
      <c r="G504" s="62"/>
      <c r="H504" s="62"/>
      <c r="I504" s="62"/>
      <c r="J504" s="62"/>
      <c r="K504" s="62"/>
      <c r="L504" s="62"/>
      <c r="M504" s="62"/>
      <c r="N504" s="62"/>
      <c r="O504" s="61"/>
      <c r="P504" s="51" t="b">
        <f t="shared" si="28"/>
        <v>0</v>
      </c>
    </row>
    <row r="505" spans="1:16" x14ac:dyDescent="0.3">
      <c r="A505" s="27"/>
      <c r="B505" s="143" t="s">
        <v>836</v>
      </c>
      <c r="C505" s="144"/>
      <c r="D505" s="25"/>
      <c r="E505" s="11">
        <f t="shared" si="29"/>
        <v>0</v>
      </c>
      <c r="F505" s="62"/>
      <c r="G505" s="62"/>
      <c r="H505" s="62"/>
      <c r="I505" s="62"/>
      <c r="J505" s="62"/>
      <c r="K505" s="62"/>
      <c r="L505" s="62"/>
      <c r="M505" s="62"/>
      <c r="N505" s="62"/>
      <c r="O505" s="61"/>
      <c r="P505" s="51" t="b">
        <f t="shared" si="28"/>
        <v>0</v>
      </c>
    </row>
    <row r="506" spans="1:16" x14ac:dyDescent="0.3">
      <c r="A506" s="27"/>
      <c r="B506" s="143"/>
      <c r="C506" s="144"/>
      <c r="D506" s="25"/>
      <c r="E506" s="11">
        <f t="shared" si="29"/>
        <v>0</v>
      </c>
      <c r="F506" s="62"/>
      <c r="G506" s="62"/>
      <c r="H506" s="62"/>
      <c r="I506" s="62"/>
      <c r="J506" s="62"/>
      <c r="K506" s="62"/>
      <c r="L506" s="62"/>
      <c r="M506" s="62"/>
      <c r="N506" s="62"/>
      <c r="O506" s="61"/>
      <c r="P506" s="51" t="b">
        <f t="shared" si="28"/>
        <v>0</v>
      </c>
    </row>
    <row r="507" spans="1:16" x14ac:dyDescent="0.3">
      <c r="A507" s="27"/>
      <c r="B507" s="143"/>
      <c r="C507" s="144"/>
      <c r="D507" s="25"/>
      <c r="E507" s="11">
        <f t="shared" si="29"/>
        <v>0</v>
      </c>
      <c r="F507" s="62"/>
      <c r="G507" s="62"/>
      <c r="H507" s="62"/>
      <c r="I507" s="62"/>
      <c r="J507" s="62"/>
      <c r="K507" s="62"/>
      <c r="L507" s="62"/>
      <c r="M507" s="62"/>
      <c r="N507" s="62"/>
      <c r="O507" s="61"/>
      <c r="P507" s="51" t="b">
        <f t="shared" si="28"/>
        <v>0</v>
      </c>
    </row>
    <row r="508" spans="1:16" x14ac:dyDescent="0.3">
      <c r="A508" s="27"/>
      <c r="B508" s="143"/>
      <c r="C508" s="144"/>
      <c r="D508" s="25"/>
      <c r="E508" s="11">
        <f t="shared" si="29"/>
        <v>0</v>
      </c>
      <c r="F508" s="62"/>
      <c r="G508" s="62"/>
      <c r="H508" s="62"/>
      <c r="I508" s="62"/>
      <c r="J508" s="62"/>
      <c r="K508" s="62"/>
      <c r="L508" s="62"/>
      <c r="M508" s="62"/>
      <c r="N508" s="62"/>
      <c r="O508" s="61"/>
      <c r="P508" s="51" t="b">
        <f t="shared" si="28"/>
        <v>0</v>
      </c>
    </row>
    <row r="509" spans="1:16" x14ac:dyDescent="0.3">
      <c r="A509" s="27"/>
      <c r="B509" s="143"/>
      <c r="C509" s="144"/>
      <c r="D509" s="25"/>
      <c r="E509" s="11">
        <f t="shared" si="29"/>
        <v>0</v>
      </c>
      <c r="F509" s="62"/>
      <c r="G509" s="62"/>
      <c r="H509" s="62"/>
      <c r="I509" s="62"/>
      <c r="J509" s="62"/>
      <c r="K509" s="62"/>
      <c r="L509" s="62"/>
      <c r="M509" s="62"/>
      <c r="N509" s="62"/>
      <c r="O509" s="61"/>
      <c r="P509" s="51" t="b">
        <f t="shared" si="28"/>
        <v>0</v>
      </c>
    </row>
    <row r="510" spans="1:16" x14ac:dyDescent="0.3">
      <c r="A510" s="27"/>
      <c r="B510" s="143"/>
      <c r="C510" s="144"/>
      <c r="D510" s="25"/>
      <c r="E510" s="11">
        <f t="shared" si="29"/>
        <v>0</v>
      </c>
      <c r="F510" s="62"/>
      <c r="G510" s="62"/>
      <c r="H510" s="62"/>
      <c r="I510" s="62"/>
      <c r="J510" s="62"/>
      <c r="K510" s="62"/>
      <c r="L510" s="62"/>
      <c r="M510" s="62"/>
      <c r="N510" s="62"/>
      <c r="O510" s="61"/>
      <c r="P510" s="51" t="b">
        <f t="shared" si="28"/>
        <v>0</v>
      </c>
    </row>
    <row r="511" spans="1:16" x14ac:dyDescent="0.3">
      <c r="A511" s="27"/>
      <c r="B511" s="143"/>
      <c r="C511" s="144"/>
      <c r="D511" s="25"/>
      <c r="E511" s="11">
        <f t="shared" si="29"/>
        <v>0</v>
      </c>
      <c r="F511" s="62"/>
      <c r="G511" s="62"/>
      <c r="H511" s="62"/>
      <c r="I511" s="62"/>
      <c r="J511" s="62"/>
      <c r="K511" s="62"/>
      <c r="L511" s="62"/>
      <c r="M511" s="62"/>
      <c r="N511" s="62"/>
      <c r="O511" s="61"/>
      <c r="P511" s="51" t="b">
        <f t="shared" si="28"/>
        <v>0</v>
      </c>
    </row>
    <row r="512" spans="1:16" x14ac:dyDescent="0.3">
      <c r="A512" s="27"/>
      <c r="B512" s="143"/>
      <c r="C512" s="144"/>
      <c r="D512" s="25"/>
      <c r="E512" s="11">
        <f t="shared" si="29"/>
        <v>0</v>
      </c>
      <c r="F512" s="62"/>
      <c r="G512" s="62"/>
      <c r="H512" s="62"/>
      <c r="I512" s="62"/>
      <c r="J512" s="62"/>
      <c r="K512" s="62"/>
      <c r="L512" s="62"/>
      <c r="M512" s="62"/>
      <c r="N512" s="62"/>
      <c r="O512" s="61"/>
      <c r="P512" s="51" t="b">
        <f t="shared" si="28"/>
        <v>0</v>
      </c>
    </row>
    <row r="513" spans="1:16" x14ac:dyDescent="0.3">
      <c r="A513" s="27"/>
      <c r="B513" s="143"/>
      <c r="C513" s="144"/>
      <c r="D513" s="25"/>
      <c r="E513" s="11">
        <f t="shared" si="29"/>
        <v>0</v>
      </c>
      <c r="F513" s="62"/>
      <c r="G513" s="62"/>
      <c r="H513" s="62"/>
      <c r="I513" s="62"/>
      <c r="J513" s="62"/>
      <c r="K513" s="62"/>
      <c r="L513" s="62"/>
      <c r="M513" s="62"/>
      <c r="N513" s="62"/>
      <c r="O513" s="61"/>
      <c r="P513" s="51" t="b">
        <f t="shared" si="28"/>
        <v>0</v>
      </c>
    </row>
    <row r="514" spans="1:16" x14ac:dyDescent="0.3">
      <c r="A514" s="27"/>
      <c r="B514" s="143"/>
      <c r="C514" s="144"/>
      <c r="D514" s="25"/>
      <c r="E514" s="11">
        <f t="shared" si="29"/>
        <v>0</v>
      </c>
      <c r="F514" s="62"/>
      <c r="G514" s="62"/>
      <c r="H514" s="62"/>
      <c r="I514" s="62"/>
      <c r="J514" s="62"/>
      <c r="K514" s="62"/>
      <c r="L514" s="62"/>
      <c r="M514" s="62"/>
      <c r="N514" s="62"/>
      <c r="O514" s="61"/>
      <c r="P514" s="51" t="b">
        <f t="shared" si="28"/>
        <v>0</v>
      </c>
    </row>
    <row r="515" spans="1:16" x14ac:dyDescent="0.3">
      <c r="A515" s="27"/>
      <c r="B515" s="143"/>
      <c r="C515" s="144"/>
      <c r="D515" s="25"/>
      <c r="E515" s="11">
        <f t="shared" si="29"/>
        <v>0</v>
      </c>
      <c r="F515" s="62"/>
      <c r="G515" s="62"/>
      <c r="H515" s="62"/>
      <c r="I515" s="62"/>
      <c r="J515" s="62"/>
      <c r="K515" s="62"/>
      <c r="L515" s="62"/>
      <c r="M515" s="62"/>
      <c r="N515" s="62"/>
      <c r="O515" s="61"/>
      <c r="P515" s="51" t="b">
        <f t="shared" si="28"/>
        <v>0</v>
      </c>
    </row>
    <row r="516" spans="1:16" x14ac:dyDescent="0.3">
      <c r="A516" s="27"/>
      <c r="B516" s="143"/>
      <c r="C516" s="144"/>
      <c r="D516" s="25"/>
      <c r="E516" s="11">
        <f t="shared" si="29"/>
        <v>0</v>
      </c>
      <c r="F516" s="62"/>
      <c r="G516" s="62"/>
      <c r="H516" s="62"/>
      <c r="I516" s="62"/>
      <c r="J516" s="62"/>
      <c r="K516" s="62"/>
      <c r="L516" s="62"/>
      <c r="M516" s="62"/>
      <c r="N516" s="62"/>
      <c r="O516" s="61"/>
      <c r="P516" s="51" t="b">
        <f t="shared" si="28"/>
        <v>0</v>
      </c>
    </row>
    <row r="517" spans="1:16" x14ac:dyDescent="0.3">
      <c r="A517" s="27"/>
      <c r="B517" s="143"/>
      <c r="C517" s="144"/>
      <c r="D517" s="25"/>
      <c r="E517" s="11">
        <f t="shared" si="29"/>
        <v>0</v>
      </c>
      <c r="F517" s="62"/>
      <c r="G517" s="62"/>
      <c r="H517" s="62"/>
      <c r="I517" s="62"/>
      <c r="J517" s="62"/>
      <c r="K517" s="62"/>
      <c r="L517" s="62"/>
      <c r="M517" s="62"/>
      <c r="N517" s="62"/>
      <c r="O517" s="61"/>
      <c r="P517" s="51" t="b">
        <f t="shared" si="28"/>
        <v>0</v>
      </c>
    </row>
    <row r="518" spans="1:16" ht="17.25" thickBot="1" x14ac:dyDescent="0.35">
      <c r="A518" s="60"/>
      <c r="B518" s="139"/>
      <c r="C518" s="140"/>
      <c r="D518" s="59"/>
      <c r="E518" s="58">
        <f t="shared" si="29"/>
        <v>0</v>
      </c>
      <c r="F518" s="57"/>
      <c r="G518" s="57"/>
      <c r="H518" s="57"/>
      <c r="I518" s="57"/>
      <c r="J518" s="57"/>
      <c r="K518" s="57"/>
      <c r="L518" s="57"/>
      <c r="M518" s="57"/>
      <c r="N518" s="57"/>
      <c r="O518" s="56"/>
      <c r="P518" s="51" t="b">
        <f t="shared" si="28"/>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9">
    <mergeCell ref="I68:M79"/>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80:C280"/>
    <mergeCell ref="B281:C281"/>
    <mergeCell ref="B283:C283"/>
    <mergeCell ref="B284:C284"/>
    <mergeCell ref="B285:C285"/>
    <mergeCell ref="B286:C286"/>
    <mergeCell ref="B292:C292"/>
    <mergeCell ref="B294:C294"/>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7:C47"/>
    <mergeCell ref="B48:C48"/>
    <mergeCell ref="B49:C49"/>
    <mergeCell ref="B38:C38"/>
    <mergeCell ref="B39:C39"/>
    <mergeCell ref="B40:C40"/>
    <mergeCell ref="B41:C41"/>
    <mergeCell ref="B42:C42"/>
    <mergeCell ref="B43:C43"/>
    <mergeCell ref="B35:C35"/>
    <mergeCell ref="B36:C36"/>
    <mergeCell ref="B37:C37"/>
    <mergeCell ref="B29:C29"/>
    <mergeCell ref="B30:C30"/>
    <mergeCell ref="B31:C31"/>
    <mergeCell ref="B44:C44"/>
    <mergeCell ref="B45:C45"/>
    <mergeCell ref="B46:C46"/>
    <mergeCell ref="A1:B1"/>
    <mergeCell ref="A2:B2"/>
    <mergeCell ref="A5:B5"/>
    <mergeCell ref="A6:B6"/>
    <mergeCell ref="A7:B7"/>
    <mergeCell ref="B9:C9"/>
    <mergeCell ref="B32:C32"/>
    <mergeCell ref="B33:C33"/>
    <mergeCell ref="B34:C34"/>
    <mergeCell ref="B26:C26"/>
    <mergeCell ref="B27:C27"/>
    <mergeCell ref="B28:C28"/>
    <mergeCell ref="B11:C11"/>
    <mergeCell ref="B17:C17"/>
    <mergeCell ref="B21:C21"/>
    <mergeCell ref="B22:C22"/>
    <mergeCell ref="B23:C23"/>
    <mergeCell ref="B24:C24"/>
  </mergeCells>
  <dataValidations count="4">
    <dataValidation type="whole" operator="equal" allowBlank="1" showInputMessage="1" showErrorMessage="1" sqref="F219:F221" xr:uid="{00000000-0002-0000-0300-000000000000}">
      <formula1>1</formula1>
    </dataValidation>
    <dataValidation type="textLength" operator="lessThanOrEqual" allowBlank="1" showInputMessage="1" showErrorMessage="1" sqref="C2" xr:uid="{00000000-0002-0000-0300-000001000000}">
      <formula1>9</formula1>
    </dataValidation>
    <dataValidation type="decimal" operator="greaterThanOrEqual" allowBlank="1" showInputMessage="1" showErrorMessage="1" sqref="H295:H441 F10:F218 H443:H518 I295:O518 G295:G518 I62:M67 H10:O61 G10:G290 N62:O290 I82:M290 H62:H290 F222:F518 G291:O294" xr:uid="{00000000-0002-0000-0300-000002000000}">
      <formula1>0</formula1>
    </dataValidation>
    <dataValidation showErrorMessage="1" sqref="E5:E7" xr:uid="{00000000-0002-0000-03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31756" r:id="rId4" name="ImportData">
          <controlPr defaultSize="0" print="0" autoLine="0" altText="Import Data (Free Product Recovery)" r:id="rId5">
            <anchor moveWithCells="1">
              <from>
                <xdr:col>3</xdr:col>
                <xdr:colOff>171450</xdr:colOff>
                <xdr:row>1</xdr:row>
                <xdr:rowOff>0</xdr:rowOff>
              </from>
              <to>
                <xdr:col>3</xdr:col>
                <xdr:colOff>904875</xdr:colOff>
                <xdr:row>4</xdr:row>
                <xdr:rowOff>9525</xdr:rowOff>
              </to>
            </anchor>
          </controlPr>
        </control>
      </mc:Choice>
      <mc:Fallback>
        <control shapeId="31756" r:id="rId4" name="ImportData"/>
      </mc:Fallback>
    </mc:AlternateContent>
    <mc:AlternateContent xmlns:mc="http://schemas.openxmlformats.org/markup-compatibility/2006">
      <mc:Choice Requires="x14">
        <control shapeId="31755" r:id="rId6" name="HideRows1">
          <controlPr defaultSize="0" print="0" autoLine="0" altText="Hide Rows 1 (Free Product Recovery)" r:id="rId7">
            <anchor moveWithCells="1">
              <from>
                <xdr:col>3</xdr:col>
                <xdr:colOff>171450</xdr:colOff>
                <xdr:row>4</xdr:row>
                <xdr:rowOff>200025</xdr:rowOff>
              </from>
              <to>
                <xdr:col>3</xdr:col>
                <xdr:colOff>904875</xdr:colOff>
                <xdr:row>7</xdr:row>
                <xdr:rowOff>9525</xdr:rowOff>
              </to>
            </anchor>
          </controlPr>
        </control>
      </mc:Choice>
      <mc:Fallback>
        <control shapeId="31755" r:id="rId6" name="HideRows1"/>
      </mc:Fallback>
    </mc:AlternateContent>
    <mc:AlternateContent xmlns:mc="http://schemas.openxmlformats.org/markup-compatibility/2006">
      <mc:Choice Requires="x14">
        <control shapeId="31745" r:id="rId8" name="Check Box 1">
          <controlPr defaultSize="0" autoFill="0" autoLine="0" autoPict="0" altText="Check box 1 (Free Product Recovery)">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31746" r:id="rId9" name="Check Box 2">
          <controlPr defaultSize="0" autoFill="0" autoLine="0" autoPict="0" altText="Check box 2 (Free Product Recovery)">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31747" r:id="rId10" name="Check Box 3">
          <controlPr defaultSize="0" autoFill="0" autoLine="0" autoPict="0" altText="Check box 3 (Free Product Recovery)">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31748" r:id="rId11" name="Check Box 4">
          <controlPr defaultSize="0" autoFill="0" autoLine="0" autoPict="0" altText="Check box 4 (Free Product Recovery)">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31749" r:id="rId12" name="Check Box 5">
          <controlPr defaultSize="0" autoFill="0" autoLine="0" autoPict="0" altText="Check box 5 (Free Product Recovery)">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31750" r:id="rId13" name="Check Box 6">
          <controlPr defaultSize="0" autoFill="0" autoLine="0" autoPict="0" altText="Check box 6 (Free Product Recovery)">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31751" r:id="rId14" name="Check Box 7">
          <controlPr defaultSize="0" autoFill="0" autoLine="0" autoPict="0" altText="Check box 7 (Free Product Recovery)">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31752" r:id="rId15" name="Check Box 8">
          <controlPr defaultSize="0" autoFill="0" autoLine="0" autoPict="0" altText="Check box 8 (Free Product Recovery)">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31753" r:id="rId16" name="Check Box 9">
          <controlPr defaultSize="0" autoFill="0" autoLine="0" autoPict="0" altText="Check box 9 (Free Product Recovery)">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31754" r:id="rId17" name="Check Box 10">
          <controlPr defaultSize="0" autoFill="0" autoLine="0" autoPict="0" altText="Check box 10 (Free Product Recovery)">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31757" r:id="rId18" name="Check Box 13">
          <controlPr defaultSize="0" autoFill="0" autoLine="0" autoPict="0" altText="Check box 13 (Free Product Recovery)">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31758" r:id="rId19" name="Check Box 14">
          <controlPr defaultSize="0" autoFill="0" autoLine="0" autoPict="0" altText="Check box 14 (Free Product Recovery)">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31759" r:id="rId20" name="Check Box 15">
          <controlPr defaultSize="0" autoFill="0" autoLine="0" autoPict="0" altText="Check box 15 (Free Product Recovery)">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31775" r:id="rId21" name="Check Box 31">
          <controlPr defaultSize="0" autoFill="0" autoLine="0" autoPict="0" altText="Check box 31 (Free Product Recovery)">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31776" r:id="rId22" name="Check Box 32">
          <controlPr defaultSize="0" autoFill="0" autoLine="0" autoPict="0" altText="Check box 32 (Free Product Recovery)">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31916" r:id="rId23" name="Check Box 172">
          <controlPr defaultSize="0" autoFill="0" autoLine="0" autoPict="0" altText="Check box 172 (Free Product Recovery)">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31917" r:id="rId24" name="Check Box 173">
          <controlPr defaultSize="0" autoFill="0" autoLine="0" autoPict="0" altText="Check box 173 (Free Product Recovery)">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pageSetUpPr fitToPage="1"/>
  </sheetPr>
  <dimension ref="A1:X522"/>
  <sheetViews>
    <sheetView showGridLines="0" zoomScale="90" zoomScaleNormal="90" zoomScalePageLayoutView="90" workbookViewId="0">
      <pane xSplit="4" ySplit="9" topLeftCell="E112" activePane="bottomRight" state="frozen"/>
      <selection pane="topRight" activeCell="E1" sqref="E1"/>
      <selection pane="bottomLeft" activeCell="A10" sqref="A10"/>
      <selection pane="bottomRight" activeCell="A279" sqref="A279:XFD321"/>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1</v>
      </c>
      <c r="I3" s="83" t="b">
        <f t="shared" si="0"/>
        <v>0</v>
      </c>
      <c r="J3" s="83" t="b">
        <f t="shared" si="0"/>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83"/>
      <c r="G6" s="83"/>
      <c r="H6" s="83"/>
      <c r="I6" s="83"/>
      <c r="J6" s="83"/>
      <c r="K6" s="83"/>
      <c r="L6" s="83"/>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3</v>
      </c>
      <c r="F19" s="70">
        <v>1</v>
      </c>
      <c r="G19" s="70">
        <v>1</v>
      </c>
      <c r="H19" s="70">
        <v>1</v>
      </c>
      <c r="I19" s="70"/>
      <c r="J19" s="70"/>
      <c r="K19" s="70"/>
      <c r="L19" s="70"/>
      <c r="M19" s="70"/>
      <c r="N19" s="70"/>
      <c r="O19" s="69"/>
    </row>
    <row r="20" spans="1:16" s="63" customFormat="1" ht="18" hidden="1"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2</v>
      </c>
      <c r="F26" s="66"/>
      <c r="G26" s="66">
        <v>1</v>
      </c>
      <c r="H26" s="66">
        <v>1</v>
      </c>
      <c r="I26" s="66"/>
      <c r="J26" s="66"/>
      <c r="K26" s="66"/>
      <c r="L26" s="66"/>
      <c r="M26" s="66"/>
      <c r="N26" s="66"/>
      <c r="O26" s="61"/>
      <c r="P26" s="51" t="b">
        <f t="shared" si="1"/>
        <v>1</v>
      </c>
    </row>
    <row r="27" spans="1:16" ht="18" customHeight="1" x14ac:dyDescent="0.3">
      <c r="A27" s="10" t="s">
        <v>42</v>
      </c>
      <c r="B27" s="145" t="s">
        <v>43</v>
      </c>
      <c r="C27" s="146"/>
      <c r="D27" s="11" t="s">
        <v>41</v>
      </c>
      <c r="E27" s="11">
        <f t="shared" si="3"/>
        <v>2</v>
      </c>
      <c r="F27" s="66"/>
      <c r="G27" s="66">
        <v>1</v>
      </c>
      <c r="H27" s="66">
        <v>1</v>
      </c>
      <c r="I27" s="66"/>
      <c r="J27" s="66"/>
      <c r="K27" s="66"/>
      <c r="L27" s="66"/>
      <c r="M27" s="66"/>
      <c r="N27" s="66"/>
      <c r="O27" s="61"/>
      <c r="P27" s="51" t="b">
        <f t="shared" si="1"/>
        <v>1</v>
      </c>
    </row>
    <row r="28" spans="1:16" ht="18" customHeight="1" x14ac:dyDescent="0.3">
      <c r="A28" s="10" t="s">
        <v>44</v>
      </c>
      <c r="B28" s="145" t="s">
        <v>45</v>
      </c>
      <c r="C28" s="146"/>
      <c r="D28" s="11" t="s">
        <v>41</v>
      </c>
      <c r="E28" s="11">
        <f t="shared" si="3"/>
        <v>1</v>
      </c>
      <c r="F28" s="66"/>
      <c r="G28" s="66">
        <v>1</v>
      </c>
      <c r="H28" s="66"/>
      <c r="I28" s="66"/>
      <c r="J28" s="66"/>
      <c r="K28" s="66"/>
      <c r="L28" s="66"/>
      <c r="M28" s="66"/>
      <c r="N28" s="66"/>
      <c r="O28" s="61"/>
      <c r="P28" s="51" t="b">
        <f t="shared" si="1"/>
        <v>1</v>
      </c>
    </row>
    <row r="29" spans="1:16" ht="17.25" customHeight="1" x14ac:dyDescent="0.3">
      <c r="A29" s="10" t="s">
        <v>46</v>
      </c>
      <c r="B29" s="145" t="s">
        <v>47</v>
      </c>
      <c r="C29" s="146"/>
      <c r="D29" s="11" t="s">
        <v>41</v>
      </c>
      <c r="E29" s="11">
        <f t="shared" si="3"/>
        <v>1</v>
      </c>
      <c r="F29" s="66"/>
      <c r="G29" s="66">
        <v>1</v>
      </c>
      <c r="H29" s="66"/>
      <c r="I29" s="66"/>
      <c r="J29" s="66"/>
      <c r="K29" s="66"/>
      <c r="L29" s="66"/>
      <c r="M29" s="66"/>
      <c r="N29" s="66"/>
      <c r="O29" s="61"/>
      <c r="P29" s="51" t="b">
        <f t="shared" si="1"/>
        <v>1</v>
      </c>
    </row>
    <row r="30" spans="1:16" ht="18" customHeight="1" x14ac:dyDescent="0.3">
      <c r="A30" s="10" t="s">
        <v>48</v>
      </c>
      <c r="B30" s="145" t="s">
        <v>49</v>
      </c>
      <c r="C30" s="146"/>
      <c r="D30" s="11" t="s">
        <v>41</v>
      </c>
      <c r="E30" s="11">
        <f t="shared" si="3"/>
        <v>1</v>
      </c>
      <c r="F30" s="66"/>
      <c r="G30" s="66">
        <v>1</v>
      </c>
      <c r="H30" s="66"/>
      <c r="I30" s="66"/>
      <c r="J30" s="66"/>
      <c r="K30" s="66"/>
      <c r="L30" s="66"/>
      <c r="M30" s="66"/>
      <c r="N30" s="66"/>
      <c r="O30" s="61"/>
      <c r="P30" s="51" t="b">
        <f t="shared" si="1"/>
        <v>1</v>
      </c>
    </row>
    <row r="31" spans="1:16" ht="18.75" customHeight="1" x14ac:dyDescent="0.3">
      <c r="A31" s="10" t="s">
        <v>50</v>
      </c>
      <c r="B31" s="145" t="s">
        <v>51</v>
      </c>
      <c r="C31" s="146"/>
      <c r="D31" s="11" t="s">
        <v>41</v>
      </c>
      <c r="E31" s="11">
        <f t="shared" si="3"/>
        <v>1</v>
      </c>
      <c r="F31" s="66"/>
      <c r="G31" s="66">
        <v>1</v>
      </c>
      <c r="H31" s="66"/>
      <c r="I31" s="66"/>
      <c r="J31" s="66"/>
      <c r="K31" s="66"/>
      <c r="L31" s="66"/>
      <c r="M31" s="66"/>
      <c r="N31" s="66"/>
      <c r="O31" s="61"/>
      <c r="P31" s="51" t="b">
        <f t="shared" si="1"/>
        <v>1</v>
      </c>
    </row>
    <row r="32" spans="1:16" ht="18.75" customHeight="1" x14ac:dyDescent="0.3">
      <c r="A32" s="105" t="s">
        <v>52</v>
      </c>
      <c r="B32" s="149" t="s">
        <v>53</v>
      </c>
      <c r="C32" s="150"/>
      <c r="D32" s="101" t="s">
        <v>41</v>
      </c>
      <c r="E32" s="101">
        <f t="shared" si="3"/>
        <v>1</v>
      </c>
      <c r="F32" s="102"/>
      <c r="G32" s="102">
        <v>1</v>
      </c>
      <c r="H32" s="102"/>
      <c r="I32" s="102"/>
      <c r="J32" s="102"/>
      <c r="K32" s="102"/>
      <c r="L32" s="102"/>
      <c r="M32" s="102"/>
      <c r="N32" s="102"/>
      <c r="O32" s="103"/>
      <c r="P32" s="51" t="b">
        <f t="shared" si="1"/>
        <v>1</v>
      </c>
    </row>
    <row r="33" spans="1:16" ht="18.75" customHeight="1" x14ac:dyDescent="0.3">
      <c r="A33" s="99" t="s">
        <v>910</v>
      </c>
      <c r="B33" s="147" t="s">
        <v>911</v>
      </c>
      <c r="C33" s="148"/>
      <c r="D33" s="18" t="s">
        <v>41</v>
      </c>
      <c r="E33" s="11">
        <f t="shared" si="3"/>
        <v>1</v>
      </c>
      <c r="F33" s="66"/>
      <c r="G33" s="66">
        <v>1</v>
      </c>
      <c r="H33" s="66"/>
      <c r="I33" s="66"/>
      <c r="J33" s="66"/>
      <c r="K33" s="66"/>
      <c r="L33" s="66"/>
      <c r="M33" s="66"/>
      <c r="N33" s="66"/>
      <c r="O33" s="61"/>
    </row>
    <row r="34" spans="1:16" ht="18" customHeight="1" x14ac:dyDescent="0.3">
      <c r="A34" s="105" t="s">
        <v>54</v>
      </c>
      <c r="B34" s="149" t="s">
        <v>55</v>
      </c>
      <c r="C34" s="150"/>
      <c r="D34" s="101" t="s">
        <v>41</v>
      </c>
      <c r="E34" s="101">
        <f t="shared" si="3"/>
        <v>1</v>
      </c>
      <c r="F34" s="102"/>
      <c r="G34" s="102">
        <v>1</v>
      </c>
      <c r="H34" s="102"/>
      <c r="I34" s="102"/>
      <c r="J34" s="102"/>
      <c r="K34" s="102"/>
      <c r="L34" s="102"/>
      <c r="M34" s="102"/>
      <c r="N34" s="102"/>
      <c r="O34" s="103"/>
      <c r="P34" s="51" t="b">
        <f t="shared" si="1"/>
        <v>1</v>
      </c>
    </row>
    <row r="35" spans="1:16" ht="18" customHeight="1" x14ac:dyDescent="0.3">
      <c r="A35" s="99" t="s">
        <v>912</v>
      </c>
      <c r="B35" s="147" t="s">
        <v>913</v>
      </c>
      <c r="C35" s="148"/>
      <c r="D35" s="18" t="s">
        <v>41</v>
      </c>
      <c r="E35" s="11">
        <f t="shared" si="3"/>
        <v>1</v>
      </c>
      <c r="F35" s="66"/>
      <c r="G35" s="66">
        <v>1</v>
      </c>
      <c r="H35" s="66"/>
      <c r="I35" s="66"/>
      <c r="J35" s="66"/>
      <c r="K35" s="66"/>
      <c r="L35" s="66"/>
      <c r="M35" s="66"/>
      <c r="N35" s="66"/>
      <c r="O35" s="61"/>
    </row>
    <row r="36" spans="1:16" ht="18" customHeight="1" x14ac:dyDescent="0.3">
      <c r="A36" s="106" t="s">
        <v>56</v>
      </c>
      <c r="B36" s="155" t="s">
        <v>57</v>
      </c>
      <c r="C36" s="156"/>
      <c r="D36" s="101" t="s">
        <v>41</v>
      </c>
      <c r="E36" s="101">
        <f t="shared" si="3"/>
        <v>1</v>
      </c>
      <c r="F36" s="102"/>
      <c r="G36" s="102">
        <v>1</v>
      </c>
      <c r="H36" s="102"/>
      <c r="I36" s="102"/>
      <c r="J36" s="102"/>
      <c r="K36" s="102"/>
      <c r="L36" s="102"/>
      <c r="M36" s="102"/>
      <c r="N36" s="102"/>
      <c r="O36" s="103"/>
    </row>
    <row r="37" spans="1:16" ht="18" customHeight="1" x14ac:dyDescent="0.3">
      <c r="A37" s="99" t="s">
        <v>914</v>
      </c>
      <c r="B37" s="147" t="s">
        <v>915</v>
      </c>
      <c r="C37" s="148"/>
      <c r="D37" s="18" t="s">
        <v>41</v>
      </c>
      <c r="E37" s="11">
        <f t="shared" si="3"/>
        <v>1</v>
      </c>
      <c r="F37" s="66"/>
      <c r="G37" s="66">
        <v>1</v>
      </c>
      <c r="H37" s="66"/>
      <c r="I37" s="66"/>
      <c r="J37" s="66"/>
      <c r="K37" s="66"/>
      <c r="L37" s="66"/>
      <c r="M37" s="66"/>
      <c r="N37" s="66"/>
      <c r="O37" s="61"/>
    </row>
    <row r="38" spans="1:16" ht="18" customHeight="1" x14ac:dyDescent="0.3">
      <c r="A38" s="106" t="s">
        <v>58</v>
      </c>
      <c r="B38" s="155" t="s">
        <v>59</v>
      </c>
      <c r="C38" s="156"/>
      <c r="D38" s="101" t="s">
        <v>41</v>
      </c>
      <c r="E38" s="101">
        <f t="shared" si="3"/>
        <v>1</v>
      </c>
      <c r="F38" s="102"/>
      <c r="G38" s="102">
        <v>1</v>
      </c>
      <c r="H38" s="102"/>
      <c r="I38" s="102"/>
      <c r="J38" s="102"/>
      <c r="K38" s="102"/>
      <c r="L38" s="102"/>
      <c r="M38" s="102"/>
      <c r="N38" s="102"/>
      <c r="O38" s="103"/>
    </row>
    <row r="39" spans="1:16" ht="18" customHeight="1" x14ac:dyDescent="0.3">
      <c r="A39" s="99" t="s">
        <v>916</v>
      </c>
      <c r="B39" s="147" t="s">
        <v>917</v>
      </c>
      <c r="C39" s="148"/>
      <c r="D39" s="18" t="s">
        <v>41</v>
      </c>
      <c r="E39" s="11">
        <f t="shared" si="3"/>
        <v>1</v>
      </c>
      <c r="F39" s="66"/>
      <c r="G39" s="66">
        <v>1</v>
      </c>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1</v>
      </c>
      <c r="F53" s="66"/>
      <c r="G53" s="66">
        <v>1</v>
      </c>
      <c r="H53" s="66"/>
      <c r="I53" s="66"/>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customHeight="1" x14ac:dyDescent="0.3">
      <c r="A55" s="13" t="s">
        <v>80</v>
      </c>
      <c r="B55" s="14" t="s">
        <v>81</v>
      </c>
      <c r="C55" s="15"/>
      <c r="D55" s="16"/>
      <c r="E55" s="17"/>
      <c r="F55" s="65"/>
      <c r="G55" s="65"/>
      <c r="H55" s="65"/>
      <c r="I55" s="65"/>
      <c r="J55" s="65"/>
      <c r="K55" s="65"/>
      <c r="L55" s="65"/>
      <c r="M55" s="65"/>
      <c r="N55" s="65"/>
      <c r="O55" s="64"/>
      <c r="P55" s="51" t="b">
        <f t="shared" si="1"/>
        <v>0</v>
      </c>
    </row>
    <row r="56" spans="1:16" ht="16.5" customHeight="1" x14ac:dyDescent="0.3">
      <c r="A56" s="105" t="s">
        <v>82</v>
      </c>
      <c r="B56" s="149" t="s">
        <v>83</v>
      </c>
      <c r="C56" s="150"/>
      <c r="D56" s="101" t="s">
        <v>84</v>
      </c>
      <c r="E56" s="101">
        <f t="shared" ref="E56:E61" si="4">SUM(F56:O56)</f>
        <v>1</v>
      </c>
      <c r="F56" s="102"/>
      <c r="G56" s="102">
        <v>1</v>
      </c>
      <c r="H56" s="102"/>
      <c r="I56" s="102"/>
      <c r="J56" s="102"/>
      <c r="K56" s="102"/>
      <c r="L56" s="102"/>
      <c r="M56" s="102"/>
      <c r="N56" s="102"/>
      <c r="O56" s="103"/>
      <c r="P56" s="51" t="b">
        <f t="shared" si="1"/>
        <v>1</v>
      </c>
    </row>
    <row r="57" spans="1:16" ht="16.5" customHeight="1" x14ac:dyDescent="0.3">
      <c r="A57" s="99" t="s">
        <v>928</v>
      </c>
      <c r="B57" s="147" t="s">
        <v>929</v>
      </c>
      <c r="C57" s="148"/>
      <c r="D57" s="18" t="s">
        <v>84</v>
      </c>
      <c r="E57" s="11">
        <f t="shared" si="4"/>
        <v>1</v>
      </c>
      <c r="F57" s="66"/>
      <c r="G57" s="66">
        <v>1</v>
      </c>
      <c r="H57" s="66"/>
      <c r="I57" s="66"/>
      <c r="J57" s="66"/>
      <c r="K57" s="66"/>
      <c r="L57" s="66"/>
      <c r="M57" s="66"/>
      <c r="N57" s="66"/>
      <c r="O57" s="61"/>
      <c r="P57" s="51" t="b">
        <f t="shared" si="1"/>
        <v>1</v>
      </c>
    </row>
    <row r="58" spans="1:16" ht="16.5" customHeight="1" x14ac:dyDescent="0.3">
      <c r="A58" s="99" t="s">
        <v>930</v>
      </c>
      <c r="B58" s="147" t="s">
        <v>931</v>
      </c>
      <c r="C58" s="148"/>
      <c r="D58" s="18" t="s">
        <v>84</v>
      </c>
      <c r="E58" s="11">
        <f t="shared" si="4"/>
        <v>1</v>
      </c>
      <c r="F58" s="66"/>
      <c r="G58" s="66">
        <v>1</v>
      </c>
      <c r="H58" s="66"/>
      <c r="I58" s="66"/>
      <c r="J58" s="66"/>
      <c r="K58" s="66"/>
      <c r="L58" s="66"/>
      <c r="M58" s="66"/>
      <c r="N58" s="66"/>
      <c r="O58" s="61"/>
      <c r="P58" s="51" t="b">
        <f t="shared" si="1"/>
        <v>1</v>
      </c>
    </row>
    <row r="59" spans="1:16" ht="16.5" customHeight="1" x14ac:dyDescent="0.3">
      <c r="A59" s="99" t="s">
        <v>932</v>
      </c>
      <c r="B59" s="147" t="s">
        <v>933</v>
      </c>
      <c r="C59" s="148"/>
      <c r="D59" s="18" t="s">
        <v>84</v>
      </c>
      <c r="E59" s="11">
        <f t="shared" si="4"/>
        <v>1</v>
      </c>
      <c r="F59" s="66"/>
      <c r="G59" s="66">
        <v>1</v>
      </c>
      <c r="H59" s="66"/>
      <c r="I59" s="66"/>
      <c r="J59" s="66"/>
      <c r="K59" s="66"/>
      <c r="L59" s="66"/>
      <c r="M59" s="66"/>
      <c r="N59" s="66"/>
      <c r="O59" s="61"/>
    </row>
    <row r="60" spans="1:16" ht="16.5" customHeight="1" x14ac:dyDescent="0.3">
      <c r="A60" s="99" t="s">
        <v>85</v>
      </c>
      <c r="B60" s="147" t="s">
        <v>86</v>
      </c>
      <c r="C60" s="148"/>
      <c r="D60" s="11" t="s">
        <v>87</v>
      </c>
      <c r="E60" s="11">
        <f t="shared" si="4"/>
        <v>1</v>
      </c>
      <c r="F60" s="66"/>
      <c r="G60" s="66">
        <v>1</v>
      </c>
      <c r="H60" s="66"/>
      <c r="I60" s="66"/>
      <c r="J60" s="66"/>
      <c r="K60" s="66"/>
      <c r="L60" s="66"/>
      <c r="M60" s="66"/>
      <c r="N60" s="66"/>
      <c r="O60" s="61"/>
    </row>
    <row r="61" spans="1:16" ht="16.5" customHeight="1" x14ac:dyDescent="0.3">
      <c r="A61" s="106" t="s">
        <v>88</v>
      </c>
      <c r="B61" s="155" t="s">
        <v>89</v>
      </c>
      <c r="C61" s="156"/>
      <c r="D61" s="101" t="s">
        <v>87</v>
      </c>
      <c r="E61" s="101">
        <f t="shared" si="4"/>
        <v>1</v>
      </c>
      <c r="F61" s="102"/>
      <c r="G61" s="102">
        <v>1</v>
      </c>
      <c r="H61" s="102"/>
      <c r="I61" s="102"/>
      <c r="J61" s="102"/>
      <c r="K61" s="102"/>
      <c r="L61" s="102"/>
      <c r="M61" s="102"/>
      <c r="N61" s="102"/>
      <c r="O61" s="103"/>
    </row>
    <row r="62" spans="1:16" ht="16.5" customHeight="1" x14ac:dyDescent="0.3">
      <c r="A62" s="99" t="s">
        <v>90</v>
      </c>
      <c r="B62" s="147" t="s">
        <v>91</v>
      </c>
      <c r="C62" s="148"/>
      <c r="D62" s="11" t="s">
        <v>92</v>
      </c>
      <c r="E62" s="11">
        <f t="shared" ref="E62:E85" si="5">SUM(F62:O62)</f>
        <v>1</v>
      </c>
      <c r="F62" s="66"/>
      <c r="G62" s="66">
        <v>1</v>
      </c>
      <c r="H62" s="66"/>
      <c r="I62" s="66"/>
      <c r="J62" s="66"/>
      <c r="K62" s="66"/>
      <c r="L62" s="66"/>
      <c r="M62" s="66"/>
      <c r="N62" s="66"/>
      <c r="O62" s="61"/>
    </row>
    <row r="63" spans="1:16" ht="16.5" customHeight="1" x14ac:dyDescent="0.3">
      <c r="A63" s="106" t="s">
        <v>93</v>
      </c>
      <c r="B63" s="155" t="s">
        <v>934</v>
      </c>
      <c r="C63" s="156"/>
      <c r="D63" s="101" t="s">
        <v>94</v>
      </c>
      <c r="E63" s="101">
        <f t="shared" si="5"/>
        <v>1</v>
      </c>
      <c r="F63" s="102"/>
      <c r="G63" s="102">
        <v>1</v>
      </c>
      <c r="H63" s="102"/>
      <c r="I63" s="102"/>
      <c r="J63" s="102"/>
      <c r="K63" s="102"/>
      <c r="L63" s="102"/>
      <c r="M63" s="102"/>
      <c r="N63" s="102"/>
      <c r="O63" s="103"/>
    </row>
    <row r="64" spans="1:16" ht="16.5" customHeight="1" x14ac:dyDescent="0.3">
      <c r="A64" s="99" t="s">
        <v>935</v>
      </c>
      <c r="B64" s="147" t="s">
        <v>936</v>
      </c>
      <c r="C64" s="148"/>
      <c r="D64" s="18" t="s">
        <v>937</v>
      </c>
      <c r="E64" s="11">
        <f t="shared" si="5"/>
        <v>1</v>
      </c>
      <c r="F64" s="66"/>
      <c r="G64" s="66">
        <v>1</v>
      </c>
      <c r="H64" s="66"/>
      <c r="I64" s="66"/>
      <c r="J64" s="66"/>
      <c r="K64" s="66"/>
      <c r="L64" s="66"/>
      <c r="M64" s="66"/>
      <c r="N64" s="66"/>
      <c r="O64" s="61"/>
      <c r="P64" s="51" t="b">
        <f t="shared" si="1"/>
        <v>1</v>
      </c>
    </row>
    <row r="65" spans="1:16" ht="16.5" hidden="1" customHeight="1" x14ac:dyDescent="0.3">
      <c r="A65" s="106" t="s">
        <v>95</v>
      </c>
      <c r="B65" s="155" t="s">
        <v>96</v>
      </c>
      <c r="C65" s="156"/>
      <c r="D65" s="101" t="s">
        <v>94</v>
      </c>
      <c r="E65" s="101">
        <f t="shared" si="5"/>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5"/>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5"/>
        <v>0</v>
      </c>
      <c r="F67" s="66"/>
      <c r="G67" s="66"/>
      <c r="H67" s="66"/>
      <c r="I67" s="66"/>
      <c r="J67" s="66"/>
      <c r="K67" s="66"/>
      <c r="L67" s="66"/>
      <c r="M67" s="66"/>
      <c r="N67" s="66"/>
      <c r="O67" s="61"/>
      <c r="P67" s="51" t="b">
        <f t="shared" si="1"/>
        <v>0</v>
      </c>
    </row>
    <row r="68" spans="1:16" ht="16.5" customHeight="1" x14ac:dyDescent="0.3">
      <c r="A68" s="10" t="s">
        <v>99</v>
      </c>
      <c r="B68" s="145" t="s">
        <v>862</v>
      </c>
      <c r="C68" s="146"/>
      <c r="D68" s="11" t="s">
        <v>94</v>
      </c>
      <c r="E68" s="11">
        <f t="shared" si="5"/>
        <v>1</v>
      </c>
      <c r="F68" s="66"/>
      <c r="G68" s="66">
        <v>1</v>
      </c>
      <c r="H68" s="66"/>
      <c r="I68" s="169" t="s">
        <v>1096</v>
      </c>
      <c r="J68" s="170"/>
      <c r="K68" s="170"/>
      <c r="L68" s="170"/>
      <c r="M68" s="171"/>
      <c r="N68" s="66"/>
      <c r="O68" s="61"/>
      <c r="P68" s="51" t="b">
        <f t="shared" si="1"/>
        <v>1</v>
      </c>
    </row>
    <row r="69" spans="1:16" ht="16.5" customHeight="1" x14ac:dyDescent="0.3">
      <c r="A69" s="10" t="s">
        <v>100</v>
      </c>
      <c r="B69" s="145" t="s">
        <v>101</v>
      </c>
      <c r="C69" s="146"/>
      <c r="D69" s="11" t="s">
        <v>94</v>
      </c>
      <c r="E69" s="11">
        <f t="shared" si="5"/>
        <v>1</v>
      </c>
      <c r="F69" s="66"/>
      <c r="G69" s="66">
        <v>1</v>
      </c>
      <c r="H69" s="66"/>
      <c r="I69" s="172"/>
      <c r="J69" s="173"/>
      <c r="K69" s="173"/>
      <c r="L69" s="173"/>
      <c r="M69" s="174"/>
      <c r="N69" s="66"/>
      <c r="O69" s="61"/>
      <c r="P69" s="51" t="b">
        <f t="shared" si="1"/>
        <v>1</v>
      </c>
    </row>
    <row r="70" spans="1:16" ht="16.5" customHeight="1" x14ac:dyDescent="0.3">
      <c r="A70" s="10" t="s">
        <v>102</v>
      </c>
      <c r="B70" s="145" t="s">
        <v>103</v>
      </c>
      <c r="C70" s="146"/>
      <c r="D70" s="11" t="s">
        <v>94</v>
      </c>
      <c r="E70" s="11">
        <f t="shared" si="5"/>
        <v>1</v>
      </c>
      <c r="F70" s="66"/>
      <c r="G70" s="66">
        <v>1</v>
      </c>
      <c r="H70" s="66"/>
      <c r="I70" s="172"/>
      <c r="J70" s="173"/>
      <c r="K70" s="173"/>
      <c r="L70" s="173"/>
      <c r="M70" s="174"/>
      <c r="N70" s="66"/>
      <c r="O70" s="61"/>
      <c r="P70" s="51" t="b">
        <f t="shared" si="1"/>
        <v>1</v>
      </c>
    </row>
    <row r="71" spans="1:16" ht="16.5" customHeight="1" x14ac:dyDescent="0.3">
      <c r="A71" s="10" t="s">
        <v>104</v>
      </c>
      <c r="B71" s="145" t="s">
        <v>105</v>
      </c>
      <c r="C71" s="146"/>
      <c r="D71" s="11" t="s">
        <v>94</v>
      </c>
      <c r="E71" s="11">
        <f t="shared" si="5"/>
        <v>1</v>
      </c>
      <c r="F71" s="66"/>
      <c r="G71" s="66">
        <v>1</v>
      </c>
      <c r="H71" s="66"/>
      <c r="I71" s="172"/>
      <c r="J71" s="173"/>
      <c r="K71" s="173"/>
      <c r="L71" s="173"/>
      <c r="M71" s="174"/>
      <c r="N71" s="66"/>
      <c r="O71" s="61"/>
      <c r="P71" s="51" t="b">
        <f t="shared" si="1"/>
        <v>1</v>
      </c>
    </row>
    <row r="72" spans="1:16" ht="16.5" customHeight="1" x14ac:dyDescent="0.3">
      <c r="A72" s="10" t="s">
        <v>106</v>
      </c>
      <c r="B72" s="145" t="s">
        <v>107</v>
      </c>
      <c r="C72" s="146"/>
      <c r="D72" s="11" t="s">
        <v>94</v>
      </c>
      <c r="E72" s="11">
        <f t="shared" si="5"/>
        <v>1</v>
      </c>
      <c r="F72" s="66"/>
      <c r="G72" s="66">
        <v>1</v>
      </c>
      <c r="H72" s="66"/>
      <c r="I72" s="172"/>
      <c r="J72" s="173"/>
      <c r="K72" s="173"/>
      <c r="L72" s="173"/>
      <c r="M72" s="174"/>
      <c r="N72" s="66"/>
      <c r="O72" s="61"/>
      <c r="P72" s="51" t="b">
        <f t="shared" si="1"/>
        <v>1</v>
      </c>
    </row>
    <row r="73" spans="1:16" ht="16.5" customHeight="1" x14ac:dyDescent="0.3">
      <c r="A73" s="10" t="s">
        <v>108</v>
      </c>
      <c r="B73" s="145" t="s">
        <v>109</v>
      </c>
      <c r="C73" s="146"/>
      <c r="D73" s="11" t="s">
        <v>94</v>
      </c>
      <c r="E73" s="11">
        <f t="shared" si="5"/>
        <v>1</v>
      </c>
      <c r="F73" s="66"/>
      <c r="G73" s="66">
        <v>1</v>
      </c>
      <c r="H73" s="66"/>
      <c r="I73" s="172"/>
      <c r="J73" s="173"/>
      <c r="K73" s="173"/>
      <c r="L73" s="173"/>
      <c r="M73" s="174"/>
      <c r="N73" s="66"/>
      <c r="O73" s="61"/>
      <c r="P73" s="51" t="b">
        <f t="shared" si="1"/>
        <v>1</v>
      </c>
    </row>
    <row r="74" spans="1:16" ht="16.5" customHeight="1" x14ac:dyDescent="0.3">
      <c r="A74" s="10" t="s">
        <v>110</v>
      </c>
      <c r="B74" s="145" t="s">
        <v>111</v>
      </c>
      <c r="C74" s="146"/>
      <c r="D74" s="11" t="s">
        <v>94</v>
      </c>
      <c r="E74" s="11">
        <f t="shared" si="5"/>
        <v>1</v>
      </c>
      <c r="F74" s="66"/>
      <c r="G74" s="66">
        <v>1</v>
      </c>
      <c r="H74" s="66"/>
      <c r="I74" s="172"/>
      <c r="J74" s="173"/>
      <c r="K74" s="173"/>
      <c r="L74" s="173"/>
      <c r="M74" s="174"/>
      <c r="N74" s="66"/>
      <c r="O74" s="61"/>
      <c r="P74" s="51" t="b">
        <f t="shared" si="1"/>
        <v>1</v>
      </c>
    </row>
    <row r="75" spans="1:16" ht="16.5" customHeight="1" x14ac:dyDescent="0.3">
      <c r="A75" s="10" t="s">
        <v>112</v>
      </c>
      <c r="B75" s="145" t="s">
        <v>113</v>
      </c>
      <c r="C75" s="146"/>
      <c r="D75" s="11" t="s">
        <v>94</v>
      </c>
      <c r="E75" s="11">
        <f t="shared" si="5"/>
        <v>1</v>
      </c>
      <c r="F75" s="66"/>
      <c r="G75" s="66">
        <v>1</v>
      </c>
      <c r="H75" s="66"/>
      <c r="I75" s="172"/>
      <c r="J75" s="173"/>
      <c r="K75" s="173"/>
      <c r="L75" s="173"/>
      <c r="M75" s="174"/>
      <c r="N75" s="66"/>
      <c r="O75" s="61"/>
      <c r="P75" s="51" t="b">
        <f t="shared" si="1"/>
        <v>1</v>
      </c>
    </row>
    <row r="76" spans="1:16" ht="16.5" customHeight="1" x14ac:dyDescent="0.3">
      <c r="A76" s="10" t="s">
        <v>114</v>
      </c>
      <c r="B76" s="145" t="s">
        <v>115</v>
      </c>
      <c r="C76" s="146"/>
      <c r="D76" s="11" t="s">
        <v>94</v>
      </c>
      <c r="E76" s="11">
        <f t="shared" si="5"/>
        <v>1</v>
      </c>
      <c r="F76" s="66"/>
      <c r="G76" s="66">
        <v>1</v>
      </c>
      <c r="H76" s="66"/>
      <c r="I76" s="172"/>
      <c r="J76" s="173"/>
      <c r="K76" s="173"/>
      <c r="L76" s="173"/>
      <c r="M76" s="174"/>
      <c r="N76" s="66"/>
      <c r="O76" s="61"/>
      <c r="P76" s="51" t="b">
        <f t="shared" si="1"/>
        <v>1</v>
      </c>
    </row>
    <row r="77" spans="1:16" ht="16.5" customHeight="1" x14ac:dyDescent="0.3">
      <c r="A77" s="10" t="s">
        <v>116</v>
      </c>
      <c r="B77" s="145" t="s">
        <v>117</v>
      </c>
      <c r="C77" s="146"/>
      <c r="D77" s="11" t="s">
        <v>94</v>
      </c>
      <c r="E77" s="11">
        <f t="shared" si="5"/>
        <v>1</v>
      </c>
      <c r="F77" s="66"/>
      <c r="G77" s="66">
        <v>1</v>
      </c>
      <c r="H77" s="66"/>
      <c r="I77" s="172"/>
      <c r="J77" s="173"/>
      <c r="K77" s="173"/>
      <c r="L77" s="173"/>
      <c r="M77" s="174"/>
      <c r="N77" s="66"/>
      <c r="O77" s="61"/>
      <c r="P77" s="51" t="b">
        <f t="shared" si="1"/>
        <v>1</v>
      </c>
    </row>
    <row r="78" spans="1:16" ht="16.5" customHeight="1" x14ac:dyDescent="0.3">
      <c r="A78" s="10" t="s">
        <v>118</v>
      </c>
      <c r="B78" s="145" t="s">
        <v>119</v>
      </c>
      <c r="C78" s="146"/>
      <c r="D78" s="11" t="s">
        <v>94</v>
      </c>
      <c r="E78" s="11">
        <f t="shared" si="5"/>
        <v>1</v>
      </c>
      <c r="F78" s="66"/>
      <c r="G78" s="66">
        <v>1</v>
      </c>
      <c r="H78" s="66"/>
      <c r="I78" s="172"/>
      <c r="J78" s="173"/>
      <c r="K78" s="173"/>
      <c r="L78" s="173"/>
      <c r="M78" s="174"/>
      <c r="N78" s="66"/>
      <c r="O78" s="61"/>
      <c r="P78" s="51" t="b">
        <f t="shared" si="1"/>
        <v>1</v>
      </c>
    </row>
    <row r="79" spans="1:16" ht="16.5" customHeight="1" x14ac:dyDescent="0.3">
      <c r="A79" s="10" t="s">
        <v>120</v>
      </c>
      <c r="B79" s="145" t="s">
        <v>121</v>
      </c>
      <c r="C79" s="146"/>
      <c r="D79" s="11" t="s">
        <v>94</v>
      </c>
      <c r="E79" s="11">
        <f t="shared" si="5"/>
        <v>1</v>
      </c>
      <c r="F79" s="66"/>
      <c r="G79" s="66">
        <v>1</v>
      </c>
      <c r="H79" s="66"/>
      <c r="I79" s="172"/>
      <c r="J79" s="173"/>
      <c r="K79" s="173"/>
      <c r="L79" s="173"/>
      <c r="M79" s="174"/>
      <c r="N79" s="66"/>
      <c r="O79" s="61"/>
      <c r="P79" s="51" t="b">
        <f t="shared" si="1"/>
        <v>1</v>
      </c>
    </row>
    <row r="80" spans="1:16" ht="16.5" customHeight="1" x14ac:dyDescent="0.3">
      <c r="A80" s="10" t="s">
        <v>122</v>
      </c>
      <c r="B80" s="145" t="s">
        <v>123</v>
      </c>
      <c r="C80" s="146"/>
      <c r="D80" s="11" t="s">
        <v>94</v>
      </c>
      <c r="E80" s="11">
        <f t="shared" si="5"/>
        <v>1</v>
      </c>
      <c r="F80" s="66"/>
      <c r="G80" s="66">
        <v>1</v>
      </c>
      <c r="H80" s="66"/>
      <c r="I80" s="66"/>
      <c r="J80" s="66"/>
      <c r="K80" s="66"/>
      <c r="L80" s="66"/>
      <c r="M80" s="66"/>
      <c r="N80" s="66"/>
      <c r="O80" s="61"/>
      <c r="P80" s="51" t="b">
        <f t="shared" si="1"/>
        <v>1</v>
      </c>
    </row>
    <row r="81" spans="1:16" ht="16.5" customHeight="1" x14ac:dyDescent="0.3">
      <c r="A81" s="10" t="s">
        <v>124</v>
      </c>
      <c r="B81" s="145" t="s">
        <v>125</v>
      </c>
      <c r="C81" s="146"/>
      <c r="D81" s="11" t="s">
        <v>94</v>
      </c>
      <c r="E81" s="11">
        <f t="shared" si="5"/>
        <v>1</v>
      </c>
      <c r="F81" s="66"/>
      <c r="G81" s="66">
        <v>1</v>
      </c>
      <c r="H81" s="66"/>
      <c r="I81" s="66"/>
      <c r="J81" s="66"/>
      <c r="K81" s="66"/>
      <c r="L81" s="66"/>
      <c r="M81" s="66"/>
      <c r="N81" s="66"/>
      <c r="O81" s="61"/>
      <c r="P81" s="51" t="b">
        <f t="shared" si="1"/>
        <v>1</v>
      </c>
    </row>
    <row r="82" spans="1:16" ht="16.5" customHeight="1" x14ac:dyDescent="0.3">
      <c r="A82" s="10" t="s">
        <v>126</v>
      </c>
      <c r="B82" s="145" t="s">
        <v>127</v>
      </c>
      <c r="C82" s="146"/>
      <c r="D82" s="11" t="s">
        <v>94</v>
      </c>
      <c r="E82" s="11">
        <f t="shared" si="5"/>
        <v>1</v>
      </c>
      <c r="F82" s="66"/>
      <c r="G82" s="66">
        <v>1</v>
      </c>
      <c r="H82" s="66"/>
      <c r="I82" s="66"/>
      <c r="J82" s="66"/>
      <c r="K82" s="66"/>
      <c r="L82" s="66"/>
      <c r="M82" s="66"/>
      <c r="N82" s="66"/>
      <c r="O82" s="61"/>
      <c r="P82" s="51" t="b">
        <f t="shared" si="1"/>
        <v>1</v>
      </c>
    </row>
    <row r="83" spans="1:16" ht="16.5" customHeight="1" x14ac:dyDescent="0.3">
      <c r="A83" s="10" t="s">
        <v>128</v>
      </c>
      <c r="B83" s="145" t="s">
        <v>129</v>
      </c>
      <c r="C83" s="146"/>
      <c r="D83" s="11" t="s">
        <v>94</v>
      </c>
      <c r="E83" s="11">
        <f t="shared" si="5"/>
        <v>1</v>
      </c>
      <c r="F83" s="66"/>
      <c r="G83" s="66">
        <v>1</v>
      </c>
      <c r="H83" s="66"/>
      <c r="I83" s="66"/>
      <c r="J83" s="66"/>
      <c r="K83" s="66"/>
      <c r="L83" s="66"/>
      <c r="M83" s="66"/>
      <c r="N83" s="66"/>
      <c r="O83" s="61"/>
      <c r="P83" s="51" t="b">
        <f t="shared" si="1"/>
        <v>1</v>
      </c>
    </row>
    <row r="84" spans="1:16" ht="16.5" customHeight="1" x14ac:dyDescent="0.3">
      <c r="A84" s="10" t="s">
        <v>130</v>
      </c>
      <c r="B84" s="145" t="s">
        <v>131</v>
      </c>
      <c r="C84" s="146"/>
      <c r="D84" s="11" t="s">
        <v>94</v>
      </c>
      <c r="E84" s="11">
        <f t="shared" si="5"/>
        <v>1</v>
      </c>
      <c r="F84" s="66"/>
      <c r="G84" s="66">
        <v>1</v>
      </c>
      <c r="H84" s="66"/>
      <c r="I84" s="66"/>
      <c r="J84" s="66"/>
      <c r="K84" s="66"/>
      <c r="L84" s="66"/>
      <c r="M84" s="66"/>
      <c r="N84" s="66"/>
      <c r="O84" s="61"/>
      <c r="P84" s="51" t="b">
        <f t="shared" si="1"/>
        <v>1</v>
      </c>
    </row>
    <row r="85" spans="1:16" ht="16.5" customHeight="1" x14ac:dyDescent="0.3">
      <c r="A85" s="10" t="s">
        <v>132</v>
      </c>
      <c r="B85" s="145" t="s">
        <v>133</v>
      </c>
      <c r="C85" s="146"/>
      <c r="D85" s="11" t="s">
        <v>94</v>
      </c>
      <c r="E85" s="11">
        <f t="shared" si="5"/>
        <v>1</v>
      </c>
      <c r="F85" s="66"/>
      <c r="G85" s="66">
        <v>1</v>
      </c>
      <c r="H85" s="66"/>
      <c r="I85" s="66"/>
      <c r="J85" s="66"/>
      <c r="K85" s="66"/>
      <c r="L85" s="66"/>
      <c r="M85" s="66"/>
      <c r="N85" s="66"/>
      <c r="O85" s="61"/>
      <c r="P85" s="51" t="b">
        <f t="shared" si="1"/>
        <v>1</v>
      </c>
    </row>
    <row r="86" spans="1:16" s="63" customFormat="1" ht="18"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customHeight="1" x14ac:dyDescent="0.3">
      <c r="A87" s="99" t="s">
        <v>136</v>
      </c>
      <c r="B87" s="147" t="s">
        <v>137</v>
      </c>
      <c r="C87" s="148"/>
      <c r="D87" s="11" t="s">
        <v>94</v>
      </c>
      <c r="E87" s="11">
        <f t="shared" ref="E87:E108" si="6">SUM(F87:O87)</f>
        <v>1</v>
      </c>
      <c r="F87" s="66"/>
      <c r="G87" s="66">
        <v>1</v>
      </c>
      <c r="H87" s="66"/>
      <c r="I87" s="66"/>
      <c r="J87" s="66"/>
      <c r="K87" s="66"/>
      <c r="L87" s="66"/>
      <c r="M87" s="66"/>
      <c r="N87" s="66"/>
      <c r="O87" s="61"/>
      <c r="P87" s="51" t="b">
        <f t="shared" si="1"/>
        <v>1</v>
      </c>
    </row>
    <row r="88" spans="1:16" ht="16.5" customHeight="1" x14ac:dyDescent="0.3">
      <c r="A88" s="106" t="s">
        <v>138</v>
      </c>
      <c r="B88" s="155" t="s">
        <v>139</v>
      </c>
      <c r="C88" s="156"/>
      <c r="D88" s="101" t="s">
        <v>94</v>
      </c>
      <c r="E88" s="101">
        <f t="shared" si="6"/>
        <v>1</v>
      </c>
      <c r="F88" s="102"/>
      <c r="G88" s="102">
        <v>1</v>
      </c>
      <c r="H88" s="102"/>
      <c r="I88" s="102"/>
      <c r="J88" s="102"/>
      <c r="K88" s="102"/>
      <c r="L88" s="102"/>
      <c r="M88" s="102"/>
      <c r="N88" s="102"/>
      <c r="O88" s="103"/>
      <c r="P88" s="51" t="b">
        <f t="shared" si="1"/>
        <v>1</v>
      </c>
    </row>
    <row r="89" spans="1:16" ht="16.5" customHeight="1" x14ac:dyDescent="0.3">
      <c r="A89" s="99" t="s">
        <v>941</v>
      </c>
      <c r="B89" s="147" t="s">
        <v>942</v>
      </c>
      <c r="C89" s="148"/>
      <c r="D89" s="18" t="s">
        <v>94</v>
      </c>
      <c r="E89" s="11">
        <f t="shared" si="6"/>
        <v>1</v>
      </c>
      <c r="F89" s="66"/>
      <c r="G89" s="66">
        <v>1</v>
      </c>
      <c r="H89" s="66"/>
      <c r="I89" s="66"/>
      <c r="J89" s="66"/>
      <c r="K89" s="66"/>
      <c r="L89" s="66"/>
      <c r="M89" s="66"/>
      <c r="N89" s="66"/>
      <c r="O89" s="61"/>
    </row>
    <row r="90" spans="1:16" ht="16.5" customHeight="1" x14ac:dyDescent="0.3">
      <c r="A90" s="99" t="s">
        <v>943</v>
      </c>
      <c r="B90" s="147" t="s">
        <v>944</v>
      </c>
      <c r="C90" s="148"/>
      <c r="D90" s="18" t="s">
        <v>94</v>
      </c>
      <c r="E90" s="11">
        <f t="shared" si="6"/>
        <v>1</v>
      </c>
      <c r="F90" s="66"/>
      <c r="G90" s="66">
        <v>1</v>
      </c>
      <c r="H90" s="66"/>
      <c r="I90" s="66"/>
      <c r="J90" s="66"/>
      <c r="K90" s="66"/>
      <c r="L90" s="66"/>
      <c r="M90" s="66"/>
      <c r="N90" s="66"/>
      <c r="O90" s="61"/>
    </row>
    <row r="91" spans="1:16" ht="16.5" customHeight="1" x14ac:dyDescent="0.3">
      <c r="A91" s="106" t="s">
        <v>140</v>
      </c>
      <c r="B91" s="155" t="s">
        <v>141</v>
      </c>
      <c r="C91" s="156"/>
      <c r="D91" s="101" t="s">
        <v>94</v>
      </c>
      <c r="E91" s="101">
        <f t="shared" si="6"/>
        <v>1</v>
      </c>
      <c r="F91" s="102"/>
      <c r="G91" s="102">
        <v>1</v>
      </c>
      <c r="H91" s="102"/>
      <c r="I91" s="102"/>
      <c r="J91" s="102"/>
      <c r="K91" s="102"/>
      <c r="L91" s="102"/>
      <c r="M91" s="102"/>
      <c r="N91" s="102"/>
      <c r="O91" s="103"/>
    </row>
    <row r="92" spans="1:16" ht="16.5" customHeight="1" x14ac:dyDescent="0.3">
      <c r="A92" s="99" t="s">
        <v>945</v>
      </c>
      <c r="B92" s="147" t="s">
        <v>946</v>
      </c>
      <c r="C92" s="148"/>
      <c r="D92" s="18" t="s">
        <v>94</v>
      </c>
      <c r="E92" s="11">
        <f t="shared" si="6"/>
        <v>1</v>
      </c>
      <c r="F92" s="66"/>
      <c r="G92" s="66">
        <v>1</v>
      </c>
      <c r="H92" s="66"/>
      <c r="I92" s="66"/>
      <c r="J92" s="66"/>
      <c r="K92" s="66"/>
      <c r="L92" s="66"/>
      <c r="M92" s="66"/>
      <c r="N92" s="66"/>
      <c r="O92" s="61"/>
    </row>
    <row r="93" spans="1:16" ht="16.5" customHeight="1" x14ac:dyDescent="0.3">
      <c r="A93" s="99" t="s">
        <v>947</v>
      </c>
      <c r="B93" s="147" t="s">
        <v>948</v>
      </c>
      <c r="C93" s="148"/>
      <c r="D93" s="18" t="s">
        <v>94</v>
      </c>
      <c r="E93" s="11">
        <f t="shared" si="6"/>
        <v>1</v>
      </c>
      <c r="F93" s="66"/>
      <c r="G93" s="66">
        <v>1</v>
      </c>
      <c r="H93" s="66"/>
      <c r="I93" s="66"/>
      <c r="J93" s="66"/>
      <c r="K93" s="66"/>
      <c r="L93" s="66"/>
      <c r="M93" s="66"/>
      <c r="N93" s="66"/>
      <c r="O93" s="61"/>
    </row>
    <row r="94" spans="1:16" ht="16.5" customHeight="1" x14ac:dyDescent="0.3">
      <c r="A94" s="99" t="s">
        <v>142</v>
      </c>
      <c r="B94" s="147" t="s">
        <v>143</v>
      </c>
      <c r="C94" s="148"/>
      <c r="D94" s="11" t="s">
        <v>94</v>
      </c>
      <c r="E94" s="11">
        <f t="shared" si="6"/>
        <v>1</v>
      </c>
      <c r="F94" s="66"/>
      <c r="G94" s="66">
        <v>1</v>
      </c>
      <c r="H94" s="66"/>
      <c r="I94" s="66"/>
      <c r="J94" s="66"/>
      <c r="K94" s="66"/>
      <c r="L94" s="66"/>
      <c r="M94" s="66"/>
      <c r="N94" s="66"/>
      <c r="O94" s="61"/>
    </row>
    <row r="95" spans="1:16" ht="16.5" customHeight="1" x14ac:dyDescent="0.3">
      <c r="A95" s="99" t="s">
        <v>144</v>
      </c>
      <c r="B95" s="147" t="s">
        <v>145</v>
      </c>
      <c r="C95" s="148"/>
      <c r="D95" s="11" t="s">
        <v>94</v>
      </c>
      <c r="E95" s="11">
        <f t="shared" si="6"/>
        <v>1</v>
      </c>
      <c r="F95" s="66"/>
      <c r="G95" s="66">
        <v>1</v>
      </c>
      <c r="H95" s="66"/>
      <c r="I95" s="66"/>
      <c r="J95" s="66"/>
      <c r="K95" s="66"/>
      <c r="L95" s="66"/>
      <c r="M95" s="66"/>
      <c r="N95" s="66"/>
      <c r="O95" s="61"/>
    </row>
    <row r="96" spans="1:16" ht="16.5" customHeight="1" x14ac:dyDescent="0.3">
      <c r="A96" s="99" t="s">
        <v>146</v>
      </c>
      <c r="B96" s="147" t="s">
        <v>147</v>
      </c>
      <c r="C96" s="148"/>
      <c r="D96" s="11" t="s">
        <v>94</v>
      </c>
      <c r="E96" s="11">
        <f t="shared" si="6"/>
        <v>1</v>
      </c>
      <c r="F96" s="66"/>
      <c r="G96" s="66">
        <v>1</v>
      </c>
      <c r="H96" s="66"/>
      <c r="I96" s="66"/>
      <c r="J96" s="66"/>
      <c r="K96" s="66"/>
      <c r="L96" s="66"/>
      <c r="M96" s="66"/>
      <c r="N96" s="66"/>
      <c r="O96" s="61"/>
      <c r="P96" s="51" t="b">
        <f t="shared" si="1"/>
        <v>1</v>
      </c>
    </row>
    <row r="97" spans="1:16" ht="16.5" customHeight="1" x14ac:dyDescent="0.3">
      <c r="A97" s="99" t="s">
        <v>148</v>
      </c>
      <c r="B97" s="147" t="s">
        <v>149</v>
      </c>
      <c r="C97" s="148"/>
      <c r="D97" s="11" t="s">
        <v>94</v>
      </c>
      <c r="E97" s="11">
        <f t="shared" si="6"/>
        <v>1</v>
      </c>
      <c r="F97" s="66"/>
      <c r="G97" s="66">
        <v>1</v>
      </c>
      <c r="H97" s="66"/>
      <c r="I97" s="66"/>
      <c r="J97" s="66"/>
      <c r="K97" s="66"/>
      <c r="L97" s="66"/>
      <c r="M97" s="66"/>
      <c r="N97" s="66"/>
      <c r="O97" s="61"/>
      <c r="P97" s="51" t="b">
        <f t="shared" si="1"/>
        <v>1</v>
      </c>
    </row>
    <row r="98" spans="1:16" ht="16.5" customHeight="1" x14ac:dyDescent="0.3">
      <c r="A98" s="99" t="s">
        <v>150</v>
      </c>
      <c r="B98" s="147" t="s">
        <v>151</v>
      </c>
      <c r="C98" s="148"/>
      <c r="D98" s="11" t="s">
        <v>94</v>
      </c>
      <c r="E98" s="11">
        <f t="shared" si="6"/>
        <v>1</v>
      </c>
      <c r="F98" s="66"/>
      <c r="G98" s="66">
        <v>1</v>
      </c>
      <c r="H98" s="66"/>
      <c r="I98" s="66"/>
      <c r="J98" s="66"/>
      <c r="K98" s="66"/>
      <c r="L98" s="66"/>
      <c r="M98" s="66"/>
      <c r="N98" s="66"/>
      <c r="O98" s="61"/>
      <c r="P98" s="51" t="b">
        <f t="shared" ref="P98:P168" si="7">IF(E98&gt;0,TRUE,FALSE)</f>
        <v>1</v>
      </c>
    </row>
    <row r="99" spans="1:16" ht="16.5" hidden="1" customHeight="1" x14ac:dyDescent="0.3">
      <c r="A99" s="99" t="s">
        <v>152</v>
      </c>
      <c r="B99" s="147" t="s">
        <v>153</v>
      </c>
      <c r="C99" s="148"/>
      <c r="D99" s="11" t="s">
        <v>94</v>
      </c>
      <c r="E99" s="11">
        <f t="shared" si="6"/>
        <v>0</v>
      </c>
      <c r="F99" s="66"/>
      <c r="G99" s="66"/>
      <c r="H99" s="66"/>
      <c r="I99" s="66"/>
      <c r="J99" s="66"/>
      <c r="K99" s="66"/>
      <c r="L99" s="66"/>
      <c r="M99" s="66"/>
      <c r="N99" s="66"/>
      <c r="O99" s="61"/>
      <c r="P99" s="51" t="b">
        <f t="shared" si="7"/>
        <v>0</v>
      </c>
    </row>
    <row r="100" spans="1:16" ht="16.5" hidden="1" customHeight="1" x14ac:dyDescent="0.3">
      <c r="A100" s="99" t="s">
        <v>154</v>
      </c>
      <c r="B100" s="147" t="s">
        <v>155</v>
      </c>
      <c r="C100" s="148"/>
      <c r="D100" s="11" t="s">
        <v>94</v>
      </c>
      <c r="E100" s="11">
        <f t="shared" si="6"/>
        <v>0</v>
      </c>
      <c r="F100" s="66"/>
      <c r="G100" s="66"/>
      <c r="H100" s="66"/>
      <c r="I100" s="66"/>
      <c r="J100" s="66"/>
      <c r="K100" s="66"/>
      <c r="L100" s="66"/>
      <c r="M100" s="66"/>
      <c r="N100" s="66"/>
      <c r="O100" s="61"/>
      <c r="P100" s="51" t="b">
        <f t="shared" si="7"/>
        <v>0</v>
      </c>
    </row>
    <row r="101" spans="1:16" ht="16.5" hidden="1" customHeight="1" x14ac:dyDescent="0.3">
      <c r="A101" s="99" t="s">
        <v>156</v>
      </c>
      <c r="B101" s="147" t="s">
        <v>157</v>
      </c>
      <c r="C101" s="148"/>
      <c r="D101" s="11" t="s">
        <v>94</v>
      </c>
      <c r="E101" s="11">
        <f t="shared" si="6"/>
        <v>0</v>
      </c>
      <c r="F101" s="66"/>
      <c r="G101" s="66"/>
      <c r="H101" s="66"/>
      <c r="I101" s="66"/>
      <c r="J101" s="66"/>
      <c r="K101" s="66"/>
      <c r="L101" s="66"/>
      <c r="M101" s="66"/>
      <c r="N101" s="66"/>
      <c r="O101" s="61"/>
      <c r="P101" s="51" t="b">
        <f t="shared" si="7"/>
        <v>0</v>
      </c>
    </row>
    <row r="102" spans="1:16" ht="16.5" hidden="1" customHeight="1" x14ac:dyDescent="0.3">
      <c r="A102" s="99" t="s">
        <v>158</v>
      </c>
      <c r="B102" s="147" t="s">
        <v>159</v>
      </c>
      <c r="C102" s="148"/>
      <c r="D102" s="11" t="s">
        <v>94</v>
      </c>
      <c r="E102" s="11">
        <f t="shared" si="6"/>
        <v>0</v>
      </c>
      <c r="F102" s="66"/>
      <c r="G102" s="66"/>
      <c r="H102" s="66"/>
      <c r="I102" s="66"/>
      <c r="J102" s="66"/>
      <c r="K102" s="66"/>
      <c r="L102" s="66"/>
      <c r="M102" s="66"/>
      <c r="N102" s="66"/>
      <c r="O102" s="61"/>
      <c r="P102" s="51" t="b">
        <f t="shared" si="7"/>
        <v>0</v>
      </c>
    </row>
    <row r="103" spans="1:16" ht="16.5" customHeight="1" x14ac:dyDescent="0.3">
      <c r="A103" s="99" t="s">
        <v>160</v>
      </c>
      <c r="B103" s="147" t="s">
        <v>161</v>
      </c>
      <c r="C103" s="148"/>
      <c r="D103" s="11" t="s">
        <v>162</v>
      </c>
      <c r="E103" s="11">
        <f t="shared" si="6"/>
        <v>1</v>
      </c>
      <c r="F103" s="66"/>
      <c r="G103" s="66">
        <v>1</v>
      </c>
      <c r="H103" s="66"/>
      <c r="I103" s="66"/>
      <c r="J103" s="66"/>
      <c r="K103" s="66"/>
      <c r="L103" s="66"/>
      <c r="M103" s="66"/>
      <c r="N103" s="66"/>
      <c r="O103" s="61"/>
      <c r="P103" s="51" t="b">
        <f t="shared" si="7"/>
        <v>1</v>
      </c>
    </row>
    <row r="104" spans="1:16" ht="16.5" customHeight="1" x14ac:dyDescent="0.3">
      <c r="A104" s="99" t="s">
        <v>163</v>
      </c>
      <c r="B104" s="147" t="s">
        <v>164</v>
      </c>
      <c r="C104" s="148"/>
      <c r="D104" s="11" t="s">
        <v>165</v>
      </c>
      <c r="E104" s="11">
        <f t="shared" si="6"/>
        <v>1</v>
      </c>
      <c r="F104" s="66"/>
      <c r="G104" s="66">
        <v>1</v>
      </c>
      <c r="H104" s="66"/>
      <c r="I104" s="66"/>
      <c r="J104" s="66"/>
      <c r="K104" s="66"/>
      <c r="L104" s="66"/>
      <c r="M104" s="66"/>
      <c r="N104" s="66"/>
      <c r="O104" s="61"/>
      <c r="P104" s="51" t="b">
        <f t="shared" si="7"/>
        <v>1</v>
      </c>
    </row>
    <row r="105" spans="1:16" ht="16.5" customHeight="1" x14ac:dyDescent="0.3">
      <c r="A105" s="99" t="s">
        <v>166</v>
      </c>
      <c r="B105" s="147" t="s">
        <v>167</v>
      </c>
      <c r="C105" s="148"/>
      <c r="D105" s="11" t="s">
        <v>165</v>
      </c>
      <c r="E105" s="11">
        <f t="shared" si="6"/>
        <v>1</v>
      </c>
      <c r="F105" s="66"/>
      <c r="G105" s="66">
        <v>1</v>
      </c>
      <c r="H105" s="66"/>
      <c r="I105" s="66"/>
      <c r="J105" s="66"/>
      <c r="K105" s="66"/>
      <c r="L105" s="66"/>
      <c r="M105" s="66"/>
      <c r="N105" s="66"/>
      <c r="O105" s="61"/>
      <c r="P105" s="51" t="b">
        <f t="shared" si="7"/>
        <v>1</v>
      </c>
    </row>
    <row r="106" spans="1:16" ht="16.5" customHeight="1" x14ac:dyDescent="0.3">
      <c r="A106" s="99" t="s">
        <v>949</v>
      </c>
      <c r="B106" s="147" t="s">
        <v>950</v>
      </c>
      <c r="C106" s="148"/>
      <c r="D106" s="18" t="s">
        <v>162</v>
      </c>
      <c r="E106" s="11">
        <f t="shared" si="6"/>
        <v>1</v>
      </c>
      <c r="F106" s="66"/>
      <c r="G106" s="66">
        <v>1</v>
      </c>
      <c r="H106" s="66"/>
      <c r="I106" s="66"/>
      <c r="J106" s="66"/>
      <c r="K106" s="66"/>
      <c r="L106" s="66"/>
      <c r="M106" s="66"/>
      <c r="N106" s="66"/>
      <c r="O106" s="61"/>
      <c r="P106" s="51" t="b">
        <f t="shared" si="7"/>
        <v>1</v>
      </c>
    </row>
    <row r="107" spans="1:16" ht="33" customHeight="1" x14ac:dyDescent="0.3">
      <c r="A107" s="99" t="s">
        <v>951</v>
      </c>
      <c r="B107" s="145" t="s">
        <v>952</v>
      </c>
      <c r="C107" s="161"/>
      <c r="D107" s="18" t="s">
        <v>162</v>
      </c>
      <c r="E107" s="11">
        <f t="shared" si="6"/>
        <v>1</v>
      </c>
      <c r="F107" s="66"/>
      <c r="G107" s="66">
        <v>1</v>
      </c>
      <c r="H107" s="66"/>
      <c r="I107" s="66"/>
      <c r="J107" s="66"/>
      <c r="K107" s="66"/>
      <c r="L107" s="66"/>
      <c r="M107" s="66"/>
      <c r="N107" s="66"/>
      <c r="O107" s="61"/>
      <c r="P107" s="51" t="b">
        <f t="shared" si="7"/>
        <v>1</v>
      </c>
    </row>
    <row r="108" spans="1:16" ht="33" customHeight="1" x14ac:dyDescent="0.3">
      <c r="A108" s="99" t="s">
        <v>953</v>
      </c>
      <c r="B108" s="145" t="s">
        <v>954</v>
      </c>
      <c r="C108" s="161"/>
      <c r="D108" s="18" t="s">
        <v>162</v>
      </c>
      <c r="E108" s="11">
        <f t="shared" si="6"/>
        <v>1</v>
      </c>
      <c r="F108" s="66"/>
      <c r="G108" s="66">
        <v>1</v>
      </c>
      <c r="H108" s="66"/>
      <c r="I108" s="66"/>
      <c r="J108" s="66"/>
      <c r="K108" s="66"/>
      <c r="L108" s="66"/>
      <c r="M108" s="66"/>
      <c r="N108" s="66"/>
      <c r="O108" s="61"/>
      <c r="P108" s="51" t="b">
        <f t="shared" si="7"/>
        <v>1</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7"/>
        <v>0</v>
      </c>
    </row>
    <row r="110" spans="1:16" ht="16.5" customHeight="1" x14ac:dyDescent="0.3">
      <c r="A110" s="10" t="s">
        <v>170</v>
      </c>
      <c r="B110" s="145" t="s">
        <v>171</v>
      </c>
      <c r="C110" s="146"/>
      <c r="D110" s="11" t="s">
        <v>94</v>
      </c>
      <c r="E110" s="11">
        <f t="shared" ref="E110:E116" si="8">SUM(F110:O110)</f>
        <v>1</v>
      </c>
      <c r="F110" s="66"/>
      <c r="G110" s="66">
        <v>1</v>
      </c>
      <c r="H110" s="66"/>
      <c r="I110" s="66"/>
      <c r="J110" s="66"/>
      <c r="K110" s="66"/>
      <c r="L110" s="66"/>
      <c r="M110" s="66"/>
      <c r="N110" s="66"/>
      <c r="O110" s="61"/>
      <c r="P110" s="51" t="b">
        <f t="shared" si="7"/>
        <v>1</v>
      </c>
    </row>
    <row r="111" spans="1:16" ht="16.5" customHeight="1" x14ac:dyDescent="0.3">
      <c r="A111" s="10" t="s">
        <v>172</v>
      </c>
      <c r="B111" s="145" t="s">
        <v>173</v>
      </c>
      <c r="C111" s="146"/>
      <c r="D111" s="11" t="s">
        <v>94</v>
      </c>
      <c r="E111" s="11">
        <f t="shared" si="8"/>
        <v>1</v>
      </c>
      <c r="F111" s="66"/>
      <c r="G111" s="66">
        <v>1</v>
      </c>
      <c r="H111" s="66"/>
      <c r="I111" s="66"/>
      <c r="J111" s="66"/>
      <c r="K111" s="66"/>
      <c r="L111" s="66"/>
      <c r="M111" s="66"/>
      <c r="N111" s="66"/>
      <c r="O111" s="61"/>
      <c r="P111" s="51" t="b">
        <f t="shared" si="7"/>
        <v>1</v>
      </c>
    </row>
    <row r="112" spans="1:16" ht="16.5" customHeight="1" x14ac:dyDescent="0.3">
      <c r="A112" s="10" t="s">
        <v>174</v>
      </c>
      <c r="B112" s="145" t="s">
        <v>175</v>
      </c>
      <c r="C112" s="146"/>
      <c r="D112" s="11" t="s">
        <v>94</v>
      </c>
      <c r="E112" s="11">
        <f t="shared" si="8"/>
        <v>1</v>
      </c>
      <c r="F112" s="66"/>
      <c r="G112" s="66">
        <v>1</v>
      </c>
      <c r="H112" s="66"/>
      <c r="I112" s="66"/>
      <c r="J112" s="66"/>
      <c r="K112" s="66"/>
      <c r="L112" s="66"/>
      <c r="M112" s="66"/>
      <c r="N112" s="66"/>
      <c r="O112" s="61"/>
      <c r="P112" s="51" t="b">
        <f t="shared" si="7"/>
        <v>1</v>
      </c>
    </row>
    <row r="113" spans="1:16" ht="16.5" customHeight="1" x14ac:dyDescent="0.3">
      <c r="A113" s="10" t="s">
        <v>176</v>
      </c>
      <c r="B113" s="145" t="s">
        <v>177</v>
      </c>
      <c r="C113" s="146"/>
      <c r="D113" s="11" t="s">
        <v>94</v>
      </c>
      <c r="E113" s="11">
        <f t="shared" si="8"/>
        <v>1</v>
      </c>
      <c r="F113" s="66"/>
      <c r="G113" s="66">
        <v>1</v>
      </c>
      <c r="H113" s="66"/>
      <c r="I113" s="66"/>
      <c r="J113" s="66"/>
      <c r="K113" s="66"/>
      <c r="L113" s="66"/>
      <c r="M113" s="66"/>
      <c r="N113" s="66"/>
      <c r="O113" s="61"/>
      <c r="P113" s="51" t="b">
        <f t="shared" si="7"/>
        <v>1</v>
      </c>
    </row>
    <row r="114" spans="1:16" ht="16.5" customHeight="1" x14ac:dyDescent="0.3">
      <c r="A114" s="10" t="s">
        <v>178</v>
      </c>
      <c r="B114" s="145" t="s">
        <v>179</v>
      </c>
      <c r="C114" s="146"/>
      <c r="D114" s="11" t="s">
        <v>165</v>
      </c>
      <c r="E114" s="11">
        <f t="shared" si="8"/>
        <v>1</v>
      </c>
      <c r="F114" s="66"/>
      <c r="G114" s="66">
        <v>1</v>
      </c>
      <c r="H114" s="66"/>
      <c r="I114" s="66"/>
      <c r="J114" s="66"/>
      <c r="K114" s="66"/>
      <c r="L114" s="66"/>
      <c r="M114" s="66"/>
      <c r="N114" s="66"/>
      <c r="O114" s="61"/>
      <c r="P114" s="51" t="b">
        <f t="shared" si="7"/>
        <v>1</v>
      </c>
    </row>
    <row r="115" spans="1:16" ht="16.5" customHeight="1" x14ac:dyDescent="0.3">
      <c r="A115" s="10" t="s">
        <v>180</v>
      </c>
      <c r="B115" s="145" t="s">
        <v>181</v>
      </c>
      <c r="C115" s="146"/>
      <c r="D115" s="11" t="s">
        <v>165</v>
      </c>
      <c r="E115" s="11">
        <f t="shared" si="8"/>
        <v>1</v>
      </c>
      <c r="F115" s="66"/>
      <c r="G115" s="66">
        <v>1</v>
      </c>
      <c r="H115" s="66"/>
      <c r="I115" s="66"/>
      <c r="J115" s="66"/>
      <c r="K115" s="66"/>
      <c r="L115" s="66"/>
      <c r="M115" s="66"/>
      <c r="N115" s="66"/>
      <c r="O115" s="61"/>
      <c r="P115" s="51" t="b">
        <f t="shared" si="7"/>
        <v>1</v>
      </c>
    </row>
    <row r="116" spans="1:16" ht="16.5" customHeight="1" x14ac:dyDescent="0.3">
      <c r="A116" s="107" t="s">
        <v>955</v>
      </c>
      <c r="B116" s="153" t="s">
        <v>956</v>
      </c>
      <c r="C116" s="154"/>
      <c r="D116" s="108" t="s">
        <v>162</v>
      </c>
      <c r="E116" s="11">
        <f t="shared" si="8"/>
        <v>1</v>
      </c>
      <c r="F116" s="66"/>
      <c r="G116" s="66">
        <v>1</v>
      </c>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7"/>
        <v>0</v>
      </c>
    </row>
    <row r="118" spans="1:16" x14ac:dyDescent="0.3">
      <c r="A118" s="10" t="s">
        <v>184</v>
      </c>
      <c r="B118" s="145" t="s">
        <v>185</v>
      </c>
      <c r="C118" s="146"/>
      <c r="D118" s="11" t="s">
        <v>162</v>
      </c>
      <c r="E118" s="11">
        <f t="shared" ref="E118:E131" si="9">SUM(F118:O118)</f>
        <v>1</v>
      </c>
      <c r="F118" s="66"/>
      <c r="G118" s="66">
        <v>1</v>
      </c>
      <c r="H118" s="66"/>
      <c r="I118" s="66"/>
      <c r="J118" s="66"/>
      <c r="K118" s="66"/>
      <c r="L118" s="66"/>
      <c r="M118" s="66"/>
      <c r="N118" s="66"/>
      <c r="O118" s="61"/>
      <c r="P118" s="51" t="b">
        <f t="shared" si="7"/>
        <v>1</v>
      </c>
    </row>
    <row r="119" spans="1:16" x14ac:dyDescent="0.3">
      <c r="A119" s="10" t="s">
        <v>186</v>
      </c>
      <c r="B119" s="145" t="s">
        <v>187</v>
      </c>
      <c r="C119" s="146"/>
      <c r="D119" s="11" t="s">
        <v>162</v>
      </c>
      <c r="E119" s="11">
        <f t="shared" si="9"/>
        <v>1</v>
      </c>
      <c r="F119" s="66"/>
      <c r="G119" s="66">
        <v>1</v>
      </c>
      <c r="H119" s="66"/>
      <c r="I119" s="66"/>
      <c r="J119" s="66"/>
      <c r="K119" s="66"/>
      <c r="L119" s="66"/>
      <c r="M119" s="66"/>
      <c r="N119" s="66"/>
      <c r="O119" s="61"/>
      <c r="P119" s="51" t="b">
        <f t="shared" si="7"/>
        <v>1</v>
      </c>
    </row>
    <row r="120" spans="1:16" x14ac:dyDescent="0.3">
      <c r="A120" s="10" t="s">
        <v>188</v>
      </c>
      <c r="B120" s="145" t="s">
        <v>189</v>
      </c>
      <c r="C120" s="146"/>
      <c r="D120" s="11" t="s">
        <v>162</v>
      </c>
      <c r="E120" s="11">
        <f t="shared" si="9"/>
        <v>1</v>
      </c>
      <c r="F120" s="66"/>
      <c r="G120" s="66">
        <v>1</v>
      </c>
      <c r="H120" s="66"/>
      <c r="I120" s="66"/>
      <c r="J120" s="66"/>
      <c r="K120" s="66"/>
      <c r="L120" s="66"/>
      <c r="M120" s="66"/>
      <c r="N120" s="66"/>
      <c r="O120" s="61"/>
      <c r="P120" s="51" t="b">
        <f t="shared" si="7"/>
        <v>1</v>
      </c>
    </row>
    <row r="121" spans="1:16" x14ac:dyDescent="0.3">
      <c r="A121" s="10" t="s">
        <v>190</v>
      </c>
      <c r="B121" s="145" t="s">
        <v>191</v>
      </c>
      <c r="C121" s="146"/>
      <c r="D121" s="18" t="s">
        <v>192</v>
      </c>
      <c r="E121" s="11">
        <f t="shared" si="9"/>
        <v>1</v>
      </c>
      <c r="F121" s="66"/>
      <c r="G121" s="66">
        <v>1</v>
      </c>
      <c r="H121" s="66"/>
      <c r="I121" s="66"/>
      <c r="J121" s="66"/>
      <c r="K121" s="66"/>
      <c r="L121" s="66"/>
      <c r="M121" s="66"/>
      <c r="N121" s="66"/>
      <c r="O121" s="61"/>
      <c r="P121" s="51" t="b">
        <f t="shared" si="7"/>
        <v>1</v>
      </c>
    </row>
    <row r="122" spans="1:16" hidden="1" x14ac:dyDescent="0.3">
      <c r="A122" s="10" t="s">
        <v>193</v>
      </c>
      <c r="B122" s="145" t="s">
        <v>194</v>
      </c>
      <c r="C122" s="146"/>
      <c r="D122" s="18" t="s">
        <v>192</v>
      </c>
      <c r="E122" s="11">
        <f t="shared" si="9"/>
        <v>0</v>
      </c>
      <c r="F122" s="66"/>
      <c r="G122" s="66"/>
      <c r="H122" s="66"/>
      <c r="I122" s="66"/>
      <c r="J122" s="66"/>
      <c r="K122" s="66"/>
      <c r="L122" s="66"/>
      <c r="M122" s="66"/>
      <c r="N122" s="66"/>
      <c r="O122" s="61"/>
      <c r="P122" s="51" t="b">
        <f t="shared" si="7"/>
        <v>0</v>
      </c>
    </row>
    <row r="123" spans="1:16" x14ac:dyDescent="0.3">
      <c r="A123" s="10" t="s">
        <v>195</v>
      </c>
      <c r="B123" s="145" t="s">
        <v>196</v>
      </c>
      <c r="C123" s="146"/>
      <c r="D123" s="18" t="s">
        <v>192</v>
      </c>
      <c r="E123" s="11">
        <f t="shared" si="9"/>
        <v>1</v>
      </c>
      <c r="F123" s="66"/>
      <c r="G123" s="66">
        <v>1</v>
      </c>
      <c r="H123" s="66"/>
      <c r="I123" s="66"/>
      <c r="J123" s="66"/>
      <c r="K123" s="66"/>
      <c r="L123" s="66"/>
      <c r="M123" s="66"/>
      <c r="N123" s="66"/>
      <c r="O123" s="61"/>
      <c r="P123" s="51" t="b">
        <f t="shared" si="7"/>
        <v>1</v>
      </c>
    </row>
    <row r="124" spans="1:16" x14ac:dyDescent="0.3">
      <c r="A124" s="10" t="s">
        <v>197</v>
      </c>
      <c r="B124" s="145" t="s">
        <v>198</v>
      </c>
      <c r="C124" s="146"/>
      <c r="D124" s="11" t="s">
        <v>162</v>
      </c>
      <c r="E124" s="11">
        <f t="shared" si="9"/>
        <v>1</v>
      </c>
      <c r="F124" s="66"/>
      <c r="G124" s="66">
        <v>1</v>
      </c>
      <c r="H124" s="66"/>
      <c r="I124" s="66"/>
      <c r="J124" s="66"/>
      <c r="K124" s="66"/>
      <c r="L124" s="66"/>
      <c r="M124" s="66"/>
      <c r="N124" s="66"/>
      <c r="O124" s="61"/>
      <c r="P124" s="51" t="b">
        <f t="shared" si="7"/>
        <v>1</v>
      </c>
    </row>
    <row r="125" spans="1:16" hidden="1" x14ac:dyDescent="0.3">
      <c r="A125" s="10" t="s">
        <v>199</v>
      </c>
      <c r="B125" s="145" t="s">
        <v>200</v>
      </c>
      <c r="C125" s="146"/>
      <c r="D125" s="11" t="s">
        <v>162</v>
      </c>
      <c r="E125" s="11">
        <f t="shared" si="9"/>
        <v>0</v>
      </c>
      <c r="F125" s="66"/>
      <c r="G125" s="66"/>
      <c r="H125" s="66"/>
      <c r="I125" s="66"/>
      <c r="J125" s="66"/>
      <c r="K125" s="66"/>
      <c r="L125" s="66"/>
      <c r="M125" s="66"/>
      <c r="N125" s="66"/>
      <c r="O125" s="61"/>
      <c r="P125" s="51" t="b">
        <f t="shared" si="7"/>
        <v>0</v>
      </c>
    </row>
    <row r="126" spans="1:16" ht="32.25" hidden="1" customHeight="1" x14ac:dyDescent="0.3">
      <c r="A126" s="10" t="s">
        <v>201</v>
      </c>
      <c r="B126" s="145" t="s">
        <v>202</v>
      </c>
      <c r="C126" s="146"/>
      <c r="D126" s="18" t="s">
        <v>192</v>
      </c>
      <c r="E126" s="11">
        <f t="shared" si="9"/>
        <v>0</v>
      </c>
      <c r="F126" s="66"/>
      <c r="G126" s="66"/>
      <c r="H126" s="66"/>
      <c r="I126" s="66"/>
      <c r="J126" s="66"/>
      <c r="K126" s="66"/>
      <c r="L126" s="66"/>
      <c r="M126" s="66"/>
      <c r="N126" s="66"/>
      <c r="O126" s="61"/>
      <c r="P126" s="51" t="b">
        <f t="shared" si="7"/>
        <v>0</v>
      </c>
    </row>
    <row r="127" spans="1:16" hidden="1" x14ac:dyDescent="0.3">
      <c r="A127" s="10" t="s">
        <v>203</v>
      </c>
      <c r="B127" s="145" t="s">
        <v>204</v>
      </c>
      <c r="C127" s="146"/>
      <c r="D127" s="18" t="s">
        <v>192</v>
      </c>
      <c r="E127" s="11">
        <f t="shared" si="9"/>
        <v>0</v>
      </c>
      <c r="F127" s="66"/>
      <c r="G127" s="66"/>
      <c r="H127" s="66"/>
      <c r="I127" s="66"/>
      <c r="J127" s="66"/>
      <c r="K127" s="66"/>
      <c r="L127" s="66"/>
      <c r="M127" s="66"/>
      <c r="N127" s="66"/>
      <c r="O127" s="61"/>
      <c r="P127" s="51" t="b">
        <f t="shared" si="7"/>
        <v>0</v>
      </c>
    </row>
    <row r="128" spans="1:16" x14ac:dyDescent="0.3">
      <c r="A128" s="99" t="s">
        <v>957</v>
      </c>
      <c r="B128" s="159" t="s">
        <v>958</v>
      </c>
      <c r="C128" s="160"/>
      <c r="D128" s="18" t="s">
        <v>959</v>
      </c>
      <c r="E128" s="11">
        <f t="shared" si="9"/>
        <v>1</v>
      </c>
      <c r="F128" s="66"/>
      <c r="G128" s="66">
        <v>1</v>
      </c>
      <c r="H128" s="66"/>
      <c r="I128" s="66"/>
      <c r="J128" s="66"/>
      <c r="K128" s="66"/>
      <c r="L128" s="66"/>
      <c r="M128" s="66"/>
      <c r="N128" s="66"/>
      <c r="O128" s="61"/>
    </row>
    <row r="129" spans="1:16" hidden="1" x14ac:dyDescent="0.3">
      <c r="A129" s="99" t="s">
        <v>960</v>
      </c>
      <c r="B129" s="159" t="s">
        <v>961</v>
      </c>
      <c r="C129" s="160"/>
      <c r="D129" s="18" t="s">
        <v>162</v>
      </c>
      <c r="E129" s="11">
        <f t="shared" si="9"/>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9"/>
        <v>0</v>
      </c>
      <c r="F130" s="66"/>
      <c r="G130" s="66"/>
      <c r="H130" s="66"/>
      <c r="I130" s="66"/>
      <c r="J130" s="66"/>
      <c r="K130" s="66"/>
      <c r="L130" s="66"/>
      <c r="M130" s="66"/>
      <c r="N130" s="66"/>
      <c r="O130" s="61"/>
    </row>
    <row r="131" spans="1:16" x14ac:dyDescent="0.3">
      <c r="A131" s="107" t="s">
        <v>964</v>
      </c>
      <c r="B131" s="157" t="s">
        <v>965</v>
      </c>
      <c r="C131" s="158"/>
      <c r="D131" s="108" t="s">
        <v>192</v>
      </c>
      <c r="E131" s="11">
        <f t="shared" si="9"/>
        <v>1</v>
      </c>
      <c r="F131" s="66"/>
      <c r="G131" s="66">
        <v>1</v>
      </c>
      <c r="H131" s="66"/>
      <c r="I131" s="66"/>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7"/>
        <v>0</v>
      </c>
    </row>
    <row r="133" spans="1:16" s="63" customFormat="1" ht="18" customHeight="1" x14ac:dyDescent="0.3">
      <c r="A133" s="13" t="s">
        <v>207</v>
      </c>
      <c r="B133" s="14" t="s">
        <v>208</v>
      </c>
      <c r="C133" s="15"/>
      <c r="D133" s="16"/>
      <c r="E133" s="17"/>
      <c r="F133" s="65"/>
      <c r="G133" s="65"/>
      <c r="H133" s="65"/>
      <c r="I133" s="65"/>
      <c r="J133" s="65"/>
      <c r="K133" s="65"/>
      <c r="L133" s="65"/>
      <c r="M133" s="65"/>
      <c r="N133" s="65"/>
      <c r="O133" s="64"/>
      <c r="P133" s="51" t="b">
        <f t="shared" si="7"/>
        <v>0</v>
      </c>
    </row>
    <row r="134" spans="1:16" ht="32.25" customHeight="1" x14ac:dyDescent="0.3">
      <c r="A134" s="10" t="s">
        <v>209</v>
      </c>
      <c r="B134" s="145" t="s">
        <v>210</v>
      </c>
      <c r="C134" s="146"/>
      <c r="D134" s="18" t="s">
        <v>192</v>
      </c>
      <c r="E134" s="11">
        <f t="shared" ref="E134:E158" si="10">SUM(F134:O134)</f>
        <v>1</v>
      </c>
      <c r="F134" s="66"/>
      <c r="G134" s="66">
        <v>1</v>
      </c>
      <c r="H134" s="66"/>
      <c r="I134" s="66"/>
      <c r="J134" s="66"/>
      <c r="K134" s="66"/>
      <c r="L134" s="66"/>
      <c r="M134" s="66"/>
      <c r="N134" s="66"/>
      <c r="O134" s="61"/>
      <c r="P134" s="51" t="b">
        <f t="shared" si="7"/>
        <v>1</v>
      </c>
    </row>
    <row r="135" spans="1:16" ht="16.5" customHeight="1" x14ac:dyDescent="0.3">
      <c r="A135" s="10" t="s">
        <v>211</v>
      </c>
      <c r="B135" s="145" t="s">
        <v>212</v>
      </c>
      <c r="C135" s="146"/>
      <c r="D135" s="18" t="s">
        <v>192</v>
      </c>
      <c r="E135" s="11">
        <f t="shared" si="10"/>
        <v>1</v>
      </c>
      <c r="F135" s="66"/>
      <c r="G135" s="66">
        <v>1</v>
      </c>
      <c r="H135" s="66"/>
      <c r="I135" s="66"/>
      <c r="J135" s="66"/>
      <c r="K135" s="66"/>
      <c r="L135" s="66"/>
      <c r="M135" s="66"/>
      <c r="N135" s="66"/>
      <c r="O135" s="61"/>
      <c r="P135" s="51" t="b">
        <f t="shared" si="7"/>
        <v>1</v>
      </c>
    </row>
    <row r="136" spans="1:16" ht="16.5" customHeight="1" x14ac:dyDescent="0.3">
      <c r="A136" s="10" t="s">
        <v>213</v>
      </c>
      <c r="B136" s="145" t="s">
        <v>214</v>
      </c>
      <c r="C136" s="146"/>
      <c r="D136" s="18" t="s">
        <v>192</v>
      </c>
      <c r="E136" s="11">
        <f t="shared" si="10"/>
        <v>1</v>
      </c>
      <c r="F136" s="66"/>
      <c r="G136" s="66">
        <v>1</v>
      </c>
      <c r="H136" s="66"/>
      <c r="I136" s="66"/>
      <c r="J136" s="66"/>
      <c r="K136" s="66"/>
      <c r="L136" s="66"/>
      <c r="M136" s="66"/>
      <c r="N136" s="66"/>
      <c r="O136" s="61"/>
      <c r="P136" s="51" t="b">
        <f t="shared" si="7"/>
        <v>1</v>
      </c>
    </row>
    <row r="137" spans="1:16" ht="16.5" customHeight="1" x14ac:dyDescent="0.3">
      <c r="A137" s="10" t="s">
        <v>215</v>
      </c>
      <c r="B137" s="145" t="s">
        <v>216</v>
      </c>
      <c r="C137" s="146"/>
      <c r="D137" s="18" t="s">
        <v>192</v>
      </c>
      <c r="E137" s="11">
        <f t="shared" si="10"/>
        <v>1</v>
      </c>
      <c r="F137" s="66"/>
      <c r="G137" s="66">
        <v>1</v>
      </c>
      <c r="H137" s="66"/>
      <c r="I137" s="66"/>
      <c r="J137" s="66"/>
      <c r="K137" s="66"/>
      <c r="L137" s="66"/>
      <c r="M137" s="66"/>
      <c r="N137" s="66"/>
      <c r="O137" s="61"/>
      <c r="P137" s="51" t="b">
        <f t="shared" si="7"/>
        <v>1</v>
      </c>
    </row>
    <row r="138" spans="1:16" ht="16.5" customHeight="1" x14ac:dyDescent="0.3">
      <c r="A138" s="10" t="s">
        <v>217</v>
      </c>
      <c r="B138" s="145" t="s">
        <v>218</v>
      </c>
      <c r="C138" s="146"/>
      <c r="D138" s="18" t="s">
        <v>192</v>
      </c>
      <c r="E138" s="11">
        <f t="shared" si="10"/>
        <v>1</v>
      </c>
      <c r="F138" s="66"/>
      <c r="G138" s="66">
        <v>1</v>
      </c>
      <c r="H138" s="66"/>
      <c r="I138" s="66"/>
      <c r="J138" s="66"/>
      <c r="K138" s="66"/>
      <c r="L138" s="66"/>
      <c r="M138" s="66"/>
      <c r="N138" s="66"/>
      <c r="O138" s="61"/>
      <c r="P138" s="51" t="b">
        <f t="shared" si="7"/>
        <v>1</v>
      </c>
    </row>
    <row r="139" spans="1:16" ht="16.5" customHeight="1" x14ac:dyDescent="0.3">
      <c r="A139" s="10" t="s">
        <v>219</v>
      </c>
      <c r="B139" s="145" t="s">
        <v>220</v>
      </c>
      <c r="C139" s="146"/>
      <c r="D139" s="18" t="s">
        <v>192</v>
      </c>
      <c r="E139" s="11">
        <f t="shared" si="10"/>
        <v>1</v>
      </c>
      <c r="F139" s="66"/>
      <c r="G139" s="66">
        <v>1</v>
      </c>
      <c r="H139" s="66"/>
      <c r="I139" s="66"/>
      <c r="J139" s="66"/>
      <c r="K139" s="66"/>
      <c r="L139" s="66"/>
      <c r="M139" s="66"/>
      <c r="N139" s="66"/>
      <c r="O139" s="61"/>
      <c r="P139" s="51" t="b">
        <f t="shared" si="7"/>
        <v>1</v>
      </c>
    </row>
    <row r="140" spans="1:16" ht="33.75" customHeight="1" x14ac:dyDescent="0.3">
      <c r="A140" s="10" t="s">
        <v>221</v>
      </c>
      <c r="B140" s="145" t="s">
        <v>222</v>
      </c>
      <c r="C140" s="146"/>
      <c r="D140" s="18" t="s">
        <v>192</v>
      </c>
      <c r="E140" s="11">
        <f t="shared" si="10"/>
        <v>1</v>
      </c>
      <c r="F140" s="66"/>
      <c r="G140" s="66">
        <v>1</v>
      </c>
      <c r="H140" s="66"/>
      <c r="I140" s="66"/>
      <c r="J140" s="66"/>
      <c r="K140" s="66"/>
      <c r="L140" s="66"/>
      <c r="M140" s="66"/>
      <c r="N140" s="66"/>
      <c r="O140" s="61"/>
      <c r="P140" s="51" t="b">
        <f t="shared" si="7"/>
        <v>1</v>
      </c>
    </row>
    <row r="141" spans="1:16" ht="16.5" customHeight="1" x14ac:dyDescent="0.3">
      <c r="A141" s="10" t="s">
        <v>223</v>
      </c>
      <c r="B141" s="145" t="s">
        <v>224</v>
      </c>
      <c r="C141" s="146"/>
      <c r="D141" s="18" t="s">
        <v>192</v>
      </c>
      <c r="E141" s="11">
        <f t="shared" si="10"/>
        <v>1</v>
      </c>
      <c r="F141" s="66"/>
      <c r="G141" s="66">
        <v>1</v>
      </c>
      <c r="H141" s="66"/>
      <c r="I141" s="66"/>
      <c r="J141" s="66"/>
      <c r="K141" s="66"/>
      <c r="L141" s="66"/>
      <c r="M141" s="66"/>
      <c r="N141" s="66"/>
      <c r="O141" s="61"/>
      <c r="P141" s="51" t="b">
        <f t="shared" si="7"/>
        <v>1</v>
      </c>
    </row>
    <row r="142" spans="1:16" ht="16.5" customHeight="1" x14ac:dyDescent="0.3">
      <c r="A142" s="99" t="s">
        <v>966</v>
      </c>
      <c r="B142" s="147" t="s">
        <v>967</v>
      </c>
      <c r="C142" s="148"/>
      <c r="D142" s="109" t="s">
        <v>192</v>
      </c>
      <c r="E142" s="11">
        <f t="shared" si="10"/>
        <v>1</v>
      </c>
      <c r="F142" s="66"/>
      <c r="G142" s="66">
        <v>1</v>
      </c>
      <c r="H142" s="66"/>
      <c r="I142" s="66"/>
      <c r="J142" s="66"/>
      <c r="K142" s="66"/>
      <c r="L142" s="66"/>
      <c r="M142" s="66"/>
      <c r="N142" s="66"/>
      <c r="O142" s="61"/>
    </row>
    <row r="143" spans="1:16" ht="16.5" hidden="1" customHeight="1" x14ac:dyDescent="0.3">
      <c r="A143" s="10" t="s">
        <v>225</v>
      </c>
      <c r="B143" s="145" t="s">
        <v>226</v>
      </c>
      <c r="C143" s="146"/>
      <c r="D143" s="18" t="s">
        <v>192</v>
      </c>
      <c r="E143" s="11">
        <f t="shared" si="10"/>
        <v>0</v>
      </c>
      <c r="F143" s="66"/>
      <c r="G143" s="66"/>
      <c r="H143" s="66"/>
      <c r="I143" s="66"/>
      <c r="J143" s="66"/>
      <c r="K143" s="66"/>
      <c r="L143" s="66"/>
      <c r="M143" s="66"/>
      <c r="N143" s="66"/>
      <c r="O143" s="61"/>
      <c r="P143" s="51" t="b">
        <f t="shared" si="7"/>
        <v>0</v>
      </c>
    </row>
    <row r="144" spans="1:16" ht="34.5" customHeight="1" x14ac:dyDescent="0.3">
      <c r="A144" s="10" t="s">
        <v>227</v>
      </c>
      <c r="B144" s="145" t="s">
        <v>228</v>
      </c>
      <c r="C144" s="146"/>
      <c r="D144" s="18" t="s">
        <v>192</v>
      </c>
      <c r="E144" s="11">
        <f t="shared" si="10"/>
        <v>1</v>
      </c>
      <c r="F144" s="66"/>
      <c r="G144" s="66">
        <v>1</v>
      </c>
      <c r="H144" s="66"/>
      <c r="I144" s="66"/>
      <c r="J144" s="66"/>
      <c r="K144" s="66"/>
      <c r="L144" s="66"/>
      <c r="M144" s="66"/>
      <c r="N144" s="66"/>
      <c r="O144" s="61"/>
      <c r="P144" s="51" t="b">
        <f t="shared" si="7"/>
        <v>1</v>
      </c>
    </row>
    <row r="145" spans="1:16" ht="16.5" customHeight="1" x14ac:dyDescent="0.3">
      <c r="A145" s="10" t="s">
        <v>229</v>
      </c>
      <c r="B145" s="145" t="s">
        <v>230</v>
      </c>
      <c r="C145" s="146"/>
      <c r="D145" s="18" t="s">
        <v>192</v>
      </c>
      <c r="E145" s="11">
        <f t="shared" si="10"/>
        <v>1</v>
      </c>
      <c r="F145" s="66"/>
      <c r="G145" s="66">
        <v>1</v>
      </c>
      <c r="H145" s="66"/>
      <c r="I145" s="66"/>
      <c r="J145" s="66"/>
      <c r="K145" s="66"/>
      <c r="L145" s="66"/>
      <c r="M145" s="66"/>
      <c r="N145" s="66"/>
      <c r="O145" s="61"/>
      <c r="P145" s="51" t="b">
        <f t="shared" si="7"/>
        <v>1</v>
      </c>
    </row>
    <row r="146" spans="1:16" ht="16.5" customHeight="1" x14ac:dyDescent="0.3">
      <c r="A146" s="10" t="s">
        <v>231</v>
      </c>
      <c r="B146" s="145" t="s">
        <v>232</v>
      </c>
      <c r="C146" s="146"/>
      <c r="D146" s="18" t="s">
        <v>192</v>
      </c>
      <c r="E146" s="11">
        <f t="shared" si="10"/>
        <v>1</v>
      </c>
      <c r="F146" s="66"/>
      <c r="G146" s="66">
        <v>1</v>
      </c>
      <c r="H146" s="66"/>
      <c r="I146" s="66"/>
      <c r="J146" s="66"/>
      <c r="K146" s="66"/>
      <c r="L146" s="66"/>
      <c r="M146" s="66"/>
      <c r="N146" s="66"/>
      <c r="O146" s="61"/>
      <c r="P146" s="51" t="b">
        <f t="shared" si="7"/>
        <v>1</v>
      </c>
    </row>
    <row r="147" spans="1:16" ht="16.5" customHeight="1" x14ac:dyDescent="0.3">
      <c r="A147" s="10" t="s">
        <v>233</v>
      </c>
      <c r="B147" s="145" t="s">
        <v>234</v>
      </c>
      <c r="C147" s="146"/>
      <c r="D147" s="18" t="s">
        <v>192</v>
      </c>
      <c r="E147" s="11">
        <f t="shared" si="10"/>
        <v>1</v>
      </c>
      <c r="F147" s="66"/>
      <c r="G147" s="66">
        <v>1</v>
      </c>
      <c r="H147" s="66"/>
      <c r="I147" s="66"/>
      <c r="J147" s="66"/>
      <c r="K147" s="66"/>
      <c r="L147" s="66"/>
      <c r="M147" s="66"/>
      <c r="N147" s="66"/>
      <c r="O147" s="61"/>
      <c r="P147" s="51" t="b">
        <f t="shared" si="7"/>
        <v>1</v>
      </c>
    </row>
    <row r="148" spans="1:16" ht="16.5" customHeight="1" x14ac:dyDescent="0.3">
      <c r="A148" s="10" t="s">
        <v>235</v>
      </c>
      <c r="B148" s="145" t="s">
        <v>236</v>
      </c>
      <c r="C148" s="146"/>
      <c r="D148" s="18" t="s">
        <v>192</v>
      </c>
      <c r="E148" s="11">
        <f t="shared" si="10"/>
        <v>1</v>
      </c>
      <c r="F148" s="66"/>
      <c r="G148" s="66">
        <v>1</v>
      </c>
      <c r="H148" s="66"/>
      <c r="I148" s="66"/>
      <c r="J148" s="66"/>
      <c r="K148" s="66"/>
      <c r="L148" s="66"/>
      <c r="M148" s="66"/>
      <c r="N148" s="66"/>
      <c r="O148" s="61"/>
      <c r="P148" s="51" t="b">
        <f t="shared" si="7"/>
        <v>1</v>
      </c>
    </row>
    <row r="149" spans="1:16" ht="16.5" customHeight="1" x14ac:dyDescent="0.3">
      <c r="A149" s="10" t="s">
        <v>237</v>
      </c>
      <c r="B149" s="145" t="s">
        <v>238</v>
      </c>
      <c r="C149" s="146"/>
      <c r="D149" s="18" t="s">
        <v>192</v>
      </c>
      <c r="E149" s="11">
        <f t="shared" si="10"/>
        <v>1</v>
      </c>
      <c r="F149" s="66"/>
      <c r="G149" s="66">
        <v>1</v>
      </c>
      <c r="H149" s="66"/>
      <c r="I149" s="66"/>
      <c r="J149" s="66"/>
      <c r="K149" s="66"/>
      <c r="L149" s="66"/>
      <c r="M149" s="66"/>
      <c r="N149" s="66"/>
      <c r="O149" s="61"/>
      <c r="P149" s="51" t="b">
        <f t="shared" si="7"/>
        <v>1</v>
      </c>
    </row>
    <row r="150" spans="1:16" ht="18" customHeight="1" x14ac:dyDescent="0.3">
      <c r="A150" s="10" t="s">
        <v>239</v>
      </c>
      <c r="B150" s="145" t="s">
        <v>240</v>
      </c>
      <c r="C150" s="146"/>
      <c r="D150" s="18" t="s">
        <v>192</v>
      </c>
      <c r="E150" s="11">
        <f t="shared" si="10"/>
        <v>1</v>
      </c>
      <c r="F150" s="66"/>
      <c r="G150" s="66">
        <v>1</v>
      </c>
      <c r="H150" s="66"/>
      <c r="I150" s="66"/>
      <c r="J150" s="66"/>
      <c r="K150" s="66"/>
      <c r="L150" s="66"/>
      <c r="M150" s="66"/>
      <c r="N150" s="66"/>
      <c r="O150" s="61"/>
      <c r="P150" s="51" t="b">
        <f t="shared" si="7"/>
        <v>1</v>
      </c>
    </row>
    <row r="151" spans="1:16" ht="19.5" hidden="1" customHeight="1" x14ac:dyDescent="0.3">
      <c r="A151" s="10" t="s">
        <v>241</v>
      </c>
      <c r="B151" s="145" t="s">
        <v>242</v>
      </c>
      <c r="C151" s="146"/>
      <c r="D151" s="18" t="s">
        <v>192</v>
      </c>
      <c r="E151" s="11">
        <f t="shared" si="10"/>
        <v>0</v>
      </c>
      <c r="F151" s="66"/>
      <c r="G151" s="66"/>
      <c r="H151" s="66"/>
      <c r="I151" s="66"/>
      <c r="J151" s="66"/>
      <c r="K151" s="66"/>
      <c r="L151" s="66"/>
      <c r="M151" s="66"/>
      <c r="N151" s="66"/>
      <c r="O151" s="61"/>
      <c r="P151" s="51" t="b">
        <f t="shared" si="7"/>
        <v>0</v>
      </c>
    </row>
    <row r="152" spans="1:16" ht="33.75" hidden="1" customHeight="1" x14ac:dyDescent="0.3">
      <c r="A152" s="10" t="s">
        <v>243</v>
      </c>
      <c r="B152" s="145" t="s">
        <v>244</v>
      </c>
      <c r="C152" s="146"/>
      <c r="D152" s="18" t="s">
        <v>192</v>
      </c>
      <c r="E152" s="11">
        <f t="shared" si="10"/>
        <v>0</v>
      </c>
      <c r="F152" s="66"/>
      <c r="G152" s="66"/>
      <c r="H152" s="66"/>
      <c r="I152" s="66"/>
      <c r="J152" s="66"/>
      <c r="K152" s="66"/>
      <c r="L152" s="66"/>
      <c r="M152" s="66"/>
      <c r="N152" s="66"/>
      <c r="O152" s="61"/>
      <c r="P152" s="51" t="b">
        <f t="shared" si="7"/>
        <v>0</v>
      </c>
    </row>
    <row r="153" spans="1:16" ht="18" hidden="1" customHeight="1" x14ac:dyDescent="0.3">
      <c r="A153" s="10" t="s">
        <v>245</v>
      </c>
      <c r="B153" s="145" t="s">
        <v>246</v>
      </c>
      <c r="C153" s="146"/>
      <c r="D153" s="18" t="s">
        <v>192</v>
      </c>
      <c r="E153" s="11">
        <f t="shared" si="10"/>
        <v>0</v>
      </c>
      <c r="F153" s="66"/>
      <c r="G153" s="66"/>
      <c r="H153" s="66"/>
      <c r="I153" s="66"/>
      <c r="J153" s="66"/>
      <c r="K153" s="66"/>
      <c r="L153" s="66"/>
      <c r="M153" s="66"/>
      <c r="N153" s="66"/>
      <c r="O153" s="61"/>
      <c r="P153" s="51" t="b">
        <f t="shared" si="7"/>
        <v>0</v>
      </c>
    </row>
    <row r="154" spans="1:16" ht="18" hidden="1" customHeight="1" x14ac:dyDescent="0.3">
      <c r="A154" s="10" t="s">
        <v>247</v>
      </c>
      <c r="B154" s="145" t="s">
        <v>248</v>
      </c>
      <c r="C154" s="146"/>
      <c r="D154" s="18" t="s">
        <v>192</v>
      </c>
      <c r="E154" s="11">
        <f t="shared" si="10"/>
        <v>0</v>
      </c>
      <c r="F154" s="66"/>
      <c r="G154" s="66"/>
      <c r="H154" s="66"/>
      <c r="I154" s="66"/>
      <c r="J154" s="66"/>
      <c r="K154" s="66"/>
      <c r="L154" s="66"/>
      <c r="M154" s="66"/>
      <c r="N154" s="66"/>
      <c r="O154" s="61"/>
      <c r="P154" s="51" t="b">
        <f t="shared" si="7"/>
        <v>0</v>
      </c>
    </row>
    <row r="155" spans="1:16" ht="35.25" hidden="1" customHeight="1" x14ac:dyDescent="0.3">
      <c r="A155" s="10" t="s">
        <v>249</v>
      </c>
      <c r="B155" s="145" t="s">
        <v>250</v>
      </c>
      <c r="C155" s="146"/>
      <c r="D155" s="18" t="s">
        <v>192</v>
      </c>
      <c r="E155" s="11">
        <f t="shared" si="10"/>
        <v>0</v>
      </c>
      <c r="F155" s="66"/>
      <c r="G155" s="66"/>
      <c r="H155" s="66"/>
      <c r="I155" s="66"/>
      <c r="J155" s="66"/>
      <c r="K155" s="66"/>
      <c r="L155" s="66"/>
      <c r="M155" s="66"/>
      <c r="N155" s="66"/>
      <c r="O155" s="61"/>
      <c r="P155" s="51" t="b">
        <f t="shared" si="7"/>
        <v>0</v>
      </c>
    </row>
    <row r="156" spans="1:16" ht="38.25" hidden="1" customHeight="1" x14ac:dyDescent="0.3">
      <c r="A156" s="10" t="s">
        <v>251</v>
      </c>
      <c r="B156" s="145" t="s">
        <v>252</v>
      </c>
      <c r="C156" s="146"/>
      <c r="D156" s="18" t="s">
        <v>192</v>
      </c>
      <c r="E156" s="11">
        <f t="shared" si="10"/>
        <v>0</v>
      </c>
      <c r="F156" s="66"/>
      <c r="G156" s="66"/>
      <c r="H156" s="66"/>
      <c r="I156" s="66"/>
      <c r="J156" s="66"/>
      <c r="K156" s="66"/>
      <c r="L156" s="66"/>
      <c r="M156" s="66"/>
      <c r="N156" s="66"/>
      <c r="O156" s="61"/>
      <c r="P156" s="51" t="b">
        <f t="shared" si="7"/>
        <v>0</v>
      </c>
    </row>
    <row r="157" spans="1:16" ht="33" hidden="1" customHeight="1" x14ac:dyDescent="0.3">
      <c r="A157" s="10" t="s">
        <v>253</v>
      </c>
      <c r="B157" s="145" t="s">
        <v>254</v>
      </c>
      <c r="C157" s="146"/>
      <c r="D157" s="18" t="s">
        <v>192</v>
      </c>
      <c r="E157" s="11">
        <f t="shared" si="10"/>
        <v>0</v>
      </c>
      <c r="F157" s="66"/>
      <c r="G157" s="66"/>
      <c r="H157" s="66"/>
      <c r="I157" s="66"/>
      <c r="J157" s="66"/>
      <c r="K157" s="66"/>
      <c r="L157" s="66"/>
      <c r="M157" s="66"/>
      <c r="N157" s="66"/>
      <c r="O157" s="61"/>
      <c r="P157" s="51" t="b">
        <f t="shared" si="7"/>
        <v>0</v>
      </c>
    </row>
    <row r="158" spans="1:16" ht="16.5" hidden="1" customHeight="1" x14ac:dyDescent="0.3">
      <c r="A158" s="10" t="s">
        <v>255</v>
      </c>
      <c r="B158" s="145" t="s">
        <v>256</v>
      </c>
      <c r="C158" s="146"/>
      <c r="D158" s="18" t="s">
        <v>192</v>
      </c>
      <c r="E158" s="11">
        <f t="shared" si="10"/>
        <v>0</v>
      </c>
      <c r="F158" s="66"/>
      <c r="G158" s="66"/>
      <c r="H158" s="66"/>
      <c r="I158" s="66"/>
      <c r="J158" s="66"/>
      <c r="K158" s="66"/>
      <c r="L158" s="66"/>
      <c r="M158" s="66"/>
      <c r="N158" s="66"/>
      <c r="O158" s="61"/>
      <c r="P158" s="51" t="b">
        <f t="shared" si="7"/>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7"/>
        <v>0</v>
      </c>
    </row>
    <row r="160" spans="1:16" ht="17.25" customHeight="1" x14ac:dyDescent="0.3">
      <c r="A160" s="10" t="s">
        <v>259</v>
      </c>
      <c r="B160" s="145" t="s">
        <v>260</v>
      </c>
      <c r="C160" s="146"/>
      <c r="D160" s="18" t="s">
        <v>192</v>
      </c>
      <c r="E160" s="11">
        <f t="shared" ref="E160:E208" si="11">SUM(F160:O160)</f>
        <v>1</v>
      </c>
      <c r="F160" s="66"/>
      <c r="G160" s="66">
        <v>1</v>
      </c>
      <c r="H160" s="66"/>
      <c r="I160" s="66"/>
      <c r="J160" s="66"/>
      <c r="K160" s="66"/>
      <c r="L160" s="66"/>
      <c r="M160" s="66"/>
      <c r="N160" s="66"/>
      <c r="O160" s="61"/>
      <c r="P160" s="51" t="b">
        <f t="shared" si="7"/>
        <v>1</v>
      </c>
    </row>
    <row r="161" spans="1:16" ht="33" customHeight="1" x14ac:dyDescent="0.3">
      <c r="A161" s="10" t="s">
        <v>261</v>
      </c>
      <c r="B161" s="145" t="s">
        <v>262</v>
      </c>
      <c r="C161" s="146"/>
      <c r="D161" s="18" t="s">
        <v>192</v>
      </c>
      <c r="E161" s="11">
        <f t="shared" si="11"/>
        <v>1</v>
      </c>
      <c r="F161" s="66"/>
      <c r="G161" s="66">
        <v>1</v>
      </c>
      <c r="H161" s="66"/>
      <c r="I161" s="66"/>
      <c r="J161" s="66"/>
      <c r="K161" s="66"/>
      <c r="L161" s="66"/>
      <c r="M161" s="66"/>
      <c r="N161" s="66"/>
      <c r="O161" s="61"/>
      <c r="P161" s="51" t="b">
        <f t="shared" si="7"/>
        <v>1</v>
      </c>
    </row>
    <row r="162" spans="1:16" ht="16.5" customHeight="1" x14ac:dyDescent="0.3">
      <c r="A162" s="10" t="s">
        <v>263</v>
      </c>
      <c r="B162" s="145" t="s">
        <v>264</v>
      </c>
      <c r="C162" s="146"/>
      <c r="D162" s="18" t="s">
        <v>192</v>
      </c>
      <c r="E162" s="11">
        <f t="shared" si="11"/>
        <v>1</v>
      </c>
      <c r="F162" s="66"/>
      <c r="G162" s="66">
        <v>1</v>
      </c>
      <c r="H162" s="66"/>
      <c r="I162" s="66"/>
      <c r="J162" s="66"/>
      <c r="K162" s="66"/>
      <c r="L162" s="66"/>
      <c r="M162" s="66"/>
      <c r="N162" s="66"/>
      <c r="O162" s="61"/>
      <c r="P162" s="51" t="b">
        <f t="shared" si="7"/>
        <v>1</v>
      </c>
    </row>
    <row r="163" spans="1:16" ht="16.5" customHeight="1" x14ac:dyDescent="0.3">
      <c r="A163" s="10" t="s">
        <v>265</v>
      </c>
      <c r="B163" s="145" t="s">
        <v>266</v>
      </c>
      <c r="C163" s="146"/>
      <c r="D163" s="18" t="s">
        <v>192</v>
      </c>
      <c r="E163" s="11">
        <f t="shared" si="11"/>
        <v>1</v>
      </c>
      <c r="F163" s="66"/>
      <c r="G163" s="66">
        <v>1</v>
      </c>
      <c r="H163" s="66"/>
      <c r="I163" s="66"/>
      <c r="J163" s="66"/>
      <c r="K163" s="66"/>
      <c r="L163" s="66"/>
      <c r="M163" s="66"/>
      <c r="N163" s="66"/>
      <c r="O163" s="61"/>
      <c r="P163" s="51" t="b">
        <f t="shared" si="7"/>
        <v>1</v>
      </c>
    </row>
    <row r="164" spans="1:16" ht="16.5" customHeight="1" x14ac:dyDescent="0.3">
      <c r="A164" s="10" t="s">
        <v>267</v>
      </c>
      <c r="B164" s="145" t="s">
        <v>268</v>
      </c>
      <c r="C164" s="146"/>
      <c r="D164" s="18" t="s">
        <v>192</v>
      </c>
      <c r="E164" s="11">
        <f t="shared" si="11"/>
        <v>1</v>
      </c>
      <c r="F164" s="66"/>
      <c r="G164" s="66">
        <v>1</v>
      </c>
      <c r="H164" s="66"/>
      <c r="I164" s="66"/>
      <c r="J164" s="66"/>
      <c r="K164" s="66"/>
      <c r="L164" s="66"/>
      <c r="M164" s="66"/>
      <c r="N164" s="66"/>
      <c r="O164" s="61"/>
      <c r="P164" s="51" t="b">
        <f t="shared" si="7"/>
        <v>1</v>
      </c>
    </row>
    <row r="165" spans="1:16" ht="34.5" customHeight="1" x14ac:dyDescent="0.3">
      <c r="A165" s="10" t="s">
        <v>269</v>
      </c>
      <c r="B165" s="145" t="s">
        <v>270</v>
      </c>
      <c r="C165" s="146"/>
      <c r="D165" s="18" t="s">
        <v>192</v>
      </c>
      <c r="E165" s="11">
        <f t="shared" si="11"/>
        <v>1</v>
      </c>
      <c r="F165" s="66"/>
      <c r="G165" s="66">
        <v>1</v>
      </c>
      <c r="H165" s="66"/>
      <c r="I165" s="66"/>
      <c r="J165" s="66"/>
      <c r="K165" s="66"/>
      <c r="L165" s="66"/>
      <c r="M165" s="66"/>
      <c r="N165" s="66"/>
      <c r="O165" s="61"/>
      <c r="P165" s="51" t="b">
        <f t="shared" si="7"/>
        <v>1</v>
      </c>
    </row>
    <row r="166" spans="1:16" ht="16.5" customHeight="1" x14ac:dyDescent="0.3">
      <c r="A166" s="10" t="s">
        <v>271</v>
      </c>
      <c r="B166" s="145" t="s">
        <v>272</v>
      </c>
      <c r="C166" s="146"/>
      <c r="D166" s="18" t="s">
        <v>192</v>
      </c>
      <c r="E166" s="11">
        <f t="shared" si="11"/>
        <v>1</v>
      </c>
      <c r="F166" s="66"/>
      <c r="G166" s="66">
        <v>1</v>
      </c>
      <c r="H166" s="66"/>
      <c r="I166" s="66"/>
      <c r="J166" s="66"/>
      <c r="K166" s="66"/>
      <c r="L166" s="66"/>
      <c r="M166" s="66"/>
      <c r="N166" s="66"/>
      <c r="O166" s="61"/>
      <c r="P166" s="51" t="b">
        <f t="shared" si="7"/>
        <v>1</v>
      </c>
    </row>
    <row r="167" spans="1:16" ht="16.5" customHeight="1" x14ac:dyDescent="0.3">
      <c r="A167" s="99" t="s">
        <v>968</v>
      </c>
      <c r="B167" s="147" t="s">
        <v>969</v>
      </c>
      <c r="C167" s="148"/>
      <c r="D167" s="108" t="s">
        <v>192</v>
      </c>
      <c r="E167" s="11">
        <f t="shared" si="11"/>
        <v>1</v>
      </c>
      <c r="F167" s="66"/>
      <c r="G167" s="66">
        <v>1</v>
      </c>
      <c r="H167" s="66"/>
      <c r="I167" s="66"/>
      <c r="J167" s="66"/>
      <c r="K167" s="66"/>
      <c r="L167" s="66"/>
      <c r="M167" s="66"/>
      <c r="N167" s="66"/>
      <c r="O167" s="61"/>
    </row>
    <row r="168" spans="1:16" ht="16.5" hidden="1" customHeight="1" x14ac:dyDescent="0.3">
      <c r="A168" s="10" t="s">
        <v>273</v>
      </c>
      <c r="B168" s="145" t="s">
        <v>274</v>
      </c>
      <c r="C168" s="146"/>
      <c r="D168" s="18" t="s">
        <v>192</v>
      </c>
      <c r="E168" s="11">
        <f t="shared" si="11"/>
        <v>0</v>
      </c>
      <c r="F168" s="66"/>
      <c r="G168" s="66"/>
      <c r="H168" s="66"/>
      <c r="I168" s="66"/>
      <c r="J168" s="66"/>
      <c r="K168" s="66"/>
      <c r="L168" s="66"/>
      <c r="M168" s="66"/>
      <c r="N168" s="66"/>
      <c r="O168" s="61"/>
      <c r="P168" s="51" t="b">
        <f t="shared" si="7"/>
        <v>0</v>
      </c>
    </row>
    <row r="169" spans="1:16" ht="16.5" hidden="1" customHeight="1" x14ac:dyDescent="0.3">
      <c r="A169" s="10" t="s">
        <v>275</v>
      </c>
      <c r="B169" s="145" t="s">
        <v>276</v>
      </c>
      <c r="C169" s="146"/>
      <c r="D169" s="18" t="s">
        <v>192</v>
      </c>
      <c r="E169" s="11">
        <f t="shared" si="11"/>
        <v>0</v>
      </c>
      <c r="F169" s="66"/>
      <c r="G169" s="66"/>
      <c r="H169" s="66"/>
      <c r="I169" s="66"/>
      <c r="J169" s="66"/>
      <c r="K169" s="66"/>
      <c r="L169" s="66"/>
      <c r="M169" s="66"/>
      <c r="N169" s="66"/>
      <c r="O169" s="61"/>
      <c r="P169" s="51" t="b">
        <f t="shared" ref="P169:P247" si="12">IF(E169&gt;0,TRUE,FALSE)</f>
        <v>0</v>
      </c>
    </row>
    <row r="170" spans="1:16" ht="33.75" hidden="1" customHeight="1" x14ac:dyDescent="0.3">
      <c r="A170" s="10" t="s">
        <v>277</v>
      </c>
      <c r="B170" s="145" t="s">
        <v>278</v>
      </c>
      <c r="C170" s="146"/>
      <c r="D170" s="18" t="s">
        <v>192</v>
      </c>
      <c r="E170" s="11">
        <f t="shared" si="11"/>
        <v>0</v>
      </c>
      <c r="F170" s="66"/>
      <c r="G170" s="66"/>
      <c r="H170" s="66"/>
      <c r="I170" s="66"/>
      <c r="J170" s="66"/>
      <c r="K170" s="66"/>
      <c r="L170" s="66"/>
      <c r="M170" s="66"/>
      <c r="N170" s="66"/>
      <c r="O170" s="61"/>
      <c r="P170" s="51" t="b">
        <f t="shared" si="12"/>
        <v>0</v>
      </c>
    </row>
    <row r="171" spans="1:16" ht="35.25" hidden="1" customHeight="1" x14ac:dyDescent="0.3">
      <c r="A171" s="10" t="s">
        <v>279</v>
      </c>
      <c r="B171" s="145" t="s">
        <v>280</v>
      </c>
      <c r="C171" s="146"/>
      <c r="D171" s="18" t="s">
        <v>192</v>
      </c>
      <c r="E171" s="11">
        <f t="shared" si="11"/>
        <v>0</v>
      </c>
      <c r="F171" s="66"/>
      <c r="G171" s="66"/>
      <c r="H171" s="66"/>
      <c r="I171" s="66"/>
      <c r="J171" s="66"/>
      <c r="K171" s="66"/>
      <c r="L171" s="66"/>
      <c r="M171" s="66"/>
      <c r="N171" s="66"/>
      <c r="O171" s="61"/>
      <c r="P171" s="51" t="b">
        <f t="shared" si="12"/>
        <v>0</v>
      </c>
    </row>
    <row r="172" spans="1:16" ht="16.5" customHeight="1" x14ac:dyDescent="0.3">
      <c r="A172" s="10" t="s">
        <v>281</v>
      </c>
      <c r="B172" s="145" t="s">
        <v>282</v>
      </c>
      <c r="C172" s="146"/>
      <c r="D172" s="18" t="s">
        <v>192</v>
      </c>
      <c r="E172" s="11">
        <f t="shared" si="11"/>
        <v>1</v>
      </c>
      <c r="F172" s="66"/>
      <c r="G172" s="66">
        <v>1</v>
      </c>
      <c r="H172" s="66"/>
      <c r="I172" s="66"/>
      <c r="J172" s="66"/>
      <c r="K172" s="66"/>
      <c r="L172" s="66"/>
      <c r="M172" s="66"/>
      <c r="N172" s="66"/>
      <c r="O172" s="61"/>
      <c r="P172" s="51" t="b">
        <f t="shared" si="12"/>
        <v>1</v>
      </c>
    </row>
    <row r="173" spans="1:16" ht="16.5" hidden="1" customHeight="1" x14ac:dyDescent="0.3">
      <c r="A173" s="10" t="s">
        <v>283</v>
      </c>
      <c r="B173" s="145" t="s">
        <v>284</v>
      </c>
      <c r="C173" s="146"/>
      <c r="D173" s="18" t="s">
        <v>192</v>
      </c>
      <c r="E173" s="11">
        <f t="shared" si="11"/>
        <v>0</v>
      </c>
      <c r="F173" s="66"/>
      <c r="G173" s="66"/>
      <c r="H173" s="66"/>
      <c r="I173" s="66"/>
      <c r="J173" s="66"/>
      <c r="K173" s="66"/>
      <c r="L173" s="66"/>
      <c r="M173" s="66"/>
      <c r="N173" s="66"/>
      <c r="O173" s="61"/>
      <c r="P173" s="51" t="b">
        <f t="shared" si="12"/>
        <v>0</v>
      </c>
    </row>
    <row r="174" spans="1:16" ht="18" customHeight="1" x14ac:dyDescent="0.3">
      <c r="A174" s="10" t="s">
        <v>285</v>
      </c>
      <c r="B174" s="145" t="s">
        <v>286</v>
      </c>
      <c r="C174" s="146"/>
      <c r="D174" s="18" t="s">
        <v>192</v>
      </c>
      <c r="E174" s="11">
        <f t="shared" si="11"/>
        <v>1</v>
      </c>
      <c r="F174" s="66"/>
      <c r="G174" s="66">
        <v>1</v>
      </c>
      <c r="H174" s="66"/>
      <c r="I174" s="66"/>
      <c r="J174" s="66"/>
      <c r="K174" s="66"/>
      <c r="L174" s="66"/>
      <c r="M174" s="66"/>
      <c r="N174" s="66"/>
      <c r="O174" s="61"/>
      <c r="P174" s="51" t="b">
        <f t="shared" si="12"/>
        <v>1</v>
      </c>
    </row>
    <row r="175" spans="1:16" ht="18" hidden="1" customHeight="1" x14ac:dyDescent="0.3">
      <c r="A175" s="10" t="s">
        <v>287</v>
      </c>
      <c r="B175" s="145" t="s">
        <v>288</v>
      </c>
      <c r="C175" s="146"/>
      <c r="D175" s="18" t="s">
        <v>192</v>
      </c>
      <c r="E175" s="11">
        <f t="shared" si="11"/>
        <v>0</v>
      </c>
      <c r="F175" s="66"/>
      <c r="G175" s="66"/>
      <c r="H175" s="66"/>
      <c r="I175" s="66"/>
      <c r="J175" s="66"/>
      <c r="K175" s="66"/>
      <c r="L175" s="66"/>
      <c r="M175" s="66"/>
      <c r="N175" s="66"/>
      <c r="O175" s="61"/>
      <c r="P175" s="51" t="b">
        <f t="shared" si="12"/>
        <v>0</v>
      </c>
    </row>
    <row r="176" spans="1:16" ht="18.75" hidden="1" customHeight="1" x14ac:dyDescent="0.3">
      <c r="A176" s="10" t="s">
        <v>289</v>
      </c>
      <c r="B176" s="145" t="s">
        <v>290</v>
      </c>
      <c r="C176" s="146"/>
      <c r="D176" s="18" t="s">
        <v>192</v>
      </c>
      <c r="E176" s="11">
        <f t="shared" si="11"/>
        <v>0</v>
      </c>
      <c r="F176" s="66"/>
      <c r="G176" s="66"/>
      <c r="H176" s="66"/>
      <c r="I176" s="66"/>
      <c r="J176" s="66"/>
      <c r="K176" s="66"/>
      <c r="L176" s="66"/>
      <c r="M176" s="66"/>
      <c r="N176" s="66"/>
      <c r="O176" s="61"/>
      <c r="P176" s="51" t="b">
        <f t="shared" si="12"/>
        <v>0</v>
      </c>
    </row>
    <row r="177" spans="1:16" ht="18.75" customHeight="1" x14ac:dyDescent="0.3">
      <c r="A177" s="10" t="s">
        <v>291</v>
      </c>
      <c r="B177" s="145" t="s">
        <v>292</v>
      </c>
      <c r="C177" s="146"/>
      <c r="D177" s="18" t="s">
        <v>192</v>
      </c>
      <c r="E177" s="11">
        <f t="shared" si="11"/>
        <v>1</v>
      </c>
      <c r="F177" s="66"/>
      <c r="G177" s="66">
        <v>1</v>
      </c>
      <c r="H177" s="66"/>
      <c r="I177" s="66"/>
      <c r="J177" s="66"/>
      <c r="K177" s="66"/>
      <c r="L177" s="66"/>
      <c r="M177" s="66"/>
      <c r="N177" s="66"/>
      <c r="O177" s="61"/>
      <c r="P177" s="51" t="b">
        <f t="shared" si="12"/>
        <v>1</v>
      </c>
    </row>
    <row r="178" spans="1:16" ht="33" customHeight="1" x14ac:dyDescent="0.3">
      <c r="A178" s="99" t="s">
        <v>970</v>
      </c>
      <c r="B178" s="159" t="s">
        <v>971</v>
      </c>
      <c r="C178" s="160"/>
      <c r="D178" s="109" t="s">
        <v>192</v>
      </c>
      <c r="E178" s="11">
        <f t="shared" si="11"/>
        <v>1</v>
      </c>
      <c r="F178" s="66"/>
      <c r="G178" s="66">
        <v>1</v>
      </c>
      <c r="H178" s="66"/>
      <c r="I178" s="66"/>
      <c r="J178" s="66"/>
      <c r="K178" s="66"/>
      <c r="L178" s="66"/>
      <c r="M178" s="66"/>
      <c r="N178" s="66"/>
      <c r="O178" s="61"/>
    </row>
    <row r="179" spans="1:16" ht="18" hidden="1" customHeight="1" x14ac:dyDescent="0.3">
      <c r="A179" s="10" t="s">
        <v>293</v>
      </c>
      <c r="B179" s="145" t="s">
        <v>294</v>
      </c>
      <c r="C179" s="146"/>
      <c r="D179" s="18" t="s">
        <v>192</v>
      </c>
      <c r="E179" s="11">
        <f t="shared" si="11"/>
        <v>0</v>
      </c>
      <c r="F179" s="66"/>
      <c r="G179" s="66"/>
      <c r="H179" s="66"/>
      <c r="I179" s="66"/>
      <c r="J179" s="66"/>
      <c r="K179" s="66"/>
      <c r="L179" s="66"/>
      <c r="M179" s="66"/>
      <c r="N179" s="66"/>
      <c r="O179" s="61"/>
      <c r="P179" s="51" t="b">
        <f t="shared" si="12"/>
        <v>0</v>
      </c>
    </row>
    <row r="180" spans="1:16" ht="18" hidden="1" customHeight="1" x14ac:dyDescent="0.3">
      <c r="A180" s="10" t="s">
        <v>295</v>
      </c>
      <c r="B180" s="145" t="s">
        <v>296</v>
      </c>
      <c r="C180" s="146"/>
      <c r="D180" s="18" t="s">
        <v>192</v>
      </c>
      <c r="E180" s="11">
        <f t="shared" si="11"/>
        <v>0</v>
      </c>
      <c r="F180" s="66"/>
      <c r="G180" s="66"/>
      <c r="H180" s="66"/>
      <c r="I180" s="66"/>
      <c r="J180" s="66"/>
      <c r="K180" s="66"/>
      <c r="L180" s="66"/>
      <c r="M180" s="66"/>
      <c r="N180" s="66"/>
      <c r="O180" s="61"/>
      <c r="P180" s="51" t="b">
        <f t="shared" si="12"/>
        <v>0</v>
      </c>
    </row>
    <row r="181" spans="1:16" ht="18" customHeight="1" x14ac:dyDescent="0.3">
      <c r="A181" s="10" t="s">
        <v>297</v>
      </c>
      <c r="B181" s="145" t="s">
        <v>298</v>
      </c>
      <c r="C181" s="146"/>
      <c r="D181" s="18" t="s">
        <v>192</v>
      </c>
      <c r="E181" s="11">
        <f t="shared" si="11"/>
        <v>1</v>
      </c>
      <c r="F181" s="66"/>
      <c r="G181" s="66">
        <v>1</v>
      </c>
      <c r="H181" s="66"/>
      <c r="I181" s="66"/>
      <c r="J181" s="66"/>
      <c r="K181" s="66"/>
      <c r="L181" s="66"/>
      <c r="M181" s="66"/>
      <c r="N181" s="66"/>
      <c r="O181" s="61"/>
      <c r="P181" s="51" t="b">
        <f t="shared" si="12"/>
        <v>1</v>
      </c>
    </row>
    <row r="182" spans="1:16" ht="33" customHeight="1" x14ac:dyDescent="0.3">
      <c r="A182" s="99" t="s">
        <v>972</v>
      </c>
      <c r="B182" s="159" t="s">
        <v>973</v>
      </c>
      <c r="C182" s="160"/>
      <c r="D182" s="109" t="s">
        <v>192</v>
      </c>
      <c r="E182" s="11">
        <f t="shared" si="11"/>
        <v>1</v>
      </c>
      <c r="F182" s="66"/>
      <c r="G182" s="66">
        <v>1</v>
      </c>
      <c r="H182" s="66"/>
      <c r="I182" s="66"/>
      <c r="J182" s="66"/>
      <c r="K182" s="66"/>
      <c r="L182" s="66"/>
      <c r="M182" s="66"/>
      <c r="N182" s="66"/>
      <c r="O182" s="61"/>
    </row>
    <row r="183" spans="1:16" ht="18.75" hidden="1" customHeight="1" x14ac:dyDescent="0.3">
      <c r="A183" s="10" t="s">
        <v>299</v>
      </c>
      <c r="B183" s="145" t="s">
        <v>300</v>
      </c>
      <c r="C183" s="146"/>
      <c r="D183" s="18" t="s">
        <v>192</v>
      </c>
      <c r="E183" s="11">
        <f t="shared" si="11"/>
        <v>0</v>
      </c>
      <c r="F183" s="66"/>
      <c r="G183" s="66"/>
      <c r="H183" s="66"/>
      <c r="I183" s="66"/>
      <c r="J183" s="66"/>
      <c r="K183" s="66"/>
      <c r="L183" s="66"/>
      <c r="M183" s="66"/>
      <c r="N183" s="66"/>
      <c r="O183" s="61"/>
      <c r="P183" s="51" t="b">
        <f t="shared" si="12"/>
        <v>0</v>
      </c>
    </row>
    <row r="184" spans="1:16" ht="19.5" hidden="1" customHeight="1" x14ac:dyDescent="0.3">
      <c r="A184" s="10" t="s">
        <v>301</v>
      </c>
      <c r="B184" s="145" t="s">
        <v>302</v>
      </c>
      <c r="C184" s="146"/>
      <c r="D184" s="18" t="s">
        <v>192</v>
      </c>
      <c r="E184" s="11">
        <f t="shared" si="11"/>
        <v>0</v>
      </c>
      <c r="F184" s="66"/>
      <c r="G184" s="66"/>
      <c r="H184" s="66"/>
      <c r="I184" s="66"/>
      <c r="J184" s="66"/>
      <c r="K184" s="66"/>
      <c r="L184" s="66"/>
      <c r="M184" s="66"/>
      <c r="N184" s="66"/>
      <c r="O184" s="61"/>
      <c r="P184" s="51" t="b">
        <f t="shared" si="12"/>
        <v>0</v>
      </c>
    </row>
    <row r="185" spans="1:16" ht="18" hidden="1" customHeight="1" x14ac:dyDescent="0.3">
      <c r="A185" s="10" t="s">
        <v>303</v>
      </c>
      <c r="B185" s="145" t="s">
        <v>304</v>
      </c>
      <c r="C185" s="146"/>
      <c r="D185" s="18" t="s">
        <v>192</v>
      </c>
      <c r="E185" s="11">
        <f t="shared" si="11"/>
        <v>0</v>
      </c>
      <c r="F185" s="66"/>
      <c r="G185" s="66"/>
      <c r="H185" s="66"/>
      <c r="I185" s="66"/>
      <c r="J185" s="66"/>
      <c r="K185" s="66"/>
      <c r="L185" s="66"/>
      <c r="M185" s="66"/>
      <c r="N185" s="66"/>
      <c r="O185" s="61"/>
      <c r="P185" s="51" t="b">
        <f t="shared" si="12"/>
        <v>0</v>
      </c>
    </row>
    <row r="186" spans="1:16" ht="19.5" hidden="1" customHeight="1" x14ac:dyDescent="0.3">
      <c r="A186" s="10" t="s">
        <v>305</v>
      </c>
      <c r="B186" s="145" t="s">
        <v>306</v>
      </c>
      <c r="C186" s="146"/>
      <c r="D186" s="18" t="s">
        <v>192</v>
      </c>
      <c r="E186" s="11">
        <f t="shared" si="11"/>
        <v>0</v>
      </c>
      <c r="F186" s="66"/>
      <c r="G186" s="66"/>
      <c r="H186" s="66"/>
      <c r="I186" s="66"/>
      <c r="J186" s="66"/>
      <c r="K186" s="66"/>
      <c r="L186" s="66"/>
      <c r="M186" s="66"/>
      <c r="N186" s="66"/>
      <c r="O186" s="61"/>
      <c r="P186" s="51" t="b">
        <f t="shared" si="12"/>
        <v>0</v>
      </c>
    </row>
    <row r="187" spans="1:16" ht="18.75" hidden="1" customHeight="1" x14ac:dyDescent="0.3">
      <c r="A187" s="10" t="s">
        <v>307</v>
      </c>
      <c r="B187" s="145" t="s">
        <v>308</v>
      </c>
      <c r="C187" s="146"/>
      <c r="D187" s="18" t="s">
        <v>192</v>
      </c>
      <c r="E187" s="11">
        <f t="shared" si="11"/>
        <v>0</v>
      </c>
      <c r="F187" s="66"/>
      <c r="G187" s="66"/>
      <c r="H187" s="66"/>
      <c r="I187" s="66"/>
      <c r="J187" s="66"/>
      <c r="K187" s="66"/>
      <c r="L187" s="66"/>
      <c r="M187" s="66"/>
      <c r="N187" s="66"/>
      <c r="O187" s="61"/>
      <c r="P187" s="51" t="b">
        <f t="shared" si="12"/>
        <v>0</v>
      </c>
    </row>
    <row r="188" spans="1:16" ht="34.5" hidden="1" customHeight="1" x14ac:dyDescent="0.3">
      <c r="A188" s="10" t="s">
        <v>309</v>
      </c>
      <c r="B188" s="145" t="s">
        <v>310</v>
      </c>
      <c r="C188" s="146"/>
      <c r="D188" s="18" t="s">
        <v>192</v>
      </c>
      <c r="E188" s="11">
        <f t="shared" si="11"/>
        <v>0</v>
      </c>
      <c r="F188" s="66"/>
      <c r="G188" s="66"/>
      <c r="H188" s="66"/>
      <c r="I188" s="66"/>
      <c r="J188" s="66"/>
      <c r="K188" s="66"/>
      <c r="L188" s="66"/>
      <c r="M188" s="66"/>
      <c r="N188" s="66"/>
      <c r="O188" s="61"/>
      <c r="P188" s="51" t="b">
        <f t="shared" si="12"/>
        <v>0</v>
      </c>
    </row>
    <row r="189" spans="1:16" ht="33" hidden="1" customHeight="1" x14ac:dyDescent="0.3">
      <c r="A189" s="10" t="s">
        <v>311</v>
      </c>
      <c r="B189" s="145" t="s">
        <v>312</v>
      </c>
      <c r="C189" s="146"/>
      <c r="D189" s="18" t="s">
        <v>192</v>
      </c>
      <c r="E189" s="11">
        <f t="shared" si="11"/>
        <v>0</v>
      </c>
      <c r="F189" s="66"/>
      <c r="G189" s="66"/>
      <c r="H189" s="66"/>
      <c r="I189" s="66"/>
      <c r="J189" s="66"/>
      <c r="K189" s="66"/>
      <c r="L189" s="66"/>
      <c r="M189" s="66"/>
      <c r="N189" s="66"/>
      <c r="O189" s="61"/>
      <c r="P189" s="51" t="b">
        <f t="shared" si="12"/>
        <v>0</v>
      </c>
    </row>
    <row r="190" spans="1:16" ht="18.75" hidden="1" customHeight="1" x14ac:dyDescent="0.3">
      <c r="A190" s="10" t="s">
        <v>313</v>
      </c>
      <c r="B190" s="145" t="s">
        <v>314</v>
      </c>
      <c r="C190" s="146"/>
      <c r="D190" s="18" t="s">
        <v>192</v>
      </c>
      <c r="E190" s="11">
        <f t="shared" si="11"/>
        <v>0</v>
      </c>
      <c r="F190" s="66"/>
      <c r="G190" s="66"/>
      <c r="H190" s="66"/>
      <c r="I190" s="66"/>
      <c r="J190" s="66"/>
      <c r="K190" s="66"/>
      <c r="L190" s="66"/>
      <c r="M190" s="66"/>
      <c r="N190" s="66"/>
      <c r="O190" s="61"/>
      <c r="P190" s="51" t="b">
        <f t="shared" si="12"/>
        <v>0</v>
      </c>
    </row>
    <row r="191" spans="1:16" ht="18" hidden="1" customHeight="1" x14ac:dyDescent="0.3">
      <c r="A191" s="10" t="s">
        <v>315</v>
      </c>
      <c r="B191" s="145" t="s">
        <v>316</v>
      </c>
      <c r="C191" s="146"/>
      <c r="D191" s="18" t="s">
        <v>192</v>
      </c>
      <c r="E191" s="11">
        <f t="shared" si="11"/>
        <v>0</v>
      </c>
      <c r="F191" s="66"/>
      <c r="G191" s="66"/>
      <c r="H191" s="66"/>
      <c r="I191" s="66"/>
      <c r="J191" s="66"/>
      <c r="K191" s="66"/>
      <c r="L191" s="66"/>
      <c r="M191" s="66"/>
      <c r="N191" s="66"/>
      <c r="O191" s="61"/>
      <c r="P191" s="51" t="b">
        <f t="shared" si="12"/>
        <v>0</v>
      </c>
    </row>
    <row r="192" spans="1:16" ht="18" hidden="1" customHeight="1" x14ac:dyDescent="0.3">
      <c r="A192" s="10" t="s">
        <v>317</v>
      </c>
      <c r="B192" s="145" t="s">
        <v>318</v>
      </c>
      <c r="C192" s="146"/>
      <c r="D192" s="18" t="s">
        <v>192</v>
      </c>
      <c r="E192" s="11">
        <f t="shared" si="11"/>
        <v>0</v>
      </c>
      <c r="F192" s="66"/>
      <c r="G192" s="66"/>
      <c r="H192" s="66"/>
      <c r="I192" s="66"/>
      <c r="J192" s="66"/>
      <c r="K192" s="66"/>
      <c r="L192" s="66"/>
      <c r="M192" s="66"/>
      <c r="N192" s="66"/>
      <c r="O192" s="61"/>
      <c r="P192" s="51" t="b">
        <f t="shared" si="12"/>
        <v>0</v>
      </c>
    </row>
    <row r="193" spans="1:16" ht="19.5" hidden="1" customHeight="1" x14ac:dyDescent="0.3">
      <c r="A193" s="10" t="s">
        <v>319</v>
      </c>
      <c r="B193" s="145" t="s">
        <v>320</v>
      </c>
      <c r="C193" s="146"/>
      <c r="D193" s="18" t="s">
        <v>192</v>
      </c>
      <c r="E193" s="11">
        <f t="shared" si="11"/>
        <v>0</v>
      </c>
      <c r="F193" s="66"/>
      <c r="G193" s="66"/>
      <c r="H193" s="66"/>
      <c r="I193" s="66"/>
      <c r="J193" s="66"/>
      <c r="K193" s="66"/>
      <c r="L193" s="66"/>
      <c r="M193" s="66"/>
      <c r="N193" s="66"/>
      <c r="O193" s="61"/>
      <c r="P193" s="51" t="b">
        <f t="shared" si="12"/>
        <v>0</v>
      </c>
    </row>
    <row r="194" spans="1:16" ht="18.75" hidden="1" customHeight="1" x14ac:dyDescent="0.3">
      <c r="A194" s="10" t="s">
        <v>321</v>
      </c>
      <c r="B194" s="145" t="s">
        <v>322</v>
      </c>
      <c r="C194" s="146"/>
      <c r="D194" s="18" t="s">
        <v>192</v>
      </c>
      <c r="E194" s="11">
        <f t="shared" si="11"/>
        <v>0</v>
      </c>
      <c r="F194" s="66"/>
      <c r="G194" s="66"/>
      <c r="H194" s="66"/>
      <c r="I194" s="66"/>
      <c r="J194" s="66"/>
      <c r="K194" s="66"/>
      <c r="L194" s="66"/>
      <c r="M194" s="66"/>
      <c r="N194" s="66"/>
      <c r="O194" s="61"/>
      <c r="P194" s="51" t="b">
        <f t="shared" si="12"/>
        <v>0</v>
      </c>
    </row>
    <row r="195" spans="1:16" ht="33" hidden="1" customHeight="1" x14ac:dyDescent="0.3">
      <c r="A195" s="10" t="s">
        <v>323</v>
      </c>
      <c r="B195" s="145" t="s">
        <v>324</v>
      </c>
      <c r="C195" s="146"/>
      <c r="D195" s="18" t="s">
        <v>192</v>
      </c>
      <c r="E195" s="11">
        <f t="shared" si="11"/>
        <v>0</v>
      </c>
      <c r="F195" s="66"/>
      <c r="G195" s="66"/>
      <c r="H195" s="66"/>
      <c r="I195" s="66"/>
      <c r="J195" s="66"/>
      <c r="K195" s="66"/>
      <c r="L195" s="66"/>
      <c r="M195" s="66"/>
      <c r="N195" s="66"/>
      <c r="O195" s="61"/>
      <c r="P195" s="51" t="b">
        <f t="shared" si="12"/>
        <v>0</v>
      </c>
    </row>
    <row r="196" spans="1:16" ht="18" hidden="1" customHeight="1" x14ac:dyDescent="0.3">
      <c r="A196" s="10" t="s">
        <v>325</v>
      </c>
      <c r="B196" s="145" t="s">
        <v>326</v>
      </c>
      <c r="C196" s="146"/>
      <c r="D196" s="18" t="s">
        <v>192</v>
      </c>
      <c r="E196" s="11">
        <f t="shared" si="11"/>
        <v>0</v>
      </c>
      <c r="F196" s="66"/>
      <c r="G196" s="66"/>
      <c r="H196" s="66"/>
      <c r="I196" s="66"/>
      <c r="J196" s="66"/>
      <c r="K196" s="66"/>
      <c r="L196" s="66"/>
      <c r="M196" s="66"/>
      <c r="N196" s="66"/>
      <c r="O196" s="61"/>
      <c r="P196" s="51" t="b">
        <f t="shared" si="12"/>
        <v>0</v>
      </c>
    </row>
    <row r="197" spans="1:16" ht="17.25" hidden="1" customHeight="1" x14ac:dyDescent="0.3">
      <c r="A197" s="10" t="s">
        <v>327</v>
      </c>
      <c r="B197" s="145" t="s">
        <v>328</v>
      </c>
      <c r="C197" s="146"/>
      <c r="D197" s="18" t="s">
        <v>192</v>
      </c>
      <c r="E197" s="11">
        <f t="shared" si="11"/>
        <v>0</v>
      </c>
      <c r="F197" s="66"/>
      <c r="G197" s="66"/>
      <c r="H197" s="66"/>
      <c r="I197" s="66"/>
      <c r="J197" s="66"/>
      <c r="K197" s="66"/>
      <c r="L197" s="66"/>
      <c r="M197" s="66"/>
      <c r="N197" s="66"/>
      <c r="O197" s="61"/>
      <c r="P197" s="51" t="b">
        <f t="shared" si="12"/>
        <v>0</v>
      </c>
    </row>
    <row r="198" spans="1:16" ht="33" hidden="1" customHeight="1" x14ac:dyDescent="0.3">
      <c r="A198" s="10" t="s">
        <v>329</v>
      </c>
      <c r="B198" s="145" t="s">
        <v>330</v>
      </c>
      <c r="C198" s="146"/>
      <c r="D198" s="18" t="s">
        <v>192</v>
      </c>
      <c r="E198" s="11">
        <f t="shared" si="11"/>
        <v>0</v>
      </c>
      <c r="F198" s="66"/>
      <c r="G198" s="66"/>
      <c r="H198" s="66"/>
      <c r="I198" s="66"/>
      <c r="J198" s="66"/>
      <c r="K198" s="66"/>
      <c r="L198" s="66"/>
      <c r="M198" s="66"/>
      <c r="N198" s="66"/>
      <c r="O198" s="61"/>
      <c r="P198" s="51" t="b">
        <f t="shared" si="12"/>
        <v>0</v>
      </c>
    </row>
    <row r="199" spans="1:16" ht="18.75" hidden="1" customHeight="1" x14ac:dyDescent="0.3">
      <c r="A199" s="10" t="s">
        <v>331</v>
      </c>
      <c r="B199" s="145" t="s">
        <v>332</v>
      </c>
      <c r="C199" s="146"/>
      <c r="D199" s="18" t="s">
        <v>192</v>
      </c>
      <c r="E199" s="11">
        <f t="shared" si="11"/>
        <v>0</v>
      </c>
      <c r="F199" s="66"/>
      <c r="G199" s="66"/>
      <c r="H199" s="66"/>
      <c r="I199" s="66"/>
      <c r="J199" s="66"/>
      <c r="K199" s="66"/>
      <c r="L199" s="66"/>
      <c r="M199" s="66"/>
      <c r="N199" s="66"/>
      <c r="O199" s="61"/>
      <c r="P199" s="51" t="b">
        <f t="shared" si="12"/>
        <v>0</v>
      </c>
    </row>
    <row r="200" spans="1:16" ht="32.25" hidden="1" customHeight="1" x14ac:dyDescent="0.3">
      <c r="A200" s="10" t="s">
        <v>333</v>
      </c>
      <c r="B200" s="145" t="s">
        <v>334</v>
      </c>
      <c r="C200" s="146"/>
      <c r="D200" s="18" t="s">
        <v>192</v>
      </c>
      <c r="E200" s="11">
        <f t="shared" si="11"/>
        <v>0</v>
      </c>
      <c r="F200" s="66"/>
      <c r="G200" s="66"/>
      <c r="H200" s="66"/>
      <c r="I200" s="66"/>
      <c r="J200" s="66"/>
      <c r="K200" s="66"/>
      <c r="L200" s="66"/>
      <c r="M200" s="66"/>
      <c r="N200" s="66"/>
      <c r="O200" s="61"/>
      <c r="P200" s="51" t="b">
        <f t="shared" si="12"/>
        <v>0</v>
      </c>
    </row>
    <row r="201" spans="1:16" ht="50.25" hidden="1" customHeight="1" x14ac:dyDescent="0.3">
      <c r="A201" s="10" t="s">
        <v>335</v>
      </c>
      <c r="B201" s="145" t="s">
        <v>336</v>
      </c>
      <c r="C201" s="146"/>
      <c r="D201" s="18" t="s">
        <v>192</v>
      </c>
      <c r="E201" s="11">
        <f t="shared" si="11"/>
        <v>0</v>
      </c>
      <c r="F201" s="66"/>
      <c r="G201" s="66"/>
      <c r="H201" s="66"/>
      <c r="I201" s="66"/>
      <c r="J201" s="66"/>
      <c r="K201" s="66"/>
      <c r="L201" s="66"/>
      <c r="M201" s="66"/>
      <c r="N201" s="66"/>
      <c r="O201" s="61"/>
      <c r="P201" s="51" t="b">
        <f t="shared" si="12"/>
        <v>0</v>
      </c>
    </row>
    <row r="202" spans="1:16" ht="34.5" hidden="1" customHeight="1" x14ac:dyDescent="0.3">
      <c r="A202" s="10" t="s">
        <v>337</v>
      </c>
      <c r="B202" s="145" t="s">
        <v>338</v>
      </c>
      <c r="C202" s="146"/>
      <c r="D202" s="18" t="s">
        <v>192</v>
      </c>
      <c r="E202" s="11">
        <f t="shared" si="11"/>
        <v>0</v>
      </c>
      <c r="F202" s="66"/>
      <c r="G202" s="66"/>
      <c r="H202" s="66"/>
      <c r="I202" s="66"/>
      <c r="J202" s="66"/>
      <c r="K202" s="66"/>
      <c r="L202" s="66"/>
      <c r="M202" s="66"/>
      <c r="N202" s="66"/>
      <c r="O202" s="61"/>
      <c r="P202" s="51" t="b">
        <f t="shared" si="12"/>
        <v>0</v>
      </c>
    </row>
    <row r="203" spans="1:16" ht="33.75" hidden="1" customHeight="1" x14ac:dyDescent="0.3">
      <c r="A203" s="10" t="s">
        <v>339</v>
      </c>
      <c r="B203" s="145" t="s">
        <v>340</v>
      </c>
      <c r="C203" s="146"/>
      <c r="D203" s="18" t="s">
        <v>192</v>
      </c>
      <c r="E203" s="11">
        <f t="shared" si="11"/>
        <v>0</v>
      </c>
      <c r="F203" s="66"/>
      <c r="G203" s="66"/>
      <c r="H203" s="66"/>
      <c r="I203" s="66"/>
      <c r="J203" s="66"/>
      <c r="K203" s="66"/>
      <c r="L203" s="66"/>
      <c r="M203" s="66"/>
      <c r="N203" s="66"/>
      <c r="O203" s="61"/>
      <c r="P203" s="51" t="b">
        <f t="shared" si="12"/>
        <v>0</v>
      </c>
    </row>
    <row r="204" spans="1:16" ht="33" hidden="1" customHeight="1" x14ac:dyDescent="0.3">
      <c r="A204" s="10" t="s">
        <v>341</v>
      </c>
      <c r="B204" s="145" t="s">
        <v>342</v>
      </c>
      <c r="C204" s="146"/>
      <c r="D204" s="18" t="s">
        <v>192</v>
      </c>
      <c r="E204" s="11">
        <f t="shared" si="11"/>
        <v>0</v>
      </c>
      <c r="F204" s="66"/>
      <c r="G204" s="66"/>
      <c r="H204" s="66"/>
      <c r="I204" s="66"/>
      <c r="J204" s="66"/>
      <c r="K204" s="66"/>
      <c r="L204" s="66"/>
      <c r="M204" s="66"/>
      <c r="N204" s="66"/>
      <c r="O204" s="61"/>
      <c r="P204" s="51" t="b">
        <f t="shared" si="12"/>
        <v>0</v>
      </c>
    </row>
    <row r="205" spans="1:16" ht="18" hidden="1" customHeight="1" x14ac:dyDescent="0.3">
      <c r="A205" s="10" t="s">
        <v>343</v>
      </c>
      <c r="B205" s="145" t="s">
        <v>344</v>
      </c>
      <c r="C205" s="146"/>
      <c r="D205" s="18" t="s">
        <v>192</v>
      </c>
      <c r="E205" s="11">
        <f t="shared" si="11"/>
        <v>0</v>
      </c>
      <c r="F205" s="66"/>
      <c r="G205" s="66"/>
      <c r="H205" s="66"/>
      <c r="I205" s="66"/>
      <c r="J205" s="66"/>
      <c r="K205" s="66"/>
      <c r="L205" s="66"/>
      <c r="M205" s="66"/>
      <c r="N205" s="66"/>
      <c r="O205" s="61"/>
      <c r="P205" s="51" t="b">
        <f t="shared" si="12"/>
        <v>0</v>
      </c>
    </row>
    <row r="206" spans="1:16" ht="18" customHeight="1" x14ac:dyDescent="0.3">
      <c r="A206" s="99" t="s">
        <v>974</v>
      </c>
      <c r="B206" s="147" t="s">
        <v>975</v>
      </c>
      <c r="C206" s="148"/>
      <c r="D206" s="109" t="s">
        <v>192</v>
      </c>
      <c r="E206" s="11">
        <f t="shared" si="11"/>
        <v>1</v>
      </c>
      <c r="F206" s="66"/>
      <c r="G206" s="66">
        <v>1</v>
      </c>
      <c r="H206" s="66"/>
      <c r="I206" s="66"/>
      <c r="J206" s="66"/>
      <c r="K206" s="66"/>
      <c r="L206" s="66"/>
      <c r="M206" s="66"/>
      <c r="N206" s="66"/>
      <c r="O206" s="61"/>
    </row>
    <row r="207" spans="1:16" ht="18" customHeight="1" x14ac:dyDescent="0.3">
      <c r="A207" s="99" t="s">
        <v>976</v>
      </c>
      <c r="B207" s="147" t="s">
        <v>977</v>
      </c>
      <c r="C207" s="148"/>
      <c r="D207" s="109" t="s">
        <v>192</v>
      </c>
      <c r="E207" s="11">
        <f t="shared" si="11"/>
        <v>1</v>
      </c>
      <c r="F207" s="66"/>
      <c r="G207" s="66">
        <v>1</v>
      </c>
      <c r="H207" s="66"/>
      <c r="I207" s="66"/>
      <c r="J207" s="66"/>
      <c r="K207" s="66"/>
      <c r="L207" s="66"/>
      <c r="M207" s="66"/>
      <c r="N207" s="66"/>
      <c r="O207" s="61"/>
    </row>
    <row r="208" spans="1:16" ht="18" hidden="1" customHeight="1" x14ac:dyDescent="0.3">
      <c r="A208" s="99" t="s">
        <v>978</v>
      </c>
      <c r="B208" s="147" t="s">
        <v>979</v>
      </c>
      <c r="C208" s="148"/>
      <c r="D208" s="109" t="s">
        <v>192</v>
      </c>
      <c r="E208" s="11">
        <f t="shared" si="11"/>
        <v>0</v>
      </c>
      <c r="F208" s="66"/>
      <c r="G208" s="66"/>
      <c r="H208" s="66"/>
      <c r="I208" s="66"/>
      <c r="J208" s="66"/>
      <c r="K208" s="66"/>
      <c r="L208" s="66"/>
      <c r="M208" s="66"/>
      <c r="N208" s="66"/>
      <c r="O208" s="61"/>
    </row>
    <row r="209" spans="1:16" s="63" customFormat="1" ht="18" customHeight="1" x14ac:dyDescent="0.3">
      <c r="A209" s="13" t="s">
        <v>345</v>
      </c>
      <c r="B209" s="14" t="s">
        <v>346</v>
      </c>
      <c r="C209" s="15"/>
      <c r="D209" s="16"/>
      <c r="E209" s="17"/>
      <c r="F209" s="65"/>
      <c r="G209" s="65"/>
      <c r="H209" s="65"/>
      <c r="I209" s="65"/>
      <c r="J209" s="65"/>
      <c r="K209" s="65"/>
      <c r="L209" s="65"/>
      <c r="M209" s="65"/>
      <c r="N209" s="65"/>
      <c r="O209" s="64"/>
      <c r="P209" s="51" t="b">
        <f t="shared" si="12"/>
        <v>0</v>
      </c>
    </row>
    <row r="210" spans="1:16" ht="16.5" customHeight="1" x14ac:dyDescent="0.3">
      <c r="A210" s="10" t="s">
        <v>347</v>
      </c>
      <c r="B210" s="145" t="s">
        <v>348</v>
      </c>
      <c r="C210" s="146"/>
      <c r="D210" s="18" t="s">
        <v>192</v>
      </c>
      <c r="E210" s="11">
        <f>SUM(F210:O210)</f>
        <v>1</v>
      </c>
      <c r="F210" s="66"/>
      <c r="G210" s="66"/>
      <c r="H210" s="66">
        <v>1</v>
      </c>
      <c r="I210" s="66"/>
      <c r="J210" s="66"/>
      <c r="K210" s="66"/>
      <c r="L210" s="66"/>
      <c r="M210" s="66"/>
      <c r="N210" s="66"/>
      <c r="O210" s="61"/>
      <c r="P210" s="51" t="b">
        <f t="shared" si="12"/>
        <v>1</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2"/>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2"/>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2"/>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2"/>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2"/>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2"/>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2"/>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2"/>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2"/>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2"/>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2"/>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2"/>
        <v>0</v>
      </c>
    </row>
    <row r="223" spans="1:16" ht="18" hidden="1" customHeight="1" x14ac:dyDescent="0.3">
      <c r="A223" s="106" t="s">
        <v>373</v>
      </c>
      <c r="B223" s="155" t="s">
        <v>374</v>
      </c>
      <c r="C223" s="156"/>
      <c r="D223" s="110" t="s">
        <v>375</v>
      </c>
      <c r="E223" s="101">
        <f t="shared" ref="E223:E257" si="13">SUM(F223:O223)</f>
        <v>0</v>
      </c>
      <c r="F223" s="102"/>
      <c r="G223" s="102"/>
      <c r="H223" s="102"/>
      <c r="I223" s="102"/>
      <c r="J223" s="102"/>
      <c r="K223" s="102"/>
      <c r="L223" s="102"/>
      <c r="M223" s="102"/>
      <c r="N223" s="102"/>
      <c r="O223" s="103"/>
      <c r="P223" s="51" t="b">
        <f t="shared" si="12"/>
        <v>0</v>
      </c>
    </row>
    <row r="224" spans="1:16" ht="18.75" hidden="1" customHeight="1" x14ac:dyDescent="0.3">
      <c r="A224" s="99" t="s">
        <v>980</v>
      </c>
      <c r="B224" s="147" t="s">
        <v>981</v>
      </c>
      <c r="C224" s="148"/>
      <c r="D224" s="109" t="s">
        <v>982</v>
      </c>
      <c r="E224" s="11">
        <f t="shared" si="13"/>
        <v>0</v>
      </c>
      <c r="F224" s="66"/>
      <c r="G224" s="66"/>
      <c r="H224" s="66"/>
      <c r="I224" s="66"/>
      <c r="J224" s="66"/>
      <c r="K224" s="66"/>
      <c r="L224" s="66"/>
      <c r="M224" s="66"/>
      <c r="N224" s="66"/>
      <c r="O224" s="61"/>
      <c r="P224" s="51" t="b">
        <f t="shared" si="12"/>
        <v>0</v>
      </c>
    </row>
    <row r="225" spans="1:16" ht="18" hidden="1" customHeight="1" x14ac:dyDescent="0.3">
      <c r="A225" s="99" t="s">
        <v>983</v>
      </c>
      <c r="B225" s="147" t="s">
        <v>984</v>
      </c>
      <c r="C225" s="148"/>
      <c r="D225" s="109" t="s">
        <v>375</v>
      </c>
      <c r="E225" s="11">
        <f t="shared" si="13"/>
        <v>0</v>
      </c>
      <c r="F225" s="66"/>
      <c r="G225" s="66"/>
      <c r="H225" s="66"/>
      <c r="I225" s="66"/>
      <c r="J225" s="66"/>
      <c r="K225" s="66"/>
      <c r="L225" s="66"/>
      <c r="M225" s="66"/>
      <c r="N225" s="66"/>
      <c r="O225" s="61"/>
      <c r="P225" s="51" t="b">
        <f t="shared" si="12"/>
        <v>0</v>
      </c>
    </row>
    <row r="226" spans="1:16" ht="18" hidden="1" customHeight="1" x14ac:dyDescent="0.3">
      <c r="A226" s="99" t="s">
        <v>985</v>
      </c>
      <c r="B226" s="147" t="s">
        <v>984</v>
      </c>
      <c r="C226" s="148"/>
      <c r="D226" s="109" t="s">
        <v>377</v>
      </c>
      <c r="E226" s="11">
        <f t="shared" si="13"/>
        <v>0</v>
      </c>
      <c r="F226" s="66"/>
      <c r="G226" s="66"/>
      <c r="H226" s="66"/>
      <c r="I226" s="66"/>
      <c r="J226" s="66"/>
      <c r="K226" s="66"/>
      <c r="L226" s="66"/>
      <c r="M226" s="66"/>
      <c r="N226" s="66"/>
      <c r="O226" s="61"/>
      <c r="P226" s="51" t="b">
        <f t="shared" si="12"/>
        <v>0</v>
      </c>
    </row>
    <row r="227" spans="1:16" ht="17.25" hidden="1" customHeight="1" x14ac:dyDescent="0.3">
      <c r="A227" s="99" t="s">
        <v>986</v>
      </c>
      <c r="B227" s="147" t="s">
        <v>984</v>
      </c>
      <c r="C227" s="148"/>
      <c r="D227" s="109" t="s">
        <v>379</v>
      </c>
      <c r="E227" s="11">
        <f t="shared" si="13"/>
        <v>0</v>
      </c>
      <c r="F227" s="66"/>
      <c r="G227" s="66"/>
      <c r="H227" s="66"/>
      <c r="I227" s="66"/>
      <c r="J227" s="66"/>
      <c r="K227" s="66"/>
      <c r="L227" s="66"/>
      <c r="M227" s="66"/>
      <c r="N227" s="66"/>
      <c r="O227" s="61"/>
      <c r="P227" s="51" t="b">
        <f t="shared" si="12"/>
        <v>0</v>
      </c>
    </row>
    <row r="228" spans="1:16" ht="18" hidden="1" customHeight="1" x14ac:dyDescent="0.3">
      <c r="A228" s="106" t="s">
        <v>376</v>
      </c>
      <c r="B228" s="155" t="s">
        <v>374</v>
      </c>
      <c r="C228" s="156"/>
      <c r="D228" s="110" t="s">
        <v>377</v>
      </c>
      <c r="E228" s="101">
        <f t="shared" si="13"/>
        <v>0</v>
      </c>
      <c r="F228" s="102"/>
      <c r="G228" s="102"/>
      <c r="H228" s="102"/>
      <c r="I228" s="102"/>
      <c r="J228" s="102"/>
      <c r="K228" s="102"/>
      <c r="L228" s="102"/>
      <c r="M228" s="102"/>
      <c r="N228" s="102"/>
      <c r="O228" s="103"/>
      <c r="P228" s="51" t="b">
        <f t="shared" si="12"/>
        <v>0</v>
      </c>
    </row>
    <row r="229" spans="1:16" ht="18" hidden="1" customHeight="1" x14ac:dyDescent="0.3">
      <c r="A229" s="99" t="s">
        <v>987</v>
      </c>
      <c r="B229" s="147" t="s">
        <v>988</v>
      </c>
      <c r="C229" s="148"/>
      <c r="D229" s="109" t="s">
        <v>982</v>
      </c>
      <c r="E229" s="11">
        <f t="shared" si="13"/>
        <v>0</v>
      </c>
      <c r="F229" s="66"/>
      <c r="G229" s="66"/>
      <c r="H229" s="66"/>
      <c r="I229" s="66"/>
      <c r="J229" s="66"/>
      <c r="K229" s="66"/>
      <c r="L229" s="66"/>
      <c r="M229" s="66"/>
      <c r="N229" s="66"/>
      <c r="O229" s="61"/>
      <c r="P229" s="51" t="b">
        <f t="shared" si="12"/>
        <v>0</v>
      </c>
    </row>
    <row r="230" spans="1:16" ht="18" hidden="1" customHeight="1" x14ac:dyDescent="0.3">
      <c r="A230" s="99" t="s">
        <v>989</v>
      </c>
      <c r="B230" s="147" t="s">
        <v>990</v>
      </c>
      <c r="C230" s="148"/>
      <c r="D230" s="109" t="s">
        <v>375</v>
      </c>
      <c r="E230" s="11">
        <f t="shared" si="13"/>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3"/>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3"/>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3"/>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3"/>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3"/>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3"/>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3"/>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3"/>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3"/>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3"/>
        <v>0</v>
      </c>
      <c r="F240" s="66"/>
      <c r="G240" s="66"/>
      <c r="H240" s="66"/>
      <c r="I240" s="66"/>
      <c r="J240" s="66"/>
      <c r="K240" s="66"/>
      <c r="L240" s="66"/>
      <c r="M240" s="66"/>
      <c r="N240" s="66"/>
      <c r="O240" s="61"/>
      <c r="P240" s="51" t="b">
        <f t="shared" si="12"/>
        <v>0</v>
      </c>
    </row>
    <row r="241" spans="1:16" ht="17.25" hidden="1" customHeight="1" x14ac:dyDescent="0.3">
      <c r="A241" s="99" t="s">
        <v>394</v>
      </c>
      <c r="B241" s="147" t="s">
        <v>395</v>
      </c>
      <c r="C241" s="148"/>
      <c r="D241" s="18" t="s">
        <v>387</v>
      </c>
      <c r="E241" s="11">
        <f t="shared" si="13"/>
        <v>0</v>
      </c>
      <c r="F241" s="66"/>
      <c r="G241" s="66"/>
      <c r="H241" s="66"/>
      <c r="I241" s="66"/>
      <c r="J241" s="66"/>
      <c r="K241" s="66"/>
      <c r="L241" s="66"/>
      <c r="M241" s="66"/>
      <c r="N241" s="66"/>
      <c r="O241" s="61"/>
      <c r="P241" s="51" t="b">
        <f t="shared" si="12"/>
        <v>0</v>
      </c>
    </row>
    <row r="242" spans="1:16" ht="18" hidden="1" customHeight="1" x14ac:dyDescent="0.3">
      <c r="A242" s="99" t="s">
        <v>396</v>
      </c>
      <c r="B242" s="147" t="s">
        <v>397</v>
      </c>
      <c r="C242" s="148"/>
      <c r="D242" s="18" t="s">
        <v>387</v>
      </c>
      <c r="E242" s="11">
        <f t="shared" si="13"/>
        <v>0</v>
      </c>
      <c r="F242" s="66"/>
      <c r="G242" s="66"/>
      <c r="H242" s="66"/>
      <c r="I242" s="66"/>
      <c r="J242" s="66"/>
      <c r="K242" s="66"/>
      <c r="L242" s="66"/>
      <c r="M242" s="66"/>
      <c r="N242" s="66"/>
      <c r="O242" s="61"/>
      <c r="P242" s="51" t="b">
        <f t="shared" si="12"/>
        <v>0</v>
      </c>
    </row>
    <row r="243" spans="1:16" ht="18" hidden="1" customHeight="1" x14ac:dyDescent="0.3">
      <c r="A243" s="99" t="s">
        <v>398</v>
      </c>
      <c r="B243" s="147" t="s">
        <v>399</v>
      </c>
      <c r="C243" s="148"/>
      <c r="D243" s="18" t="s">
        <v>387</v>
      </c>
      <c r="E243" s="11">
        <f t="shared" si="13"/>
        <v>0</v>
      </c>
      <c r="F243" s="66"/>
      <c r="G243" s="66"/>
      <c r="H243" s="66"/>
      <c r="I243" s="66"/>
      <c r="J243" s="66"/>
      <c r="K243" s="66"/>
      <c r="L243" s="66"/>
      <c r="M243" s="66"/>
      <c r="N243" s="66"/>
      <c r="O243" s="61"/>
      <c r="P243" s="51" t="b">
        <f t="shared" si="12"/>
        <v>0</v>
      </c>
    </row>
    <row r="244" spans="1:16" ht="18" hidden="1" customHeight="1" x14ac:dyDescent="0.3">
      <c r="A244" s="99" t="s">
        <v>400</v>
      </c>
      <c r="B244" s="147" t="s">
        <v>401</v>
      </c>
      <c r="C244" s="148"/>
      <c r="D244" s="18" t="s">
        <v>387</v>
      </c>
      <c r="E244" s="11">
        <f t="shared" si="13"/>
        <v>0</v>
      </c>
      <c r="F244" s="66"/>
      <c r="G244" s="66"/>
      <c r="H244" s="66"/>
      <c r="I244" s="66"/>
      <c r="J244" s="66"/>
      <c r="K244" s="66"/>
      <c r="L244" s="66"/>
      <c r="M244" s="66"/>
      <c r="N244" s="66"/>
      <c r="O244" s="61"/>
      <c r="P244" s="51" t="b">
        <f t="shared" si="12"/>
        <v>0</v>
      </c>
    </row>
    <row r="245" spans="1:16" ht="18" hidden="1" customHeight="1" x14ac:dyDescent="0.3">
      <c r="A245" s="99" t="s">
        <v>402</v>
      </c>
      <c r="B245" s="147" t="s">
        <v>403</v>
      </c>
      <c r="C245" s="148"/>
      <c r="D245" s="18" t="s">
        <v>387</v>
      </c>
      <c r="E245" s="11">
        <f t="shared" si="13"/>
        <v>0</v>
      </c>
      <c r="F245" s="66"/>
      <c r="G245" s="66"/>
      <c r="H245" s="66"/>
      <c r="I245" s="66"/>
      <c r="J245" s="66"/>
      <c r="K245" s="66"/>
      <c r="L245" s="66"/>
      <c r="M245" s="66"/>
      <c r="N245" s="66"/>
      <c r="O245" s="61"/>
      <c r="P245" s="51" t="b">
        <f t="shared" si="12"/>
        <v>0</v>
      </c>
    </row>
    <row r="246" spans="1:16" ht="18" hidden="1" customHeight="1" x14ac:dyDescent="0.3">
      <c r="A246" s="99" t="s">
        <v>404</v>
      </c>
      <c r="B246" s="147" t="s">
        <v>405</v>
      </c>
      <c r="C246" s="148"/>
      <c r="D246" s="18" t="s">
        <v>387</v>
      </c>
      <c r="E246" s="11">
        <f t="shared" si="13"/>
        <v>0</v>
      </c>
      <c r="F246" s="66"/>
      <c r="G246" s="66"/>
      <c r="H246" s="66"/>
      <c r="I246" s="66"/>
      <c r="J246" s="66"/>
      <c r="K246" s="66"/>
      <c r="L246" s="66"/>
      <c r="M246" s="66"/>
      <c r="N246" s="66"/>
      <c r="O246" s="61"/>
      <c r="P246" s="51" t="b">
        <f t="shared" si="12"/>
        <v>0</v>
      </c>
    </row>
    <row r="247" spans="1:16" ht="18" hidden="1" customHeight="1" x14ac:dyDescent="0.3">
      <c r="A247" s="99" t="s">
        <v>406</v>
      </c>
      <c r="B247" s="147" t="s">
        <v>407</v>
      </c>
      <c r="C247" s="148"/>
      <c r="D247" s="18" t="s">
        <v>387</v>
      </c>
      <c r="E247" s="11">
        <f t="shared" si="13"/>
        <v>0</v>
      </c>
      <c r="F247" s="66"/>
      <c r="G247" s="66"/>
      <c r="H247" s="66"/>
      <c r="I247" s="66"/>
      <c r="J247" s="66"/>
      <c r="K247" s="66"/>
      <c r="L247" s="66"/>
      <c r="M247" s="66"/>
      <c r="N247" s="66"/>
      <c r="O247" s="61"/>
      <c r="P247" s="51" t="b">
        <f t="shared" si="12"/>
        <v>0</v>
      </c>
    </row>
    <row r="248" spans="1:16" ht="17.25" hidden="1" customHeight="1" x14ac:dyDescent="0.3">
      <c r="A248" s="99" t="s">
        <v>993</v>
      </c>
      <c r="B248" s="147" t="s">
        <v>994</v>
      </c>
      <c r="C248" s="148"/>
      <c r="D248" s="109" t="s">
        <v>387</v>
      </c>
      <c r="E248" s="11">
        <f t="shared" si="13"/>
        <v>0</v>
      </c>
      <c r="F248" s="66"/>
      <c r="G248" s="66"/>
      <c r="H248" s="66"/>
      <c r="I248" s="66"/>
      <c r="J248" s="66"/>
      <c r="K248" s="66"/>
      <c r="L248" s="66"/>
      <c r="M248" s="66"/>
      <c r="N248" s="66"/>
      <c r="O248" s="61"/>
      <c r="P248" s="51" t="b">
        <f t="shared" ref="P248:P332" si="14">IF(E248&gt;0,TRUE,FALSE)</f>
        <v>0</v>
      </c>
    </row>
    <row r="249" spans="1:16" ht="17.25" hidden="1" customHeight="1" x14ac:dyDescent="0.3">
      <c r="A249" s="99" t="s">
        <v>995</v>
      </c>
      <c r="B249" s="147" t="s">
        <v>996</v>
      </c>
      <c r="C249" s="148"/>
      <c r="D249" s="109" t="s">
        <v>387</v>
      </c>
      <c r="E249" s="11">
        <f t="shared" si="13"/>
        <v>0</v>
      </c>
      <c r="F249" s="66"/>
      <c r="G249" s="66"/>
      <c r="H249" s="66"/>
      <c r="I249" s="66"/>
      <c r="J249" s="66"/>
      <c r="K249" s="66"/>
      <c r="L249" s="66"/>
      <c r="M249" s="66"/>
      <c r="N249" s="66"/>
      <c r="O249" s="61"/>
      <c r="P249" s="51" t="b">
        <f t="shared" si="14"/>
        <v>0</v>
      </c>
    </row>
    <row r="250" spans="1:16" ht="20.25" hidden="1" customHeight="1" x14ac:dyDescent="0.3">
      <c r="A250" s="99" t="s">
        <v>408</v>
      </c>
      <c r="B250" s="147" t="s">
        <v>409</v>
      </c>
      <c r="C250" s="148"/>
      <c r="D250" s="18" t="s">
        <v>410</v>
      </c>
      <c r="E250" s="11">
        <f t="shared" si="13"/>
        <v>0</v>
      </c>
      <c r="F250" s="66"/>
      <c r="G250" s="66"/>
      <c r="H250" s="66"/>
      <c r="I250" s="66"/>
      <c r="J250" s="66"/>
      <c r="K250" s="66"/>
      <c r="L250" s="66"/>
      <c r="M250" s="66"/>
      <c r="N250" s="66"/>
      <c r="O250" s="61"/>
      <c r="P250" s="51" t="b">
        <f t="shared" si="14"/>
        <v>0</v>
      </c>
    </row>
    <row r="251" spans="1:16" ht="18.75" hidden="1" customHeight="1" x14ac:dyDescent="0.3">
      <c r="A251" s="99" t="s">
        <v>411</v>
      </c>
      <c r="B251" s="147" t="s">
        <v>412</v>
      </c>
      <c r="C251" s="148"/>
      <c r="D251" s="18" t="s">
        <v>410</v>
      </c>
      <c r="E251" s="11">
        <f t="shared" si="13"/>
        <v>0</v>
      </c>
      <c r="F251" s="66"/>
      <c r="G251" s="66"/>
      <c r="H251" s="66"/>
      <c r="I251" s="66"/>
      <c r="J251" s="66"/>
      <c r="K251" s="66"/>
      <c r="L251" s="66"/>
      <c r="M251" s="66"/>
      <c r="N251" s="66"/>
      <c r="O251" s="61"/>
      <c r="P251" s="51" t="b">
        <f t="shared" si="14"/>
        <v>0</v>
      </c>
    </row>
    <row r="252" spans="1:16" ht="18.75" hidden="1" customHeight="1" x14ac:dyDescent="0.3">
      <c r="A252" s="99" t="s">
        <v>413</v>
      </c>
      <c r="B252" s="147" t="s">
        <v>414</v>
      </c>
      <c r="C252" s="148"/>
      <c r="D252" s="18" t="s">
        <v>36</v>
      </c>
      <c r="E252" s="11">
        <f t="shared" si="13"/>
        <v>0</v>
      </c>
      <c r="F252" s="66"/>
      <c r="G252" s="66"/>
      <c r="H252" s="66"/>
      <c r="I252" s="66"/>
      <c r="J252" s="66"/>
      <c r="K252" s="66"/>
      <c r="L252" s="66"/>
      <c r="M252" s="66"/>
      <c r="N252" s="66"/>
      <c r="O252" s="61"/>
      <c r="P252" s="51" t="b">
        <f t="shared" si="14"/>
        <v>0</v>
      </c>
    </row>
    <row r="253" spans="1:16" ht="18.75" hidden="1" customHeight="1" x14ac:dyDescent="0.3">
      <c r="A253" s="99" t="s">
        <v>415</v>
      </c>
      <c r="B253" s="147" t="s">
        <v>416</v>
      </c>
      <c r="C253" s="148"/>
      <c r="D253" s="18" t="s">
        <v>36</v>
      </c>
      <c r="E253" s="11">
        <f t="shared" si="13"/>
        <v>0</v>
      </c>
      <c r="F253" s="66"/>
      <c r="G253" s="66"/>
      <c r="H253" s="66"/>
      <c r="I253" s="66"/>
      <c r="J253" s="66"/>
      <c r="K253" s="66"/>
      <c r="L253" s="66"/>
      <c r="M253" s="66"/>
      <c r="N253" s="66"/>
      <c r="O253" s="61"/>
      <c r="P253" s="51" t="b">
        <f t="shared" si="14"/>
        <v>0</v>
      </c>
    </row>
    <row r="254" spans="1:16" ht="20.25" hidden="1" customHeight="1" x14ac:dyDescent="0.3">
      <c r="A254" s="99" t="s">
        <v>417</v>
      </c>
      <c r="B254" s="147" t="s">
        <v>414</v>
      </c>
      <c r="C254" s="148"/>
      <c r="D254" s="18" t="s">
        <v>418</v>
      </c>
      <c r="E254" s="11">
        <f t="shared" si="13"/>
        <v>0</v>
      </c>
      <c r="F254" s="66"/>
      <c r="G254" s="66"/>
      <c r="H254" s="66"/>
      <c r="I254" s="66"/>
      <c r="J254" s="66"/>
      <c r="K254" s="66"/>
      <c r="L254" s="66"/>
      <c r="M254" s="66"/>
      <c r="N254" s="66"/>
      <c r="O254" s="61"/>
      <c r="P254" s="51" t="b">
        <f t="shared" si="14"/>
        <v>0</v>
      </c>
    </row>
    <row r="255" spans="1:16" ht="19.5" hidden="1" customHeight="1" x14ac:dyDescent="0.3">
      <c r="A255" s="99" t="s">
        <v>419</v>
      </c>
      <c r="B255" s="147" t="s">
        <v>416</v>
      </c>
      <c r="C255" s="148"/>
      <c r="D255" s="18" t="s">
        <v>418</v>
      </c>
      <c r="E255" s="11">
        <f t="shared" si="13"/>
        <v>0</v>
      </c>
      <c r="F255" s="66"/>
      <c r="G255" s="66"/>
      <c r="H255" s="66"/>
      <c r="I255" s="66"/>
      <c r="J255" s="66"/>
      <c r="K255" s="66"/>
      <c r="L255" s="66"/>
      <c r="M255" s="66"/>
      <c r="N255" s="66"/>
      <c r="O255" s="61"/>
      <c r="P255" s="51" t="b">
        <f t="shared" si="14"/>
        <v>0</v>
      </c>
    </row>
    <row r="256" spans="1:16" ht="18.75" hidden="1" customHeight="1" x14ac:dyDescent="0.3">
      <c r="A256" s="99" t="s">
        <v>420</v>
      </c>
      <c r="B256" s="147" t="s">
        <v>414</v>
      </c>
      <c r="C256" s="148"/>
      <c r="D256" s="18" t="s">
        <v>421</v>
      </c>
      <c r="E256" s="11">
        <f t="shared" si="13"/>
        <v>0</v>
      </c>
      <c r="F256" s="66"/>
      <c r="G256" s="66"/>
      <c r="H256" s="66"/>
      <c r="I256" s="66"/>
      <c r="J256" s="66"/>
      <c r="K256" s="66"/>
      <c r="L256" s="66"/>
      <c r="M256" s="66"/>
      <c r="N256" s="66"/>
      <c r="O256" s="61"/>
      <c r="P256" s="51" t="b">
        <f t="shared" si="14"/>
        <v>0</v>
      </c>
    </row>
    <row r="257" spans="1:16" ht="18" hidden="1" customHeight="1" x14ac:dyDescent="0.3">
      <c r="A257" s="99" t="s">
        <v>422</v>
      </c>
      <c r="B257" s="147" t="s">
        <v>416</v>
      </c>
      <c r="C257" s="148"/>
      <c r="D257" s="18" t="s">
        <v>421</v>
      </c>
      <c r="E257" s="11">
        <f t="shared" si="13"/>
        <v>0</v>
      </c>
      <c r="F257" s="66"/>
      <c r="G257" s="66"/>
      <c r="H257" s="66"/>
      <c r="I257" s="66"/>
      <c r="J257" s="66"/>
      <c r="K257" s="66"/>
      <c r="L257" s="66"/>
      <c r="M257" s="66"/>
      <c r="N257" s="66"/>
      <c r="O257" s="61"/>
      <c r="P257" s="51" t="b">
        <f t="shared" si="14"/>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4"/>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4"/>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4"/>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4"/>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4"/>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4"/>
        <v>0</v>
      </c>
    </row>
    <row r="264" spans="1:16" ht="18.75" hidden="1" customHeight="1" x14ac:dyDescent="0.3">
      <c r="A264" s="10" t="s">
        <v>436</v>
      </c>
      <c r="B264" s="145" t="s">
        <v>437</v>
      </c>
      <c r="C264" s="146"/>
      <c r="D264" s="11" t="s">
        <v>438</v>
      </c>
      <c r="E264" s="11">
        <f t="shared" ref="E264:E281" si="15">SUM(F264:O264)</f>
        <v>0</v>
      </c>
      <c r="F264" s="66"/>
      <c r="G264" s="66"/>
      <c r="H264" s="66"/>
      <c r="I264" s="66"/>
      <c r="J264" s="66"/>
      <c r="K264" s="66"/>
      <c r="L264" s="66"/>
      <c r="M264" s="66"/>
      <c r="N264" s="66"/>
      <c r="O264" s="61"/>
      <c r="P264" s="51" t="b">
        <f t="shared" si="14"/>
        <v>0</v>
      </c>
    </row>
    <row r="265" spans="1:16" ht="18.75" hidden="1" customHeight="1" x14ac:dyDescent="0.3">
      <c r="A265" s="10" t="s">
        <v>439</v>
      </c>
      <c r="B265" s="145" t="s">
        <v>440</v>
      </c>
      <c r="C265" s="146"/>
      <c r="D265" s="11" t="s">
        <v>438</v>
      </c>
      <c r="E265" s="11">
        <f t="shared" si="15"/>
        <v>0</v>
      </c>
      <c r="F265" s="66"/>
      <c r="G265" s="66"/>
      <c r="H265" s="66"/>
      <c r="I265" s="66"/>
      <c r="J265" s="66"/>
      <c r="K265" s="66"/>
      <c r="L265" s="66"/>
      <c r="M265" s="66"/>
      <c r="N265" s="66"/>
      <c r="O265" s="61"/>
      <c r="P265" s="51" t="b">
        <f t="shared" si="14"/>
        <v>0</v>
      </c>
    </row>
    <row r="266" spans="1:16" ht="18.75" hidden="1" customHeight="1" x14ac:dyDescent="0.3">
      <c r="A266" s="10" t="s">
        <v>441</v>
      </c>
      <c r="B266" s="145" t="s">
        <v>442</v>
      </c>
      <c r="C266" s="146"/>
      <c r="D266" s="11" t="s">
        <v>410</v>
      </c>
      <c r="E266" s="11">
        <f t="shared" si="15"/>
        <v>0</v>
      </c>
      <c r="F266" s="66"/>
      <c r="G266" s="66"/>
      <c r="H266" s="66"/>
      <c r="I266" s="66"/>
      <c r="J266" s="66"/>
      <c r="K266" s="66"/>
      <c r="L266" s="66"/>
      <c r="M266" s="66"/>
      <c r="N266" s="66"/>
      <c r="O266" s="61"/>
      <c r="P266" s="51" t="b">
        <f t="shared" si="14"/>
        <v>0</v>
      </c>
    </row>
    <row r="267" spans="1:16" ht="18.75" hidden="1" customHeight="1" x14ac:dyDescent="0.3">
      <c r="A267" s="10" t="s">
        <v>443</v>
      </c>
      <c r="B267" s="145" t="s">
        <v>444</v>
      </c>
      <c r="C267" s="146"/>
      <c r="D267" s="11" t="s">
        <v>410</v>
      </c>
      <c r="E267" s="11">
        <f t="shared" si="15"/>
        <v>0</v>
      </c>
      <c r="F267" s="66"/>
      <c r="G267" s="66"/>
      <c r="H267" s="66"/>
      <c r="I267" s="66"/>
      <c r="J267" s="66"/>
      <c r="K267" s="66"/>
      <c r="L267" s="66"/>
      <c r="M267" s="66"/>
      <c r="N267" s="66"/>
      <c r="O267" s="61"/>
      <c r="P267" s="51" t="b">
        <f t="shared" si="14"/>
        <v>0</v>
      </c>
    </row>
    <row r="268" spans="1:16" ht="18" hidden="1" customHeight="1" x14ac:dyDescent="0.3">
      <c r="A268" s="10" t="s">
        <v>445</v>
      </c>
      <c r="B268" s="145" t="s">
        <v>446</v>
      </c>
      <c r="C268" s="146"/>
      <c r="D268" s="11" t="s">
        <v>410</v>
      </c>
      <c r="E268" s="11">
        <f t="shared" si="15"/>
        <v>0</v>
      </c>
      <c r="F268" s="66"/>
      <c r="G268" s="66"/>
      <c r="H268" s="66"/>
      <c r="I268" s="66"/>
      <c r="J268" s="66"/>
      <c r="K268" s="66"/>
      <c r="L268" s="66"/>
      <c r="M268" s="66"/>
      <c r="N268" s="66"/>
      <c r="O268" s="61"/>
      <c r="P268" s="51" t="b">
        <f t="shared" si="14"/>
        <v>0</v>
      </c>
    </row>
    <row r="269" spans="1:16" ht="18" customHeight="1" x14ac:dyDescent="0.3">
      <c r="A269" s="10" t="s">
        <v>447</v>
      </c>
      <c r="B269" s="145" t="s">
        <v>448</v>
      </c>
      <c r="C269" s="146"/>
      <c r="D269" s="11" t="s">
        <v>449</v>
      </c>
      <c r="E269" s="11">
        <f t="shared" si="15"/>
        <v>1</v>
      </c>
      <c r="F269" s="66"/>
      <c r="G269" s="66">
        <v>1</v>
      </c>
      <c r="H269" s="66"/>
      <c r="I269" s="66"/>
      <c r="J269" s="66"/>
      <c r="K269" s="66"/>
      <c r="L269" s="66"/>
      <c r="M269" s="66"/>
      <c r="N269" s="66"/>
      <c r="O269" s="61"/>
      <c r="P269" s="51" t="b">
        <f t="shared" si="14"/>
        <v>1</v>
      </c>
    </row>
    <row r="270" spans="1:16" ht="18" hidden="1" customHeight="1" x14ac:dyDescent="0.3">
      <c r="A270" s="10" t="s">
        <v>450</v>
      </c>
      <c r="B270" s="145" t="s">
        <v>451</v>
      </c>
      <c r="C270" s="146"/>
      <c r="D270" s="11" t="s">
        <v>410</v>
      </c>
      <c r="E270" s="11">
        <f t="shared" si="15"/>
        <v>0</v>
      </c>
      <c r="F270" s="66"/>
      <c r="G270" s="66"/>
      <c r="H270" s="66"/>
      <c r="I270" s="66"/>
      <c r="J270" s="66"/>
      <c r="K270" s="66"/>
      <c r="L270" s="66"/>
      <c r="M270" s="66"/>
      <c r="N270" s="66"/>
      <c r="O270" s="61"/>
      <c r="P270" s="51" t="b">
        <f t="shared" si="14"/>
        <v>0</v>
      </c>
    </row>
    <row r="271" spans="1:16" ht="18" hidden="1" customHeight="1" x14ac:dyDescent="0.3">
      <c r="A271" s="10" t="s">
        <v>452</v>
      </c>
      <c r="B271" s="145" t="s">
        <v>453</v>
      </c>
      <c r="C271" s="146"/>
      <c r="D271" s="11" t="s">
        <v>410</v>
      </c>
      <c r="E271" s="11">
        <f t="shared" si="15"/>
        <v>0</v>
      </c>
      <c r="F271" s="66"/>
      <c r="G271" s="66"/>
      <c r="H271" s="66"/>
      <c r="I271" s="66"/>
      <c r="J271" s="66"/>
      <c r="K271" s="66"/>
      <c r="L271" s="66"/>
      <c r="M271" s="66"/>
      <c r="N271" s="66"/>
      <c r="O271" s="61"/>
      <c r="P271" s="51" t="b">
        <f t="shared" si="14"/>
        <v>0</v>
      </c>
    </row>
    <row r="272" spans="1:16" ht="18" hidden="1" customHeight="1" x14ac:dyDescent="0.3">
      <c r="A272" s="10" t="s">
        <v>454</v>
      </c>
      <c r="B272" s="145" t="s">
        <v>455</v>
      </c>
      <c r="C272" s="146"/>
      <c r="D272" s="11" t="s">
        <v>410</v>
      </c>
      <c r="E272" s="11">
        <f t="shared" si="15"/>
        <v>0</v>
      </c>
      <c r="F272" s="66"/>
      <c r="G272" s="66"/>
      <c r="H272" s="66"/>
      <c r="I272" s="66"/>
      <c r="J272" s="66"/>
      <c r="K272" s="66"/>
      <c r="L272" s="66"/>
      <c r="M272" s="66"/>
      <c r="N272" s="66"/>
      <c r="O272" s="61"/>
      <c r="P272" s="51" t="b">
        <f t="shared" si="14"/>
        <v>0</v>
      </c>
    </row>
    <row r="273" spans="1:16" ht="19.5" hidden="1" customHeight="1" x14ac:dyDescent="0.3">
      <c r="A273" s="10" t="s">
        <v>456</v>
      </c>
      <c r="B273" s="145" t="s">
        <v>457</v>
      </c>
      <c r="C273" s="146"/>
      <c r="D273" s="11" t="s">
        <v>410</v>
      </c>
      <c r="E273" s="11">
        <f t="shared" si="15"/>
        <v>0</v>
      </c>
      <c r="F273" s="66"/>
      <c r="G273" s="66"/>
      <c r="H273" s="66"/>
      <c r="I273" s="66"/>
      <c r="J273" s="66"/>
      <c r="K273" s="66"/>
      <c r="L273" s="66"/>
      <c r="M273" s="66"/>
      <c r="N273" s="66"/>
      <c r="O273" s="61"/>
      <c r="P273" s="51" t="b">
        <f t="shared" si="14"/>
        <v>0</v>
      </c>
    </row>
    <row r="274" spans="1:16" ht="19.5" hidden="1" customHeight="1" x14ac:dyDescent="0.3">
      <c r="A274" s="10" t="s">
        <v>458</v>
      </c>
      <c r="B274" s="145" t="s">
        <v>459</v>
      </c>
      <c r="C274" s="146"/>
      <c r="D274" s="11" t="s">
        <v>410</v>
      </c>
      <c r="E274" s="11">
        <f t="shared" si="15"/>
        <v>0</v>
      </c>
      <c r="F274" s="66"/>
      <c r="G274" s="66"/>
      <c r="H274" s="66"/>
      <c r="I274" s="66"/>
      <c r="J274" s="66"/>
      <c r="K274" s="66"/>
      <c r="L274" s="66"/>
      <c r="M274" s="66"/>
      <c r="N274" s="66"/>
      <c r="O274" s="61"/>
      <c r="P274" s="51" t="b">
        <f t="shared" si="14"/>
        <v>0</v>
      </c>
    </row>
    <row r="275" spans="1:16" ht="18" hidden="1" customHeight="1" x14ac:dyDescent="0.3">
      <c r="A275" s="10" t="s">
        <v>460</v>
      </c>
      <c r="B275" s="145" t="s">
        <v>461</v>
      </c>
      <c r="C275" s="146"/>
      <c r="D275" s="11" t="s">
        <v>410</v>
      </c>
      <c r="E275" s="11">
        <f t="shared" si="15"/>
        <v>0</v>
      </c>
      <c r="F275" s="66"/>
      <c r="G275" s="66"/>
      <c r="H275" s="66"/>
      <c r="I275" s="66"/>
      <c r="J275" s="66"/>
      <c r="K275" s="66"/>
      <c r="L275" s="66"/>
      <c r="M275" s="66"/>
      <c r="N275" s="66"/>
      <c r="O275" s="61"/>
      <c r="P275" s="51" t="b">
        <f t="shared" si="14"/>
        <v>0</v>
      </c>
    </row>
    <row r="276" spans="1:16" ht="18.75" customHeight="1" x14ac:dyDescent="0.3">
      <c r="A276" s="10" t="s">
        <v>462</v>
      </c>
      <c r="B276" s="145" t="s">
        <v>463</v>
      </c>
      <c r="C276" s="146"/>
      <c r="D276" s="11" t="s">
        <v>449</v>
      </c>
      <c r="E276" s="11">
        <f t="shared" si="15"/>
        <v>2</v>
      </c>
      <c r="F276" s="66"/>
      <c r="G276" s="66">
        <v>1</v>
      </c>
      <c r="H276" s="66">
        <v>1</v>
      </c>
      <c r="I276" s="66"/>
      <c r="J276" s="66"/>
      <c r="K276" s="66"/>
      <c r="L276" s="66"/>
      <c r="M276" s="66"/>
      <c r="N276" s="66"/>
      <c r="O276" s="61"/>
      <c r="P276" s="51" t="b">
        <f t="shared" si="14"/>
        <v>1</v>
      </c>
    </row>
    <row r="277" spans="1:16" ht="18.75" hidden="1" customHeight="1" x14ac:dyDescent="0.3">
      <c r="A277" s="10" t="s">
        <v>464</v>
      </c>
      <c r="B277" s="145" t="s">
        <v>465</v>
      </c>
      <c r="C277" s="146"/>
      <c r="D277" s="11" t="s">
        <v>466</v>
      </c>
      <c r="E277" s="11">
        <f t="shared" si="15"/>
        <v>0</v>
      </c>
      <c r="F277" s="66"/>
      <c r="G277" s="66"/>
      <c r="H277" s="66"/>
      <c r="I277" s="66"/>
      <c r="J277" s="66"/>
      <c r="K277" s="66"/>
      <c r="L277" s="66"/>
      <c r="M277" s="66"/>
      <c r="N277" s="66"/>
      <c r="O277" s="61"/>
      <c r="P277" s="51" t="b">
        <f t="shared" si="14"/>
        <v>0</v>
      </c>
    </row>
    <row r="278" spans="1:16" ht="19.5" customHeight="1" x14ac:dyDescent="0.3">
      <c r="A278" s="10" t="s">
        <v>467</v>
      </c>
      <c r="B278" s="145" t="s">
        <v>468</v>
      </c>
      <c r="C278" s="146"/>
      <c r="D278" s="11" t="s">
        <v>449</v>
      </c>
      <c r="E278" s="11">
        <f t="shared" si="15"/>
        <v>1</v>
      </c>
      <c r="F278" s="66"/>
      <c r="G278" s="66"/>
      <c r="H278" s="66">
        <v>1</v>
      </c>
      <c r="I278" s="66"/>
      <c r="J278" s="66"/>
      <c r="K278" s="66"/>
      <c r="L278" s="66"/>
      <c r="M278" s="66"/>
      <c r="N278" s="66"/>
      <c r="O278" s="61"/>
      <c r="P278" s="51" t="b">
        <f t="shared" si="14"/>
        <v>1</v>
      </c>
    </row>
    <row r="279" spans="1:16" ht="18.75" hidden="1" customHeight="1" x14ac:dyDescent="0.3">
      <c r="A279" s="10" t="s">
        <v>469</v>
      </c>
      <c r="B279" s="145" t="s">
        <v>470</v>
      </c>
      <c r="C279" s="146"/>
      <c r="D279" s="11" t="s">
        <v>466</v>
      </c>
      <c r="E279" s="11">
        <f t="shared" si="15"/>
        <v>0</v>
      </c>
      <c r="F279" s="66"/>
      <c r="G279" s="66"/>
      <c r="H279" s="66"/>
      <c r="I279" s="66"/>
      <c r="J279" s="66"/>
      <c r="K279" s="66"/>
      <c r="L279" s="66"/>
      <c r="M279" s="66"/>
      <c r="N279" s="66"/>
      <c r="O279" s="61"/>
      <c r="P279" s="51" t="b">
        <f t="shared" si="14"/>
        <v>0</v>
      </c>
    </row>
    <row r="280" spans="1:16" ht="18.75" hidden="1" customHeight="1" x14ac:dyDescent="0.3">
      <c r="A280" s="99" t="s">
        <v>997</v>
      </c>
      <c r="B280" s="147" t="s">
        <v>998</v>
      </c>
      <c r="C280" s="148"/>
      <c r="D280" s="109" t="s">
        <v>418</v>
      </c>
      <c r="E280" s="11">
        <f t="shared" si="15"/>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5"/>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4"/>
        <v>0</v>
      </c>
    </row>
    <row r="283" spans="1:16" ht="18" hidden="1" customHeight="1" x14ac:dyDescent="0.3">
      <c r="A283" s="10" t="s">
        <v>473</v>
      </c>
      <c r="B283" s="145" t="s">
        <v>474</v>
      </c>
      <c r="C283" s="146"/>
      <c r="D283" s="11" t="s">
        <v>438</v>
      </c>
      <c r="E283" s="11">
        <f t="shared" ref="E283:E289" si="16">SUM(F283:O283)</f>
        <v>0</v>
      </c>
      <c r="F283" s="66"/>
      <c r="G283" s="66"/>
      <c r="H283" s="66"/>
      <c r="I283" s="66"/>
      <c r="J283" s="66"/>
      <c r="K283" s="66"/>
      <c r="L283" s="66"/>
      <c r="M283" s="66"/>
      <c r="N283" s="66"/>
      <c r="O283" s="61"/>
      <c r="P283" s="51" t="b">
        <f t="shared" si="14"/>
        <v>0</v>
      </c>
    </row>
    <row r="284" spans="1:16" ht="18.75" hidden="1" customHeight="1" x14ac:dyDescent="0.3">
      <c r="A284" s="10" t="s">
        <v>475</v>
      </c>
      <c r="B284" s="145" t="s">
        <v>476</v>
      </c>
      <c r="C284" s="146"/>
      <c r="D284" s="11" t="s">
        <v>438</v>
      </c>
      <c r="E284" s="11">
        <f t="shared" si="16"/>
        <v>0</v>
      </c>
      <c r="F284" s="66"/>
      <c r="G284" s="66"/>
      <c r="H284" s="66"/>
      <c r="I284" s="66"/>
      <c r="J284" s="66"/>
      <c r="K284" s="66"/>
      <c r="L284" s="66"/>
      <c r="M284" s="66"/>
      <c r="N284" s="66"/>
      <c r="O284" s="61"/>
      <c r="P284" s="51" t="b">
        <f t="shared" si="14"/>
        <v>0</v>
      </c>
    </row>
    <row r="285" spans="1:16" s="63" customFormat="1" ht="18" hidden="1" customHeight="1" x14ac:dyDescent="0.3">
      <c r="A285" s="10" t="s">
        <v>477</v>
      </c>
      <c r="B285" s="145" t="s">
        <v>478</v>
      </c>
      <c r="C285" s="146"/>
      <c r="D285" s="11" t="s">
        <v>438</v>
      </c>
      <c r="E285" s="11">
        <f t="shared" si="16"/>
        <v>0</v>
      </c>
      <c r="F285" s="66"/>
      <c r="G285" s="75"/>
      <c r="H285" s="75"/>
      <c r="I285" s="75"/>
      <c r="J285" s="75"/>
      <c r="K285" s="75"/>
      <c r="L285" s="75"/>
      <c r="M285" s="75"/>
      <c r="N285" s="75"/>
      <c r="O285" s="74"/>
      <c r="P285" s="51" t="b">
        <f t="shared" si="14"/>
        <v>0</v>
      </c>
    </row>
    <row r="286" spans="1:16" s="63" customFormat="1" ht="18.75" hidden="1" customHeight="1" x14ac:dyDescent="0.3">
      <c r="A286" s="10" t="s">
        <v>479</v>
      </c>
      <c r="B286" s="145" t="s">
        <v>480</v>
      </c>
      <c r="C286" s="146"/>
      <c r="D286" s="11" t="s">
        <v>438</v>
      </c>
      <c r="E286" s="11">
        <f t="shared" si="16"/>
        <v>0</v>
      </c>
      <c r="F286" s="66"/>
      <c r="G286" s="75"/>
      <c r="H286" s="75"/>
      <c r="I286" s="75"/>
      <c r="J286" s="75"/>
      <c r="K286" s="75"/>
      <c r="L286" s="75"/>
      <c r="M286" s="75"/>
      <c r="N286" s="75"/>
      <c r="O286" s="74"/>
      <c r="P286" s="51" t="b">
        <f t="shared" si="14"/>
        <v>0</v>
      </c>
    </row>
    <row r="287" spans="1:16" s="63" customFormat="1" ht="18" hidden="1" customHeight="1" x14ac:dyDescent="0.3">
      <c r="A287" s="10" t="s">
        <v>481</v>
      </c>
      <c r="B287" s="145" t="s">
        <v>482</v>
      </c>
      <c r="C287" s="146"/>
      <c r="D287" s="11" t="s">
        <v>438</v>
      </c>
      <c r="E287" s="11">
        <f t="shared" si="16"/>
        <v>0</v>
      </c>
      <c r="F287" s="66"/>
      <c r="G287" s="75"/>
      <c r="H287" s="75"/>
      <c r="I287" s="75"/>
      <c r="J287" s="75"/>
      <c r="K287" s="75"/>
      <c r="L287" s="75"/>
      <c r="M287" s="75"/>
      <c r="N287" s="75"/>
      <c r="O287" s="74"/>
      <c r="P287" s="51" t="b">
        <f t="shared" si="14"/>
        <v>0</v>
      </c>
    </row>
    <row r="288" spans="1:16" s="63" customFormat="1" ht="16.5" hidden="1" customHeight="1" x14ac:dyDescent="0.3">
      <c r="A288" s="10" t="s">
        <v>483</v>
      </c>
      <c r="B288" s="145" t="s">
        <v>484</v>
      </c>
      <c r="C288" s="146"/>
      <c r="D288" s="11" t="s">
        <v>438</v>
      </c>
      <c r="E288" s="11">
        <f t="shared" si="16"/>
        <v>0</v>
      </c>
      <c r="F288" s="66"/>
      <c r="G288" s="75"/>
      <c r="H288" s="75"/>
      <c r="I288" s="75"/>
      <c r="J288" s="75"/>
      <c r="K288" s="75"/>
      <c r="L288" s="75"/>
      <c r="M288" s="75"/>
      <c r="N288" s="75"/>
      <c r="O288" s="74"/>
      <c r="P288" s="51" t="b">
        <f t="shared" si="14"/>
        <v>0</v>
      </c>
    </row>
    <row r="289" spans="1:16" s="63" customFormat="1" ht="18.75" hidden="1" customHeight="1" x14ac:dyDescent="0.3">
      <c r="A289" s="10" t="s">
        <v>485</v>
      </c>
      <c r="B289" s="145" t="s">
        <v>486</v>
      </c>
      <c r="C289" s="146"/>
      <c r="D289" s="11" t="s">
        <v>438</v>
      </c>
      <c r="E289" s="11">
        <f t="shared" si="16"/>
        <v>0</v>
      </c>
      <c r="F289" s="66"/>
      <c r="G289" s="75"/>
      <c r="H289" s="75"/>
      <c r="I289" s="75"/>
      <c r="J289" s="75"/>
      <c r="K289" s="75"/>
      <c r="L289" s="75"/>
      <c r="M289" s="75"/>
      <c r="N289" s="75"/>
      <c r="O289" s="74"/>
      <c r="P289" s="51" t="b">
        <f t="shared" si="14"/>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4"/>
        <v>0</v>
      </c>
    </row>
    <row r="291" spans="1:16" ht="16.5" hidden="1" customHeight="1" x14ac:dyDescent="0.3">
      <c r="A291" s="105" t="s">
        <v>489</v>
      </c>
      <c r="B291" s="149" t="s">
        <v>490</v>
      </c>
      <c r="C291" s="150"/>
      <c r="D291" s="101" t="s">
        <v>94</v>
      </c>
      <c r="E291" s="101">
        <f t="shared" ref="E291:E297" si="17">SUM(F291:O291)</f>
        <v>0</v>
      </c>
      <c r="F291" s="102"/>
      <c r="G291" s="102"/>
      <c r="H291" s="102"/>
      <c r="I291" s="102"/>
      <c r="J291" s="102"/>
      <c r="K291" s="102"/>
      <c r="L291" s="102"/>
      <c r="M291" s="102"/>
      <c r="N291" s="102"/>
      <c r="O291" s="103"/>
      <c r="P291" s="51" t="b">
        <f t="shared" si="14"/>
        <v>0</v>
      </c>
    </row>
    <row r="292" spans="1:16" ht="16.5" hidden="1" customHeight="1" x14ac:dyDescent="0.3">
      <c r="A292" s="10" t="s">
        <v>1099</v>
      </c>
      <c r="B292" s="145" t="s">
        <v>490</v>
      </c>
      <c r="C292" s="146"/>
      <c r="D292" s="11" t="s">
        <v>36</v>
      </c>
      <c r="E292" s="11">
        <f t="shared" si="17"/>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7"/>
        <v>0</v>
      </c>
      <c r="F293" s="102"/>
      <c r="G293" s="102"/>
      <c r="H293" s="102"/>
      <c r="I293" s="102"/>
      <c r="J293" s="102"/>
      <c r="K293" s="102"/>
      <c r="L293" s="102"/>
      <c r="M293" s="102"/>
      <c r="N293" s="102"/>
      <c r="O293" s="103"/>
      <c r="P293" s="51" t="b">
        <f t="shared" si="14"/>
        <v>0</v>
      </c>
    </row>
    <row r="294" spans="1:16" ht="16.5" hidden="1" customHeight="1" x14ac:dyDescent="0.3">
      <c r="A294" s="10" t="s">
        <v>1100</v>
      </c>
      <c r="B294" s="145" t="s">
        <v>492</v>
      </c>
      <c r="C294" s="146"/>
      <c r="D294" s="11" t="s">
        <v>36</v>
      </c>
      <c r="E294" s="11">
        <f t="shared" si="17"/>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7"/>
        <v>0</v>
      </c>
      <c r="F295" s="70"/>
      <c r="G295" s="70"/>
      <c r="H295" s="70"/>
      <c r="I295" s="70"/>
      <c r="J295" s="70"/>
      <c r="K295" s="70"/>
      <c r="L295" s="70"/>
      <c r="M295" s="70"/>
      <c r="N295" s="70"/>
      <c r="O295" s="69"/>
      <c r="P295" s="51" t="b">
        <f t="shared" si="14"/>
        <v>0</v>
      </c>
    </row>
    <row r="296" spans="1:16" ht="16.5" hidden="1" customHeight="1" x14ac:dyDescent="0.3">
      <c r="A296" s="99" t="s">
        <v>1002</v>
      </c>
      <c r="B296" s="147" t="s">
        <v>1003</v>
      </c>
      <c r="C296" s="148"/>
      <c r="D296" s="109" t="s">
        <v>418</v>
      </c>
      <c r="E296" s="11">
        <f t="shared" si="17"/>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7"/>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4"/>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4"/>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4"/>
        <v>0</v>
      </c>
    </row>
    <row r="301" spans="1:16" s="71" customFormat="1" ht="33" hidden="1" x14ac:dyDescent="0.3">
      <c r="A301" s="99" t="s">
        <v>1005</v>
      </c>
      <c r="B301" s="147" t="s">
        <v>1006</v>
      </c>
      <c r="C301" s="148"/>
      <c r="D301" s="109" t="s">
        <v>1007</v>
      </c>
      <c r="E301" s="11">
        <f t="shared" ref="E301:E308" si="18">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8"/>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8"/>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8"/>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8"/>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8"/>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8"/>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8"/>
        <v>0</v>
      </c>
      <c r="F308" s="70"/>
      <c r="G308" s="70"/>
      <c r="H308" s="70"/>
      <c r="I308" s="70"/>
      <c r="J308" s="70"/>
      <c r="K308" s="70"/>
      <c r="L308" s="70"/>
      <c r="M308" s="70"/>
      <c r="N308" s="70"/>
      <c r="O308" s="69"/>
      <c r="P308" s="51" t="b">
        <f t="shared" si="14"/>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4"/>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4"/>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4"/>
        <v>0</v>
      </c>
    </row>
    <row r="312" spans="1:16" hidden="1" x14ac:dyDescent="0.3">
      <c r="A312" s="107" t="s">
        <v>1022</v>
      </c>
      <c r="B312" s="153" t="s">
        <v>1023</v>
      </c>
      <c r="C312" s="154"/>
      <c r="D312" s="108" t="s">
        <v>1024</v>
      </c>
      <c r="E312" s="11">
        <f t="shared" ref="E312:E321" si="19">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9"/>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9"/>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9"/>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9"/>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9"/>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9"/>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9"/>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9"/>
        <v>0</v>
      </c>
      <c r="F320" s="70"/>
      <c r="G320" s="70"/>
      <c r="H320" s="70"/>
      <c r="I320" s="70"/>
      <c r="J320" s="70"/>
      <c r="K320" s="70"/>
      <c r="L320" s="70"/>
      <c r="M320" s="70"/>
      <c r="N320" s="70"/>
      <c r="O320" s="69"/>
      <c r="P320" s="51" t="b">
        <f t="shared" si="14"/>
        <v>0</v>
      </c>
    </row>
    <row r="321" spans="1:16" ht="18.75" hidden="1" customHeight="1" x14ac:dyDescent="0.3">
      <c r="A321" s="99" t="s">
        <v>1038</v>
      </c>
      <c r="B321" s="147" t="s">
        <v>1039</v>
      </c>
      <c r="C321" s="148"/>
      <c r="D321" s="109" t="s">
        <v>18</v>
      </c>
      <c r="E321" s="12">
        <f t="shared" si="19"/>
        <v>0</v>
      </c>
      <c r="F321" s="70"/>
      <c r="G321" s="70"/>
      <c r="H321" s="70"/>
      <c r="I321" s="70"/>
      <c r="J321" s="70"/>
      <c r="K321" s="70"/>
      <c r="L321" s="70"/>
      <c r="M321" s="70"/>
      <c r="N321" s="70"/>
      <c r="O321" s="69"/>
      <c r="P321" s="51" t="b">
        <f t="shared" si="14"/>
        <v>0</v>
      </c>
    </row>
    <row r="322" spans="1:16" s="63" customFormat="1" ht="18" customHeight="1" x14ac:dyDescent="0.3">
      <c r="A322" s="13" t="s">
        <v>514</v>
      </c>
      <c r="B322" s="14" t="s">
        <v>515</v>
      </c>
      <c r="C322" s="15"/>
      <c r="D322" s="16"/>
      <c r="E322" s="17"/>
      <c r="F322" s="65"/>
      <c r="G322" s="65"/>
      <c r="H322" s="65"/>
      <c r="I322" s="65"/>
      <c r="J322" s="65"/>
      <c r="K322" s="65"/>
      <c r="L322" s="65"/>
      <c r="M322" s="65"/>
      <c r="N322" s="65"/>
      <c r="O322" s="64"/>
      <c r="P322" s="51" t="b">
        <f t="shared" si="14"/>
        <v>0</v>
      </c>
    </row>
    <row r="323" spans="1:16" s="63" customFormat="1" ht="18" customHeight="1" x14ac:dyDescent="0.3">
      <c r="A323" s="13" t="s">
        <v>516</v>
      </c>
      <c r="B323" s="14" t="s">
        <v>517</v>
      </c>
      <c r="C323" s="15"/>
      <c r="D323" s="16"/>
      <c r="E323" s="17"/>
      <c r="F323" s="65"/>
      <c r="G323" s="65"/>
      <c r="H323" s="65"/>
      <c r="I323" s="65"/>
      <c r="J323" s="65"/>
      <c r="K323" s="65"/>
      <c r="L323" s="65"/>
      <c r="M323" s="65"/>
      <c r="N323" s="65"/>
      <c r="O323" s="64"/>
      <c r="P323" s="51" t="b">
        <f t="shared" si="14"/>
        <v>0</v>
      </c>
    </row>
    <row r="324" spans="1:16" ht="16.5" customHeight="1" x14ac:dyDescent="0.3">
      <c r="A324" s="10" t="s">
        <v>518</v>
      </c>
      <c r="B324" s="145" t="s">
        <v>519</v>
      </c>
      <c r="C324" s="146"/>
      <c r="D324" s="11" t="s">
        <v>520</v>
      </c>
      <c r="E324" s="11">
        <f t="shared" ref="E324:E337" si="20">SUM(F324:O324)</f>
        <v>1</v>
      </c>
      <c r="F324" s="66"/>
      <c r="G324" s="66"/>
      <c r="H324" s="66">
        <v>1</v>
      </c>
      <c r="I324" s="66"/>
      <c r="J324" s="66"/>
      <c r="K324" s="66"/>
      <c r="L324" s="66"/>
      <c r="M324" s="66"/>
      <c r="N324" s="66"/>
      <c r="O324" s="61"/>
      <c r="P324" s="51" t="b">
        <f t="shared" si="14"/>
        <v>1</v>
      </c>
    </row>
    <row r="325" spans="1:16" ht="16.5" customHeight="1" x14ac:dyDescent="0.3">
      <c r="A325" s="10" t="s">
        <v>521</v>
      </c>
      <c r="B325" s="145" t="s">
        <v>522</v>
      </c>
      <c r="C325" s="146"/>
      <c r="D325" s="11" t="s">
        <v>523</v>
      </c>
      <c r="E325" s="11">
        <f t="shared" si="20"/>
        <v>1</v>
      </c>
      <c r="F325" s="66"/>
      <c r="G325" s="66"/>
      <c r="H325" s="66">
        <v>1</v>
      </c>
      <c r="I325" s="66"/>
      <c r="J325" s="66"/>
      <c r="K325" s="66"/>
      <c r="L325" s="66"/>
      <c r="M325" s="66"/>
      <c r="N325" s="66"/>
      <c r="O325" s="61"/>
      <c r="P325" s="51" t="b">
        <f t="shared" si="14"/>
        <v>1</v>
      </c>
    </row>
    <row r="326" spans="1:16" ht="16.5" customHeight="1" x14ac:dyDescent="0.3">
      <c r="A326" s="10" t="s">
        <v>524</v>
      </c>
      <c r="B326" s="145" t="s">
        <v>525</v>
      </c>
      <c r="C326" s="146"/>
      <c r="D326" s="11" t="s">
        <v>520</v>
      </c>
      <c r="E326" s="11">
        <f t="shared" si="20"/>
        <v>1</v>
      </c>
      <c r="F326" s="66"/>
      <c r="G326" s="66"/>
      <c r="H326" s="66">
        <v>1</v>
      </c>
      <c r="I326" s="66"/>
      <c r="J326" s="66"/>
      <c r="K326" s="66"/>
      <c r="L326" s="66"/>
      <c r="M326" s="66"/>
      <c r="N326" s="66"/>
      <c r="O326" s="61"/>
      <c r="P326" s="51" t="b">
        <f t="shared" si="14"/>
        <v>1</v>
      </c>
    </row>
    <row r="327" spans="1:16" ht="16.5" customHeight="1" x14ac:dyDescent="0.3">
      <c r="A327" s="10" t="s">
        <v>526</v>
      </c>
      <c r="B327" s="145" t="s">
        <v>527</v>
      </c>
      <c r="C327" s="146"/>
      <c r="D327" s="11" t="s">
        <v>523</v>
      </c>
      <c r="E327" s="11">
        <f t="shared" si="20"/>
        <v>1</v>
      </c>
      <c r="F327" s="66"/>
      <c r="G327" s="66"/>
      <c r="H327" s="66">
        <v>1</v>
      </c>
      <c r="I327" s="66"/>
      <c r="J327" s="66"/>
      <c r="K327" s="66"/>
      <c r="L327" s="66"/>
      <c r="M327" s="66"/>
      <c r="N327" s="66"/>
      <c r="O327" s="61"/>
      <c r="P327" s="51" t="b">
        <f t="shared" si="14"/>
        <v>1</v>
      </c>
    </row>
    <row r="328" spans="1:16" ht="16.5" customHeight="1" x14ac:dyDescent="0.3">
      <c r="A328" s="10" t="s">
        <v>528</v>
      </c>
      <c r="B328" s="145" t="s">
        <v>529</v>
      </c>
      <c r="C328" s="146"/>
      <c r="D328" s="11" t="s">
        <v>520</v>
      </c>
      <c r="E328" s="11">
        <f t="shared" si="20"/>
        <v>1</v>
      </c>
      <c r="F328" s="66"/>
      <c r="G328" s="66"/>
      <c r="H328" s="66">
        <v>1</v>
      </c>
      <c r="I328" s="66"/>
      <c r="J328" s="66"/>
      <c r="K328" s="66"/>
      <c r="L328" s="66"/>
      <c r="M328" s="66"/>
      <c r="N328" s="66"/>
      <c r="O328" s="61"/>
      <c r="P328" s="51" t="b">
        <f t="shared" si="14"/>
        <v>1</v>
      </c>
    </row>
    <row r="329" spans="1:16" ht="16.5" customHeight="1" x14ac:dyDescent="0.3">
      <c r="A329" s="10" t="s">
        <v>530</v>
      </c>
      <c r="B329" s="145" t="s">
        <v>531</v>
      </c>
      <c r="C329" s="146"/>
      <c r="D329" s="11" t="s">
        <v>523</v>
      </c>
      <c r="E329" s="11">
        <f t="shared" si="20"/>
        <v>1</v>
      </c>
      <c r="F329" s="66"/>
      <c r="G329" s="66"/>
      <c r="H329" s="66">
        <v>1</v>
      </c>
      <c r="I329" s="66"/>
      <c r="J329" s="66"/>
      <c r="K329" s="66"/>
      <c r="L329" s="66"/>
      <c r="M329" s="66"/>
      <c r="N329" s="66"/>
      <c r="O329" s="61"/>
      <c r="P329" s="51" t="b">
        <f t="shared" si="14"/>
        <v>1</v>
      </c>
    </row>
    <row r="330" spans="1:16" ht="16.5" customHeight="1" x14ac:dyDescent="0.3">
      <c r="A330" s="10" t="s">
        <v>532</v>
      </c>
      <c r="B330" s="145" t="s">
        <v>533</v>
      </c>
      <c r="C330" s="146"/>
      <c r="D330" s="11" t="s">
        <v>520</v>
      </c>
      <c r="E330" s="11">
        <f t="shared" si="20"/>
        <v>1</v>
      </c>
      <c r="F330" s="66"/>
      <c r="G330" s="66"/>
      <c r="H330" s="66">
        <v>1</v>
      </c>
      <c r="I330" s="66"/>
      <c r="J330" s="66"/>
      <c r="K330" s="66"/>
      <c r="L330" s="66"/>
      <c r="M330" s="66"/>
      <c r="N330" s="66"/>
      <c r="O330" s="61"/>
      <c r="P330" s="51" t="b">
        <f t="shared" si="14"/>
        <v>1</v>
      </c>
    </row>
    <row r="331" spans="1:16" ht="16.5" customHeight="1" x14ac:dyDescent="0.3">
      <c r="A331" s="10" t="s">
        <v>534</v>
      </c>
      <c r="B331" s="145" t="s">
        <v>535</v>
      </c>
      <c r="C331" s="146"/>
      <c r="D331" s="11" t="s">
        <v>523</v>
      </c>
      <c r="E331" s="11">
        <f t="shared" si="20"/>
        <v>1</v>
      </c>
      <c r="F331" s="66"/>
      <c r="G331" s="66"/>
      <c r="H331" s="66">
        <v>1</v>
      </c>
      <c r="I331" s="66"/>
      <c r="J331" s="66"/>
      <c r="K331" s="66"/>
      <c r="L331" s="66"/>
      <c r="M331" s="66"/>
      <c r="N331" s="66"/>
      <c r="O331" s="61"/>
      <c r="P331" s="51" t="b">
        <f t="shared" si="14"/>
        <v>1</v>
      </c>
    </row>
    <row r="332" spans="1:16" ht="16.5" customHeight="1" x14ac:dyDescent="0.3">
      <c r="A332" s="10" t="s">
        <v>536</v>
      </c>
      <c r="B332" s="145" t="s">
        <v>537</v>
      </c>
      <c r="C332" s="146"/>
      <c r="D332" s="11" t="s">
        <v>520</v>
      </c>
      <c r="E332" s="11">
        <f t="shared" si="20"/>
        <v>1</v>
      </c>
      <c r="F332" s="66"/>
      <c r="G332" s="66"/>
      <c r="H332" s="66">
        <v>1</v>
      </c>
      <c r="I332" s="66"/>
      <c r="J332" s="66"/>
      <c r="K332" s="66"/>
      <c r="L332" s="66"/>
      <c r="M332" s="66"/>
      <c r="N332" s="66"/>
      <c r="O332" s="61"/>
      <c r="P332" s="51" t="b">
        <f t="shared" si="14"/>
        <v>1</v>
      </c>
    </row>
    <row r="333" spans="1:16" ht="16.5" customHeight="1" x14ac:dyDescent="0.3">
      <c r="A333" s="10" t="s">
        <v>538</v>
      </c>
      <c r="B333" s="145" t="s">
        <v>539</v>
      </c>
      <c r="C333" s="146"/>
      <c r="D333" s="11" t="s">
        <v>523</v>
      </c>
      <c r="E333" s="11">
        <f t="shared" si="20"/>
        <v>1</v>
      </c>
      <c r="F333" s="66"/>
      <c r="G333" s="66"/>
      <c r="H333" s="66">
        <v>1</v>
      </c>
      <c r="I333" s="66"/>
      <c r="J333" s="66"/>
      <c r="K333" s="66"/>
      <c r="L333" s="66"/>
      <c r="M333" s="66"/>
      <c r="N333" s="66"/>
      <c r="O333" s="61"/>
      <c r="P333" s="51" t="b">
        <f t="shared" ref="P333:P402" si="21">IF(E333&gt;0,TRUE,FALSE)</f>
        <v>1</v>
      </c>
    </row>
    <row r="334" spans="1:16" ht="16.5" customHeight="1" x14ac:dyDescent="0.3">
      <c r="A334" s="10" t="s">
        <v>540</v>
      </c>
      <c r="B334" s="145" t="s">
        <v>541</v>
      </c>
      <c r="C334" s="146"/>
      <c r="D334" s="11" t="s">
        <v>520</v>
      </c>
      <c r="E334" s="11">
        <f t="shared" si="20"/>
        <v>1</v>
      </c>
      <c r="F334" s="66"/>
      <c r="G334" s="66"/>
      <c r="H334" s="66">
        <v>1</v>
      </c>
      <c r="I334" s="66"/>
      <c r="J334" s="66"/>
      <c r="K334" s="66"/>
      <c r="L334" s="66"/>
      <c r="M334" s="66"/>
      <c r="N334" s="66"/>
      <c r="O334" s="61"/>
      <c r="P334" s="51" t="b">
        <f t="shared" si="21"/>
        <v>1</v>
      </c>
    </row>
    <row r="335" spans="1:16" ht="16.5" customHeight="1" x14ac:dyDescent="0.3">
      <c r="A335" s="10" t="s">
        <v>542</v>
      </c>
      <c r="B335" s="145" t="s">
        <v>543</v>
      </c>
      <c r="C335" s="146"/>
      <c r="D335" s="11" t="s">
        <v>523</v>
      </c>
      <c r="E335" s="11">
        <f t="shared" si="20"/>
        <v>1</v>
      </c>
      <c r="F335" s="66"/>
      <c r="G335" s="66"/>
      <c r="H335" s="66">
        <v>1</v>
      </c>
      <c r="I335" s="66"/>
      <c r="J335" s="66"/>
      <c r="K335" s="66"/>
      <c r="L335" s="66"/>
      <c r="M335" s="66"/>
      <c r="N335" s="66"/>
      <c r="O335" s="61"/>
      <c r="P335" s="51" t="b">
        <f t="shared" si="21"/>
        <v>1</v>
      </c>
    </row>
    <row r="336" spans="1:16" ht="16.5" customHeight="1" x14ac:dyDescent="0.3">
      <c r="A336" s="99" t="s">
        <v>1040</v>
      </c>
      <c r="B336" s="147" t="s">
        <v>1041</v>
      </c>
      <c r="C336" s="148"/>
      <c r="D336" s="109" t="s">
        <v>520</v>
      </c>
      <c r="E336" s="11">
        <f t="shared" si="20"/>
        <v>1</v>
      </c>
      <c r="F336" s="66"/>
      <c r="G336" s="66"/>
      <c r="H336" s="66">
        <v>1</v>
      </c>
      <c r="I336" s="66"/>
      <c r="J336" s="66"/>
      <c r="K336" s="66"/>
      <c r="L336" s="66"/>
      <c r="M336" s="66"/>
      <c r="N336" s="66"/>
      <c r="O336" s="61"/>
    </row>
    <row r="337" spans="1:16" ht="16.5" customHeight="1" x14ac:dyDescent="0.3">
      <c r="A337" s="99" t="s">
        <v>1042</v>
      </c>
      <c r="B337" s="147" t="s">
        <v>1043</v>
      </c>
      <c r="C337" s="148"/>
      <c r="D337" s="109" t="s">
        <v>1044</v>
      </c>
      <c r="E337" s="11">
        <f t="shared" si="20"/>
        <v>1</v>
      </c>
      <c r="F337" s="66"/>
      <c r="G337" s="66"/>
      <c r="H337" s="66">
        <v>1</v>
      </c>
      <c r="I337" s="66"/>
      <c r="J337" s="66"/>
      <c r="K337" s="66"/>
      <c r="L337" s="66"/>
      <c r="M337" s="66"/>
      <c r="N337" s="66"/>
      <c r="O337" s="61"/>
    </row>
    <row r="338" spans="1:16" s="63" customFormat="1" ht="18" hidden="1" customHeight="1" x14ac:dyDescent="0.3">
      <c r="A338" s="13" t="s">
        <v>544</v>
      </c>
      <c r="B338" s="14" t="s">
        <v>545</v>
      </c>
      <c r="C338" s="15"/>
      <c r="D338" s="16"/>
      <c r="E338" s="17"/>
      <c r="F338" s="65"/>
      <c r="G338" s="65"/>
      <c r="H338" s="65"/>
      <c r="I338" s="65"/>
      <c r="J338" s="65"/>
      <c r="K338" s="65"/>
      <c r="L338" s="65"/>
      <c r="M338" s="65"/>
      <c r="N338" s="65"/>
      <c r="O338" s="64"/>
      <c r="P338" s="51" t="b">
        <f t="shared" si="21"/>
        <v>0</v>
      </c>
    </row>
    <row r="339" spans="1:16" ht="16.5" hidden="1" customHeight="1" x14ac:dyDescent="0.3">
      <c r="A339" s="10" t="s">
        <v>546</v>
      </c>
      <c r="B339" s="145" t="s">
        <v>547</v>
      </c>
      <c r="C339" s="146"/>
      <c r="D339" s="11" t="s">
        <v>36</v>
      </c>
      <c r="E339" s="11">
        <f t="shared" ref="E339:E350" si="22">SUM(F339:O339)</f>
        <v>0</v>
      </c>
      <c r="F339" s="66"/>
      <c r="G339" s="66"/>
      <c r="H339" s="66"/>
      <c r="I339" s="66"/>
      <c r="J339" s="66"/>
      <c r="K339" s="66"/>
      <c r="L339" s="66"/>
      <c r="M339" s="66"/>
      <c r="N339" s="66"/>
      <c r="O339" s="61"/>
      <c r="P339" s="51" t="b">
        <f t="shared" si="21"/>
        <v>0</v>
      </c>
    </row>
    <row r="340" spans="1:16" ht="16.5" hidden="1" customHeight="1" x14ac:dyDescent="0.3">
      <c r="A340" s="10" t="s">
        <v>548</v>
      </c>
      <c r="B340" s="145" t="s">
        <v>547</v>
      </c>
      <c r="C340" s="146"/>
      <c r="D340" s="11" t="s">
        <v>418</v>
      </c>
      <c r="E340" s="11">
        <f t="shared" si="22"/>
        <v>0</v>
      </c>
      <c r="F340" s="66"/>
      <c r="G340" s="66"/>
      <c r="H340" s="66"/>
      <c r="I340" s="66"/>
      <c r="J340" s="66"/>
      <c r="K340" s="66"/>
      <c r="L340" s="66"/>
      <c r="M340" s="66"/>
      <c r="N340" s="66"/>
      <c r="O340" s="61"/>
      <c r="P340" s="51" t="b">
        <f t="shared" si="21"/>
        <v>0</v>
      </c>
    </row>
    <row r="341" spans="1:16" ht="16.5" hidden="1" customHeight="1" x14ac:dyDescent="0.3">
      <c r="A341" s="10" t="s">
        <v>549</v>
      </c>
      <c r="B341" s="145" t="s">
        <v>550</v>
      </c>
      <c r="C341" s="146"/>
      <c r="D341" s="11" t="s">
        <v>36</v>
      </c>
      <c r="E341" s="11">
        <f t="shared" si="22"/>
        <v>0</v>
      </c>
      <c r="F341" s="66"/>
      <c r="G341" s="66"/>
      <c r="H341" s="66"/>
      <c r="I341" s="66"/>
      <c r="J341" s="66"/>
      <c r="K341" s="66"/>
      <c r="L341" s="66"/>
      <c r="M341" s="66"/>
      <c r="N341" s="66"/>
      <c r="O341" s="61"/>
      <c r="P341" s="51" t="b">
        <f t="shared" si="21"/>
        <v>0</v>
      </c>
    </row>
    <row r="342" spans="1:16" ht="16.5" hidden="1" customHeight="1" x14ac:dyDescent="0.3">
      <c r="A342" s="10" t="s">
        <v>551</v>
      </c>
      <c r="B342" s="145" t="s">
        <v>550</v>
      </c>
      <c r="C342" s="146"/>
      <c r="D342" s="11" t="s">
        <v>418</v>
      </c>
      <c r="E342" s="11">
        <f t="shared" si="22"/>
        <v>0</v>
      </c>
      <c r="F342" s="66"/>
      <c r="G342" s="66"/>
      <c r="H342" s="66"/>
      <c r="I342" s="66"/>
      <c r="J342" s="66"/>
      <c r="K342" s="66"/>
      <c r="L342" s="66"/>
      <c r="M342" s="66"/>
      <c r="N342" s="66"/>
      <c r="O342" s="61"/>
      <c r="P342" s="51" t="b">
        <f t="shared" si="21"/>
        <v>0</v>
      </c>
    </row>
    <row r="343" spans="1:16" ht="16.5" hidden="1" customHeight="1" x14ac:dyDescent="0.3">
      <c r="A343" s="10" t="s">
        <v>552</v>
      </c>
      <c r="B343" s="145" t="s">
        <v>553</v>
      </c>
      <c r="C343" s="146"/>
      <c r="D343" s="11" t="s">
        <v>36</v>
      </c>
      <c r="E343" s="11">
        <f t="shared" si="22"/>
        <v>0</v>
      </c>
      <c r="F343" s="66"/>
      <c r="G343" s="66"/>
      <c r="H343" s="66"/>
      <c r="I343" s="66"/>
      <c r="J343" s="66"/>
      <c r="K343" s="66"/>
      <c r="L343" s="66"/>
      <c r="M343" s="66"/>
      <c r="N343" s="66"/>
      <c r="O343" s="61"/>
      <c r="P343" s="51" t="b">
        <f t="shared" si="21"/>
        <v>0</v>
      </c>
    </row>
    <row r="344" spans="1:16" ht="16.5" hidden="1" customHeight="1" x14ac:dyDescent="0.3">
      <c r="A344" s="10" t="s">
        <v>554</v>
      </c>
      <c r="B344" s="145" t="s">
        <v>553</v>
      </c>
      <c r="C344" s="146"/>
      <c r="D344" s="11" t="s">
        <v>418</v>
      </c>
      <c r="E344" s="11">
        <f t="shared" si="22"/>
        <v>0</v>
      </c>
      <c r="F344" s="66"/>
      <c r="G344" s="66"/>
      <c r="H344" s="66"/>
      <c r="I344" s="66"/>
      <c r="J344" s="66"/>
      <c r="K344" s="66"/>
      <c r="L344" s="66"/>
      <c r="M344" s="66"/>
      <c r="N344" s="66"/>
      <c r="O344" s="61"/>
      <c r="P344" s="51" t="b">
        <f t="shared" si="21"/>
        <v>0</v>
      </c>
    </row>
    <row r="345" spans="1:16" ht="16.5" hidden="1" customHeight="1" x14ac:dyDescent="0.3">
      <c r="A345" s="10" t="s">
        <v>555</v>
      </c>
      <c r="B345" s="145" t="s">
        <v>556</v>
      </c>
      <c r="C345" s="146"/>
      <c r="D345" s="11" t="s">
        <v>36</v>
      </c>
      <c r="E345" s="11">
        <f t="shared" si="22"/>
        <v>0</v>
      </c>
      <c r="F345" s="66"/>
      <c r="G345" s="66"/>
      <c r="H345" s="66"/>
      <c r="I345" s="66"/>
      <c r="J345" s="66"/>
      <c r="K345" s="66"/>
      <c r="L345" s="66"/>
      <c r="M345" s="66"/>
      <c r="N345" s="66"/>
      <c r="O345" s="61"/>
      <c r="P345" s="51" t="b">
        <f t="shared" si="21"/>
        <v>0</v>
      </c>
    </row>
    <row r="346" spans="1:16" ht="16.5" hidden="1" customHeight="1" x14ac:dyDescent="0.3">
      <c r="A346" s="10" t="s">
        <v>557</v>
      </c>
      <c r="B346" s="145" t="s">
        <v>558</v>
      </c>
      <c r="C346" s="146"/>
      <c r="D346" s="11" t="s">
        <v>418</v>
      </c>
      <c r="E346" s="11">
        <f t="shared" si="22"/>
        <v>0</v>
      </c>
      <c r="F346" s="66"/>
      <c r="G346" s="66"/>
      <c r="H346" s="66"/>
      <c r="I346" s="66"/>
      <c r="J346" s="66"/>
      <c r="K346" s="66"/>
      <c r="L346" s="66"/>
      <c r="M346" s="66"/>
      <c r="N346" s="66"/>
      <c r="O346" s="61"/>
      <c r="P346" s="51" t="b">
        <f t="shared" si="21"/>
        <v>0</v>
      </c>
    </row>
    <row r="347" spans="1:16" ht="16.5" hidden="1" customHeight="1" x14ac:dyDescent="0.3">
      <c r="A347" s="99" t="s">
        <v>1047</v>
      </c>
      <c r="B347" s="147" t="s">
        <v>1048</v>
      </c>
      <c r="C347" s="148"/>
      <c r="D347" s="109" t="s">
        <v>36</v>
      </c>
      <c r="E347" s="11">
        <f t="shared" si="22"/>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2"/>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2"/>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2"/>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1"/>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1"/>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1"/>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1"/>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1"/>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1"/>
        <v>0</v>
      </c>
    </row>
    <row r="357" spans="1:16" s="63" customFormat="1" ht="18" hidden="1" customHeight="1" x14ac:dyDescent="0.3">
      <c r="A357" s="13" t="s">
        <v>571</v>
      </c>
      <c r="B357" s="14" t="s">
        <v>572</v>
      </c>
      <c r="C357" s="15"/>
      <c r="D357" s="16"/>
      <c r="E357" s="17"/>
      <c r="F357" s="65"/>
      <c r="G357" s="65"/>
      <c r="H357" s="65"/>
      <c r="I357" s="65"/>
      <c r="J357" s="65"/>
      <c r="K357" s="65"/>
      <c r="L357" s="65"/>
      <c r="M357" s="65"/>
      <c r="N357" s="65"/>
      <c r="O357" s="64"/>
      <c r="P357" s="51" t="b">
        <f t="shared" si="21"/>
        <v>0</v>
      </c>
    </row>
    <row r="358" spans="1:16" ht="16.5" hidden="1" customHeight="1" x14ac:dyDescent="0.3">
      <c r="A358" s="10" t="s">
        <v>573</v>
      </c>
      <c r="B358" s="145" t="s">
        <v>574</v>
      </c>
      <c r="C358" s="146"/>
      <c r="D358" s="11" t="s">
        <v>421</v>
      </c>
      <c r="E358" s="11">
        <f t="shared" ref="E358:E415" si="23">SUM(F358:O358)</f>
        <v>0</v>
      </c>
      <c r="F358" s="66"/>
      <c r="G358" s="66"/>
      <c r="H358" s="66"/>
      <c r="I358" s="66"/>
      <c r="J358" s="66"/>
      <c r="K358" s="66"/>
      <c r="L358" s="66"/>
      <c r="M358" s="66"/>
      <c r="N358" s="66"/>
      <c r="O358" s="61"/>
      <c r="P358" s="51" t="b">
        <f t="shared" si="21"/>
        <v>0</v>
      </c>
    </row>
    <row r="359" spans="1:16" ht="16.5" hidden="1" customHeight="1" x14ac:dyDescent="0.3">
      <c r="A359" s="10" t="s">
        <v>575</v>
      </c>
      <c r="B359" s="145" t="s">
        <v>576</v>
      </c>
      <c r="C359" s="146"/>
      <c r="D359" s="11" t="s">
        <v>421</v>
      </c>
      <c r="E359" s="11">
        <f t="shared" si="23"/>
        <v>0</v>
      </c>
      <c r="F359" s="66"/>
      <c r="G359" s="66"/>
      <c r="H359" s="66"/>
      <c r="I359" s="66"/>
      <c r="J359" s="66"/>
      <c r="K359" s="66"/>
      <c r="L359" s="66"/>
      <c r="M359" s="66"/>
      <c r="N359" s="66"/>
      <c r="O359" s="61"/>
      <c r="P359" s="51" t="b">
        <f t="shared" si="21"/>
        <v>0</v>
      </c>
    </row>
    <row r="360" spans="1:16" ht="16.5" hidden="1" customHeight="1" x14ac:dyDescent="0.3">
      <c r="A360" s="10" t="s">
        <v>577</v>
      </c>
      <c r="B360" s="145" t="s">
        <v>578</v>
      </c>
      <c r="C360" s="146"/>
      <c r="D360" s="11" t="s">
        <v>421</v>
      </c>
      <c r="E360" s="11">
        <f t="shared" si="23"/>
        <v>0</v>
      </c>
      <c r="F360" s="66"/>
      <c r="G360" s="66"/>
      <c r="H360" s="66"/>
      <c r="I360" s="66"/>
      <c r="J360" s="66"/>
      <c r="K360" s="66"/>
      <c r="L360" s="66"/>
      <c r="M360" s="66"/>
      <c r="N360" s="66"/>
      <c r="O360" s="61"/>
      <c r="P360" s="51" t="b">
        <f t="shared" si="21"/>
        <v>0</v>
      </c>
    </row>
    <row r="361" spans="1:16" ht="16.5" hidden="1" customHeight="1" x14ac:dyDescent="0.3">
      <c r="A361" s="10" t="s">
        <v>579</v>
      </c>
      <c r="B361" s="145" t="s">
        <v>580</v>
      </c>
      <c r="C361" s="146"/>
      <c r="D361" s="11" t="s">
        <v>421</v>
      </c>
      <c r="E361" s="11">
        <f t="shared" si="23"/>
        <v>0</v>
      </c>
      <c r="F361" s="66"/>
      <c r="G361" s="66"/>
      <c r="H361" s="66"/>
      <c r="I361" s="66"/>
      <c r="J361" s="66"/>
      <c r="K361" s="66"/>
      <c r="L361" s="66"/>
      <c r="M361" s="66"/>
      <c r="N361" s="66"/>
      <c r="O361" s="61"/>
      <c r="P361" s="51" t="b">
        <f t="shared" si="21"/>
        <v>0</v>
      </c>
    </row>
    <row r="362" spans="1:16" ht="16.5" hidden="1" customHeight="1" x14ac:dyDescent="0.3">
      <c r="A362" s="10" t="s">
        <v>581</v>
      </c>
      <c r="B362" s="145" t="s">
        <v>582</v>
      </c>
      <c r="C362" s="146"/>
      <c r="D362" s="11" t="s">
        <v>421</v>
      </c>
      <c r="E362" s="11">
        <f t="shared" si="23"/>
        <v>0</v>
      </c>
      <c r="F362" s="66"/>
      <c r="G362" s="66"/>
      <c r="H362" s="66"/>
      <c r="I362" s="66"/>
      <c r="J362" s="66"/>
      <c r="K362" s="66"/>
      <c r="L362" s="66"/>
      <c r="M362" s="66"/>
      <c r="N362" s="66"/>
      <c r="O362" s="61"/>
      <c r="P362" s="51" t="b">
        <f t="shared" si="21"/>
        <v>0</v>
      </c>
    </row>
    <row r="363" spans="1:16" ht="16.5" hidden="1" customHeight="1" x14ac:dyDescent="0.3">
      <c r="A363" s="10" t="s">
        <v>583</v>
      </c>
      <c r="B363" s="145" t="s">
        <v>584</v>
      </c>
      <c r="C363" s="146"/>
      <c r="D363" s="11" t="s">
        <v>421</v>
      </c>
      <c r="E363" s="11">
        <f t="shared" si="23"/>
        <v>0</v>
      </c>
      <c r="F363" s="66"/>
      <c r="G363" s="66"/>
      <c r="H363" s="66"/>
      <c r="I363" s="66"/>
      <c r="J363" s="66"/>
      <c r="K363" s="66"/>
      <c r="L363" s="66"/>
      <c r="M363" s="66"/>
      <c r="N363" s="66"/>
      <c r="O363" s="61"/>
      <c r="P363" s="51" t="b">
        <f t="shared" si="21"/>
        <v>0</v>
      </c>
    </row>
    <row r="364" spans="1:16" ht="16.5" hidden="1" customHeight="1" x14ac:dyDescent="0.3">
      <c r="A364" s="10" t="s">
        <v>585</v>
      </c>
      <c r="B364" s="145" t="s">
        <v>586</v>
      </c>
      <c r="C364" s="146"/>
      <c r="D364" s="11" t="s">
        <v>421</v>
      </c>
      <c r="E364" s="11">
        <f t="shared" si="23"/>
        <v>0</v>
      </c>
      <c r="F364" s="66"/>
      <c r="G364" s="66"/>
      <c r="H364" s="66"/>
      <c r="I364" s="66"/>
      <c r="J364" s="66"/>
      <c r="K364" s="66"/>
      <c r="L364" s="66"/>
      <c r="M364" s="66"/>
      <c r="N364" s="66"/>
      <c r="O364" s="61"/>
      <c r="P364" s="51" t="b">
        <f t="shared" si="21"/>
        <v>0</v>
      </c>
    </row>
    <row r="365" spans="1:16" ht="16.5" hidden="1" customHeight="1" x14ac:dyDescent="0.3">
      <c r="A365" s="10" t="s">
        <v>587</v>
      </c>
      <c r="B365" s="145" t="s">
        <v>588</v>
      </c>
      <c r="C365" s="146"/>
      <c r="D365" s="11" t="s">
        <v>421</v>
      </c>
      <c r="E365" s="11">
        <f t="shared" si="23"/>
        <v>0</v>
      </c>
      <c r="F365" s="66"/>
      <c r="G365" s="66"/>
      <c r="H365" s="66"/>
      <c r="I365" s="66"/>
      <c r="J365" s="66"/>
      <c r="K365" s="66"/>
      <c r="L365" s="66"/>
      <c r="M365" s="66"/>
      <c r="N365" s="66"/>
      <c r="O365" s="61"/>
      <c r="P365" s="51" t="b">
        <f t="shared" si="21"/>
        <v>0</v>
      </c>
    </row>
    <row r="366" spans="1:16" ht="16.5" hidden="1" customHeight="1" x14ac:dyDescent="0.3">
      <c r="A366" s="10" t="s">
        <v>589</v>
      </c>
      <c r="B366" s="145" t="s">
        <v>590</v>
      </c>
      <c r="C366" s="146"/>
      <c r="D366" s="11" t="s">
        <v>421</v>
      </c>
      <c r="E366" s="11">
        <f t="shared" si="23"/>
        <v>0</v>
      </c>
      <c r="F366" s="66"/>
      <c r="G366" s="66"/>
      <c r="H366" s="66"/>
      <c r="I366" s="66"/>
      <c r="J366" s="66"/>
      <c r="K366" s="66"/>
      <c r="L366" s="66"/>
      <c r="M366" s="66"/>
      <c r="N366" s="66"/>
      <c r="O366" s="61"/>
      <c r="P366" s="51" t="b">
        <f t="shared" si="21"/>
        <v>0</v>
      </c>
    </row>
    <row r="367" spans="1:16" ht="16.5" hidden="1" customHeight="1" x14ac:dyDescent="0.3">
      <c r="A367" s="10" t="s">
        <v>591</v>
      </c>
      <c r="B367" s="145" t="s">
        <v>592</v>
      </c>
      <c r="C367" s="146"/>
      <c r="D367" s="11" t="s">
        <v>421</v>
      </c>
      <c r="E367" s="11">
        <f t="shared" si="23"/>
        <v>0</v>
      </c>
      <c r="F367" s="66"/>
      <c r="G367" s="66"/>
      <c r="H367" s="66"/>
      <c r="I367" s="66"/>
      <c r="J367" s="66"/>
      <c r="K367" s="66"/>
      <c r="L367" s="66"/>
      <c r="M367" s="66"/>
      <c r="N367" s="66"/>
      <c r="O367" s="61"/>
      <c r="P367" s="51" t="b">
        <f t="shared" si="21"/>
        <v>0</v>
      </c>
    </row>
    <row r="368" spans="1:16" ht="16.5" hidden="1" customHeight="1" x14ac:dyDescent="0.3">
      <c r="A368" s="10" t="s">
        <v>593</v>
      </c>
      <c r="B368" s="145" t="s">
        <v>594</v>
      </c>
      <c r="C368" s="146"/>
      <c r="D368" s="11" t="s">
        <v>421</v>
      </c>
      <c r="E368" s="11">
        <f t="shared" si="23"/>
        <v>0</v>
      </c>
      <c r="F368" s="66"/>
      <c r="G368" s="66"/>
      <c r="H368" s="66"/>
      <c r="I368" s="66"/>
      <c r="J368" s="66"/>
      <c r="K368" s="66"/>
      <c r="L368" s="66"/>
      <c r="M368" s="66"/>
      <c r="N368" s="66"/>
      <c r="O368" s="61"/>
      <c r="P368" s="51" t="b">
        <f t="shared" si="21"/>
        <v>0</v>
      </c>
    </row>
    <row r="369" spans="1:16" ht="16.5" hidden="1" customHeight="1" x14ac:dyDescent="0.3">
      <c r="A369" s="10" t="s">
        <v>595</v>
      </c>
      <c r="B369" s="145" t="s">
        <v>596</v>
      </c>
      <c r="C369" s="146"/>
      <c r="D369" s="11" t="s">
        <v>421</v>
      </c>
      <c r="E369" s="11">
        <f t="shared" si="23"/>
        <v>0</v>
      </c>
      <c r="F369" s="66"/>
      <c r="G369" s="66"/>
      <c r="H369" s="66"/>
      <c r="I369" s="66"/>
      <c r="J369" s="66"/>
      <c r="K369" s="66"/>
      <c r="L369" s="66"/>
      <c r="M369" s="66"/>
      <c r="N369" s="66"/>
      <c r="O369" s="61"/>
      <c r="P369" s="51" t="b">
        <f t="shared" si="21"/>
        <v>0</v>
      </c>
    </row>
    <row r="370" spans="1:16" ht="16.5" hidden="1" customHeight="1" x14ac:dyDescent="0.3">
      <c r="A370" s="10" t="s">
        <v>597</v>
      </c>
      <c r="B370" s="145" t="s">
        <v>598</v>
      </c>
      <c r="C370" s="146"/>
      <c r="D370" s="11" t="s">
        <v>421</v>
      </c>
      <c r="E370" s="11">
        <f t="shared" si="23"/>
        <v>0</v>
      </c>
      <c r="F370" s="66"/>
      <c r="G370" s="66"/>
      <c r="H370" s="66"/>
      <c r="I370" s="66"/>
      <c r="J370" s="66"/>
      <c r="K370" s="66"/>
      <c r="L370" s="66"/>
      <c r="M370" s="66"/>
      <c r="N370" s="66"/>
      <c r="O370" s="61"/>
      <c r="P370" s="51" t="b">
        <f t="shared" si="21"/>
        <v>0</v>
      </c>
    </row>
    <row r="371" spans="1:16" ht="16.5" hidden="1" customHeight="1" x14ac:dyDescent="0.3">
      <c r="A371" s="10" t="s">
        <v>599</v>
      </c>
      <c r="B371" s="145" t="s">
        <v>600</v>
      </c>
      <c r="C371" s="146"/>
      <c r="D371" s="11" t="s">
        <v>421</v>
      </c>
      <c r="E371" s="11">
        <f t="shared" si="23"/>
        <v>0</v>
      </c>
      <c r="F371" s="66"/>
      <c r="G371" s="66"/>
      <c r="H371" s="66"/>
      <c r="I371" s="66"/>
      <c r="J371" s="66"/>
      <c r="K371" s="66"/>
      <c r="L371" s="66"/>
      <c r="M371" s="66"/>
      <c r="N371" s="66"/>
      <c r="O371" s="61"/>
      <c r="P371" s="51" t="b">
        <f t="shared" si="21"/>
        <v>0</v>
      </c>
    </row>
    <row r="372" spans="1:16" ht="16.5" hidden="1" customHeight="1" x14ac:dyDescent="0.3">
      <c r="A372" s="10" t="s">
        <v>601</v>
      </c>
      <c r="B372" s="145" t="s">
        <v>602</v>
      </c>
      <c r="C372" s="146"/>
      <c r="D372" s="11" t="s">
        <v>421</v>
      </c>
      <c r="E372" s="11">
        <f t="shared" si="23"/>
        <v>0</v>
      </c>
      <c r="F372" s="66"/>
      <c r="G372" s="66"/>
      <c r="H372" s="66"/>
      <c r="I372" s="66"/>
      <c r="J372" s="66"/>
      <c r="K372" s="66"/>
      <c r="L372" s="66"/>
      <c r="M372" s="66"/>
      <c r="N372" s="66"/>
      <c r="O372" s="61"/>
      <c r="P372" s="51" t="b">
        <f t="shared" si="21"/>
        <v>0</v>
      </c>
    </row>
    <row r="373" spans="1:16" ht="16.5" hidden="1" customHeight="1" x14ac:dyDescent="0.3">
      <c r="A373" s="10" t="s">
        <v>603</v>
      </c>
      <c r="B373" s="145" t="s">
        <v>604</v>
      </c>
      <c r="C373" s="146"/>
      <c r="D373" s="11" t="s">
        <v>421</v>
      </c>
      <c r="E373" s="11">
        <f t="shared" si="23"/>
        <v>0</v>
      </c>
      <c r="F373" s="66"/>
      <c r="G373" s="66"/>
      <c r="H373" s="66"/>
      <c r="I373" s="66"/>
      <c r="J373" s="66"/>
      <c r="K373" s="66"/>
      <c r="L373" s="66"/>
      <c r="M373" s="66"/>
      <c r="N373" s="66"/>
      <c r="O373" s="61"/>
      <c r="P373" s="51" t="b">
        <f t="shared" si="21"/>
        <v>0</v>
      </c>
    </row>
    <row r="374" spans="1:16" ht="16.5" hidden="1" customHeight="1" x14ac:dyDescent="0.3">
      <c r="A374" s="10" t="s">
        <v>605</v>
      </c>
      <c r="B374" s="145" t="s">
        <v>606</v>
      </c>
      <c r="C374" s="146"/>
      <c r="D374" s="11" t="s">
        <v>421</v>
      </c>
      <c r="E374" s="11">
        <f t="shared" si="23"/>
        <v>0</v>
      </c>
      <c r="F374" s="66"/>
      <c r="G374" s="66"/>
      <c r="H374" s="66"/>
      <c r="I374" s="66"/>
      <c r="J374" s="66"/>
      <c r="K374" s="66"/>
      <c r="L374" s="66"/>
      <c r="M374" s="66"/>
      <c r="N374" s="66"/>
      <c r="O374" s="61"/>
      <c r="P374" s="51" t="b">
        <f t="shared" si="21"/>
        <v>0</v>
      </c>
    </row>
    <row r="375" spans="1:16" ht="16.5" hidden="1" customHeight="1" x14ac:dyDescent="0.3">
      <c r="A375" s="20" t="s">
        <v>607</v>
      </c>
      <c r="B375" s="145" t="s">
        <v>608</v>
      </c>
      <c r="C375" s="146"/>
      <c r="D375" s="11" t="s">
        <v>421</v>
      </c>
      <c r="E375" s="11">
        <f t="shared" si="23"/>
        <v>0</v>
      </c>
      <c r="F375" s="66"/>
      <c r="G375" s="66"/>
      <c r="H375" s="66"/>
      <c r="I375" s="66"/>
      <c r="J375" s="66"/>
      <c r="K375" s="66"/>
      <c r="L375" s="66"/>
      <c r="M375" s="66"/>
      <c r="N375" s="66"/>
      <c r="O375" s="61"/>
      <c r="P375" s="51" t="b">
        <f t="shared" si="21"/>
        <v>0</v>
      </c>
    </row>
    <row r="376" spans="1:16" ht="16.5" hidden="1" customHeight="1" x14ac:dyDescent="0.3">
      <c r="A376" s="10" t="s">
        <v>609</v>
      </c>
      <c r="B376" s="145" t="s">
        <v>610</v>
      </c>
      <c r="C376" s="146"/>
      <c r="D376" s="11" t="s">
        <v>421</v>
      </c>
      <c r="E376" s="11">
        <f t="shared" si="23"/>
        <v>0</v>
      </c>
      <c r="F376" s="66"/>
      <c r="G376" s="66"/>
      <c r="H376" s="66"/>
      <c r="I376" s="66"/>
      <c r="J376" s="66"/>
      <c r="K376" s="66"/>
      <c r="L376" s="66"/>
      <c r="M376" s="66"/>
      <c r="N376" s="66"/>
      <c r="O376" s="61"/>
      <c r="P376" s="51" t="b">
        <f t="shared" si="21"/>
        <v>0</v>
      </c>
    </row>
    <row r="377" spans="1:16" ht="16.5" hidden="1" customHeight="1" x14ac:dyDescent="0.3">
      <c r="A377" s="20" t="s">
        <v>611</v>
      </c>
      <c r="B377" s="145" t="s">
        <v>612</v>
      </c>
      <c r="C377" s="146"/>
      <c r="D377" s="11" t="s">
        <v>421</v>
      </c>
      <c r="E377" s="11">
        <f t="shared" si="23"/>
        <v>0</v>
      </c>
      <c r="F377" s="66"/>
      <c r="G377" s="66"/>
      <c r="H377" s="66"/>
      <c r="I377" s="66"/>
      <c r="J377" s="66"/>
      <c r="K377" s="66"/>
      <c r="L377" s="66"/>
      <c r="M377" s="66"/>
      <c r="N377" s="66"/>
      <c r="O377" s="61"/>
      <c r="P377" s="51" t="b">
        <f t="shared" si="21"/>
        <v>0</v>
      </c>
    </row>
    <row r="378" spans="1:16" ht="16.5" hidden="1" customHeight="1" x14ac:dyDescent="0.3">
      <c r="A378" s="10" t="s">
        <v>613</v>
      </c>
      <c r="B378" s="145" t="s">
        <v>614</v>
      </c>
      <c r="C378" s="146"/>
      <c r="D378" s="11" t="s">
        <v>421</v>
      </c>
      <c r="E378" s="11">
        <f t="shared" si="23"/>
        <v>0</v>
      </c>
      <c r="F378" s="66"/>
      <c r="G378" s="66"/>
      <c r="H378" s="66"/>
      <c r="I378" s="66"/>
      <c r="J378" s="66"/>
      <c r="K378" s="66"/>
      <c r="L378" s="66"/>
      <c r="M378" s="66"/>
      <c r="N378" s="66"/>
      <c r="O378" s="61"/>
      <c r="P378" s="51" t="b">
        <f t="shared" si="21"/>
        <v>0</v>
      </c>
    </row>
    <row r="379" spans="1:16" ht="16.5" hidden="1" customHeight="1" x14ac:dyDescent="0.3">
      <c r="A379" s="20" t="s">
        <v>615</v>
      </c>
      <c r="B379" s="145" t="s">
        <v>616</v>
      </c>
      <c r="C379" s="146"/>
      <c r="D379" s="11" t="s">
        <v>421</v>
      </c>
      <c r="E379" s="11">
        <f t="shared" si="23"/>
        <v>0</v>
      </c>
      <c r="F379" s="66"/>
      <c r="G379" s="66"/>
      <c r="H379" s="66"/>
      <c r="I379" s="66"/>
      <c r="J379" s="66"/>
      <c r="K379" s="66"/>
      <c r="L379" s="66"/>
      <c r="M379" s="66"/>
      <c r="N379" s="66"/>
      <c r="O379" s="61"/>
      <c r="P379" s="51" t="b">
        <f t="shared" si="21"/>
        <v>0</v>
      </c>
    </row>
    <row r="380" spans="1:16" ht="16.5" hidden="1" customHeight="1" x14ac:dyDescent="0.3">
      <c r="A380" s="20" t="s">
        <v>617</v>
      </c>
      <c r="B380" s="145" t="s">
        <v>618</v>
      </c>
      <c r="C380" s="146"/>
      <c r="D380" s="11" t="s">
        <v>421</v>
      </c>
      <c r="E380" s="11">
        <f t="shared" si="23"/>
        <v>0</v>
      </c>
      <c r="F380" s="66"/>
      <c r="G380" s="66"/>
      <c r="H380" s="66"/>
      <c r="I380" s="66"/>
      <c r="J380" s="66"/>
      <c r="K380" s="66"/>
      <c r="L380" s="66"/>
      <c r="M380" s="66"/>
      <c r="N380" s="66"/>
      <c r="O380" s="61"/>
      <c r="P380" s="51" t="b">
        <f t="shared" si="21"/>
        <v>0</v>
      </c>
    </row>
    <row r="381" spans="1:16" ht="16.5" hidden="1" customHeight="1" x14ac:dyDescent="0.3">
      <c r="A381" s="20" t="s">
        <v>619</v>
      </c>
      <c r="B381" s="145" t="s">
        <v>620</v>
      </c>
      <c r="C381" s="146"/>
      <c r="D381" s="11" t="s">
        <v>421</v>
      </c>
      <c r="E381" s="11">
        <f t="shared" si="23"/>
        <v>0</v>
      </c>
      <c r="F381" s="66"/>
      <c r="G381" s="66"/>
      <c r="H381" s="66"/>
      <c r="I381" s="66"/>
      <c r="J381" s="66"/>
      <c r="K381" s="66"/>
      <c r="L381" s="66"/>
      <c r="M381" s="66"/>
      <c r="N381" s="66"/>
      <c r="O381" s="61"/>
      <c r="P381" s="51" t="b">
        <f t="shared" si="21"/>
        <v>0</v>
      </c>
    </row>
    <row r="382" spans="1:16" ht="16.5" hidden="1" customHeight="1" x14ac:dyDescent="0.3">
      <c r="A382" s="20" t="s">
        <v>621</v>
      </c>
      <c r="B382" s="145" t="s">
        <v>622</v>
      </c>
      <c r="C382" s="146"/>
      <c r="D382" s="11" t="s">
        <v>421</v>
      </c>
      <c r="E382" s="11">
        <f t="shared" si="23"/>
        <v>0</v>
      </c>
      <c r="F382" s="66"/>
      <c r="G382" s="66"/>
      <c r="H382" s="66"/>
      <c r="I382" s="66"/>
      <c r="J382" s="66"/>
      <c r="K382" s="66"/>
      <c r="L382" s="66"/>
      <c r="M382" s="66"/>
      <c r="N382" s="66"/>
      <c r="O382" s="61"/>
      <c r="P382" s="51" t="b">
        <f t="shared" si="21"/>
        <v>0</v>
      </c>
    </row>
    <row r="383" spans="1:16" ht="16.5" hidden="1" customHeight="1" x14ac:dyDescent="0.3">
      <c r="A383" s="20" t="s">
        <v>623</v>
      </c>
      <c r="B383" s="145" t="s">
        <v>624</v>
      </c>
      <c r="C383" s="146"/>
      <c r="D383" s="11" t="s">
        <v>421</v>
      </c>
      <c r="E383" s="11">
        <f t="shared" si="23"/>
        <v>0</v>
      </c>
      <c r="F383" s="66"/>
      <c r="G383" s="66"/>
      <c r="H383" s="66"/>
      <c r="I383" s="66"/>
      <c r="J383" s="66"/>
      <c r="K383" s="66"/>
      <c r="L383" s="66"/>
      <c r="M383" s="66"/>
      <c r="N383" s="66"/>
      <c r="O383" s="61"/>
      <c r="P383" s="51" t="b">
        <f t="shared" si="21"/>
        <v>0</v>
      </c>
    </row>
    <row r="384" spans="1:16" ht="16.5" hidden="1" customHeight="1" x14ac:dyDescent="0.3">
      <c r="A384" s="20" t="s">
        <v>625</v>
      </c>
      <c r="B384" s="145" t="s">
        <v>626</v>
      </c>
      <c r="C384" s="146"/>
      <c r="D384" s="11" t="s">
        <v>421</v>
      </c>
      <c r="E384" s="11">
        <f t="shared" si="23"/>
        <v>0</v>
      </c>
      <c r="F384" s="66"/>
      <c r="G384" s="66"/>
      <c r="H384" s="66"/>
      <c r="I384" s="66"/>
      <c r="J384" s="66"/>
      <c r="K384" s="66"/>
      <c r="L384" s="66"/>
      <c r="M384" s="66"/>
      <c r="N384" s="66"/>
      <c r="O384" s="61"/>
      <c r="P384" s="51" t="b">
        <f t="shared" si="21"/>
        <v>0</v>
      </c>
    </row>
    <row r="385" spans="1:16" ht="16.5" hidden="1" customHeight="1" x14ac:dyDescent="0.3">
      <c r="A385" s="20" t="s">
        <v>627</v>
      </c>
      <c r="B385" s="145" t="s">
        <v>628</v>
      </c>
      <c r="C385" s="146"/>
      <c r="D385" s="11" t="s">
        <v>421</v>
      </c>
      <c r="E385" s="11">
        <f t="shared" si="23"/>
        <v>0</v>
      </c>
      <c r="F385" s="66"/>
      <c r="G385" s="66"/>
      <c r="H385" s="66"/>
      <c r="I385" s="66"/>
      <c r="J385" s="66"/>
      <c r="K385" s="66"/>
      <c r="L385" s="66"/>
      <c r="M385" s="66"/>
      <c r="N385" s="66"/>
      <c r="O385" s="61"/>
      <c r="P385" s="51" t="b">
        <f t="shared" si="21"/>
        <v>0</v>
      </c>
    </row>
    <row r="386" spans="1:16" ht="16.5" hidden="1" customHeight="1" x14ac:dyDescent="0.3">
      <c r="A386" s="10" t="s">
        <v>629</v>
      </c>
      <c r="B386" s="145" t="s">
        <v>630</v>
      </c>
      <c r="C386" s="146"/>
      <c r="D386" s="11" t="s">
        <v>421</v>
      </c>
      <c r="E386" s="11">
        <f t="shared" si="23"/>
        <v>0</v>
      </c>
      <c r="F386" s="66"/>
      <c r="G386" s="66"/>
      <c r="H386" s="66"/>
      <c r="I386" s="66"/>
      <c r="J386" s="66"/>
      <c r="K386" s="66"/>
      <c r="L386" s="66"/>
      <c r="M386" s="66"/>
      <c r="N386" s="66"/>
      <c r="O386" s="61"/>
      <c r="P386" s="51" t="b">
        <f t="shared" si="21"/>
        <v>0</v>
      </c>
    </row>
    <row r="387" spans="1:16" ht="16.5" hidden="1" customHeight="1" x14ac:dyDescent="0.3">
      <c r="A387" s="10" t="s">
        <v>631</v>
      </c>
      <c r="B387" s="145" t="s">
        <v>632</v>
      </c>
      <c r="C387" s="146"/>
      <c r="D387" s="11" t="s">
        <v>421</v>
      </c>
      <c r="E387" s="11">
        <f t="shared" si="23"/>
        <v>0</v>
      </c>
      <c r="F387" s="66"/>
      <c r="G387" s="66"/>
      <c r="H387" s="66"/>
      <c r="I387" s="66"/>
      <c r="J387" s="66"/>
      <c r="K387" s="66"/>
      <c r="L387" s="66"/>
      <c r="M387" s="66"/>
      <c r="N387" s="66"/>
      <c r="O387" s="61"/>
      <c r="P387" s="51" t="b">
        <f t="shared" si="21"/>
        <v>0</v>
      </c>
    </row>
    <row r="388" spans="1:16" ht="16.5" hidden="1" customHeight="1" x14ac:dyDescent="0.3">
      <c r="A388" s="10" t="s">
        <v>633</v>
      </c>
      <c r="B388" s="145" t="s">
        <v>634</v>
      </c>
      <c r="C388" s="146"/>
      <c r="D388" s="11" t="s">
        <v>421</v>
      </c>
      <c r="E388" s="11">
        <f t="shared" si="23"/>
        <v>0</v>
      </c>
      <c r="F388" s="66"/>
      <c r="G388" s="66"/>
      <c r="H388" s="66"/>
      <c r="I388" s="66"/>
      <c r="J388" s="66"/>
      <c r="K388" s="66"/>
      <c r="L388" s="66"/>
      <c r="M388" s="66"/>
      <c r="N388" s="66"/>
      <c r="O388" s="61"/>
      <c r="P388" s="51" t="b">
        <f t="shared" si="21"/>
        <v>0</v>
      </c>
    </row>
    <row r="389" spans="1:16" ht="16.5" hidden="1" customHeight="1" x14ac:dyDescent="0.3">
      <c r="A389" s="10" t="s">
        <v>635</v>
      </c>
      <c r="B389" s="145" t="s">
        <v>636</v>
      </c>
      <c r="C389" s="146"/>
      <c r="D389" s="11" t="s">
        <v>421</v>
      </c>
      <c r="E389" s="11">
        <f t="shared" si="23"/>
        <v>0</v>
      </c>
      <c r="F389" s="66"/>
      <c r="G389" s="66"/>
      <c r="H389" s="66"/>
      <c r="I389" s="66"/>
      <c r="J389" s="66"/>
      <c r="K389" s="66"/>
      <c r="L389" s="66"/>
      <c r="M389" s="66"/>
      <c r="N389" s="66"/>
      <c r="O389" s="61"/>
      <c r="P389" s="51" t="b">
        <f t="shared" si="21"/>
        <v>0</v>
      </c>
    </row>
    <row r="390" spans="1:16" ht="16.5" hidden="1" customHeight="1" x14ac:dyDescent="0.3">
      <c r="A390" s="10" t="s">
        <v>637</v>
      </c>
      <c r="B390" s="145" t="s">
        <v>638</v>
      </c>
      <c r="C390" s="146"/>
      <c r="D390" s="11" t="s">
        <v>421</v>
      </c>
      <c r="E390" s="11">
        <f t="shared" si="23"/>
        <v>0</v>
      </c>
      <c r="F390" s="66"/>
      <c r="G390" s="66"/>
      <c r="H390" s="66"/>
      <c r="I390" s="66"/>
      <c r="J390" s="66"/>
      <c r="K390" s="66"/>
      <c r="L390" s="66"/>
      <c r="M390" s="66"/>
      <c r="N390" s="66"/>
      <c r="O390" s="61"/>
      <c r="P390" s="51" t="b">
        <f t="shared" si="21"/>
        <v>0</v>
      </c>
    </row>
    <row r="391" spans="1:16" ht="16.5" hidden="1" customHeight="1" x14ac:dyDescent="0.3">
      <c r="A391" s="10" t="s">
        <v>639</v>
      </c>
      <c r="B391" s="145" t="s">
        <v>640</v>
      </c>
      <c r="C391" s="146"/>
      <c r="D391" s="11" t="s">
        <v>421</v>
      </c>
      <c r="E391" s="11">
        <f t="shared" si="23"/>
        <v>0</v>
      </c>
      <c r="F391" s="66"/>
      <c r="G391" s="66"/>
      <c r="H391" s="66"/>
      <c r="I391" s="66"/>
      <c r="J391" s="66"/>
      <c r="K391" s="66"/>
      <c r="L391" s="66"/>
      <c r="M391" s="66"/>
      <c r="N391" s="66"/>
      <c r="O391" s="61"/>
      <c r="P391" s="51" t="b">
        <f t="shared" si="21"/>
        <v>0</v>
      </c>
    </row>
    <row r="392" spans="1:16" ht="16.5" hidden="1" customHeight="1" x14ac:dyDescent="0.3">
      <c r="A392" s="20" t="s">
        <v>641</v>
      </c>
      <c r="B392" s="145" t="s">
        <v>642</v>
      </c>
      <c r="C392" s="146"/>
      <c r="D392" s="11" t="s">
        <v>421</v>
      </c>
      <c r="E392" s="11">
        <f t="shared" si="23"/>
        <v>0</v>
      </c>
      <c r="F392" s="66"/>
      <c r="G392" s="66"/>
      <c r="H392" s="66"/>
      <c r="I392" s="66"/>
      <c r="J392" s="66"/>
      <c r="K392" s="66"/>
      <c r="L392" s="66"/>
      <c r="M392" s="66"/>
      <c r="N392" s="66"/>
      <c r="O392" s="61"/>
      <c r="P392" s="51" t="b">
        <f t="shared" si="21"/>
        <v>0</v>
      </c>
    </row>
    <row r="393" spans="1:16" ht="16.5" hidden="1" customHeight="1" x14ac:dyDescent="0.3">
      <c r="A393" s="20" t="s">
        <v>643</v>
      </c>
      <c r="B393" s="145" t="s">
        <v>644</v>
      </c>
      <c r="C393" s="146"/>
      <c r="D393" s="11" t="s">
        <v>421</v>
      </c>
      <c r="E393" s="11">
        <f t="shared" si="23"/>
        <v>0</v>
      </c>
      <c r="F393" s="66"/>
      <c r="G393" s="66"/>
      <c r="H393" s="66"/>
      <c r="I393" s="66"/>
      <c r="J393" s="66"/>
      <c r="K393" s="66"/>
      <c r="L393" s="66"/>
      <c r="M393" s="66"/>
      <c r="N393" s="66"/>
      <c r="O393" s="61"/>
      <c r="P393" s="51" t="b">
        <f t="shared" si="21"/>
        <v>0</v>
      </c>
    </row>
    <row r="394" spans="1:16" ht="16.5" hidden="1" customHeight="1" x14ac:dyDescent="0.3">
      <c r="A394" s="20" t="s">
        <v>645</v>
      </c>
      <c r="B394" s="145" t="s">
        <v>646</v>
      </c>
      <c r="C394" s="146"/>
      <c r="D394" s="11" t="s">
        <v>421</v>
      </c>
      <c r="E394" s="11">
        <f t="shared" si="23"/>
        <v>0</v>
      </c>
      <c r="F394" s="66"/>
      <c r="G394" s="66"/>
      <c r="H394" s="66"/>
      <c r="I394" s="66"/>
      <c r="J394" s="66"/>
      <c r="K394" s="66"/>
      <c r="L394" s="66"/>
      <c r="M394" s="66"/>
      <c r="N394" s="66"/>
      <c r="O394" s="61"/>
      <c r="P394" s="51" t="b">
        <f t="shared" si="21"/>
        <v>0</v>
      </c>
    </row>
    <row r="395" spans="1:16" ht="16.5" hidden="1" customHeight="1" x14ac:dyDescent="0.3">
      <c r="A395" s="20" t="s">
        <v>647</v>
      </c>
      <c r="B395" s="145" t="s">
        <v>648</v>
      </c>
      <c r="C395" s="146"/>
      <c r="D395" s="11" t="s">
        <v>421</v>
      </c>
      <c r="E395" s="11">
        <f t="shared" si="23"/>
        <v>0</v>
      </c>
      <c r="F395" s="66"/>
      <c r="G395" s="66"/>
      <c r="H395" s="66"/>
      <c r="I395" s="66"/>
      <c r="J395" s="66"/>
      <c r="K395" s="66"/>
      <c r="L395" s="66"/>
      <c r="M395" s="66"/>
      <c r="N395" s="66"/>
      <c r="O395" s="61"/>
      <c r="P395" s="51" t="b">
        <f t="shared" si="21"/>
        <v>0</v>
      </c>
    </row>
    <row r="396" spans="1:16" ht="16.5" hidden="1" customHeight="1" x14ac:dyDescent="0.3">
      <c r="A396" s="20" t="s">
        <v>649</v>
      </c>
      <c r="B396" s="145" t="s">
        <v>650</v>
      </c>
      <c r="C396" s="146"/>
      <c r="D396" s="11" t="s">
        <v>421</v>
      </c>
      <c r="E396" s="11">
        <f t="shared" si="23"/>
        <v>0</v>
      </c>
      <c r="F396" s="66"/>
      <c r="G396" s="66"/>
      <c r="H396" s="66"/>
      <c r="I396" s="66"/>
      <c r="J396" s="66"/>
      <c r="K396" s="66"/>
      <c r="L396" s="66"/>
      <c r="M396" s="66"/>
      <c r="N396" s="66"/>
      <c r="O396" s="61"/>
      <c r="P396" s="51" t="b">
        <f t="shared" si="21"/>
        <v>0</v>
      </c>
    </row>
    <row r="397" spans="1:16" ht="16.5" hidden="1" customHeight="1" x14ac:dyDescent="0.3">
      <c r="A397" s="20" t="s">
        <v>651</v>
      </c>
      <c r="B397" s="145" t="s">
        <v>652</v>
      </c>
      <c r="C397" s="146"/>
      <c r="D397" s="11" t="s">
        <v>421</v>
      </c>
      <c r="E397" s="11">
        <f t="shared" si="23"/>
        <v>0</v>
      </c>
      <c r="F397" s="66"/>
      <c r="G397" s="66"/>
      <c r="H397" s="66"/>
      <c r="I397" s="66"/>
      <c r="J397" s="66"/>
      <c r="K397" s="66"/>
      <c r="L397" s="66"/>
      <c r="M397" s="66"/>
      <c r="N397" s="66"/>
      <c r="O397" s="61"/>
      <c r="P397" s="51" t="b">
        <f t="shared" si="21"/>
        <v>0</v>
      </c>
    </row>
    <row r="398" spans="1:16" ht="16.5" hidden="1" customHeight="1" x14ac:dyDescent="0.3">
      <c r="A398" s="10" t="s">
        <v>653</v>
      </c>
      <c r="B398" s="145" t="s">
        <v>654</v>
      </c>
      <c r="C398" s="146"/>
      <c r="D398" s="11" t="s">
        <v>421</v>
      </c>
      <c r="E398" s="11">
        <f t="shared" si="23"/>
        <v>0</v>
      </c>
      <c r="F398" s="66"/>
      <c r="G398" s="66"/>
      <c r="H398" s="66"/>
      <c r="I398" s="66"/>
      <c r="J398" s="66"/>
      <c r="K398" s="66"/>
      <c r="L398" s="66"/>
      <c r="M398" s="66"/>
      <c r="N398" s="66"/>
      <c r="O398" s="61"/>
      <c r="P398" s="51" t="b">
        <f t="shared" si="21"/>
        <v>0</v>
      </c>
    </row>
    <row r="399" spans="1:16" ht="16.5" hidden="1" customHeight="1" x14ac:dyDescent="0.3">
      <c r="A399" s="10" t="s">
        <v>655</v>
      </c>
      <c r="B399" s="145" t="s">
        <v>656</v>
      </c>
      <c r="C399" s="146"/>
      <c r="D399" s="11" t="s">
        <v>421</v>
      </c>
      <c r="E399" s="11">
        <f t="shared" si="23"/>
        <v>0</v>
      </c>
      <c r="F399" s="66"/>
      <c r="G399" s="66"/>
      <c r="H399" s="66"/>
      <c r="I399" s="66"/>
      <c r="J399" s="66"/>
      <c r="K399" s="66"/>
      <c r="L399" s="66"/>
      <c r="M399" s="66"/>
      <c r="N399" s="66"/>
      <c r="O399" s="61"/>
      <c r="P399" s="51" t="b">
        <f t="shared" si="21"/>
        <v>0</v>
      </c>
    </row>
    <row r="400" spans="1:16" ht="16.5" hidden="1" customHeight="1" x14ac:dyDescent="0.3">
      <c r="A400" s="10" t="s">
        <v>657</v>
      </c>
      <c r="B400" s="145" t="s">
        <v>658</v>
      </c>
      <c r="C400" s="146"/>
      <c r="D400" s="11" t="s">
        <v>421</v>
      </c>
      <c r="E400" s="11">
        <f t="shared" si="23"/>
        <v>0</v>
      </c>
      <c r="F400" s="66"/>
      <c r="G400" s="66"/>
      <c r="H400" s="66"/>
      <c r="I400" s="66"/>
      <c r="J400" s="66"/>
      <c r="K400" s="66"/>
      <c r="L400" s="66"/>
      <c r="M400" s="66"/>
      <c r="N400" s="66"/>
      <c r="O400" s="61"/>
      <c r="P400" s="51" t="b">
        <f t="shared" si="21"/>
        <v>0</v>
      </c>
    </row>
    <row r="401" spans="1:16" ht="16.5" hidden="1" customHeight="1" x14ac:dyDescent="0.3">
      <c r="A401" s="10" t="s">
        <v>659</v>
      </c>
      <c r="B401" s="145" t="s">
        <v>660</v>
      </c>
      <c r="C401" s="146"/>
      <c r="D401" s="11" t="s">
        <v>421</v>
      </c>
      <c r="E401" s="11">
        <f t="shared" si="23"/>
        <v>0</v>
      </c>
      <c r="F401" s="66"/>
      <c r="G401" s="66"/>
      <c r="H401" s="66"/>
      <c r="I401" s="66"/>
      <c r="J401" s="66"/>
      <c r="K401" s="66"/>
      <c r="L401" s="66"/>
      <c r="M401" s="66"/>
      <c r="N401" s="66"/>
      <c r="O401" s="61"/>
      <c r="P401" s="51" t="b">
        <f t="shared" si="21"/>
        <v>0</v>
      </c>
    </row>
    <row r="402" spans="1:16" ht="16.5" hidden="1" customHeight="1" x14ac:dyDescent="0.3">
      <c r="A402" s="10" t="s">
        <v>661</v>
      </c>
      <c r="B402" s="145" t="s">
        <v>662</v>
      </c>
      <c r="C402" s="146"/>
      <c r="D402" s="11" t="s">
        <v>421</v>
      </c>
      <c r="E402" s="11">
        <f t="shared" si="23"/>
        <v>0</v>
      </c>
      <c r="F402" s="66"/>
      <c r="G402" s="66"/>
      <c r="H402" s="66"/>
      <c r="I402" s="66"/>
      <c r="J402" s="66"/>
      <c r="K402" s="66"/>
      <c r="L402" s="66"/>
      <c r="M402" s="66"/>
      <c r="N402" s="66"/>
      <c r="O402" s="61"/>
      <c r="P402" s="51" t="b">
        <f t="shared" si="21"/>
        <v>0</v>
      </c>
    </row>
    <row r="403" spans="1:16" ht="16.5" hidden="1" customHeight="1" x14ac:dyDescent="0.3">
      <c r="A403" s="10" t="s">
        <v>663</v>
      </c>
      <c r="B403" s="145" t="s">
        <v>664</v>
      </c>
      <c r="C403" s="146"/>
      <c r="D403" s="11" t="s">
        <v>421</v>
      </c>
      <c r="E403" s="11">
        <f t="shared" si="23"/>
        <v>0</v>
      </c>
      <c r="F403" s="66"/>
      <c r="G403" s="66"/>
      <c r="H403" s="66"/>
      <c r="I403" s="66"/>
      <c r="J403" s="66"/>
      <c r="K403" s="66"/>
      <c r="L403" s="66"/>
      <c r="M403" s="66"/>
      <c r="N403" s="66"/>
      <c r="O403" s="61"/>
      <c r="P403" s="51" t="b">
        <f t="shared" ref="P403:P479" si="24">IF(E403&gt;0,TRUE,FALSE)</f>
        <v>0</v>
      </c>
    </row>
    <row r="404" spans="1:16" ht="16.5" hidden="1" customHeight="1" x14ac:dyDescent="0.3">
      <c r="A404" s="99" t="s">
        <v>1053</v>
      </c>
      <c r="B404" s="147" t="s">
        <v>1054</v>
      </c>
      <c r="C404" s="148"/>
      <c r="D404" s="109" t="s">
        <v>421</v>
      </c>
      <c r="E404" s="11">
        <f t="shared" si="23"/>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3"/>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3"/>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3"/>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3"/>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3"/>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3"/>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3"/>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3"/>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3"/>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3"/>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3"/>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4"/>
        <v>0</v>
      </c>
    </row>
    <row r="417" spans="1:16" ht="18" hidden="1" customHeight="1" x14ac:dyDescent="0.3">
      <c r="A417" s="10" t="s">
        <v>667</v>
      </c>
      <c r="B417" s="145" t="s">
        <v>668</v>
      </c>
      <c r="C417" s="146"/>
      <c r="D417" s="11" t="s">
        <v>669</v>
      </c>
      <c r="E417" s="11">
        <f t="shared" ref="E417:E443" si="25">SUM(F417:O417)</f>
        <v>0</v>
      </c>
      <c r="F417" s="66"/>
      <c r="G417" s="66"/>
      <c r="H417" s="66"/>
      <c r="I417" s="66"/>
      <c r="J417" s="66"/>
      <c r="K417" s="66"/>
      <c r="L417" s="66"/>
      <c r="M417" s="66"/>
      <c r="N417" s="66"/>
      <c r="O417" s="61"/>
      <c r="P417" s="51" t="b">
        <f t="shared" si="24"/>
        <v>0</v>
      </c>
    </row>
    <row r="418" spans="1:16" ht="20.25" hidden="1" customHeight="1" x14ac:dyDescent="0.3">
      <c r="A418" s="105" t="s">
        <v>670</v>
      </c>
      <c r="B418" s="149" t="s">
        <v>671</v>
      </c>
      <c r="C418" s="150"/>
      <c r="D418" s="101" t="s">
        <v>669</v>
      </c>
      <c r="E418" s="101">
        <f t="shared" si="25"/>
        <v>0</v>
      </c>
      <c r="F418" s="102"/>
      <c r="G418" s="102"/>
      <c r="H418" s="102"/>
      <c r="I418" s="102"/>
      <c r="J418" s="102"/>
      <c r="K418" s="102"/>
      <c r="L418" s="102"/>
      <c r="M418" s="102"/>
      <c r="N418" s="102"/>
      <c r="O418" s="103"/>
      <c r="P418" s="51" t="b">
        <f t="shared" si="24"/>
        <v>0</v>
      </c>
    </row>
    <row r="419" spans="1:16" ht="19.5" hidden="1" customHeight="1" x14ac:dyDescent="0.3">
      <c r="A419" s="10" t="s">
        <v>672</v>
      </c>
      <c r="B419" s="145" t="s">
        <v>673</v>
      </c>
      <c r="C419" s="146"/>
      <c r="D419" s="11" t="s">
        <v>669</v>
      </c>
      <c r="E419" s="11">
        <f t="shared" si="25"/>
        <v>0</v>
      </c>
      <c r="F419" s="66"/>
      <c r="G419" s="66"/>
      <c r="H419" s="66"/>
      <c r="I419" s="66"/>
      <c r="J419" s="66"/>
      <c r="K419" s="66"/>
      <c r="L419" s="66"/>
      <c r="M419" s="66"/>
      <c r="N419" s="66"/>
      <c r="O419" s="61"/>
      <c r="P419" s="51" t="b">
        <f t="shared" si="24"/>
        <v>0</v>
      </c>
    </row>
    <row r="420" spans="1:16" ht="18.75" hidden="1" customHeight="1" x14ac:dyDescent="0.3">
      <c r="A420" s="10" t="s">
        <v>674</v>
      </c>
      <c r="B420" s="145" t="s">
        <v>675</v>
      </c>
      <c r="C420" s="146"/>
      <c r="D420" s="11" t="s">
        <v>669</v>
      </c>
      <c r="E420" s="11">
        <f t="shared" si="25"/>
        <v>0</v>
      </c>
      <c r="F420" s="66"/>
      <c r="G420" s="66"/>
      <c r="H420" s="66"/>
      <c r="I420" s="66"/>
      <c r="J420" s="66"/>
      <c r="K420" s="66"/>
      <c r="L420" s="66"/>
      <c r="M420" s="66"/>
      <c r="N420" s="66"/>
      <c r="O420" s="61"/>
      <c r="P420" s="51" t="b">
        <f t="shared" si="24"/>
        <v>0</v>
      </c>
    </row>
    <row r="421" spans="1:16" ht="18.75" hidden="1" customHeight="1" x14ac:dyDescent="0.3">
      <c r="A421" s="10" t="s">
        <v>676</v>
      </c>
      <c r="B421" s="145" t="s">
        <v>677</v>
      </c>
      <c r="C421" s="146"/>
      <c r="D421" s="11" t="s">
        <v>669</v>
      </c>
      <c r="E421" s="11">
        <f t="shared" si="25"/>
        <v>0</v>
      </c>
      <c r="F421" s="66"/>
      <c r="G421" s="66"/>
      <c r="H421" s="66"/>
      <c r="I421" s="66"/>
      <c r="J421" s="66"/>
      <c r="K421" s="66"/>
      <c r="L421" s="66"/>
      <c r="M421" s="66"/>
      <c r="N421" s="66"/>
      <c r="O421" s="61"/>
      <c r="P421" s="51" t="b">
        <f t="shared" si="24"/>
        <v>0</v>
      </c>
    </row>
    <row r="422" spans="1:16" ht="18.75" hidden="1" customHeight="1" x14ac:dyDescent="0.3">
      <c r="A422" s="10" t="s">
        <v>678</v>
      </c>
      <c r="B422" s="145" t="s">
        <v>679</v>
      </c>
      <c r="C422" s="146"/>
      <c r="D422" s="11" t="s">
        <v>680</v>
      </c>
      <c r="E422" s="11">
        <f t="shared" si="25"/>
        <v>0</v>
      </c>
      <c r="F422" s="66"/>
      <c r="G422" s="66"/>
      <c r="H422" s="66"/>
      <c r="I422" s="66"/>
      <c r="J422" s="66"/>
      <c r="K422" s="66"/>
      <c r="L422" s="66"/>
      <c r="M422" s="66"/>
      <c r="N422" s="66"/>
      <c r="O422" s="61"/>
      <c r="P422" s="51" t="b">
        <f t="shared" si="24"/>
        <v>0</v>
      </c>
    </row>
    <row r="423" spans="1:16" ht="18.75" hidden="1" customHeight="1" x14ac:dyDescent="0.3">
      <c r="A423" s="10" t="s">
        <v>681</v>
      </c>
      <c r="B423" s="145" t="s">
        <v>682</v>
      </c>
      <c r="C423" s="146"/>
      <c r="D423" s="11" t="s">
        <v>669</v>
      </c>
      <c r="E423" s="11">
        <f t="shared" si="25"/>
        <v>0</v>
      </c>
      <c r="F423" s="66"/>
      <c r="G423" s="66"/>
      <c r="H423" s="66"/>
      <c r="I423" s="66"/>
      <c r="J423" s="66"/>
      <c r="K423" s="66"/>
      <c r="L423" s="66"/>
      <c r="M423" s="66"/>
      <c r="N423" s="66"/>
      <c r="O423" s="61"/>
      <c r="P423" s="51" t="b">
        <f t="shared" si="24"/>
        <v>0</v>
      </c>
    </row>
    <row r="424" spans="1:16" ht="20.25" hidden="1" customHeight="1" x14ac:dyDescent="0.3">
      <c r="A424" s="10" t="s">
        <v>683</v>
      </c>
      <c r="B424" s="145" t="s">
        <v>684</v>
      </c>
      <c r="C424" s="146"/>
      <c r="D424" s="11" t="s">
        <v>669</v>
      </c>
      <c r="E424" s="11">
        <f t="shared" si="25"/>
        <v>0</v>
      </c>
      <c r="F424" s="66"/>
      <c r="G424" s="66"/>
      <c r="H424" s="66"/>
      <c r="I424" s="66"/>
      <c r="J424" s="66"/>
      <c r="K424" s="66"/>
      <c r="L424" s="66"/>
      <c r="M424" s="66"/>
      <c r="N424" s="66"/>
      <c r="O424" s="61"/>
      <c r="P424" s="51" t="b">
        <f t="shared" si="24"/>
        <v>0</v>
      </c>
    </row>
    <row r="425" spans="1:16" ht="20.25" hidden="1" customHeight="1" x14ac:dyDescent="0.3">
      <c r="A425" s="10" t="s">
        <v>685</v>
      </c>
      <c r="B425" s="145" t="s">
        <v>686</v>
      </c>
      <c r="C425" s="146"/>
      <c r="D425" s="11" t="s">
        <v>680</v>
      </c>
      <c r="E425" s="11">
        <f t="shared" si="25"/>
        <v>0</v>
      </c>
      <c r="F425" s="66"/>
      <c r="G425" s="66"/>
      <c r="H425" s="66"/>
      <c r="I425" s="66"/>
      <c r="J425" s="66"/>
      <c r="K425" s="66"/>
      <c r="L425" s="66"/>
      <c r="M425" s="66"/>
      <c r="N425" s="66"/>
      <c r="O425" s="61"/>
      <c r="P425" s="51" t="b">
        <f t="shared" si="24"/>
        <v>0</v>
      </c>
    </row>
    <row r="426" spans="1:16" ht="20.25" customHeight="1" x14ac:dyDescent="0.3">
      <c r="A426" s="10" t="s">
        <v>687</v>
      </c>
      <c r="B426" s="145" t="s">
        <v>688</v>
      </c>
      <c r="C426" s="146"/>
      <c r="D426" s="11" t="s">
        <v>669</v>
      </c>
      <c r="E426" s="11">
        <f t="shared" si="25"/>
        <v>1</v>
      </c>
      <c r="F426" s="66"/>
      <c r="G426" s="66"/>
      <c r="H426" s="66">
        <v>1</v>
      </c>
      <c r="I426" s="66"/>
      <c r="J426" s="66"/>
      <c r="K426" s="66"/>
      <c r="L426" s="66"/>
      <c r="M426" s="66"/>
      <c r="N426" s="66"/>
      <c r="O426" s="61"/>
      <c r="P426" s="51" t="b">
        <f t="shared" si="24"/>
        <v>1</v>
      </c>
    </row>
    <row r="427" spans="1:16" ht="20.25" hidden="1" customHeight="1" x14ac:dyDescent="0.3">
      <c r="A427" s="10" t="s">
        <v>689</v>
      </c>
      <c r="B427" s="145" t="s">
        <v>690</v>
      </c>
      <c r="C427" s="146"/>
      <c r="D427" s="11" t="s">
        <v>680</v>
      </c>
      <c r="E427" s="11">
        <f t="shared" si="25"/>
        <v>0</v>
      </c>
      <c r="F427" s="66"/>
      <c r="G427" s="66"/>
      <c r="H427" s="66"/>
      <c r="I427" s="66"/>
      <c r="J427" s="66"/>
      <c r="K427" s="66"/>
      <c r="L427" s="66"/>
      <c r="M427" s="66"/>
      <c r="N427" s="66"/>
      <c r="O427" s="61"/>
      <c r="P427" s="51" t="b">
        <f t="shared" si="24"/>
        <v>0</v>
      </c>
    </row>
    <row r="428" spans="1:16" ht="20.25" hidden="1" customHeight="1" x14ac:dyDescent="0.3">
      <c r="A428" s="10" t="s">
        <v>691</v>
      </c>
      <c r="B428" s="145" t="s">
        <v>692</v>
      </c>
      <c r="C428" s="146"/>
      <c r="D428" s="11" t="s">
        <v>680</v>
      </c>
      <c r="E428" s="11">
        <f t="shared" si="25"/>
        <v>0</v>
      </c>
      <c r="F428" s="66"/>
      <c r="G428" s="66"/>
      <c r="H428" s="66"/>
      <c r="I428" s="66"/>
      <c r="J428" s="66"/>
      <c r="K428" s="66"/>
      <c r="L428" s="66"/>
      <c r="M428" s="66"/>
      <c r="N428" s="66"/>
      <c r="O428" s="61"/>
      <c r="P428" s="51" t="b">
        <f t="shared" si="24"/>
        <v>0</v>
      </c>
    </row>
    <row r="429" spans="1:16" ht="20.25" hidden="1" customHeight="1" x14ac:dyDescent="0.3">
      <c r="A429" s="10" t="s">
        <v>693</v>
      </c>
      <c r="B429" s="145" t="s">
        <v>694</v>
      </c>
      <c r="C429" s="146"/>
      <c r="D429" s="11" t="s">
        <v>680</v>
      </c>
      <c r="E429" s="11">
        <f t="shared" si="25"/>
        <v>0</v>
      </c>
      <c r="F429" s="66"/>
      <c r="G429" s="66"/>
      <c r="H429" s="66"/>
      <c r="I429" s="66"/>
      <c r="J429" s="66"/>
      <c r="K429" s="66"/>
      <c r="L429" s="66"/>
      <c r="M429" s="66"/>
      <c r="N429" s="66"/>
      <c r="O429" s="61"/>
      <c r="P429" s="51" t="b">
        <f t="shared" si="24"/>
        <v>0</v>
      </c>
    </row>
    <row r="430" spans="1:16" ht="20.25" hidden="1" customHeight="1" x14ac:dyDescent="0.3">
      <c r="A430" s="10" t="s">
        <v>695</v>
      </c>
      <c r="B430" s="145" t="s">
        <v>696</v>
      </c>
      <c r="C430" s="146"/>
      <c r="D430" s="11" t="s">
        <v>680</v>
      </c>
      <c r="E430" s="11">
        <f t="shared" si="25"/>
        <v>0</v>
      </c>
      <c r="F430" s="66"/>
      <c r="G430" s="66"/>
      <c r="H430" s="66"/>
      <c r="I430" s="66"/>
      <c r="J430" s="66"/>
      <c r="K430" s="66"/>
      <c r="L430" s="66"/>
      <c r="M430" s="66"/>
      <c r="N430" s="66"/>
      <c r="O430" s="61"/>
      <c r="P430" s="51" t="b">
        <f t="shared" si="24"/>
        <v>0</v>
      </c>
    </row>
    <row r="431" spans="1:16" ht="20.25" hidden="1" customHeight="1" x14ac:dyDescent="0.3">
      <c r="A431" s="10" t="s">
        <v>697</v>
      </c>
      <c r="B431" s="145" t="s">
        <v>698</v>
      </c>
      <c r="C431" s="146"/>
      <c r="D431" s="11" t="s">
        <v>680</v>
      </c>
      <c r="E431" s="11">
        <f t="shared" si="25"/>
        <v>0</v>
      </c>
      <c r="F431" s="66"/>
      <c r="G431" s="66"/>
      <c r="H431" s="66"/>
      <c r="I431" s="66"/>
      <c r="J431" s="66"/>
      <c r="K431" s="66"/>
      <c r="L431" s="66"/>
      <c r="M431" s="66"/>
      <c r="N431" s="66"/>
      <c r="O431" s="61"/>
      <c r="P431" s="51" t="b">
        <f t="shared" si="24"/>
        <v>0</v>
      </c>
    </row>
    <row r="432" spans="1:16" ht="20.25" hidden="1" customHeight="1" x14ac:dyDescent="0.3">
      <c r="A432" s="10" t="s">
        <v>699</v>
      </c>
      <c r="B432" s="145" t="s">
        <v>700</v>
      </c>
      <c r="C432" s="146"/>
      <c r="D432" s="11" t="s">
        <v>680</v>
      </c>
      <c r="E432" s="11">
        <f t="shared" si="25"/>
        <v>0</v>
      </c>
      <c r="F432" s="66"/>
      <c r="G432" s="66"/>
      <c r="H432" s="66"/>
      <c r="I432" s="66"/>
      <c r="J432" s="66"/>
      <c r="K432" s="66"/>
      <c r="L432" s="66"/>
      <c r="M432" s="66"/>
      <c r="N432" s="66"/>
      <c r="O432" s="61"/>
      <c r="P432" s="51" t="b">
        <f t="shared" si="24"/>
        <v>0</v>
      </c>
    </row>
    <row r="433" spans="1:16" ht="18.75" hidden="1" customHeight="1" x14ac:dyDescent="0.3">
      <c r="A433" s="10" t="s">
        <v>701</v>
      </c>
      <c r="B433" s="145" t="s">
        <v>702</v>
      </c>
      <c r="C433" s="146"/>
      <c r="D433" s="11" t="s">
        <v>669</v>
      </c>
      <c r="E433" s="11">
        <f t="shared" si="25"/>
        <v>0</v>
      </c>
      <c r="F433" s="66"/>
      <c r="G433" s="66"/>
      <c r="H433" s="66"/>
      <c r="I433" s="66"/>
      <c r="J433" s="66"/>
      <c r="K433" s="66"/>
      <c r="L433" s="66"/>
      <c r="M433" s="66"/>
      <c r="N433" s="66"/>
      <c r="O433" s="61"/>
      <c r="P433" s="51" t="b">
        <f t="shared" si="24"/>
        <v>0</v>
      </c>
    </row>
    <row r="434" spans="1:16" ht="18.75" hidden="1" customHeight="1" x14ac:dyDescent="0.3">
      <c r="A434" s="10" t="s">
        <v>703</v>
      </c>
      <c r="B434" s="145" t="s">
        <v>704</v>
      </c>
      <c r="C434" s="146"/>
      <c r="D434" s="11" t="s">
        <v>705</v>
      </c>
      <c r="E434" s="11">
        <f t="shared" si="25"/>
        <v>0</v>
      </c>
      <c r="F434" s="66"/>
      <c r="G434" s="66"/>
      <c r="H434" s="66"/>
      <c r="I434" s="66"/>
      <c r="J434" s="66"/>
      <c r="K434" s="66"/>
      <c r="L434" s="66"/>
      <c r="M434" s="66"/>
      <c r="N434" s="66"/>
      <c r="O434" s="61"/>
      <c r="P434" s="51" t="b">
        <f t="shared" si="24"/>
        <v>0</v>
      </c>
    </row>
    <row r="435" spans="1:16" ht="18.75" hidden="1" customHeight="1" x14ac:dyDescent="0.3">
      <c r="A435" s="10" t="s">
        <v>706</v>
      </c>
      <c r="B435" s="145" t="s">
        <v>707</v>
      </c>
      <c r="C435" s="146"/>
      <c r="D435" s="11" t="s">
        <v>669</v>
      </c>
      <c r="E435" s="11">
        <f t="shared" si="25"/>
        <v>0</v>
      </c>
      <c r="F435" s="66"/>
      <c r="G435" s="66"/>
      <c r="H435" s="66"/>
      <c r="I435" s="66"/>
      <c r="J435" s="66"/>
      <c r="K435" s="66"/>
      <c r="L435" s="66"/>
      <c r="M435" s="66"/>
      <c r="N435" s="66"/>
      <c r="O435" s="61"/>
      <c r="P435" s="51" t="b">
        <f t="shared" si="24"/>
        <v>0</v>
      </c>
    </row>
    <row r="436" spans="1:16" ht="17.25" hidden="1" customHeight="1" x14ac:dyDescent="0.3">
      <c r="A436" s="10" t="s">
        <v>708</v>
      </c>
      <c r="B436" s="145" t="s">
        <v>709</v>
      </c>
      <c r="C436" s="146"/>
      <c r="D436" s="11" t="s">
        <v>669</v>
      </c>
      <c r="E436" s="11">
        <f t="shared" si="25"/>
        <v>0</v>
      </c>
      <c r="F436" s="66"/>
      <c r="G436" s="66"/>
      <c r="H436" s="66"/>
      <c r="I436" s="66"/>
      <c r="J436" s="66"/>
      <c r="K436" s="66"/>
      <c r="L436" s="66"/>
      <c r="M436" s="66"/>
      <c r="N436" s="66"/>
      <c r="O436" s="61"/>
      <c r="P436" s="51" t="b">
        <f t="shared" si="24"/>
        <v>0</v>
      </c>
    </row>
    <row r="437" spans="1:16" ht="18" hidden="1" customHeight="1" x14ac:dyDescent="0.3">
      <c r="A437" s="10" t="s">
        <v>710</v>
      </c>
      <c r="B437" s="145" t="s">
        <v>711</v>
      </c>
      <c r="C437" s="146"/>
      <c r="D437" s="11" t="s">
        <v>669</v>
      </c>
      <c r="E437" s="11">
        <f t="shared" si="25"/>
        <v>0</v>
      </c>
      <c r="F437" s="66"/>
      <c r="G437" s="66"/>
      <c r="H437" s="66"/>
      <c r="I437" s="66"/>
      <c r="J437" s="66"/>
      <c r="K437" s="66"/>
      <c r="L437" s="66"/>
      <c r="M437" s="66"/>
      <c r="N437" s="66"/>
      <c r="O437" s="61"/>
      <c r="P437" s="51" t="b">
        <f t="shared" si="24"/>
        <v>0</v>
      </c>
    </row>
    <row r="438" spans="1:16" ht="18" hidden="1" customHeight="1" x14ac:dyDescent="0.3">
      <c r="A438" s="10" t="s">
        <v>712</v>
      </c>
      <c r="B438" s="145" t="s">
        <v>713</v>
      </c>
      <c r="C438" s="146"/>
      <c r="D438" s="11" t="s">
        <v>669</v>
      </c>
      <c r="E438" s="11">
        <f t="shared" si="25"/>
        <v>0</v>
      </c>
      <c r="F438" s="66"/>
      <c r="G438" s="66"/>
      <c r="H438" s="66"/>
      <c r="I438" s="66"/>
      <c r="J438" s="66"/>
      <c r="K438" s="66"/>
      <c r="L438" s="66"/>
      <c r="M438" s="66"/>
      <c r="N438" s="66"/>
      <c r="O438" s="61"/>
      <c r="P438" s="51" t="b">
        <f t="shared" si="24"/>
        <v>0</v>
      </c>
    </row>
    <row r="439" spans="1:16" ht="18" hidden="1" customHeight="1" x14ac:dyDescent="0.3">
      <c r="A439" s="10" t="s">
        <v>714</v>
      </c>
      <c r="B439" s="145" t="s">
        <v>715</v>
      </c>
      <c r="C439" s="146"/>
      <c r="D439" s="11" t="s">
        <v>669</v>
      </c>
      <c r="E439" s="11">
        <f t="shared" si="25"/>
        <v>0</v>
      </c>
      <c r="F439" s="66"/>
      <c r="G439" s="66"/>
      <c r="H439" s="66"/>
      <c r="I439" s="66"/>
      <c r="J439" s="66"/>
      <c r="K439" s="66"/>
      <c r="L439" s="66"/>
      <c r="M439" s="66"/>
      <c r="N439" s="66"/>
      <c r="O439" s="61"/>
      <c r="P439" s="51" t="b">
        <f t="shared" si="24"/>
        <v>0</v>
      </c>
    </row>
    <row r="440" spans="1:16" ht="18" hidden="1" customHeight="1" x14ac:dyDescent="0.3">
      <c r="A440" s="10" t="s">
        <v>716</v>
      </c>
      <c r="B440" s="145" t="s">
        <v>717</v>
      </c>
      <c r="C440" s="146"/>
      <c r="D440" s="11" t="s">
        <v>669</v>
      </c>
      <c r="E440" s="11">
        <f t="shared" si="25"/>
        <v>0</v>
      </c>
      <c r="F440" s="66"/>
      <c r="G440" s="66"/>
      <c r="H440" s="66"/>
      <c r="I440" s="66"/>
      <c r="J440" s="66"/>
      <c r="K440" s="66"/>
      <c r="L440" s="66"/>
      <c r="M440" s="66"/>
      <c r="N440" s="66"/>
      <c r="O440" s="61"/>
      <c r="P440" s="51" t="b">
        <f t="shared" si="24"/>
        <v>0</v>
      </c>
    </row>
    <row r="441" spans="1:16" ht="17.25" hidden="1" customHeight="1" x14ac:dyDescent="0.3">
      <c r="A441" s="10" t="s">
        <v>718</v>
      </c>
      <c r="B441" s="145" t="s">
        <v>719</v>
      </c>
      <c r="C441" s="146"/>
      <c r="D441" s="11" t="s">
        <v>669</v>
      </c>
      <c r="E441" s="11">
        <f t="shared" si="25"/>
        <v>0</v>
      </c>
      <c r="F441" s="66"/>
      <c r="G441" s="66"/>
      <c r="H441" s="66"/>
      <c r="I441" s="66"/>
      <c r="J441" s="66"/>
      <c r="K441" s="66"/>
      <c r="L441" s="66"/>
      <c r="M441" s="66"/>
      <c r="N441" s="66"/>
      <c r="O441" s="61"/>
      <c r="P441" s="51" t="b">
        <f t="shared" si="24"/>
        <v>0</v>
      </c>
    </row>
    <row r="442" spans="1:16" ht="18.75" hidden="1" customHeight="1" x14ac:dyDescent="0.3">
      <c r="A442" s="10" t="s">
        <v>720</v>
      </c>
      <c r="B442" s="145" t="s">
        <v>721</v>
      </c>
      <c r="C442" s="146"/>
      <c r="D442" s="11" t="s">
        <v>669</v>
      </c>
      <c r="E442" s="11">
        <f t="shared" si="25"/>
        <v>0</v>
      </c>
      <c r="F442" s="66"/>
      <c r="G442" s="66"/>
      <c r="H442" s="66"/>
      <c r="I442" s="66"/>
      <c r="J442" s="66"/>
      <c r="K442" s="66"/>
      <c r="L442" s="66"/>
      <c r="M442" s="66"/>
      <c r="N442" s="66"/>
      <c r="O442" s="61"/>
      <c r="P442" s="51" t="b">
        <f t="shared" si="24"/>
        <v>0</v>
      </c>
    </row>
    <row r="443" spans="1:16" ht="18.75" hidden="1" customHeight="1" x14ac:dyDescent="0.3">
      <c r="A443" s="107" t="s">
        <v>1077</v>
      </c>
      <c r="B443" s="153" t="s">
        <v>1078</v>
      </c>
      <c r="C443" s="154"/>
      <c r="D443" s="108" t="s">
        <v>669</v>
      </c>
      <c r="E443" s="11">
        <f t="shared" si="25"/>
        <v>0</v>
      </c>
      <c r="F443" s="66"/>
      <c r="G443" s="66"/>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4"/>
        <v>0</v>
      </c>
    </row>
    <row r="445" spans="1:16" ht="16.5" hidden="1" customHeight="1" x14ac:dyDescent="0.3">
      <c r="A445" s="10" t="s">
        <v>724</v>
      </c>
      <c r="B445" s="145" t="s">
        <v>725</v>
      </c>
      <c r="C445" s="146"/>
      <c r="D445" s="11" t="s">
        <v>726</v>
      </c>
      <c r="E445" s="11">
        <f t="shared" ref="E445:E455" si="26">SUM(F445:O445)</f>
        <v>0</v>
      </c>
      <c r="F445" s="66"/>
      <c r="G445" s="66"/>
      <c r="H445" s="66"/>
      <c r="I445" s="66"/>
      <c r="J445" s="66"/>
      <c r="K445" s="66"/>
      <c r="L445" s="66"/>
      <c r="M445" s="66"/>
      <c r="N445" s="66"/>
      <c r="O445" s="61"/>
      <c r="P445" s="51" t="b">
        <f t="shared" si="24"/>
        <v>0</v>
      </c>
    </row>
    <row r="446" spans="1:16" ht="16.5" hidden="1" customHeight="1" x14ac:dyDescent="0.3">
      <c r="A446" s="10" t="s">
        <v>727</v>
      </c>
      <c r="B446" s="145" t="s">
        <v>728</v>
      </c>
      <c r="C446" s="146"/>
      <c r="D446" s="11" t="s">
        <v>726</v>
      </c>
      <c r="E446" s="11">
        <f t="shared" si="26"/>
        <v>0</v>
      </c>
      <c r="F446" s="66"/>
      <c r="G446" s="66"/>
      <c r="H446" s="66"/>
      <c r="I446" s="66"/>
      <c r="J446" s="66"/>
      <c r="K446" s="66"/>
      <c r="L446" s="66"/>
      <c r="M446" s="66"/>
      <c r="N446" s="66"/>
      <c r="O446" s="61"/>
      <c r="P446" s="51" t="b">
        <f t="shared" si="24"/>
        <v>0</v>
      </c>
    </row>
    <row r="447" spans="1:16" ht="16.5" hidden="1" customHeight="1" x14ac:dyDescent="0.3">
      <c r="A447" s="10" t="s">
        <v>729</v>
      </c>
      <c r="B447" s="145" t="s">
        <v>730</v>
      </c>
      <c r="C447" s="146"/>
      <c r="D447" s="11" t="s">
        <v>726</v>
      </c>
      <c r="E447" s="11">
        <f t="shared" si="26"/>
        <v>0</v>
      </c>
      <c r="F447" s="66"/>
      <c r="G447" s="66"/>
      <c r="H447" s="66"/>
      <c r="I447" s="66"/>
      <c r="J447" s="66"/>
      <c r="K447" s="66"/>
      <c r="L447" s="66"/>
      <c r="M447" s="66"/>
      <c r="N447" s="66"/>
      <c r="O447" s="61"/>
      <c r="P447" s="51" t="b">
        <f t="shared" si="24"/>
        <v>0</v>
      </c>
    </row>
    <row r="448" spans="1:16" ht="16.5" hidden="1" customHeight="1" x14ac:dyDescent="0.3">
      <c r="A448" s="10" t="s">
        <v>731</v>
      </c>
      <c r="B448" s="145" t="s">
        <v>732</v>
      </c>
      <c r="C448" s="146"/>
      <c r="D448" s="11" t="s">
        <v>726</v>
      </c>
      <c r="E448" s="11">
        <f t="shared" si="26"/>
        <v>0</v>
      </c>
      <c r="F448" s="66"/>
      <c r="G448" s="66"/>
      <c r="H448" s="66"/>
      <c r="I448" s="66"/>
      <c r="J448" s="66"/>
      <c r="K448" s="66"/>
      <c r="L448" s="66"/>
      <c r="M448" s="66"/>
      <c r="N448" s="66"/>
      <c r="O448" s="61"/>
      <c r="P448" s="51" t="b">
        <f t="shared" si="24"/>
        <v>0</v>
      </c>
    </row>
    <row r="449" spans="1:16" ht="16.5" hidden="1" customHeight="1" x14ac:dyDescent="0.3">
      <c r="A449" s="10" t="s">
        <v>733</v>
      </c>
      <c r="B449" s="145" t="s">
        <v>734</v>
      </c>
      <c r="C449" s="146"/>
      <c r="D449" s="11" t="s">
        <v>726</v>
      </c>
      <c r="E449" s="11">
        <f t="shared" si="26"/>
        <v>0</v>
      </c>
      <c r="F449" s="66"/>
      <c r="G449" s="66"/>
      <c r="H449" s="66"/>
      <c r="I449" s="66"/>
      <c r="J449" s="66"/>
      <c r="K449" s="66"/>
      <c r="L449" s="66"/>
      <c r="M449" s="66"/>
      <c r="N449" s="66"/>
      <c r="O449" s="61"/>
      <c r="P449" s="51" t="b">
        <f t="shared" si="24"/>
        <v>0</v>
      </c>
    </row>
    <row r="450" spans="1:16" ht="16.5" hidden="1" customHeight="1" x14ac:dyDescent="0.3">
      <c r="A450" s="10" t="s">
        <v>735</v>
      </c>
      <c r="B450" s="145" t="s">
        <v>736</v>
      </c>
      <c r="C450" s="146"/>
      <c r="D450" s="11" t="s">
        <v>726</v>
      </c>
      <c r="E450" s="11">
        <f t="shared" si="26"/>
        <v>0</v>
      </c>
      <c r="F450" s="66"/>
      <c r="G450" s="66"/>
      <c r="H450" s="66"/>
      <c r="I450" s="66"/>
      <c r="J450" s="66"/>
      <c r="K450" s="66"/>
      <c r="L450" s="66"/>
      <c r="M450" s="66"/>
      <c r="N450" s="66"/>
      <c r="O450" s="61"/>
      <c r="P450" s="51" t="b">
        <f t="shared" si="24"/>
        <v>0</v>
      </c>
    </row>
    <row r="451" spans="1:16" ht="16.5" hidden="1" customHeight="1" x14ac:dyDescent="0.3">
      <c r="A451" s="10" t="s">
        <v>737</v>
      </c>
      <c r="B451" s="145" t="s">
        <v>738</v>
      </c>
      <c r="C451" s="146"/>
      <c r="D451" s="11" t="s">
        <v>726</v>
      </c>
      <c r="E451" s="11">
        <f t="shared" si="26"/>
        <v>0</v>
      </c>
      <c r="F451" s="66"/>
      <c r="G451" s="66"/>
      <c r="H451" s="66"/>
      <c r="I451" s="66"/>
      <c r="J451" s="66"/>
      <c r="K451" s="66"/>
      <c r="L451" s="66"/>
      <c r="M451" s="66"/>
      <c r="N451" s="66"/>
      <c r="O451" s="61"/>
      <c r="P451" s="51" t="b">
        <f t="shared" si="24"/>
        <v>0</v>
      </c>
    </row>
    <row r="452" spans="1:16" ht="16.5" hidden="1" customHeight="1" x14ac:dyDescent="0.3">
      <c r="A452" s="10" t="s">
        <v>739</v>
      </c>
      <c r="B452" s="145" t="s">
        <v>740</v>
      </c>
      <c r="C452" s="146"/>
      <c r="D452" s="11" t="s">
        <v>726</v>
      </c>
      <c r="E452" s="11">
        <f t="shared" si="26"/>
        <v>0</v>
      </c>
      <c r="F452" s="66"/>
      <c r="G452" s="66"/>
      <c r="H452" s="66"/>
      <c r="I452" s="66"/>
      <c r="J452" s="66"/>
      <c r="K452" s="66"/>
      <c r="L452" s="66"/>
      <c r="M452" s="66"/>
      <c r="N452" s="66"/>
      <c r="O452" s="61"/>
      <c r="P452" s="51" t="b">
        <f t="shared" si="24"/>
        <v>0</v>
      </c>
    </row>
    <row r="453" spans="1:16" hidden="1" x14ac:dyDescent="0.3">
      <c r="A453" s="10" t="s">
        <v>741</v>
      </c>
      <c r="B453" s="145" t="s">
        <v>742</v>
      </c>
      <c r="C453" s="146"/>
      <c r="D453" s="11" t="s">
        <v>726</v>
      </c>
      <c r="E453" s="11">
        <f t="shared" si="26"/>
        <v>0</v>
      </c>
      <c r="F453" s="66"/>
      <c r="G453" s="66"/>
      <c r="H453" s="66"/>
      <c r="I453" s="66"/>
      <c r="J453" s="66"/>
      <c r="K453" s="66"/>
      <c r="L453" s="66"/>
      <c r="M453" s="66"/>
      <c r="N453" s="66"/>
      <c r="O453" s="61"/>
      <c r="P453" s="51" t="b">
        <f t="shared" si="24"/>
        <v>0</v>
      </c>
    </row>
    <row r="454" spans="1:16" ht="16.5" hidden="1" customHeight="1" x14ac:dyDescent="0.3">
      <c r="A454" s="10" t="s">
        <v>743</v>
      </c>
      <c r="B454" s="145" t="s">
        <v>744</v>
      </c>
      <c r="C454" s="146"/>
      <c r="D454" s="11" t="s">
        <v>726</v>
      </c>
      <c r="E454" s="11">
        <f t="shared" si="26"/>
        <v>0</v>
      </c>
      <c r="F454" s="66"/>
      <c r="G454" s="66"/>
      <c r="H454" s="66"/>
      <c r="I454" s="66"/>
      <c r="J454" s="66"/>
      <c r="K454" s="66"/>
      <c r="L454" s="66"/>
      <c r="M454" s="66"/>
      <c r="N454" s="66"/>
      <c r="O454" s="61"/>
      <c r="P454" s="51" t="b">
        <f t="shared" si="24"/>
        <v>0</v>
      </c>
    </row>
    <row r="455" spans="1:16" ht="16.5" hidden="1" customHeight="1" x14ac:dyDescent="0.3">
      <c r="A455" s="10" t="s">
        <v>745</v>
      </c>
      <c r="B455" s="145" t="s">
        <v>746</v>
      </c>
      <c r="C455" s="146"/>
      <c r="D455" s="11" t="s">
        <v>726</v>
      </c>
      <c r="E455" s="11">
        <f t="shared" si="26"/>
        <v>0</v>
      </c>
      <c r="F455" s="66"/>
      <c r="G455" s="66"/>
      <c r="H455" s="66"/>
      <c r="I455" s="66"/>
      <c r="J455" s="66"/>
      <c r="K455" s="66"/>
      <c r="L455" s="66"/>
      <c r="M455" s="66"/>
      <c r="N455" s="66"/>
      <c r="O455" s="61"/>
      <c r="P455" s="51" t="b">
        <f t="shared" si="24"/>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4"/>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4"/>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4"/>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4"/>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4"/>
        <v>0</v>
      </c>
    </row>
    <row r="461" spans="1:16" x14ac:dyDescent="0.3">
      <c r="A461" s="10" t="s">
        <v>757</v>
      </c>
      <c r="B461" s="145" t="s">
        <v>758</v>
      </c>
      <c r="C461" s="146"/>
      <c r="D461" s="11" t="s">
        <v>520</v>
      </c>
      <c r="E461" s="11">
        <f>SUM(F461:O461)</f>
        <v>1</v>
      </c>
      <c r="F461" s="66"/>
      <c r="G461" s="66"/>
      <c r="H461" s="66">
        <v>1</v>
      </c>
      <c r="I461" s="66"/>
      <c r="J461" s="66"/>
      <c r="K461" s="66"/>
      <c r="L461" s="66"/>
      <c r="M461" s="66"/>
      <c r="N461" s="66"/>
      <c r="O461" s="61"/>
      <c r="P461" s="51" t="b">
        <f t="shared" si="24"/>
        <v>1</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4"/>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4"/>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4"/>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4"/>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4"/>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4"/>
        <v>0</v>
      </c>
    </row>
    <row r="468" spans="1:16" hidden="1" x14ac:dyDescent="0.3">
      <c r="A468" s="10" t="s">
        <v>772</v>
      </c>
      <c r="B468" s="145" t="s">
        <v>773</v>
      </c>
      <c r="C468" s="146"/>
      <c r="D468" s="19" t="s">
        <v>36</v>
      </c>
      <c r="E468" s="11">
        <f t="shared" ref="E468:E498" si="27">SUM(F468:O468)</f>
        <v>0</v>
      </c>
      <c r="F468" s="66"/>
      <c r="G468" s="66"/>
      <c r="H468" s="66"/>
      <c r="I468" s="66"/>
      <c r="J468" s="66"/>
      <c r="K468" s="66"/>
      <c r="L468" s="66"/>
      <c r="M468" s="66"/>
      <c r="N468" s="66"/>
      <c r="O468" s="61"/>
      <c r="P468" s="51" t="b">
        <f t="shared" si="24"/>
        <v>0</v>
      </c>
    </row>
    <row r="469" spans="1:16" hidden="1" x14ac:dyDescent="0.3">
      <c r="A469" s="10" t="s">
        <v>774</v>
      </c>
      <c r="B469" s="145" t="s">
        <v>775</v>
      </c>
      <c r="C469" s="146"/>
      <c r="D469" s="19" t="s">
        <v>418</v>
      </c>
      <c r="E469" s="11">
        <f t="shared" si="27"/>
        <v>0</v>
      </c>
      <c r="F469" s="66"/>
      <c r="G469" s="66"/>
      <c r="H469" s="66"/>
      <c r="I469" s="66"/>
      <c r="J469" s="66"/>
      <c r="K469" s="66"/>
      <c r="L469" s="66"/>
      <c r="M469" s="66"/>
      <c r="N469" s="66"/>
      <c r="O469" s="61"/>
      <c r="P469" s="51" t="b">
        <f t="shared" si="24"/>
        <v>0</v>
      </c>
    </row>
    <row r="470" spans="1:16" ht="18" hidden="1" customHeight="1" x14ac:dyDescent="0.3">
      <c r="A470" s="10" t="s">
        <v>776</v>
      </c>
      <c r="B470" s="145" t="s">
        <v>777</v>
      </c>
      <c r="C470" s="146"/>
      <c r="D470" s="11" t="s">
        <v>421</v>
      </c>
      <c r="E470" s="11">
        <f t="shared" si="27"/>
        <v>0</v>
      </c>
      <c r="F470" s="62"/>
      <c r="G470" s="62"/>
      <c r="H470" s="62"/>
      <c r="I470" s="62"/>
      <c r="J470" s="62"/>
      <c r="K470" s="62"/>
      <c r="L470" s="62"/>
      <c r="M470" s="62"/>
      <c r="N470" s="62"/>
      <c r="O470" s="61"/>
      <c r="P470" s="51" t="b">
        <f t="shared" si="24"/>
        <v>0</v>
      </c>
    </row>
    <row r="471" spans="1:16" ht="51.75" hidden="1" customHeight="1" x14ac:dyDescent="0.3">
      <c r="A471" s="10" t="s">
        <v>778</v>
      </c>
      <c r="B471" s="145" t="s">
        <v>779</v>
      </c>
      <c r="C471" s="146"/>
      <c r="D471" s="19" t="s">
        <v>780</v>
      </c>
      <c r="E471" s="11">
        <f t="shared" si="27"/>
        <v>0</v>
      </c>
      <c r="F471" s="66"/>
      <c r="G471" s="66"/>
      <c r="H471" s="66"/>
      <c r="I471" s="66"/>
      <c r="J471" s="66"/>
      <c r="K471" s="66"/>
      <c r="L471" s="66"/>
      <c r="M471" s="66"/>
      <c r="N471" s="66"/>
      <c r="O471" s="61"/>
      <c r="P471" s="51" t="b">
        <f t="shared" si="24"/>
        <v>0</v>
      </c>
    </row>
    <row r="472" spans="1:16" ht="51.75" hidden="1" customHeight="1" x14ac:dyDescent="0.3">
      <c r="A472" s="10" t="s">
        <v>781</v>
      </c>
      <c r="B472" s="145" t="s">
        <v>782</v>
      </c>
      <c r="C472" s="146"/>
      <c r="D472" s="19" t="s">
        <v>780</v>
      </c>
      <c r="E472" s="11">
        <f t="shared" si="27"/>
        <v>0</v>
      </c>
      <c r="F472" s="66"/>
      <c r="G472" s="66"/>
      <c r="H472" s="66"/>
      <c r="I472" s="66"/>
      <c r="J472" s="66"/>
      <c r="K472" s="66"/>
      <c r="L472" s="66"/>
      <c r="M472" s="66"/>
      <c r="N472" s="66"/>
      <c r="O472" s="61"/>
      <c r="P472" s="51" t="b">
        <f t="shared" si="24"/>
        <v>0</v>
      </c>
    </row>
    <row r="473" spans="1:16" ht="52.5" hidden="1" customHeight="1" x14ac:dyDescent="0.3">
      <c r="A473" s="10" t="s">
        <v>783</v>
      </c>
      <c r="B473" s="145" t="s">
        <v>784</v>
      </c>
      <c r="C473" s="146"/>
      <c r="D473" s="19" t="s">
        <v>785</v>
      </c>
      <c r="E473" s="11">
        <f t="shared" si="27"/>
        <v>0</v>
      </c>
      <c r="F473" s="66"/>
      <c r="G473" s="66"/>
      <c r="H473" s="66"/>
      <c r="I473" s="66"/>
      <c r="J473" s="66"/>
      <c r="K473" s="66"/>
      <c r="L473" s="66"/>
      <c r="M473" s="66"/>
      <c r="N473" s="66"/>
      <c r="O473" s="61"/>
      <c r="P473" s="51" t="b">
        <f t="shared" si="24"/>
        <v>0</v>
      </c>
    </row>
    <row r="474" spans="1:16" ht="50.25" hidden="1" customHeight="1" x14ac:dyDescent="0.3">
      <c r="A474" s="10" t="s">
        <v>786</v>
      </c>
      <c r="B474" s="145" t="s">
        <v>787</v>
      </c>
      <c r="C474" s="146"/>
      <c r="D474" s="19" t="s">
        <v>785</v>
      </c>
      <c r="E474" s="11">
        <f t="shared" si="27"/>
        <v>0</v>
      </c>
      <c r="F474" s="66"/>
      <c r="G474" s="66"/>
      <c r="H474" s="66"/>
      <c r="I474" s="66"/>
      <c r="J474" s="66"/>
      <c r="K474" s="66"/>
      <c r="L474" s="66"/>
      <c r="M474" s="66"/>
      <c r="N474" s="66"/>
      <c r="O474" s="61"/>
      <c r="P474" s="51" t="b">
        <f t="shared" si="24"/>
        <v>0</v>
      </c>
    </row>
    <row r="475" spans="1:16" ht="33.75" hidden="1" customHeight="1" x14ac:dyDescent="0.3">
      <c r="A475" s="10" t="s">
        <v>788</v>
      </c>
      <c r="B475" s="145" t="s">
        <v>789</v>
      </c>
      <c r="C475" s="146"/>
      <c r="D475" s="19" t="s">
        <v>669</v>
      </c>
      <c r="E475" s="11">
        <f t="shared" si="27"/>
        <v>0</v>
      </c>
      <c r="F475" s="66"/>
      <c r="G475" s="66"/>
      <c r="H475" s="66"/>
      <c r="I475" s="66"/>
      <c r="J475" s="66"/>
      <c r="K475" s="66"/>
      <c r="L475" s="66"/>
      <c r="M475" s="66"/>
      <c r="N475" s="66"/>
      <c r="O475" s="61"/>
      <c r="P475" s="51" t="b">
        <f t="shared" si="24"/>
        <v>0</v>
      </c>
    </row>
    <row r="476" spans="1:16" ht="47.25" hidden="1" customHeight="1" x14ac:dyDescent="0.3">
      <c r="A476" s="105" t="s">
        <v>790</v>
      </c>
      <c r="B476" s="149" t="s">
        <v>791</v>
      </c>
      <c r="C476" s="150"/>
      <c r="D476" s="114" t="s">
        <v>669</v>
      </c>
      <c r="E476" s="101">
        <f t="shared" si="27"/>
        <v>0</v>
      </c>
      <c r="F476" s="102"/>
      <c r="G476" s="102"/>
      <c r="H476" s="102"/>
      <c r="I476" s="102"/>
      <c r="J476" s="102"/>
      <c r="K476" s="102"/>
      <c r="L476" s="102"/>
      <c r="M476" s="102"/>
      <c r="N476" s="102"/>
      <c r="O476" s="103"/>
      <c r="P476" s="51" t="b">
        <f t="shared" si="24"/>
        <v>0</v>
      </c>
    </row>
    <row r="477" spans="1:16" ht="32.25" hidden="1" customHeight="1" x14ac:dyDescent="0.3">
      <c r="A477" s="10" t="s">
        <v>792</v>
      </c>
      <c r="B477" s="145" t="s">
        <v>793</v>
      </c>
      <c r="C477" s="146"/>
      <c r="D477" s="19" t="s">
        <v>669</v>
      </c>
      <c r="E477" s="11">
        <f t="shared" si="27"/>
        <v>0</v>
      </c>
      <c r="F477" s="66"/>
      <c r="G477" s="66"/>
      <c r="H477" s="66"/>
      <c r="I477" s="66"/>
      <c r="J477" s="66"/>
      <c r="K477" s="66"/>
      <c r="L477" s="66"/>
      <c r="M477" s="66"/>
      <c r="N477" s="66"/>
      <c r="O477" s="61"/>
      <c r="P477" s="51" t="b">
        <f t="shared" si="24"/>
        <v>0</v>
      </c>
    </row>
    <row r="478" spans="1:16" ht="36.75" hidden="1" customHeight="1" x14ac:dyDescent="0.3">
      <c r="A478" s="10" t="s">
        <v>794</v>
      </c>
      <c r="B478" s="145" t="s">
        <v>795</v>
      </c>
      <c r="C478" s="146"/>
      <c r="D478" s="19" t="s">
        <v>669</v>
      </c>
      <c r="E478" s="11">
        <f t="shared" si="27"/>
        <v>0</v>
      </c>
      <c r="F478" s="66"/>
      <c r="G478" s="66"/>
      <c r="H478" s="66"/>
      <c r="I478" s="66"/>
      <c r="J478" s="66"/>
      <c r="K478" s="66"/>
      <c r="L478" s="66"/>
      <c r="M478" s="66"/>
      <c r="N478" s="66"/>
      <c r="O478" s="61"/>
      <c r="P478" s="51" t="b">
        <f t="shared" si="24"/>
        <v>0</v>
      </c>
    </row>
    <row r="479" spans="1:16" ht="18" hidden="1" customHeight="1" x14ac:dyDescent="0.3">
      <c r="A479" s="10" t="s">
        <v>796</v>
      </c>
      <c r="B479" s="145" t="s">
        <v>797</v>
      </c>
      <c r="C479" s="146"/>
      <c r="D479" s="19" t="s">
        <v>669</v>
      </c>
      <c r="E479" s="11">
        <f t="shared" si="27"/>
        <v>0</v>
      </c>
      <c r="F479" s="66"/>
      <c r="G479" s="66"/>
      <c r="H479" s="66"/>
      <c r="I479" s="66"/>
      <c r="J479" s="66"/>
      <c r="K479" s="66"/>
      <c r="L479" s="66"/>
      <c r="M479" s="66"/>
      <c r="N479" s="66"/>
      <c r="O479" s="61"/>
      <c r="P479" s="51" t="b">
        <f t="shared" si="24"/>
        <v>0</v>
      </c>
    </row>
    <row r="480" spans="1:16" ht="19.5" hidden="1" customHeight="1" x14ac:dyDescent="0.3">
      <c r="A480" s="10" t="s">
        <v>798</v>
      </c>
      <c r="B480" s="145" t="s">
        <v>799</v>
      </c>
      <c r="C480" s="146"/>
      <c r="D480" s="19" t="s">
        <v>680</v>
      </c>
      <c r="E480" s="11">
        <f t="shared" si="27"/>
        <v>0</v>
      </c>
      <c r="F480" s="66"/>
      <c r="G480" s="66"/>
      <c r="H480" s="66"/>
      <c r="I480" s="66"/>
      <c r="J480" s="66"/>
      <c r="K480" s="66"/>
      <c r="L480" s="66"/>
      <c r="M480" s="66"/>
      <c r="N480" s="66"/>
      <c r="O480" s="61"/>
      <c r="P480" s="51" t="b">
        <f t="shared" ref="P480:P518" si="28">IF(E480&gt;0,TRUE,FALSE)</f>
        <v>0</v>
      </c>
    </row>
    <row r="481" spans="1:16" ht="47.25" hidden="1" customHeight="1" x14ac:dyDescent="0.3">
      <c r="A481" s="10" t="s">
        <v>800</v>
      </c>
      <c r="B481" s="145" t="s">
        <v>801</v>
      </c>
      <c r="C481" s="146"/>
      <c r="D481" s="19" t="s">
        <v>669</v>
      </c>
      <c r="E481" s="11">
        <f t="shared" si="27"/>
        <v>0</v>
      </c>
      <c r="F481" s="66"/>
      <c r="G481" s="66"/>
      <c r="H481" s="66"/>
      <c r="I481" s="66"/>
      <c r="J481" s="66"/>
      <c r="K481" s="66"/>
      <c r="L481" s="66"/>
      <c r="M481" s="66"/>
      <c r="N481" s="66"/>
      <c r="O481" s="61"/>
      <c r="P481" s="51" t="b">
        <f t="shared" si="28"/>
        <v>0</v>
      </c>
    </row>
    <row r="482" spans="1:16" ht="33.75" hidden="1" customHeight="1" x14ac:dyDescent="0.3">
      <c r="A482" s="10" t="s">
        <v>802</v>
      </c>
      <c r="B482" s="145" t="s">
        <v>803</v>
      </c>
      <c r="C482" s="146"/>
      <c r="D482" s="19" t="s">
        <v>669</v>
      </c>
      <c r="E482" s="11">
        <f t="shared" si="27"/>
        <v>0</v>
      </c>
      <c r="F482" s="66"/>
      <c r="G482" s="66"/>
      <c r="H482" s="66"/>
      <c r="I482" s="66"/>
      <c r="J482" s="66"/>
      <c r="K482" s="66"/>
      <c r="L482" s="66"/>
      <c r="M482" s="66"/>
      <c r="N482" s="66"/>
      <c r="O482" s="61"/>
      <c r="P482" s="51" t="b">
        <f t="shared" si="28"/>
        <v>0</v>
      </c>
    </row>
    <row r="483" spans="1:16" ht="18" hidden="1" customHeight="1" x14ac:dyDescent="0.3">
      <c r="A483" s="10" t="s">
        <v>804</v>
      </c>
      <c r="B483" s="145" t="s">
        <v>805</v>
      </c>
      <c r="C483" s="146"/>
      <c r="D483" s="19" t="s">
        <v>680</v>
      </c>
      <c r="E483" s="11">
        <f t="shared" si="27"/>
        <v>0</v>
      </c>
      <c r="F483" s="66"/>
      <c r="G483" s="66"/>
      <c r="H483" s="66"/>
      <c r="I483" s="66"/>
      <c r="J483" s="66"/>
      <c r="K483" s="66"/>
      <c r="L483" s="66"/>
      <c r="M483" s="66"/>
      <c r="N483" s="66"/>
      <c r="O483" s="61"/>
      <c r="P483" s="51" t="b">
        <f t="shared" si="28"/>
        <v>0</v>
      </c>
    </row>
    <row r="484" spans="1:16" ht="18" customHeight="1" x14ac:dyDescent="0.3">
      <c r="A484" s="10" t="s">
        <v>806</v>
      </c>
      <c r="B484" s="145" t="s">
        <v>807</v>
      </c>
      <c r="C484" s="146"/>
      <c r="D484" s="19" t="s">
        <v>669</v>
      </c>
      <c r="E484" s="11">
        <f t="shared" si="27"/>
        <v>1</v>
      </c>
      <c r="F484" s="66"/>
      <c r="G484" s="66"/>
      <c r="H484" s="66">
        <v>1</v>
      </c>
      <c r="I484" s="66"/>
      <c r="J484" s="66"/>
      <c r="K484" s="66"/>
      <c r="L484" s="66"/>
      <c r="M484" s="66"/>
      <c r="N484" s="66"/>
      <c r="O484" s="61"/>
      <c r="P484" s="51" t="b">
        <f t="shared" si="28"/>
        <v>1</v>
      </c>
    </row>
    <row r="485" spans="1:16" ht="18.75" hidden="1" customHeight="1" x14ac:dyDescent="0.3">
      <c r="A485" s="10" t="s">
        <v>808</v>
      </c>
      <c r="B485" s="145" t="s">
        <v>809</v>
      </c>
      <c r="C485" s="146"/>
      <c r="D485" s="19" t="s">
        <v>680</v>
      </c>
      <c r="E485" s="11">
        <f t="shared" si="27"/>
        <v>0</v>
      </c>
      <c r="F485" s="66"/>
      <c r="G485" s="66"/>
      <c r="H485" s="66"/>
      <c r="I485" s="66"/>
      <c r="J485" s="66"/>
      <c r="K485" s="66"/>
      <c r="L485" s="66"/>
      <c r="M485" s="66"/>
      <c r="N485" s="66"/>
      <c r="O485" s="61"/>
      <c r="P485" s="51" t="b">
        <f t="shared" si="28"/>
        <v>0</v>
      </c>
    </row>
    <row r="486" spans="1:16" ht="19.5" hidden="1" customHeight="1" x14ac:dyDescent="0.3">
      <c r="A486" s="10" t="s">
        <v>810</v>
      </c>
      <c r="B486" s="145" t="s">
        <v>811</v>
      </c>
      <c r="C486" s="146"/>
      <c r="D486" s="19" t="s">
        <v>680</v>
      </c>
      <c r="E486" s="11">
        <f t="shared" si="27"/>
        <v>0</v>
      </c>
      <c r="F486" s="66"/>
      <c r="G486" s="66"/>
      <c r="H486" s="66"/>
      <c r="I486" s="66"/>
      <c r="J486" s="66"/>
      <c r="K486" s="66"/>
      <c r="L486" s="66"/>
      <c r="M486" s="66"/>
      <c r="N486" s="66"/>
      <c r="O486" s="61"/>
      <c r="P486" s="51" t="b">
        <f t="shared" si="28"/>
        <v>0</v>
      </c>
    </row>
    <row r="487" spans="1:16" ht="37.5" hidden="1" customHeight="1" x14ac:dyDescent="0.3">
      <c r="A487" s="10" t="s">
        <v>812</v>
      </c>
      <c r="B487" s="145" t="s">
        <v>813</v>
      </c>
      <c r="C487" s="146"/>
      <c r="D487" s="19" t="s">
        <v>680</v>
      </c>
      <c r="E487" s="11">
        <f t="shared" si="27"/>
        <v>0</v>
      </c>
      <c r="F487" s="66"/>
      <c r="G487" s="66"/>
      <c r="H487" s="66"/>
      <c r="I487" s="66"/>
      <c r="J487" s="66"/>
      <c r="K487" s="66"/>
      <c r="L487" s="66"/>
      <c r="M487" s="66"/>
      <c r="N487" s="66"/>
      <c r="O487" s="61"/>
      <c r="P487" s="51" t="b">
        <f t="shared" si="28"/>
        <v>0</v>
      </c>
    </row>
    <row r="488" spans="1:16" ht="35.25" hidden="1" customHeight="1" x14ac:dyDescent="0.3">
      <c r="A488" s="10" t="s">
        <v>814</v>
      </c>
      <c r="B488" s="145" t="s">
        <v>815</v>
      </c>
      <c r="C488" s="146"/>
      <c r="D488" s="19" t="s">
        <v>680</v>
      </c>
      <c r="E488" s="11">
        <f t="shared" si="27"/>
        <v>0</v>
      </c>
      <c r="F488" s="66"/>
      <c r="G488" s="66"/>
      <c r="H488" s="66"/>
      <c r="I488" s="66"/>
      <c r="J488" s="66"/>
      <c r="K488" s="66"/>
      <c r="L488" s="66"/>
      <c r="M488" s="66"/>
      <c r="N488" s="66"/>
      <c r="O488" s="61"/>
      <c r="P488" s="51" t="b">
        <f t="shared" si="28"/>
        <v>0</v>
      </c>
    </row>
    <row r="489" spans="1:16" ht="34.5" hidden="1" customHeight="1" x14ac:dyDescent="0.3">
      <c r="A489" s="10" t="s">
        <v>816</v>
      </c>
      <c r="B489" s="145" t="s">
        <v>817</v>
      </c>
      <c r="C489" s="146"/>
      <c r="D489" s="19" t="s">
        <v>680</v>
      </c>
      <c r="E489" s="11">
        <f t="shared" si="27"/>
        <v>0</v>
      </c>
      <c r="F489" s="66"/>
      <c r="G489" s="66"/>
      <c r="H489" s="66"/>
      <c r="I489" s="66"/>
      <c r="J489" s="66"/>
      <c r="K489" s="66"/>
      <c r="L489" s="66"/>
      <c r="M489" s="66"/>
      <c r="N489" s="66"/>
      <c r="O489" s="61"/>
      <c r="P489" s="51" t="b">
        <f t="shared" si="28"/>
        <v>0</v>
      </c>
    </row>
    <row r="490" spans="1:16" ht="33.75" hidden="1" customHeight="1" x14ac:dyDescent="0.3">
      <c r="A490" s="10" t="s">
        <v>818</v>
      </c>
      <c r="B490" s="145" t="s">
        <v>819</v>
      </c>
      <c r="C490" s="146"/>
      <c r="D490" s="19" t="s">
        <v>680</v>
      </c>
      <c r="E490" s="11">
        <f t="shared" si="27"/>
        <v>0</v>
      </c>
      <c r="F490" s="66"/>
      <c r="G490" s="66"/>
      <c r="H490" s="66"/>
      <c r="I490" s="66"/>
      <c r="J490" s="66"/>
      <c r="K490" s="66"/>
      <c r="L490" s="66"/>
      <c r="M490" s="66"/>
      <c r="N490" s="66"/>
      <c r="O490" s="61"/>
      <c r="P490" s="51" t="b">
        <f t="shared" si="28"/>
        <v>0</v>
      </c>
    </row>
    <row r="491" spans="1:16" ht="34.5" hidden="1" customHeight="1" x14ac:dyDescent="0.3">
      <c r="A491" s="10" t="s">
        <v>820</v>
      </c>
      <c r="B491" s="145" t="s">
        <v>821</v>
      </c>
      <c r="C491" s="146"/>
      <c r="D491" s="19" t="s">
        <v>822</v>
      </c>
      <c r="E491" s="11">
        <f t="shared" si="27"/>
        <v>0</v>
      </c>
      <c r="F491" s="66"/>
      <c r="G491" s="66"/>
      <c r="H491" s="66"/>
      <c r="I491" s="66"/>
      <c r="J491" s="66"/>
      <c r="K491" s="66"/>
      <c r="L491" s="66"/>
      <c r="M491" s="66"/>
      <c r="N491" s="66"/>
      <c r="O491" s="61"/>
      <c r="P491" s="51" t="b">
        <f t="shared" si="28"/>
        <v>0</v>
      </c>
    </row>
    <row r="492" spans="1:16" ht="34.5" hidden="1" customHeight="1" x14ac:dyDescent="0.3">
      <c r="A492" s="10" t="s">
        <v>823</v>
      </c>
      <c r="B492" s="145" t="s">
        <v>824</v>
      </c>
      <c r="C492" s="146"/>
      <c r="D492" s="19" t="s">
        <v>669</v>
      </c>
      <c r="E492" s="11">
        <f t="shared" si="27"/>
        <v>0</v>
      </c>
      <c r="F492" s="66"/>
      <c r="G492" s="66"/>
      <c r="H492" s="66"/>
      <c r="I492" s="66"/>
      <c r="J492" s="66"/>
      <c r="K492" s="66"/>
      <c r="L492" s="66"/>
      <c r="M492" s="66"/>
      <c r="N492" s="66"/>
      <c r="O492" s="61"/>
      <c r="P492" s="51" t="b">
        <f t="shared" si="28"/>
        <v>0</v>
      </c>
    </row>
    <row r="493" spans="1:16" ht="35.25" hidden="1" customHeight="1" x14ac:dyDescent="0.3">
      <c r="A493" s="10" t="s">
        <v>825</v>
      </c>
      <c r="B493" s="145" t="s">
        <v>826</v>
      </c>
      <c r="C493" s="146"/>
      <c r="D493" s="19" t="s">
        <v>669</v>
      </c>
      <c r="E493" s="11">
        <f t="shared" si="27"/>
        <v>0</v>
      </c>
      <c r="F493" s="66"/>
      <c r="G493" s="66"/>
      <c r="H493" s="66"/>
      <c r="I493" s="66"/>
      <c r="J493" s="66"/>
      <c r="K493" s="66"/>
      <c r="L493" s="66"/>
      <c r="M493" s="66"/>
      <c r="N493" s="66"/>
      <c r="O493" s="61"/>
      <c r="P493" s="51" t="b">
        <f t="shared" si="28"/>
        <v>0</v>
      </c>
    </row>
    <row r="494" spans="1:16" ht="20.25" hidden="1" customHeight="1" x14ac:dyDescent="0.3">
      <c r="A494" s="10" t="s">
        <v>827</v>
      </c>
      <c r="B494" s="145" t="s">
        <v>828</v>
      </c>
      <c r="C494" s="146"/>
      <c r="D494" s="19" t="s">
        <v>669</v>
      </c>
      <c r="E494" s="11">
        <f t="shared" si="27"/>
        <v>0</v>
      </c>
      <c r="F494" s="66"/>
      <c r="G494" s="66"/>
      <c r="H494" s="66"/>
      <c r="I494" s="66"/>
      <c r="J494" s="66"/>
      <c r="K494" s="66"/>
      <c r="L494" s="66"/>
      <c r="M494" s="66"/>
      <c r="N494" s="66"/>
      <c r="O494" s="61"/>
      <c r="P494" s="51" t="b">
        <f t="shared" si="28"/>
        <v>0</v>
      </c>
    </row>
    <row r="495" spans="1:16" ht="18.75" hidden="1" customHeight="1" x14ac:dyDescent="0.3">
      <c r="A495" s="10" t="s">
        <v>829</v>
      </c>
      <c r="B495" s="145" t="s">
        <v>830</v>
      </c>
      <c r="C495" s="146"/>
      <c r="D495" s="19" t="s">
        <v>669</v>
      </c>
      <c r="E495" s="11">
        <f t="shared" si="27"/>
        <v>0</v>
      </c>
      <c r="F495" s="66"/>
      <c r="G495" s="66"/>
      <c r="H495" s="66"/>
      <c r="I495" s="66"/>
      <c r="J495" s="66"/>
      <c r="K495" s="66"/>
      <c r="L495" s="66"/>
      <c r="M495" s="66"/>
      <c r="N495" s="66"/>
      <c r="O495" s="61"/>
      <c r="P495" s="51" t="b">
        <f t="shared" si="28"/>
        <v>0</v>
      </c>
    </row>
    <row r="496" spans="1:16" ht="48" hidden="1" customHeight="1" x14ac:dyDescent="0.3">
      <c r="A496" s="10" t="s">
        <v>831</v>
      </c>
      <c r="B496" s="145" t="s">
        <v>832</v>
      </c>
      <c r="C496" s="146"/>
      <c r="D496" s="19" t="s">
        <v>669</v>
      </c>
      <c r="E496" s="11">
        <f t="shared" si="27"/>
        <v>0</v>
      </c>
      <c r="F496" s="66"/>
      <c r="G496" s="66"/>
      <c r="H496" s="66"/>
      <c r="I496" s="66"/>
      <c r="J496" s="66"/>
      <c r="K496" s="66"/>
      <c r="L496" s="66"/>
      <c r="M496" s="66"/>
      <c r="N496" s="66"/>
      <c r="O496" s="61"/>
      <c r="P496" s="51" t="b">
        <f t="shared" si="28"/>
        <v>0</v>
      </c>
    </row>
    <row r="497" spans="1:16" hidden="1" x14ac:dyDescent="0.3">
      <c r="A497" s="99" t="s">
        <v>1079</v>
      </c>
      <c r="B497" s="147" t="s">
        <v>1080</v>
      </c>
      <c r="C497" s="148"/>
      <c r="D497" s="19" t="s">
        <v>822</v>
      </c>
      <c r="E497" s="11">
        <f t="shared" si="27"/>
        <v>0</v>
      </c>
      <c r="F497" s="66"/>
      <c r="G497" s="66"/>
      <c r="H497" s="66"/>
      <c r="I497" s="66"/>
      <c r="J497" s="66"/>
      <c r="K497" s="66"/>
      <c r="L497" s="66"/>
      <c r="M497" s="66"/>
      <c r="N497" s="66"/>
      <c r="O497" s="61"/>
    </row>
    <row r="498" spans="1:16" hidden="1" x14ac:dyDescent="0.3">
      <c r="A498" s="99" t="s">
        <v>1081</v>
      </c>
      <c r="B498" s="147" t="s">
        <v>1082</v>
      </c>
      <c r="C498" s="148"/>
      <c r="D498" s="109" t="s">
        <v>669</v>
      </c>
      <c r="E498" s="11">
        <f t="shared" si="27"/>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8"/>
        <v>0</v>
      </c>
    </row>
    <row r="500" spans="1:16" x14ac:dyDescent="0.3">
      <c r="A500" s="24"/>
      <c r="B500" s="143"/>
      <c r="C500" s="144"/>
      <c r="D500" s="25"/>
      <c r="E500" s="11">
        <f t="shared" ref="E500:E518" si="29">SUM(F500:O500)</f>
        <v>0</v>
      </c>
      <c r="F500" s="62"/>
      <c r="G500" s="62"/>
      <c r="H500" s="62"/>
      <c r="I500" s="62"/>
      <c r="J500" s="62"/>
      <c r="K500" s="62"/>
      <c r="L500" s="62"/>
      <c r="M500" s="62"/>
      <c r="N500" s="62"/>
      <c r="O500" s="61"/>
      <c r="P500" s="51" t="b">
        <f t="shared" si="28"/>
        <v>0</v>
      </c>
    </row>
    <row r="501" spans="1:16" ht="16.5" customHeight="1" x14ac:dyDescent="0.3">
      <c r="A501" s="26"/>
      <c r="B501" s="143"/>
      <c r="C501" s="144"/>
      <c r="D501" s="25"/>
      <c r="E501" s="11">
        <f t="shared" si="29"/>
        <v>0</v>
      </c>
      <c r="F501" s="62"/>
      <c r="G501" s="62"/>
      <c r="H501" s="62"/>
      <c r="I501" s="62"/>
      <c r="J501" s="62"/>
      <c r="K501" s="62"/>
      <c r="L501" s="62"/>
      <c r="M501" s="62"/>
      <c r="N501" s="62"/>
      <c r="O501" s="61"/>
      <c r="P501" s="51" t="b">
        <f t="shared" si="28"/>
        <v>0</v>
      </c>
    </row>
    <row r="502" spans="1:16" ht="16.5" customHeight="1" x14ac:dyDescent="0.3">
      <c r="A502" s="26"/>
      <c r="B502" s="143"/>
      <c r="C502" s="144"/>
      <c r="D502" s="25"/>
      <c r="E502" s="11">
        <f t="shared" si="29"/>
        <v>0</v>
      </c>
      <c r="F502" s="62"/>
      <c r="G502" s="62"/>
      <c r="H502" s="62"/>
      <c r="I502" s="62"/>
      <c r="J502" s="62"/>
      <c r="K502" s="62"/>
      <c r="L502" s="62"/>
      <c r="M502" s="62"/>
      <c r="N502" s="62"/>
      <c r="O502" s="61"/>
      <c r="P502" s="51" t="b">
        <f t="shared" si="28"/>
        <v>0</v>
      </c>
    </row>
    <row r="503" spans="1:16" ht="16.5" customHeight="1" x14ac:dyDescent="0.3">
      <c r="A503" s="26"/>
      <c r="B503" s="143"/>
      <c r="C503" s="144"/>
      <c r="D503" s="25"/>
      <c r="E503" s="11">
        <f t="shared" si="29"/>
        <v>0</v>
      </c>
      <c r="F503" s="62"/>
      <c r="G503" s="62"/>
      <c r="H503" s="62"/>
      <c r="I503" s="62"/>
      <c r="J503" s="62"/>
      <c r="K503" s="62"/>
      <c r="L503" s="62"/>
      <c r="M503" s="62"/>
      <c r="N503" s="62"/>
      <c r="O503" s="61"/>
      <c r="P503" s="51" t="b">
        <f t="shared" si="28"/>
        <v>0</v>
      </c>
    </row>
    <row r="504" spans="1:16" x14ac:dyDescent="0.3">
      <c r="A504" s="27"/>
      <c r="B504" s="143" t="s">
        <v>835</v>
      </c>
      <c r="C504" s="144"/>
      <c r="D504" s="25"/>
      <c r="E504" s="11">
        <f t="shared" si="29"/>
        <v>0</v>
      </c>
      <c r="F504" s="62"/>
      <c r="G504" s="62"/>
      <c r="H504" s="62"/>
      <c r="I504" s="62"/>
      <c r="J504" s="62"/>
      <c r="K504" s="62"/>
      <c r="L504" s="62"/>
      <c r="M504" s="62"/>
      <c r="N504" s="62"/>
      <c r="O504" s="61"/>
      <c r="P504" s="51" t="b">
        <f t="shared" si="28"/>
        <v>0</v>
      </c>
    </row>
    <row r="505" spans="1:16" x14ac:dyDescent="0.3">
      <c r="A505" s="27"/>
      <c r="B505" s="143" t="s">
        <v>836</v>
      </c>
      <c r="C505" s="144"/>
      <c r="D505" s="25"/>
      <c r="E505" s="11">
        <f t="shared" si="29"/>
        <v>0</v>
      </c>
      <c r="F505" s="62"/>
      <c r="G505" s="62"/>
      <c r="H505" s="62"/>
      <c r="I505" s="62"/>
      <c r="J505" s="62"/>
      <c r="K505" s="62"/>
      <c r="L505" s="62"/>
      <c r="M505" s="62"/>
      <c r="N505" s="62"/>
      <c r="O505" s="61"/>
      <c r="P505" s="51" t="b">
        <f t="shared" si="28"/>
        <v>0</v>
      </c>
    </row>
    <row r="506" spans="1:16" x14ac:dyDescent="0.3">
      <c r="A506" s="27"/>
      <c r="B506" s="143"/>
      <c r="C506" s="144"/>
      <c r="D506" s="25"/>
      <c r="E506" s="11">
        <f t="shared" si="29"/>
        <v>0</v>
      </c>
      <c r="F506" s="62"/>
      <c r="G506" s="62"/>
      <c r="H506" s="62"/>
      <c r="I506" s="62"/>
      <c r="J506" s="62"/>
      <c r="K506" s="62"/>
      <c r="L506" s="62"/>
      <c r="M506" s="62"/>
      <c r="N506" s="62"/>
      <c r="O506" s="61"/>
      <c r="P506" s="51" t="b">
        <f t="shared" si="28"/>
        <v>0</v>
      </c>
    </row>
    <row r="507" spans="1:16" x14ac:dyDescent="0.3">
      <c r="A507" s="27"/>
      <c r="B507" s="143"/>
      <c r="C507" s="144"/>
      <c r="D507" s="25"/>
      <c r="E507" s="11">
        <f t="shared" si="29"/>
        <v>0</v>
      </c>
      <c r="F507" s="62"/>
      <c r="G507" s="62"/>
      <c r="H507" s="62"/>
      <c r="I507" s="62"/>
      <c r="J507" s="62"/>
      <c r="K507" s="62"/>
      <c r="L507" s="62"/>
      <c r="M507" s="62"/>
      <c r="N507" s="62"/>
      <c r="O507" s="61"/>
      <c r="P507" s="51" t="b">
        <f t="shared" si="28"/>
        <v>0</v>
      </c>
    </row>
    <row r="508" spans="1:16" x14ac:dyDescent="0.3">
      <c r="A508" s="27"/>
      <c r="B508" s="143"/>
      <c r="C508" s="144"/>
      <c r="D508" s="25"/>
      <c r="E508" s="11">
        <f t="shared" si="29"/>
        <v>0</v>
      </c>
      <c r="F508" s="62"/>
      <c r="G508" s="62"/>
      <c r="H508" s="62"/>
      <c r="I508" s="62"/>
      <c r="J508" s="62"/>
      <c r="K508" s="62"/>
      <c r="L508" s="62"/>
      <c r="M508" s="62"/>
      <c r="N508" s="62"/>
      <c r="O508" s="61"/>
      <c r="P508" s="51" t="b">
        <f t="shared" si="28"/>
        <v>0</v>
      </c>
    </row>
    <row r="509" spans="1:16" x14ac:dyDescent="0.3">
      <c r="A509" s="27"/>
      <c r="B509" s="143"/>
      <c r="C509" s="144"/>
      <c r="D509" s="25"/>
      <c r="E509" s="11">
        <f t="shared" si="29"/>
        <v>0</v>
      </c>
      <c r="F509" s="62"/>
      <c r="G509" s="62"/>
      <c r="H509" s="62"/>
      <c r="I509" s="62"/>
      <c r="J509" s="62"/>
      <c r="K509" s="62"/>
      <c r="L509" s="62"/>
      <c r="M509" s="62"/>
      <c r="N509" s="62"/>
      <c r="O509" s="61"/>
      <c r="P509" s="51" t="b">
        <f t="shared" si="28"/>
        <v>0</v>
      </c>
    </row>
    <row r="510" spans="1:16" x14ac:dyDescent="0.3">
      <c r="A510" s="27"/>
      <c r="B510" s="143"/>
      <c r="C510" s="144"/>
      <c r="D510" s="25"/>
      <c r="E510" s="11">
        <f t="shared" si="29"/>
        <v>0</v>
      </c>
      <c r="F510" s="62"/>
      <c r="G510" s="62"/>
      <c r="H510" s="62"/>
      <c r="I510" s="62"/>
      <c r="J510" s="62"/>
      <c r="K510" s="62"/>
      <c r="L510" s="62"/>
      <c r="M510" s="62"/>
      <c r="N510" s="62"/>
      <c r="O510" s="61"/>
      <c r="P510" s="51" t="b">
        <f t="shared" si="28"/>
        <v>0</v>
      </c>
    </row>
    <row r="511" spans="1:16" x14ac:dyDescent="0.3">
      <c r="A511" s="27"/>
      <c r="B511" s="143"/>
      <c r="C511" s="144"/>
      <c r="D511" s="25"/>
      <c r="E511" s="11">
        <f t="shared" si="29"/>
        <v>0</v>
      </c>
      <c r="F511" s="62"/>
      <c r="G511" s="62"/>
      <c r="H511" s="62"/>
      <c r="I511" s="62"/>
      <c r="J511" s="62"/>
      <c r="K511" s="62"/>
      <c r="L511" s="62"/>
      <c r="M511" s="62"/>
      <c r="N511" s="62"/>
      <c r="O511" s="61"/>
      <c r="P511" s="51" t="b">
        <f t="shared" si="28"/>
        <v>0</v>
      </c>
    </row>
    <row r="512" spans="1:16" x14ac:dyDescent="0.3">
      <c r="A512" s="27"/>
      <c r="B512" s="143"/>
      <c r="C512" s="144"/>
      <c r="D512" s="25"/>
      <c r="E512" s="11">
        <f t="shared" si="29"/>
        <v>0</v>
      </c>
      <c r="F512" s="62"/>
      <c r="G512" s="62"/>
      <c r="H512" s="62"/>
      <c r="I512" s="62"/>
      <c r="J512" s="62"/>
      <c r="K512" s="62"/>
      <c r="L512" s="62"/>
      <c r="M512" s="62"/>
      <c r="N512" s="62"/>
      <c r="O512" s="61"/>
      <c r="P512" s="51" t="b">
        <f t="shared" si="28"/>
        <v>0</v>
      </c>
    </row>
    <row r="513" spans="1:16" x14ac:dyDescent="0.3">
      <c r="A513" s="27"/>
      <c r="B513" s="143"/>
      <c r="C513" s="144"/>
      <c r="D513" s="25"/>
      <c r="E513" s="11">
        <f t="shared" si="29"/>
        <v>0</v>
      </c>
      <c r="F513" s="62"/>
      <c r="G513" s="62"/>
      <c r="H513" s="62"/>
      <c r="I513" s="62"/>
      <c r="J513" s="62"/>
      <c r="K513" s="62"/>
      <c r="L513" s="62"/>
      <c r="M513" s="62"/>
      <c r="N513" s="62"/>
      <c r="O513" s="61"/>
      <c r="P513" s="51" t="b">
        <f t="shared" si="28"/>
        <v>0</v>
      </c>
    </row>
    <row r="514" spans="1:16" x14ac:dyDescent="0.3">
      <c r="A514" s="27"/>
      <c r="B514" s="143"/>
      <c r="C514" s="144"/>
      <c r="D514" s="25"/>
      <c r="E514" s="11">
        <f t="shared" si="29"/>
        <v>0</v>
      </c>
      <c r="F514" s="62"/>
      <c r="G514" s="62"/>
      <c r="H514" s="62"/>
      <c r="I514" s="62"/>
      <c r="J514" s="62"/>
      <c r="K514" s="62"/>
      <c r="L514" s="62"/>
      <c r="M514" s="62"/>
      <c r="N514" s="62"/>
      <c r="O514" s="61"/>
      <c r="P514" s="51" t="b">
        <f t="shared" si="28"/>
        <v>0</v>
      </c>
    </row>
    <row r="515" spans="1:16" x14ac:dyDescent="0.3">
      <c r="A515" s="27"/>
      <c r="B515" s="143"/>
      <c r="C515" s="144"/>
      <c r="D515" s="25"/>
      <c r="E515" s="11">
        <f t="shared" si="29"/>
        <v>0</v>
      </c>
      <c r="F515" s="62"/>
      <c r="G515" s="62"/>
      <c r="H515" s="62"/>
      <c r="I515" s="62"/>
      <c r="J515" s="62"/>
      <c r="K515" s="62"/>
      <c r="L515" s="62"/>
      <c r="M515" s="62"/>
      <c r="N515" s="62"/>
      <c r="O515" s="61"/>
      <c r="P515" s="51" t="b">
        <f t="shared" si="28"/>
        <v>0</v>
      </c>
    </row>
    <row r="516" spans="1:16" x14ac:dyDescent="0.3">
      <c r="A516" s="27"/>
      <c r="B516" s="143"/>
      <c r="C516" s="144"/>
      <c r="D516" s="25"/>
      <c r="E516" s="11">
        <f t="shared" si="29"/>
        <v>0</v>
      </c>
      <c r="F516" s="62"/>
      <c r="G516" s="62"/>
      <c r="H516" s="62"/>
      <c r="I516" s="62"/>
      <c r="J516" s="62"/>
      <c r="K516" s="62"/>
      <c r="L516" s="62"/>
      <c r="M516" s="62"/>
      <c r="N516" s="62"/>
      <c r="O516" s="61"/>
      <c r="P516" s="51" t="b">
        <f t="shared" si="28"/>
        <v>0</v>
      </c>
    </row>
    <row r="517" spans="1:16" x14ac:dyDescent="0.3">
      <c r="A517" s="27"/>
      <c r="B517" s="143"/>
      <c r="C517" s="144"/>
      <c r="D517" s="25"/>
      <c r="E517" s="11">
        <f t="shared" si="29"/>
        <v>0</v>
      </c>
      <c r="F517" s="62"/>
      <c r="G517" s="62"/>
      <c r="H517" s="62"/>
      <c r="I517" s="62"/>
      <c r="J517" s="62"/>
      <c r="K517" s="62"/>
      <c r="L517" s="62"/>
      <c r="M517" s="62"/>
      <c r="N517" s="62"/>
      <c r="O517" s="61"/>
      <c r="P517" s="51" t="b">
        <f t="shared" si="28"/>
        <v>0</v>
      </c>
    </row>
    <row r="518" spans="1:16" ht="17.25" thickBot="1" x14ac:dyDescent="0.35">
      <c r="A518" s="60"/>
      <c r="B518" s="139"/>
      <c r="C518" s="140"/>
      <c r="D518" s="59"/>
      <c r="E518" s="58">
        <f t="shared" si="29"/>
        <v>0</v>
      </c>
      <c r="F518" s="57"/>
      <c r="G518" s="57"/>
      <c r="H518" s="57"/>
      <c r="I518" s="57"/>
      <c r="J518" s="57"/>
      <c r="K518" s="57"/>
      <c r="L518" s="57"/>
      <c r="M518" s="57"/>
      <c r="N518" s="57"/>
      <c r="O518" s="56"/>
      <c r="P518" s="51" t="b">
        <f t="shared" si="28"/>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9">
    <mergeCell ref="I68:M79"/>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80:C280"/>
    <mergeCell ref="B281:C281"/>
    <mergeCell ref="B283:C283"/>
    <mergeCell ref="B284:C284"/>
    <mergeCell ref="B285:C285"/>
    <mergeCell ref="B286:C286"/>
    <mergeCell ref="B292:C292"/>
    <mergeCell ref="B294:C294"/>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7:C47"/>
    <mergeCell ref="B48:C48"/>
    <mergeCell ref="B49:C49"/>
    <mergeCell ref="B38:C38"/>
    <mergeCell ref="B39:C39"/>
    <mergeCell ref="B40:C40"/>
    <mergeCell ref="B41:C41"/>
    <mergeCell ref="B42:C42"/>
    <mergeCell ref="B43:C43"/>
    <mergeCell ref="B35:C35"/>
    <mergeCell ref="B36:C36"/>
    <mergeCell ref="B37:C37"/>
    <mergeCell ref="B29:C29"/>
    <mergeCell ref="B30:C30"/>
    <mergeCell ref="B31:C31"/>
    <mergeCell ref="B44:C44"/>
    <mergeCell ref="B45:C45"/>
    <mergeCell ref="B46:C46"/>
    <mergeCell ref="A1:B1"/>
    <mergeCell ref="A2:B2"/>
    <mergeCell ref="A5:B5"/>
    <mergeCell ref="A6:B6"/>
    <mergeCell ref="A7:B7"/>
    <mergeCell ref="B9:C9"/>
    <mergeCell ref="B32:C32"/>
    <mergeCell ref="B33:C33"/>
    <mergeCell ref="B34:C34"/>
    <mergeCell ref="B26:C26"/>
    <mergeCell ref="B27:C27"/>
    <mergeCell ref="B28:C28"/>
    <mergeCell ref="B11:C11"/>
    <mergeCell ref="B17:C17"/>
    <mergeCell ref="B21:C21"/>
    <mergeCell ref="B22:C22"/>
    <mergeCell ref="B23:C23"/>
    <mergeCell ref="B24:C24"/>
  </mergeCells>
  <dataValidations count="4">
    <dataValidation type="whole" operator="equal" allowBlank="1" showInputMessage="1" showErrorMessage="1" sqref="F219:F221" xr:uid="{00000000-0002-0000-0400-000000000000}">
      <formula1>1</formula1>
    </dataValidation>
    <dataValidation type="textLength" operator="lessThanOrEqual" allowBlank="1" showInputMessage="1" showErrorMessage="1" sqref="C2" xr:uid="{00000000-0002-0000-0400-000001000000}">
      <formula1>9</formula1>
    </dataValidation>
    <dataValidation type="decimal" operator="greaterThanOrEqual" allowBlank="1" showInputMessage="1" showErrorMessage="1" sqref="F10:F218 G291:O518 I10:M67 G10:H290 N10:O290 I80:M290 F222:F518" xr:uid="{00000000-0002-0000-0400-000002000000}">
      <formula1>0</formula1>
    </dataValidation>
    <dataValidation showErrorMessage="1" sqref="E5:E7" xr:uid="{00000000-0002-0000-04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41996" r:id="rId4" name="ImportData">
          <controlPr defaultSize="0" print="0" autoLine="0" altText="Import Data (Pilot Test SPI)" r:id="rId5">
            <anchor moveWithCells="1">
              <from>
                <xdr:col>3</xdr:col>
                <xdr:colOff>171450</xdr:colOff>
                <xdr:row>1</xdr:row>
                <xdr:rowOff>0</xdr:rowOff>
              </from>
              <to>
                <xdr:col>3</xdr:col>
                <xdr:colOff>904875</xdr:colOff>
                <xdr:row>4</xdr:row>
                <xdr:rowOff>9525</xdr:rowOff>
              </to>
            </anchor>
          </controlPr>
        </control>
      </mc:Choice>
      <mc:Fallback>
        <control shapeId="41996" r:id="rId4" name="ImportData"/>
      </mc:Fallback>
    </mc:AlternateContent>
    <mc:AlternateContent xmlns:mc="http://schemas.openxmlformats.org/markup-compatibility/2006">
      <mc:Choice Requires="x14">
        <control shapeId="41995" r:id="rId6" name="HideRows1">
          <controlPr defaultSize="0" print="0" autoLine="0" altText="HIde Rows 1 (Pilot Test SPI)" r:id="rId7">
            <anchor moveWithCells="1">
              <from>
                <xdr:col>3</xdr:col>
                <xdr:colOff>171450</xdr:colOff>
                <xdr:row>4</xdr:row>
                <xdr:rowOff>200025</xdr:rowOff>
              </from>
              <to>
                <xdr:col>3</xdr:col>
                <xdr:colOff>904875</xdr:colOff>
                <xdr:row>7</xdr:row>
                <xdr:rowOff>9525</xdr:rowOff>
              </to>
            </anchor>
          </controlPr>
        </control>
      </mc:Choice>
      <mc:Fallback>
        <control shapeId="41995" r:id="rId6" name="HideRows1"/>
      </mc:Fallback>
    </mc:AlternateContent>
    <mc:AlternateContent xmlns:mc="http://schemas.openxmlformats.org/markup-compatibility/2006">
      <mc:Choice Requires="x14">
        <control shapeId="41985" r:id="rId8" name="Check Box 1">
          <controlPr defaultSize="0" autoFill="0" autoLine="0" autoPict="0" altText="Check box 1 (Pilot Tes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1986" r:id="rId9" name="Check Box 2">
          <controlPr defaultSize="0" autoFill="0" autoLine="0" autoPict="0" altText="Check box 2 (Pilot Tes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1987" r:id="rId10" name="Check Box 3">
          <controlPr defaultSize="0" autoFill="0" autoLine="0" autoPict="0" altText="Check box 3 (Pilot Tes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1988" r:id="rId11" name="Check Box 4">
          <controlPr defaultSize="0" autoFill="0" autoLine="0" autoPict="0" altText="Check box 4 (Pilot Test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1989" r:id="rId12" name="Check Box 5">
          <controlPr defaultSize="0" autoFill="0" autoLine="0" autoPict="0" altText="Check box 5 (Pilot Test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1990" r:id="rId13" name="Check Box 6">
          <controlPr defaultSize="0" autoFill="0" autoLine="0" autoPict="0" altText="Check box 6 (Pilot Test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1991" r:id="rId14" name="Check Box 7">
          <controlPr defaultSize="0" autoFill="0" autoLine="0" autoPict="0" altText="Check box 7 (Pilot Test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1992" r:id="rId15" name="Check Box 8">
          <controlPr defaultSize="0" autoFill="0" autoLine="0" autoPict="0" altText="Check box 8 (Pilot Test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1993" r:id="rId16" name="Check Box 9">
          <controlPr defaultSize="0" autoFill="0" autoLine="0" autoPict="0" altText="Check box 9 (Pilot Test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1994" r:id="rId17" name="Check Box 10">
          <controlPr defaultSize="0" autoFill="0" autoLine="0" autoPict="0" altText="Check box 10 (Pilot Test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41997" r:id="rId18" name="Check Box 13">
          <controlPr defaultSize="0" autoFill="0" autoLine="0" autoPict="0" altText="Check box 13 (Pilot Tes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1998" r:id="rId19" name="Check Box 14">
          <controlPr defaultSize="0" autoFill="0" autoLine="0" autoPict="0" altText="Check box 14 (Pilot Tes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1999" r:id="rId20" name="Check Box 15">
          <controlPr defaultSize="0" autoFill="0" autoLine="0" autoPict="0" altText="Check box 15 (Pilot Tes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2011" r:id="rId21" name="Check Box 27">
          <controlPr defaultSize="0" autoFill="0" autoLine="0" autoPict="0" altText="Check box 27 (Pilot Test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2012" r:id="rId22" name="Check Box 28">
          <controlPr defaultSize="0" autoFill="0" autoLine="0" autoPict="0" altText="Check box 28 (Pilot Test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2151" r:id="rId23" name="Check Box 167">
          <controlPr defaultSize="0" autoFill="0" autoLine="0" autoPict="0" altText="Check box 167 (Pilot Test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2152" r:id="rId24" name="Check Box 168">
          <controlPr defaultSize="0" autoFill="0" autoLine="0" autoPict="0" altText="Check box 168 (Pilot Test SPI)">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pageSetUpPr fitToPage="1"/>
  </sheetPr>
  <dimension ref="A1:X522"/>
  <sheetViews>
    <sheetView showGridLines="0" zoomScale="90" zoomScaleNormal="90" zoomScalePageLayoutView="90" workbookViewId="0">
      <pane xSplit="4" ySplit="9" topLeftCell="F307" activePane="bottomRight" state="frozen"/>
      <selection pane="topRight" activeCell="E1" sqref="E1"/>
      <selection pane="bottomLeft" activeCell="A10" sqref="A10"/>
      <selection pane="bottomRight" activeCell="A279" sqref="A279:XFD321"/>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1</v>
      </c>
      <c r="I3" s="83" t="b">
        <f t="shared" si="0"/>
        <v>1</v>
      </c>
      <c r="J3" s="83" t="b">
        <f t="shared" si="0"/>
        <v>1</v>
      </c>
      <c r="K3" s="83" t="b">
        <f t="shared" si="0"/>
        <v>1</v>
      </c>
      <c r="L3" s="83" t="b">
        <f t="shared" si="0"/>
        <v>1</v>
      </c>
      <c r="M3" s="83" t="b">
        <f t="shared" si="0"/>
        <v>1</v>
      </c>
      <c r="N3" s="83" t="b">
        <f t="shared" si="0"/>
        <v>1</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83"/>
      <c r="G6" s="83"/>
      <c r="H6" s="83"/>
      <c r="I6" s="83"/>
      <c r="J6" s="83"/>
      <c r="K6" s="83"/>
      <c r="L6" s="83"/>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customHeight="1" x14ac:dyDescent="0.3">
      <c r="A14" s="10" t="s">
        <v>13</v>
      </c>
      <c r="B14" s="98" t="s">
        <v>14</v>
      </c>
      <c r="C14" s="77"/>
      <c r="D14" s="11" t="s">
        <v>15</v>
      </c>
      <c r="E14" s="11">
        <f t="shared" si="2"/>
        <v>2</v>
      </c>
      <c r="F14" s="66"/>
      <c r="G14" s="66"/>
      <c r="H14" s="66">
        <v>1</v>
      </c>
      <c r="I14" s="66"/>
      <c r="J14" s="66"/>
      <c r="K14" s="66"/>
      <c r="L14" s="66"/>
      <c r="M14" s="66">
        <v>1</v>
      </c>
      <c r="N14" s="66"/>
      <c r="O14" s="61"/>
      <c r="P14" s="51" t="b">
        <f t="shared" si="1"/>
        <v>1</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9</v>
      </c>
      <c r="F19" s="70">
        <v>1</v>
      </c>
      <c r="G19" s="70">
        <v>1</v>
      </c>
      <c r="H19" s="70">
        <v>1</v>
      </c>
      <c r="I19" s="70">
        <v>1</v>
      </c>
      <c r="J19" s="70">
        <v>1</v>
      </c>
      <c r="K19" s="70">
        <v>1</v>
      </c>
      <c r="L19" s="70">
        <v>1</v>
      </c>
      <c r="M19" s="70">
        <v>1</v>
      </c>
      <c r="N19" s="70">
        <v>1</v>
      </c>
      <c r="O19" s="69"/>
    </row>
    <row r="20" spans="1:16" s="63" customFormat="1" ht="18"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customHeight="1" x14ac:dyDescent="0.3">
      <c r="A22" s="10" t="s">
        <v>29</v>
      </c>
      <c r="B22" s="145" t="s">
        <v>30</v>
      </c>
      <c r="C22" s="146"/>
      <c r="D22" s="11" t="s">
        <v>31</v>
      </c>
      <c r="E22" s="11">
        <f>SUM(F22:O22)</f>
        <v>1</v>
      </c>
      <c r="F22" s="66"/>
      <c r="G22" s="66">
        <v>1</v>
      </c>
      <c r="H22" s="66"/>
      <c r="I22" s="66"/>
      <c r="J22" s="66"/>
      <c r="K22" s="66"/>
      <c r="L22" s="66"/>
      <c r="M22" s="66"/>
      <c r="N22" s="66"/>
      <c r="O22" s="61"/>
      <c r="P22" s="51" t="b">
        <f t="shared" si="1"/>
        <v>1</v>
      </c>
    </row>
    <row r="23" spans="1:16" ht="18" customHeight="1" x14ac:dyDescent="0.3">
      <c r="A23" s="10" t="s">
        <v>32</v>
      </c>
      <c r="B23" s="145" t="s">
        <v>33</v>
      </c>
      <c r="C23" s="146"/>
      <c r="D23" s="12" t="s">
        <v>18</v>
      </c>
      <c r="E23" s="12">
        <f>SUM(F23:O23)</f>
        <v>1</v>
      </c>
      <c r="F23" s="70"/>
      <c r="G23" s="70">
        <v>1</v>
      </c>
      <c r="H23" s="70"/>
      <c r="I23" s="70"/>
      <c r="J23" s="70"/>
      <c r="K23" s="70"/>
      <c r="L23" s="70"/>
      <c r="M23" s="70"/>
      <c r="N23" s="70"/>
      <c r="O23" s="69"/>
      <c r="P23" s="51" t="b">
        <f t="shared" si="1"/>
        <v>1</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2</v>
      </c>
      <c r="F26" s="66"/>
      <c r="G26" s="66">
        <v>1</v>
      </c>
      <c r="H26" s="66"/>
      <c r="I26" s="66"/>
      <c r="J26" s="66"/>
      <c r="K26" s="66">
        <v>1</v>
      </c>
      <c r="L26" s="66"/>
      <c r="M26" s="66"/>
      <c r="N26" s="66"/>
      <c r="O26" s="61"/>
      <c r="P26" s="51" t="b">
        <f t="shared" si="1"/>
        <v>1</v>
      </c>
    </row>
    <row r="27" spans="1:16" ht="18" customHeight="1" x14ac:dyDescent="0.3">
      <c r="A27" s="10" t="s">
        <v>42</v>
      </c>
      <c r="B27" s="145" t="s">
        <v>43</v>
      </c>
      <c r="C27" s="146"/>
      <c r="D27" s="11" t="s">
        <v>41</v>
      </c>
      <c r="E27" s="11">
        <f t="shared" si="3"/>
        <v>2</v>
      </c>
      <c r="F27" s="66"/>
      <c r="G27" s="66">
        <v>1</v>
      </c>
      <c r="H27" s="66"/>
      <c r="I27" s="66"/>
      <c r="J27" s="66"/>
      <c r="K27" s="66">
        <v>1</v>
      </c>
      <c r="L27" s="66"/>
      <c r="M27" s="66"/>
      <c r="N27" s="66"/>
      <c r="O27" s="61"/>
      <c r="P27" s="51" t="b">
        <f t="shared" si="1"/>
        <v>1</v>
      </c>
    </row>
    <row r="28" spans="1:16" ht="18" customHeight="1" x14ac:dyDescent="0.3">
      <c r="A28" s="10" t="s">
        <v>44</v>
      </c>
      <c r="B28" s="145" t="s">
        <v>45</v>
      </c>
      <c r="C28" s="146"/>
      <c r="D28" s="11" t="s">
        <v>41</v>
      </c>
      <c r="E28" s="11">
        <f t="shared" si="3"/>
        <v>1</v>
      </c>
      <c r="F28" s="66"/>
      <c r="G28" s="66">
        <v>1</v>
      </c>
      <c r="H28" s="66"/>
      <c r="I28" s="66"/>
      <c r="J28" s="66"/>
      <c r="K28" s="66"/>
      <c r="L28" s="66"/>
      <c r="M28" s="66"/>
      <c r="N28" s="66"/>
      <c r="O28" s="61"/>
      <c r="P28" s="51" t="b">
        <f t="shared" si="1"/>
        <v>1</v>
      </c>
    </row>
    <row r="29" spans="1:16" ht="17.25" customHeight="1" x14ac:dyDescent="0.3">
      <c r="A29" s="10" t="s">
        <v>46</v>
      </c>
      <c r="B29" s="145" t="s">
        <v>47</v>
      </c>
      <c r="C29" s="146"/>
      <c r="D29" s="11" t="s">
        <v>41</v>
      </c>
      <c r="E29" s="11">
        <f t="shared" si="3"/>
        <v>1</v>
      </c>
      <c r="F29" s="66"/>
      <c r="G29" s="66">
        <v>1</v>
      </c>
      <c r="H29" s="66"/>
      <c r="I29" s="66"/>
      <c r="J29" s="66"/>
      <c r="K29" s="66"/>
      <c r="L29" s="66"/>
      <c r="M29" s="66"/>
      <c r="N29" s="66"/>
      <c r="O29" s="61"/>
      <c r="P29" s="51" t="b">
        <f t="shared" si="1"/>
        <v>1</v>
      </c>
    </row>
    <row r="30" spans="1:16" ht="18" customHeight="1" x14ac:dyDescent="0.3">
      <c r="A30" s="10" t="s">
        <v>48</v>
      </c>
      <c r="B30" s="145" t="s">
        <v>49</v>
      </c>
      <c r="C30" s="146"/>
      <c r="D30" s="11" t="s">
        <v>41</v>
      </c>
      <c r="E30" s="11">
        <f t="shared" si="3"/>
        <v>1</v>
      </c>
      <c r="F30" s="66"/>
      <c r="G30" s="66">
        <v>1</v>
      </c>
      <c r="H30" s="66"/>
      <c r="I30" s="66"/>
      <c r="J30" s="66"/>
      <c r="K30" s="66"/>
      <c r="L30" s="66"/>
      <c r="M30" s="66"/>
      <c r="N30" s="66"/>
      <c r="O30" s="61"/>
      <c r="P30" s="51" t="b">
        <f t="shared" si="1"/>
        <v>1</v>
      </c>
    </row>
    <row r="31" spans="1:16" ht="18.75" customHeight="1" x14ac:dyDescent="0.3">
      <c r="A31" s="10" t="s">
        <v>50</v>
      </c>
      <c r="B31" s="145" t="s">
        <v>51</v>
      </c>
      <c r="C31" s="146"/>
      <c r="D31" s="11" t="s">
        <v>41</v>
      </c>
      <c r="E31" s="11">
        <f t="shared" si="3"/>
        <v>1</v>
      </c>
      <c r="F31" s="66"/>
      <c r="G31" s="66">
        <v>1</v>
      </c>
      <c r="H31" s="66"/>
      <c r="I31" s="66"/>
      <c r="J31" s="66"/>
      <c r="K31" s="66"/>
      <c r="L31" s="66"/>
      <c r="M31" s="66"/>
      <c r="N31" s="66"/>
      <c r="O31" s="61"/>
      <c r="P31" s="51" t="b">
        <f t="shared" si="1"/>
        <v>1</v>
      </c>
    </row>
    <row r="32" spans="1:16" ht="18.75" customHeight="1" x14ac:dyDescent="0.3">
      <c r="A32" s="105" t="s">
        <v>52</v>
      </c>
      <c r="B32" s="149" t="s">
        <v>53</v>
      </c>
      <c r="C32" s="150"/>
      <c r="D32" s="101" t="s">
        <v>41</v>
      </c>
      <c r="E32" s="101">
        <f t="shared" si="3"/>
        <v>1</v>
      </c>
      <c r="F32" s="102"/>
      <c r="G32" s="102">
        <v>1</v>
      </c>
      <c r="H32" s="102"/>
      <c r="I32" s="102"/>
      <c r="J32" s="102"/>
      <c r="K32" s="102"/>
      <c r="L32" s="102"/>
      <c r="M32" s="102"/>
      <c r="N32" s="102"/>
      <c r="O32" s="103"/>
      <c r="P32" s="51" t="b">
        <f t="shared" si="1"/>
        <v>1</v>
      </c>
    </row>
    <row r="33" spans="1:16" ht="18.75" customHeight="1" x14ac:dyDescent="0.3">
      <c r="A33" s="99" t="s">
        <v>910</v>
      </c>
      <c r="B33" s="147" t="s">
        <v>911</v>
      </c>
      <c r="C33" s="148"/>
      <c r="D33" s="18" t="s">
        <v>41</v>
      </c>
      <c r="E33" s="11">
        <f t="shared" si="3"/>
        <v>1</v>
      </c>
      <c r="F33" s="66"/>
      <c r="G33" s="66">
        <v>1</v>
      </c>
      <c r="H33" s="66"/>
      <c r="I33" s="66"/>
      <c r="J33" s="66"/>
      <c r="K33" s="66"/>
      <c r="L33" s="66"/>
      <c r="M33" s="66"/>
      <c r="N33" s="66"/>
      <c r="O33" s="61"/>
    </row>
    <row r="34" spans="1:16" ht="18" customHeight="1" x14ac:dyDescent="0.3">
      <c r="A34" s="105" t="s">
        <v>54</v>
      </c>
      <c r="B34" s="149" t="s">
        <v>55</v>
      </c>
      <c r="C34" s="150"/>
      <c r="D34" s="101" t="s">
        <v>41</v>
      </c>
      <c r="E34" s="101">
        <f t="shared" si="3"/>
        <v>1</v>
      </c>
      <c r="F34" s="102"/>
      <c r="G34" s="102">
        <v>1</v>
      </c>
      <c r="H34" s="102"/>
      <c r="I34" s="102"/>
      <c r="J34" s="102"/>
      <c r="K34" s="102"/>
      <c r="L34" s="102"/>
      <c r="M34" s="102"/>
      <c r="N34" s="102"/>
      <c r="O34" s="103"/>
      <c r="P34" s="51" t="b">
        <f t="shared" si="1"/>
        <v>1</v>
      </c>
    </row>
    <row r="35" spans="1:16" ht="18" customHeight="1" x14ac:dyDescent="0.3">
      <c r="A35" s="99" t="s">
        <v>912</v>
      </c>
      <c r="B35" s="147" t="s">
        <v>913</v>
      </c>
      <c r="C35" s="148"/>
      <c r="D35" s="18" t="s">
        <v>41</v>
      </c>
      <c r="E35" s="11">
        <f t="shared" si="3"/>
        <v>1</v>
      </c>
      <c r="F35" s="66"/>
      <c r="G35" s="66">
        <v>1</v>
      </c>
      <c r="H35" s="66"/>
      <c r="I35" s="66"/>
      <c r="J35" s="66"/>
      <c r="K35" s="66"/>
      <c r="L35" s="66"/>
      <c r="M35" s="66"/>
      <c r="N35" s="66"/>
      <c r="O35" s="61"/>
    </row>
    <row r="36" spans="1:16" ht="18" customHeight="1" x14ac:dyDescent="0.3">
      <c r="A36" s="106" t="s">
        <v>56</v>
      </c>
      <c r="B36" s="155" t="s">
        <v>57</v>
      </c>
      <c r="C36" s="156"/>
      <c r="D36" s="101" t="s">
        <v>41</v>
      </c>
      <c r="E36" s="101">
        <f t="shared" si="3"/>
        <v>1</v>
      </c>
      <c r="F36" s="102"/>
      <c r="G36" s="102">
        <v>1</v>
      </c>
      <c r="H36" s="102"/>
      <c r="I36" s="102"/>
      <c r="J36" s="102"/>
      <c r="K36" s="102"/>
      <c r="L36" s="102"/>
      <c r="M36" s="102"/>
      <c r="N36" s="102"/>
      <c r="O36" s="103"/>
    </row>
    <row r="37" spans="1:16" ht="18" customHeight="1" x14ac:dyDescent="0.3">
      <c r="A37" s="99" t="s">
        <v>914</v>
      </c>
      <c r="B37" s="147" t="s">
        <v>915</v>
      </c>
      <c r="C37" s="148"/>
      <c r="D37" s="18" t="s">
        <v>41</v>
      </c>
      <c r="E37" s="11">
        <f t="shared" si="3"/>
        <v>1</v>
      </c>
      <c r="F37" s="66"/>
      <c r="G37" s="66">
        <v>1</v>
      </c>
      <c r="H37" s="66"/>
      <c r="I37" s="66"/>
      <c r="J37" s="66"/>
      <c r="K37" s="66"/>
      <c r="L37" s="66"/>
      <c r="M37" s="66"/>
      <c r="N37" s="66"/>
      <c r="O37" s="61"/>
    </row>
    <row r="38" spans="1:16" ht="18" customHeight="1" x14ac:dyDescent="0.3">
      <c r="A38" s="106" t="s">
        <v>58</v>
      </c>
      <c r="B38" s="155" t="s">
        <v>59</v>
      </c>
      <c r="C38" s="156"/>
      <c r="D38" s="101" t="s">
        <v>41</v>
      </c>
      <c r="E38" s="101">
        <f t="shared" si="3"/>
        <v>1</v>
      </c>
      <c r="F38" s="102"/>
      <c r="G38" s="102">
        <v>1</v>
      </c>
      <c r="H38" s="102"/>
      <c r="I38" s="102"/>
      <c r="J38" s="102"/>
      <c r="K38" s="102"/>
      <c r="L38" s="102"/>
      <c r="M38" s="102"/>
      <c r="N38" s="102"/>
      <c r="O38" s="103"/>
    </row>
    <row r="39" spans="1:16" ht="18" customHeight="1" x14ac:dyDescent="0.3">
      <c r="A39" s="99" t="s">
        <v>916</v>
      </c>
      <c r="B39" s="147" t="s">
        <v>917</v>
      </c>
      <c r="C39" s="148"/>
      <c r="D39" s="18" t="s">
        <v>41</v>
      </c>
      <c r="E39" s="11">
        <f t="shared" si="3"/>
        <v>1</v>
      </c>
      <c r="F39" s="66"/>
      <c r="G39" s="66">
        <v>1</v>
      </c>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1</v>
      </c>
      <c r="F53" s="66"/>
      <c r="G53" s="66">
        <v>1</v>
      </c>
      <c r="H53" s="66"/>
      <c r="I53" s="66"/>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customHeight="1" x14ac:dyDescent="0.3">
      <c r="A55" s="13" t="s">
        <v>80</v>
      </c>
      <c r="B55" s="14" t="s">
        <v>81</v>
      </c>
      <c r="C55" s="15"/>
      <c r="D55" s="16"/>
      <c r="E55" s="17"/>
      <c r="F55" s="65"/>
      <c r="G55" s="65"/>
      <c r="H55" s="65"/>
      <c r="I55" s="65"/>
      <c r="J55" s="65"/>
      <c r="K55" s="65"/>
      <c r="L55" s="65"/>
      <c r="M55" s="65"/>
      <c r="N55" s="65"/>
      <c r="O55" s="64"/>
      <c r="P55" s="51" t="b">
        <f t="shared" si="1"/>
        <v>0</v>
      </c>
    </row>
    <row r="56" spans="1:16" ht="16.5" customHeight="1" x14ac:dyDescent="0.3">
      <c r="A56" s="105" t="s">
        <v>82</v>
      </c>
      <c r="B56" s="149" t="s">
        <v>83</v>
      </c>
      <c r="C56" s="150"/>
      <c r="D56" s="101" t="s">
        <v>84</v>
      </c>
      <c r="E56" s="101">
        <f t="shared" ref="E56:E61" si="4">SUM(F56:O56)</f>
        <v>1</v>
      </c>
      <c r="F56" s="102"/>
      <c r="G56" s="102">
        <v>1</v>
      </c>
      <c r="H56" s="102"/>
      <c r="I56" s="102"/>
      <c r="J56" s="102"/>
      <c r="K56" s="102"/>
      <c r="L56" s="102"/>
      <c r="M56" s="102"/>
      <c r="N56" s="102"/>
      <c r="O56" s="103"/>
      <c r="P56" s="51" t="b">
        <f t="shared" si="1"/>
        <v>1</v>
      </c>
    </row>
    <row r="57" spans="1:16" ht="16.5" customHeight="1" x14ac:dyDescent="0.3">
      <c r="A57" s="99" t="s">
        <v>928</v>
      </c>
      <c r="B57" s="147" t="s">
        <v>929</v>
      </c>
      <c r="C57" s="148"/>
      <c r="D57" s="18" t="s">
        <v>84</v>
      </c>
      <c r="E57" s="11">
        <f t="shared" si="4"/>
        <v>1</v>
      </c>
      <c r="F57" s="66"/>
      <c r="G57" s="66">
        <v>1</v>
      </c>
      <c r="H57" s="66"/>
      <c r="I57" s="66"/>
      <c r="J57" s="66"/>
      <c r="K57" s="66"/>
      <c r="L57" s="66"/>
      <c r="M57" s="66"/>
      <c r="N57" s="66"/>
      <c r="O57" s="61"/>
      <c r="P57" s="51" t="b">
        <f t="shared" si="1"/>
        <v>1</v>
      </c>
    </row>
    <row r="58" spans="1:16" ht="16.5" customHeight="1" x14ac:dyDescent="0.3">
      <c r="A58" s="99" t="s">
        <v>930</v>
      </c>
      <c r="B58" s="147" t="s">
        <v>931</v>
      </c>
      <c r="C58" s="148"/>
      <c r="D58" s="18" t="s">
        <v>84</v>
      </c>
      <c r="E58" s="11">
        <f t="shared" si="4"/>
        <v>1</v>
      </c>
      <c r="F58" s="66"/>
      <c r="G58" s="66">
        <v>1</v>
      </c>
      <c r="H58" s="66"/>
      <c r="I58" s="66"/>
      <c r="J58" s="66"/>
      <c r="K58" s="66"/>
      <c r="L58" s="66"/>
      <c r="M58" s="66"/>
      <c r="N58" s="66"/>
      <c r="O58" s="61"/>
      <c r="P58" s="51" t="b">
        <f t="shared" si="1"/>
        <v>1</v>
      </c>
    </row>
    <row r="59" spans="1:16" ht="16.5" customHeight="1" x14ac:dyDescent="0.3">
      <c r="A59" s="99" t="s">
        <v>932</v>
      </c>
      <c r="B59" s="147" t="s">
        <v>933</v>
      </c>
      <c r="C59" s="148"/>
      <c r="D59" s="18" t="s">
        <v>84</v>
      </c>
      <c r="E59" s="11">
        <f t="shared" si="4"/>
        <v>1</v>
      </c>
      <c r="F59" s="66"/>
      <c r="G59" s="66">
        <v>1</v>
      </c>
      <c r="H59" s="66"/>
      <c r="I59" s="66"/>
      <c r="J59" s="66"/>
      <c r="K59" s="66"/>
      <c r="L59" s="66"/>
      <c r="M59" s="66"/>
      <c r="N59" s="66"/>
      <c r="O59" s="61"/>
    </row>
    <row r="60" spans="1:16" ht="16.5" customHeight="1" x14ac:dyDescent="0.3">
      <c r="A60" s="99" t="s">
        <v>85</v>
      </c>
      <c r="B60" s="147" t="s">
        <v>86</v>
      </c>
      <c r="C60" s="148"/>
      <c r="D60" s="11" t="s">
        <v>87</v>
      </c>
      <c r="E60" s="11">
        <f t="shared" si="4"/>
        <v>1</v>
      </c>
      <c r="F60" s="66"/>
      <c r="G60" s="66">
        <v>1</v>
      </c>
      <c r="H60" s="66"/>
      <c r="I60" s="66"/>
      <c r="J60" s="66"/>
      <c r="K60" s="66"/>
      <c r="L60" s="66"/>
      <c r="M60" s="66"/>
      <c r="N60" s="66"/>
      <c r="O60" s="61"/>
    </row>
    <row r="61" spans="1:16" ht="16.5" customHeight="1" x14ac:dyDescent="0.3">
      <c r="A61" s="106" t="s">
        <v>88</v>
      </c>
      <c r="B61" s="155" t="s">
        <v>89</v>
      </c>
      <c r="C61" s="156"/>
      <c r="D61" s="101" t="s">
        <v>87</v>
      </c>
      <c r="E61" s="101">
        <f t="shared" si="4"/>
        <v>1</v>
      </c>
      <c r="F61" s="102"/>
      <c r="G61" s="102">
        <v>1</v>
      </c>
      <c r="H61" s="102"/>
      <c r="I61" s="102"/>
      <c r="J61" s="102"/>
      <c r="K61" s="102"/>
      <c r="L61" s="102"/>
      <c r="M61" s="102"/>
      <c r="N61" s="102"/>
      <c r="O61" s="103"/>
    </row>
    <row r="62" spans="1:16" ht="16.5" customHeight="1" x14ac:dyDescent="0.3">
      <c r="A62" s="99" t="s">
        <v>90</v>
      </c>
      <c r="B62" s="147" t="s">
        <v>91</v>
      </c>
      <c r="C62" s="148"/>
      <c r="D62" s="11" t="s">
        <v>92</v>
      </c>
      <c r="E62" s="11">
        <f t="shared" ref="E62:E85" si="5">SUM(F62:O62)</f>
        <v>1</v>
      </c>
      <c r="F62" s="66"/>
      <c r="G62" s="66">
        <v>1</v>
      </c>
      <c r="H62" s="66"/>
      <c r="I62" s="66"/>
      <c r="J62" s="66"/>
      <c r="K62" s="66"/>
      <c r="L62" s="66"/>
      <c r="M62" s="66"/>
      <c r="N62" s="66"/>
      <c r="O62" s="61"/>
    </row>
    <row r="63" spans="1:16" ht="16.5" customHeight="1" x14ac:dyDescent="0.3">
      <c r="A63" s="106" t="s">
        <v>93</v>
      </c>
      <c r="B63" s="155" t="s">
        <v>934</v>
      </c>
      <c r="C63" s="156"/>
      <c r="D63" s="101" t="s">
        <v>94</v>
      </c>
      <c r="E63" s="101">
        <f t="shared" si="5"/>
        <v>1</v>
      </c>
      <c r="F63" s="102"/>
      <c r="G63" s="102">
        <v>1</v>
      </c>
      <c r="H63" s="102"/>
      <c r="I63" s="102"/>
      <c r="J63" s="102"/>
      <c r="K63" s="102"/>
      <c r="L63" s="102"/>
      <c r="M63" s="102"/>
      <c r="N63" s="102"/>
      <c r="O63" s="103"/>
    </row>
    <row r="64" spans="1:16" ht="16.5" customHeight="1" x14ac:dyDescent="0.3">
      <c r="A64" s="99" t="s">
        <v>935</v>
      </c>
      <c r="B64" s="147" t="s">
        <v>936</v>
      </c>
      <c r="C64" s="148"/>
      <c r="D64" s="18" t="s">
        <v>937</v>
      </c>
      <c r="E64" s="11">
        <f t="shared" si="5"/>
        <v>1</v>
      </c>
      <c r="F64" s="66"/>
      <c r="G64" s="66">
        <v>1</v>
      </c>
      <c r="H64" s="66"/>
      <c r="I64" s="66"/>
      <c r="J64" s="66"/>
      <c r="K64" s="66"/>
      <c r="L64" s="66"/>
      <c r="M64" s="66"/>
      <c r="N64" s="66"/>
      <c r="O64" s="61"/>
      <c r="P64" s="51" t="b">
        <f t="shared" si="1"/>
        <v>1</v>
      </c>
    </row>
    <row r="65" spans="1:16" ht="16.5" hidden="1" customHeight="1" x14ac:dyDescent="0.3">
      <c r="A65" s="106" t="s">
        <v>95</v>
      </c>
      <c r="B65" s="155" t="s">
        <v>96</v>
      </c>
      <c r="C65" s="156"/>
      <c r="D65" s="101" t="s">
        <v>94</v>
      </c>
      <c r="E65" s="101">
        <f t="shared" si="5"/>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5"/>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5"/>
        <v>0</v>
      </c>
      <c r="F67" s="66"/>
      <c r="G67" s="66"/>
      <c r="H67" s="66"/>
      <c r="I67" s="66"/>
      <c r="J67" s="66"/>
      <c r="K67" s="66"/>
      <c r="L67" s="66"/>
      <c r="M67" s="66"/>
      <c r="N67" s="66"/>
      <c r="O67" s="61"/>
      <c r="P67" s="51" t="b">
        <f t="shared" si="1"/>
        <v>0</v>
      </c>
    </row>
    <row r="68" spans="1:16" ht="16.5" customHeight="1" x14ac:dyDescent="0.3">
      <c r="A68" s="10" t="s">
        <v>99</v>
      </c>
      <c r="B68" s="145" t="s">
        <v>862</v>
      </c>
      <c r="C68" s="146"/>
      <c r="D68" s="11" t="s">
        <v>94</v>
      </c>
      <c r="E68" s="11">
        <f t="shared" si="5"/>
        <v>1</v>
      </c>
      <c r="F68" s="66"/>
      <c r="G68" s="66">
        <v>1</v>
      </c>
      <c r="H68" s="66"/>
      <c r="I68" s="169" t="s">
        <v>1096</v>
      </c>
      <c r="J68" s="170"/>
      <c r="K68" s="170"/>
      <c r="L68" s="170"/>
      <c r="M68" s="171"/>
      <c r="N68" s="66"/>
      <c r="O68" s="61"/>
      <c r="P68" s="51" t="b">
        <f t="shared" si="1"/>
        <v>1</v>
      </c>
    </row>
    <row r="69" spans="1:16" ht="16.5" customHeight="1" x14ac:dyDescent="0.3">
      <c r="A69" s="10" t="s">
        <v>100</v>
      </c>
      <c r="B69" s="145" t="s">
        <v>101</v>
      </c>
      <c r="C69" s="146"/>
      <c r="D69" s="11" t="s">
        <v>94</v>
      </c>
      <c r="E69" s="11">
        <f t="shared" si="5"/>
        <v>1</v>
      </c>
      <c r="F69" s="66"/>
      <c r="G69" s="66">
        <v>1</v>
      </c>
      <c r="H69" s="66"/>
      <c r="I69" s="172"/>
      <c r="J69" s="173"/>
      <c r="K69" s="173"/>
      <c r="L69" s="173"/>
      <c r="M69" s="174"/>
      <c r="N69" s="66"/>
      <c r="O69" s="61"/>
      <c r="P69" s="51" t="b">
        <f t="shared" si="1"/>
        <v>1</v>
      </c>
    </row>
    <row r="70" spans="1:16" ht="16.5" customHeight="1" x14ac:dyDescent="0.3">
      <c r="A70" s="10" t="s">
        <v>102</v>
      </c>
      <c r="B70" s="145" t="s">
        <v>103</v>
      </c>
      <c r="C70" s="146"/>
      <c r="D70" s="11" t="s">
        <v>94</v>
      </c>
      <c r="E70" s="11">
        <f t="shared" si="5"/>
        <v>1</v>
      </c>
      <c r="F70" s="66"/>
      <c r="G70" s="66">
        <v>1</v>
      </c>
      <c r="H70" s="66"/>
      <c r="I70" s="172"/>
      <c r="J70" s="173"/>
      <c r="K70" s="173"/>
      <c r="L70" s="173"/>
      <c r="M70" s="174"/>
      <c r="N70" s="66"/>
      <c r="O70" s="61"/>
      <c r="P70" s="51" t="b">
        <f t="shared" si="1"/>
        <v>1</v>
      </c>
    </row>
    <row r="71" spans="1:16" ht="16.5" customHeight="1" x14ac:dyDescent="0.3">
      <c r="A71" s="10" t="s">
        <v>104</v>
      </c>
      <c r="B71" s="145" t="s">
        <v>105</v>
      </c>
      <c r="C71" s="146"/>
      <c r="D71" s="11" t="s">
        <v>94</v>
      </c>
      <c r="E71" s="11">
        <f t="shared" si="5"/>
        <v>1</v>
      </c>
      <c r="F71" s="66"/>
      <c r="G71" s="66">
        <v>1</v>
      </c>
      <c r="H71" s="66"/>
      <c r="I71" s="172"/>
      <c r="J71" s="173"/>
      <c r="K71" s="173"/>
      <c r="L71" s="173"/>
      <c r="M71" s="174"/>
      <c r="N71" s="66"/>
      <c r="O71" s="61"/>
      <c r="P71" s="51" t="b">
        <f t="shared" si="1"/>
        <v>1</v>
      </c>
    </row>
    <row r="72" spans="1:16" ht="16.5" customHeight="1" x14ac:dyDescent="0.3">
      <c r="A72" s="10" t="s">
        <v>106</v>
      </c>
      <c r="B72" s="145" t="s">
        <v>107</v>
      </c>
      <c r="C72" s="146"/>
      <c r="D72" s="11" t="s">
        <v>94</v>
      </c>
      <c r="E72" s="11">
        <f t="shared" si="5"/>
        <v>1</v>
      </c>
      <c r="F72" s="66"/>
      <c r="G72" s="66">
        <v>1</v>
      </c>
      <c r="H72" s="66"/>
      <c r="I72" s="172"/>
      <c r="J72" s="173"/>
      <c r="K72" s="173"/>
      <c r="L72" s="173"/>
      <c r="M72" s="174"/>
      <c r="N72" s="66"/>
      <c r="O72" s="61"/>
      <c r="P72" s="51" t="b">
        <f t="shared" si="1"/>
        <v>1</v>
      </c>
    </row>
    <row r="73" spans="1:16" ht="16.5" customHeight="1" x14ac:dyDescent="0.3">
      <c r="A73" s="10" t="s">
        <v>108</v>
      </c>
      <c r="B73" s="145" t="s">
        <v>109</v>
      </c>
      <c r="C73" s="146"/>
      <c r="D73" s="11" t="s">
        <v>94</v>
      </c>
      <c r="E73" s="11">
        <f t="shared" si="5"/>
        <v>1</v>
      </c>
      <c r="F73" s="66"/>
      <c r="G73" s="66">
        <v>1</v>
      </c>
      <c r="H73" s="66"/>
      <c r="I73" s="172"/>
      <c r="J73" s="173"/>
      <c r="K73" s="173"/>
      <c r="L73" s="173"/>
      <c r="M73" s="174"/>
      <c r="N73" s="66"/>
      <c r="O73" s="61"/>
      <c r="P73" s="51" t="b">
        <f t="shared" si="1"/>
        <v>1</v>
      </c>
    </row>
    <row r="74" spans="1:16" ht="16.5" customHeight="1" x14ac:dyDescent="0.3">
      <c r="A74" s="10" t="s">
        <v>110</v>
      </c>
      <c r="B74" s="145" t="s">
        <v>111</v>
      </c>
      <c r="C74" s="146"/>
      <c r="D74" s="11" t="s">
        <v>94</v>
      </c>
      <c r="E74" s="11">
        <f t="shared" si="5"/>
        <v>1</v>
      </c>
      <c r="F74" s="66"/>
      <c r="G74" s="66">
        <v>1</v>
      </c>
      <c r="H74" s="66"/>
      <c r="I74" s="172"/>
      <c r="J74" s="173"/>
      <c r="K74" s="173"/>
      <c r="L74" s="173"/>
      <c r="M74" s="174"/>
      <c r="N74" s="66"/>
      <c r="O74" s="61"/>
      <c r="P74" s="51" t="b">
        <f t="shared" si="1"/>
        <v>1</v>
      </c>
    </row>
    <row r="75" spans="1:16" ht="16.5" customHeight="1" x14ac:dyDescent="0.3">
      <c r="A75" s="10" t="s">
        <v>112</v>
      </c>
      <c r="B75" s="145" t="s">
        <v>113</v>
      </c>
      <c r="C75" s="146"/>
      <c r="D75" s="11" t="s">
        <v>94</v>
      </c>
      <c r="E75" s="11">
        <f t="shared" si="5"/>
        <v>1</v>
      </c>
      <c r="F75" s="66"/>
      <c r="G75" s="66">
        <v>1</v>
      </c>
      <c r="H75" s="66"/>
      <c r="I75" s="172"/>
      <c r="J75" s="173"/>
      <c r="K75" s="173"/>
      <c r="L75" s="173"/>
      <c r="M75" s="174"/>
      <c r="N75" s="66"/>
      <c r="O75" s="61"/>
      <c r="P75" s="51" t="b">
        <f t="shared" si="1"/>
        <v>1</v>
      </c>
    </row>
    <row r="76" spans="1:16" ht="16.5" customHeight="1" x14ac:dyDescent="0.3">
      <c r="A76" s="10" t="s">
        <v>114</v>
      </c>
      <c r="B76" s="145" t="s">
        <v>115</v>
      </c>
      <c r="C76" s="146"/>
      <c r="D76" s="11" t="s">
        <v>94</v>
      </c>
      <c r="E76" s="11">
        <f t="shared" si="5"/>
        <v>1</v>
      </c>
      <c r="F76" s="66"/>
      <c r="G76" s="66">
        <v>1</v>
      </c>
      <c r="H76" s="66"/>
      <c r="I76" s="172"/>
      <c r="J76" s="173"/>
      <c r="K76" s="173"/>
      <c r="L76" s="173"/>
      <c r="M76" s="174"/>
      <c r="N76" s="66"/>
      <c r="O76" s="61"/>
      <c r="P76" s="51" t="b">
        <f t="shared" si="1"/>
        <v>1</v>
      </c>
    </row>
    <row r="77" spans="1:16" ht="16.5" customHeight="1" x14ac:dyDescent="0.3">
      <c r="A77" s="10" t="s">
        <v>116</v>
      </c>
      <c r="B77" s="145" t="s">
        <v>117</v>
      </c>
      <c r="C77" s="146"/>
      <c r="D77" s="11" t="s">
        <v>94</v>
      </c>
      <c r="E77" s="11">
        <f t="shared" si="5"/>
        <v>1</v>
      </c>
      <c r="F77" s="66"/>
      <c r="G77" s="66">
        <v>1</v>
      </c>
      <c r="H77" s="66"/>
      <c r="I77" s="172"/>
      <c r="J77" s="173"/>
      <c r="K77" s="173"/>
      <c r="L77" s="173"/>
      <c r="M77" s="174"/>
      <c r="N77" s="66"/>
      <c r="O77" s="61"/>
      <c r="P77" s="51" t="b">
        <f t="shared" si="1"/>
        <v>1</v>
      </c>
    </row>
    <row r="78" spans="1:16" ht="16.5" customHeight="1" x14ac:dyDescent="0.3">
      <c r="A78" s="10" t="s">
        <v>118</v>
      </c>
      <c r="B78" s="145" t="s">
        <v>119</v>
      </c>
      <c r="C78" s="146"/>
      <c r="D78" s="11" t="s">
        <v>94</v>
      </c>
      <c r="E78" s="11">
        <f t="shared" si="5"/>
        <v>1</v>
      </c>
      <c r="F78" s="66"/>
      <c r="G78" s="66">
        <v>1</v>
      </c>
      <c r="H78" s="66"/>
      <c r="I78" s="172"/>
      <c r="J78" s="173"/>
      <c r="K78" s="173"/>
      <c r="L78" s="173"/>
      <c r="M78" s="174"/>
      <c r="N78" s="66"/>
      <c r="O78" s="61"/>
      <c r="P78" s="51" t="b">
        <f t="shared" si="1"/>
        <v>1</v>
      </c>
    </row>
    <row r="79" spans="1:16" ht="16.5" customHeight="1" x14ac:dyDescent="0.3">
      <c r="A79" s="10" t="s">
        <v>120</v>
      </c>
      <c r="B79" s="145" t="s">
        <v>121</v>
      </c>
      <c r="C79" s="146"/>
      <c r="D79" s="11" t="s">
        <v>94</v>
      </c>
      <c r="E79" s="11">
        <f t="shared" si="5"/>
        <v>1</v>
      </c>
      <c r="F79" s="66"/>
      <c r="G79" s="66">
        <v>1</v>
      </c>
      <c r="H79" s="66"/>
      <c r="I79" s="172"/>
      <c r="J79" s="173"/>
      <c r="K79" s="173"/>
      <c r="L79" s="173"/>
      <c r="M79" s="174"/>
      <c r="N79" s="66"/>
      <c r="O79" s="61"/>
      <c r="P79" s="51" t="b">
        <f t="shared" si="1"/>
        <v>1</v>
      </c>
    </row>
    <row r="80" spans="1:16" ht="16.5" customHeight="1" x14ac:dyDescent="0.3">
      <c r="A80" s="10" t="s">
        <v>122</v>
      </c>
      <c r="B80" s="145" t="s">
        <v>123</v>
      </c>
      <c r="C80" s="146"/>
      <c r="D80" s="11" t="s">
        <v>94</v>
      </c>
      <c r="E80" s="11">
        <f t="shared" si="5"/>
        <v>1</v>
      </c>
      <c r="F80" s="66"/>
      <c r="G80" s="66">
        <v>1</v>
      </c>
      <c r="H80" s="66"/>
      <c r="I80" s="66"/>
      <c r="J80" s="66"/>
      <c r="K80" s="66"/>
      <c r="L80" s="66"/>
      <c r="M80" s="66"/>
      <c r="N80" s="66"/>
      <c r="O80" s="61"/>
      <c r="P80" s="51" t="b">
        <f t="shared" si="1"/>
        <v>1</v>
      </c>
    </row>
    <row r="81" spans="1:16" ht="16.5" customHeight="1" x14ac:dyDescent="0.3">
      <c r="A81" s="10" t="s">
        <v>124</v>
      </c>
      <c r="B81" s="145" t="s">
        <v>125</v>
      </c>
      <c r="C81" s="146"/>
      <c r="D81" s="11" t="s">
        <v>94</v>
      </c>
      <c r="E81" s="11">
        <f t="shared" si="5"/>
        <v>1</v>
      </c>
      <c r="F81" s="66"/>
      <c r="G81" s="66">
        <v>1</v>
      </c>
      <c r="H81" s="66"/>
      <c r="I81" s="66"/>
      <c r="J81" s="66"/>
      <c r="K81" s="66"/>
      <c r="L81" s="66"/>
      <c r="M81" s="66"/>
      <c r="N81" s="66"/>
      <c r="O81" s="61"/>
      <c r="P81" s="51" t="b">
        <f t="shared" si="1"/>
        <v>1</v>
      </c>
    </row>
    <row r="82" spans="1:16" ht="16.5" customHeight="1" x14ac:dyDescent="0.3">
      <c r="A82" s="10" t="s">
        <v>126</v>
      </c>
      <c r="B82" s="145" t="s">
        <v>127</v>
      </c>
      <c r="C82" s="146"/>
      <c r="D82" s="11" t="s">
        <v>94</v>
      </c>
      <c r="E82" s="11">
        <f t="shared" si="5"/>
        <v>1</v>
      </c>
      <c r="F82" s="66"/>
      <c r="G82" s="66">
        <v>1</v>
      </c>
      <c r="H82" s="66"/>
      <c r="I82" s="66"/>
      <c r="J82" s="66"/>
      <c r="K82" s="66"/>
      <c r="L82" s="66"/>
      <c r="M82" s="66"/>
      <c r="N82" s="66"/>
      <c r="O82" s="61"/>
      <c r="P82" s="51" t="b">
        <f t="shared" si="1"/>
        <v>1</v>
      </c>
    </row>
    <row r="83" spans="1:16" ht="16.5" customHeight="1" x14ac:dyDescent="0.3">
      <c r="A83" s="10" t="s">
        <v>128</v>
      </c>
      <c r="B83" s="145" t="s">
        <v>129</v>
      </c>
      <c r="C83" s="146"/>
      <c r="D83" s="11" t="s">
        <v>94</v>
      </c>
      <c r="E83" s="11">
        <f t="shared" si="5"/>
        <v>1</v>
      </c>
      <c r="F83" s="66"/>
      <c r="G83" s="66">
        <v>1</v>
      </c>
      <c r="H83" s="66"/>
      <c r="I83" s="66"/>
      <c r="J83" s="66"/>
      <c r="K83" s="66"/>
      <c r="L83" s="66"/>
      <c r="M83" s="66"/>
      <c r="N83" s="66"/>
      <c r="O83" s="61"/>
      <c r="P83" s="51" t="b">
        <f t="shared" si="1"/>
        <v>1</v>
      </c>
    </row>
    <row r="84" spans="1:16" ht="16.5" customHeight="1" x14ac:dyDescent="0.3">
      <c r="A84" s="10" t="s">
        <v>130</v>
      </c>
      <c r="B84" s="145" t="s">
        <v>131</v>
      </c>
      <c r="C84" s="146"/>
      <c r="D84" s="11" t="s">
        <v>94</v>
      </c>
      <c r="E84" s="11">
        <f t="shared" si="5"/>
        <v>1</v>
      </c>
      <c r="F84" s="66"/>
      <c r="G84" s="66">
        <v>1</v>
      </c>
      <c r="H84" s="66"/>
      <c r="I84" s="66"/>
      <c r="J84" s="66"/>
      <c r="K84" s="66"/>
      <c r="L84" s="66"/>
      <c r="M84" s="66"/>
      <c r="N84" s="66"/>
      <c r="O84" s="61"/>
      <c r="P84" s="51" t="b">
        <f t="shared" si="1"/>
        <v>1</v>
      </c>
    </row>
    <row r="85" spans="1:16" ht="16.5" customHeight="1" x14ac:dyDescent="0.3">
      <c r="A85" s="10" t="s">
        <v>132</v>
      </c>
      <c r="B85" s="145" t="s">
        <v>133</v>
      </c>
      <c r="C85" s="146"/>
      <c r="D85" s="11" t="s">
        <v>94</v>
      </c>
      <c r="E85" s="11">
        <f t="shared" si="5"/>
        <v>1</v>
      </c>
      <c r="F85" s="66"/>
      <c r="G85" s="66">
        <v>1</v>
      </c>
      <c r="H85" s="66"/>
      <c r="I85" s="66"/>
      <c r="J85" s="66"/>
      <c r="K85" s="66"/>
      <c r="L85" s="66"/>
      <c r="M85" s="66"/>
      <c r="N85" s="66"/>
      <c r="O85" s="61"/>
      <c r="P85" s="51" t="b">
        <f t="shared" si="1"/>
        <v>1</v>
      </c>
    </row>
    <row r="86" spans="1:16" s="63" customFormat="1" ht="18"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customHeight="1" x14ac:dyDescent="0.3">
      <c r="A87" s="99" t="s">
        <v>136</v>
      </c>
      <c r="B87" s="147" t="s">
        <v>137</v>
      </c>
      <c r="C87" s="148"/>
      <c r="D87" s="11" t="s">
        <v>94</v>
      </c>
      <c r="E87" s="11">
        <f t="shared" ref="E87:E108" si="6">SUM(F87:O87)</f>
        <v>1</v>
      </c>
      <c r="F87" s="66"/>
      <c r="G87" s="66">
        <v>1</v>
      </c>
      <c r="H87" s="66"/>
      <c r="I87" s="66"/>
      <c r="J87" s="66"/>
      <c r="K87" s="66"/>
      <c r="L87" s="66"/>
      <c r="M87" s="66"/>
      <c r="N87" s="66"/>
      <c r="O87" s="61"/>
      <c r="P87" s="51" t="b">
        <f t="shared" si="1"/>
        <v>1</v>
      </c>
    </row>
    <row r="88" spans="1:16" ht="16.5" customHeight="1" x14ac:dyDescent="0.3">
      <c r="A88" s="106" t="s">
        <v>138</v>
      </c>
      <c r="B88" s="155" t="s">
        <v>139</v>
      </c>
      <c r="C88" s="156"/>
      <c r="D88" s="101" t="s">
        <v>94</v>
      </c>
      <c r="E88" s="101">
        <f t="shared" si="6"/>
        <v>1</v>
      </c>
      <c r="F88" s="102"/>
      <c r="G88" s="102">
        <v>1</v>
      </c>
      <c r="H88" s="102"/>
      <c r="I88" s="102"/>
      <c r="J88" s="102"/>
      <c r="K88" s="102"/>
      <c r="L88" s="102"/>
      <c r="M88" s="102"/>
      <c r="N88" s="102"/>
      <c r="O88" s="103"/>
      <c r="P88" s="51" t="b">
        <f t="shared" si="1"/>
        <v>1</v>
      </c>
    </row>
    <row r="89" spans="1:16" ht="16.5" customHeight="1" x14ac:dyDescent="0.3">
      <c r="A89" s="99" t="s">
        <v>941</v>
      </c>
      <c r="B89" s="147" t="s">
        <v>942</v>
      </c>
      <c r="C89" s="148"/>
      <c r="D89" s="18" t="s">
        <v>94</v>
      </c>
      <c r="E89" s="11">
        <f t="shared" si="6"/>
        <v>1</v>
      </c>
      <c r="F89" s="66"/>
      <c r="G89" s="66">
        <v>1</v>
      </c>
      <c r="H89" s="66"/>
      <c r="I89" s="66"/>
      <c r="J89" s="66"/>
      <c r="K89" s="66"/>
      <c r="L89" s="66"/>
      <c r="M89" s="66"/>
      <c r="N89" s="66"/>
      <c r="O89" s="61"/>
    </row>
    <row r="90" spans="1:16" ht="16.5" customHeight="1" x14ac:dyDescent="0.3">
      <c r="A90" s="99" t="s">
        <v>943</v>
      </c>
      <c r="B90" s="147" t="s">
        <v>944</v>
      </c>
      <c r="C90" s="148"/>
      <c r="D90" s="18" t="s">
        <v>94</v>
      </c>
      <c r="E90" s="11">
        <f t="shared" si="6"/>
        <v>1</v>
      </c>
      <c r="F90" s="66"/>
      <c r="G90" s="66">
        <v>1</v>
      </c>
      <c r="H90" s="66"/>
      <c r="I90" s="66"/>
      <c r="J90" s="66"/>
      <c r="K90" s="66"/>
      <c r="L90" s="66"/>
      <c r="M90" s="66"/>
      <c r="N90" s="66"/>
      <c r="O90" s="61"/>
    </row>
    <row r="91" spans="1:16" ht="16.5" customHeight="1" x14ac:dyDescent="0.3">
      <c r="A91" s="106" t="s">
        <v>140</v>
      </c>
      <c r="B91" s="155" t="s">
        <v>141</v>
      </c>
      <c r="C91" s="156"/>
      <c r="D91" s="101" t="s">
        <v>94</v>
      </c>
      <c r="E91" s="101">
        <f t="shared" si="6"/>
        <v>1</v>
      </c>
      <c r="F91" s="102"/>
      <c r="G91" s="102">
        <v>1</v>
      </c>
      <c r="H91" s="102"/>
      <c r="I91" s="102"/>
      <c r="J91" s="102"/>
      <c r="K91" s="102"/>
      <c r="L91" s="102"/>
      <c r="M91" s="102"/>
      <c r="N91" s="102"/>
      <c r="O91" s="103"/>
    </row>
    <row r="92" spans="1:16" ht="16.5" customHeight="1" x14ac:dyDescent="0.3">
      <c r="A92" s="99" t="s">
        <v>945</v>
      </c>
      <c r="B92" s="147" t="s">
        <v>946</v>
      </c>
      <c r="C92" s="148"/>
      <c r="D92" s="18" t="s">
        <v>94</v>
      </c>
      <c r="E92" s="11">
        <f t="shared" si="6"/>
        <v>1</v>
      </c>
      <c r="F92" s="66"/>
      <c r="G92" s="66">
        <v>1</v>
      </c>
      <c r="H92" s="66"/>
      <c r="I92" s="66"/>
      <c r="J92" s="66"/>
      <c r="K92" s="66"/>
      <c r="L92" s="66"/>
      <c r="M92" s="66"/>
      <c r="N92" s="66"/>
      <c r="O92" s="61"/>
    </row>
    <row r="93" spans="1:16" ht="16.5" customHeight="1" x14ac:dyDescent="0.3">
      <c r="A93" s="99" t="s">
        <v>947</v>
      </c>
      <c r="B93" s="147" t="s">
        <v>948</v>
      </c>
      <c r="C93" s="148"/>
      <c r="D93" s="18" t="s">
        <v>94</v>
      </c>
      <c r="E93" s="11">
        <f t="shared" si="6"/>
        <v>1</v>
      </c>
      <c r="F93" s="66"/>
      <c r="G93" s="66">
        <v>1</v>
      </c>
      <c r="H93" s="66"/>
      <c r="I93" s="66"/>
      <c r="J93" s="66"/>
      <c r="K93" s="66"/>
      <c r="L93" s="66"/>
      <c r="M93" s="66"/>
      <c r="N93" s="66"/>
      <c r="O93" s="61"/>
    </row>
    <row r="94" spans="1:16" ht="16.5" customHeight="1" x14ac:dyDescent="0.3">
      <c r="A94" s="99" t="s">
        <v>142</v>
      </c>
      <c r="B94" s="147" t="s">
        <v>143</v>
      </c>
      <c r="C94" s="148"/>
      <c r="D94" s="11" t="s">
        <v>94</v>
      </c>
      <c r="E94" s="11">
        <f t="shared" si="6"/>
        <v>1</v>
      </c>
      <c r="F94" s="66"/>
      <c r="G94" s="66">
        <v>1</v>
      </c>
      <c r="H94" s="66"/>
      <c r="I94" s="66"/>
      <c r="J94" s="66"/>
      <c r="K94" s="66"/>
      <c r="L94" s="66"/>
      <c r="M94" s="66"/>
      <c r="N94" s="66"/>
      <c r="O94" s="61"/>
    </row>
    <row r="95" spans="1:16" ht="16.5" customHeight="1" x14ac:dyDescent="0.3">
      <c r="A95" s="99" t="s">
        <v>144</v>
      </c>
      <c r="B95" s="147" t="s">
        <v>145</v>
      </c>
      <c r="C95" s="148"/>
      <c r="D95" s="11" t="s">
        <v>94</v>
      </c>
      <c r="E95" s="11">
        <f t="shared" si="6"/>
        <v>1</v>
      </c>
      <c r="F95" s="66"/>
      <c r="G95" s="66">
        <v>1</v>
      </c>
      <c r="H95" s="66"/>
      <c r="I95" s="66"/>
      <c r="J95" s="66"/>
      <c r="K95" s="66"/>
      <c r="L95" s="66"/>
      <c r="M95" s="66"/>
      <c r="N95" s="66"/>
      <c r="O95" s="61"/>
    </row>
    <row r="96" spans="1:16" ht="16.5" customHeight="1" x14ac:dyDescent="0.3">
      <c r="A96" s="99" t="s">
        <v>146</v>
      </c>
      <c r="B96" s="147" t="s">
        <v>147</v>
      </c>
      <c r="C96" s="148"/>
      <c r="D96" s="11" t="s">
        <v>94</v>
      </c>
      <c r="E96" s="11">
        <f t="shared" si="6"/>
        <v>1</v>
      </c>
      <c r="F96" s="66"/>
      <c r="G96" s="66">
        <v>1</v>
      </c>
      <c r="H96" s="66"/>
      <c r="I96" s="66"/>
      <c r="J96" s="66"/>
      <c r="K96" s="66"/>
      <c r="L96" s="66"/>
      <c r="M96" s="66"/>
      <c r="N96" s="66"/>
      <c r="O96" s="61"/>
      <c r="P96" s="51" t="b">
        <f t="shared" si="1"/>
        <v>1</v>
      </c>
    </row>
    <row r="97" spans="1:16" ht="16.5" customHeight="1" x14ac:dyDescent="0.3">
      <c r="A97" s="99" t="s">
        <v>148</v>
      </c>
      <c r="B97" s="147" t="s">
        <v>149</v>
      </c>
      <c r="C97" s="148"/>
      <c r="D97" s="11" t="s">
        <v>94</v>
      </c>
      <c r="E97" s="11">
        <f t="shared" si="6"/>
        <v>1</v>
      </c>
      <c r="F97" s="66"/>
      <c r="G97" s="66">
        <v>1</v>
      </c>
      <c r="H97" s="66"/>
      <c r="I97" s="66"/>
      <c r="J97" s="66"/>
      <c r="K97" s="66"/>
      <c r="L97" s="66"/>
      <c r="M97" s="66"/>
      <c r="N97" s="66"/>
      <c r="O97" s="61"/>
      <c r="P97" s="51" t="b">
        <f t="shared" si="1"/>
        <v>1</v>
      </c>
    </row>
    <row r="98" spans="1:16" ht="16.5" customHeight="1" x14ac:dyDescent="0.3">
      <c r="A98" s="99" t="s">
        <v>150</v>
      </c>
      <c r="B98" s="147" t="s">
        <v>151</v>
      </c>
      <c r="C98" s="148"/>
      <c r="D98" s="11" t="s">
        <v>94</v>
      </c>
      <c r="E98" s="11">
        <f t="shared" si="6"/>
        <v>1</v>
      </c>
      <c r="F98" s="66"/>
      <c r="G98" s="66">
        <v>1</v>
      </c>
      <c r="H98" s="66"/>
      <c r="I98" s="66"/>
      <c r="J98" s="66"/>
      <c r="K98" s="66"/>
      <c r="L98" s="66"/>
      <c r="M98" s="66"/>
      <c r="N98" s="66"/>
      <c r="O98" s="61"/>
      <c r="P98" s="51" t="b">
        <f t="shared" ref="P98:P168" si="7">IF(E98&gt;0,TRUE,FALSE)</f>
        <v>1</v>
      </c>
    </row>
    <row r="99" spans="1:16" ht="16.5" hidden="1" customHeight="1" x14ac:dyDescent="0.3">
      <c r="A99" s="99" t="s">
        <v>152</v>
      </c>
      <c r="B99" s="147" t="s">
        <v>153</v>
      </c>
      <c r="C99" s="148"/>
      <c r="D99" s="11" t="s">
        <v>94</v>
      </c>
      <c r="E99" s="11">
        <f t="shared" si="6"/>
        <v>0</v>
      </c>
      <c r="F99" s="66"/>
      <c r="G99" s="66"/>
      <c r="H99" s="66"/>
      <c r="I99" s="66"/>
      <c r="J99" s="66"/>
      <c r="K99" s="66"/>
      <c r="L99" s="66"/>
      <c r="M99" s="66"/>
      <c r="N99" s="66"/>
      <c r="O99" s="61"/>
      <c r="P99" s="51" t="b">
        <f t="shared" si="7"/>
        <v>0</v>
      </c>
    </row>
    <row r="100" spans="1:16" ht="16.5" hidden="1" customHeight="1" x14ac:dyDescent="0.3">
      <c r="A100" s="99" t="s">
        <v>154</v>
      </c>
      <c r="B100" s="147" t="s">
        <v>155</v>
      </c>
      <c r="C100" s="148"/>
      <c r="D100" s="11" t="s">
        <v>94</v>
      </c>
      <c r="E100" s="11">
        <f t="shared" si="6"/>
        <v>0</v>
      </c>
      <c r="F100" s="66"/>
      <c r="G100" s="66"/>
      <c r="H100" s="66"/>
      <c r="I100" s="66"/>
      <c r="J100" s="66"/>
      <c r="K100" s="66"/>
      <c r="L100" s="66"/>
      <c r="M100" s="66"/>
      <c r="N100" s="66"/>
      <c r="O100" s="61"/>
      <c r="P100" s="51" t="b">
        <f t="shared" si="7"/>
        <v>0</v>
      </c>
    </row>
    <row r="101" spans="1:16" ht="16.5" hidden="1" customHeight="1" x14ac:dyDescent="0.3">
      <c r="A101" s="99" t="s">
        <v>156</v>
      </c>
      <c r="B101" s="147" t="s">
        <v>157</v>
      </c>
      <c r="C101" s="148"/>
      <c r="D101" s="11" t="s">
        <v>94</v>
      </c>
      <c r="E101" s="11">
        <f t="shared" si="6"/>
        <v>0</v>
      </c>
      <c r="F101" s="66"/>
      <c r="G101" s="66"/>
      <c r="H101" s="66"/>
      <c r="I101" s="66"/>
      <c r="J101" s="66"/>
      <c r="K101" s="66"/>
      <c r="L101" s="66"/>
      <c r="M101" s="66"/>
      <c r="N101" s="66"/>
      <c r="O101" s="61"/>
      <c r="P101" s="51" t="b">
        <f t="shared" si="7"/>
        <v>0</v>
      </c>
    </row>
    <row r="102" spans="1:16" ht="16.5" hidden="1" customHeight="1" x14ac:dyDescent="0.3">
      <c r="A102" s="99" t="s">
        <v>158</v>
      </c>
      <c r="B102" s="147" t="s">
        <v>159</v>
      </c>
      <c r="C102" s="148"/>
      <c r="D102" s="11" t="s">
        <v>94</v>
      </c>
      <c r="E102" s="11">
        <f t="shared" si="6"/>
        <v>0</v>
      </c>
      <c r="F102" s="66"/>
      <c r="G102" s="66"/>
      <c r="H102" s="66"/>
      <c r="I102" s="66"/>
      <c r="J102" s="66"/>
      <c r="K102" s="66"/>
      <c r="L102" s="66"/>
      <c r="M102" s="66"/>
      <c r="N102" s="66"/>
      <c r="O102" s="61"/>
      <c r="P102" s="51" t="b">
        <f t="shared" si="7"/>
        <v>0</v>
      </c>
    </row>
    <row r="103" spans="1:16" ht="16.5" customHeight="1" x14ac:dyDescent="0.3">
      <c r="A103" s="99" t="s">
        <v>160</v>
      </c>
      <c r="B103" s="147" t="s">
        <v>161</v>
      </c>
      <c r="C103" s="148"/>
      <c r="D103" s="11" t="s">
        <v>162</v>
      </c>
      <c r="E103" s="11">
        <f t="shared" si="6"/>
        <v>1</v>
      </c>
      <c r="F103" s="66"/>
      <c r="G103" s="66">
        <v>1</v>
      </c>
      <c r="H103" s="66"/>
      <c r="I103" s="66"/>
      <c r="J103" s="66"/>
      <c r="K103" s="66"/>
      <c r="L103" s="66"/>
      <c r="M103" s="66"/>
      <c r="N103" s="66"/>
      <c r="O103" s="61"/>
      <c r="P103" s="51" t="b">
        <f t="shared" si="7"/>
        <v>1</v>
      </c>
    </row>
    <row r="104" spans="1:16" ht="16.5" customHeight="1" x14ac:dyDescent="0.3">
      <c r="A104" s="99" t="s">
        <v>163</v>
      </c>
      <c r="B104" s="147" t="s">
        <v>164</v>
      </c>
      <c r="C104" s="148"/>
      <c r="D104" s="11" t="s">
        <v>165</v>
      </c>
      <c r="E104" s="11">
        <f t="shared" si="6"/>
        <v>1</v>
      </c>
      <c r="F104" s="66"/>
      <c r="G104" s="66">
        <v>1</v>
      </c>
      <c r="H104" s="66"/>
      <c r="I104" s="66"/>
      <c r="J104" s="66"/>
      <c r="K104" s="66"/>
      <c r="L104" s="66"/>
      <c r="M104" s="66"/>
      <c r="N104" s="66"/>
      <c r="O104" s="61"/>
      <c r="P104" s="51" t="b">
        <f t="shared" si="7"/>
        <v>1</v>
      </c>
    </row>
    <row r="105" spans="1:16" ht="16.5" customHeight="1" x14ac:dyDescent="0.3">
      <c r="A105" s="99" t="s">
        <v>166</v>
      </c>
      <c r="B105" s="147" t="s">
        <v>167</v>
      </c>
      <c r="C105" s="148"/>
      <c r="D105" s="11" t="s">
        <v>165</v>
      </c>
      <c r="E105" s="11">
        <f t="shared" si="6"/>
        <v>1</v>
      </c>
      <c r="F105" s="66"/>
      <c r="G105" s="66">
        <v>1</v>
      </c>
      <c r="H105" s="66"/>
      <c r="I105" s="66"/>
      <c r="J105" s="66"/>
      <c r="K105" s="66"/>
      <c r="L105" s="66"/>
      <c r="M105" s="66"/>
      <c r="N105" s="66"/>
      <c r="O105" s="61"/>
      <c r="P105" s="51" t="b">
        <f t="shared" si="7"/>
        <v>1</v>
      </c>
    </row>
    <row r="106" spans="1:16" ht="16.5" customHeight="1" x14ac:dyDescent="0.3">
      <c r="A106" s="99" t="s">
        <v>949</v>
      </c>
      <c r="B106" s="147" t="s">
        <v>950</v>
      </c>
      <c r="C106" s="148"/>
      <c r="D106" s="18" t="s">
        <v>162</v>
      </c>
      <c r="E106" s="11">
        <f t="shared" si="6"/>
        <v>1</v>
      </c>
      <c r="F106" s="66"/>
      <c r="G106" s="66">
        <v>1</v>
      </c>
      <c r="H106" s="66"/>
      <c r="I106" s="66"/>
      <c r="J106" s="66"/>
      <c r="K106" s="66"/>
      <c r="L106" s="66"/>
      <c r="M106" s="66"/>
      <c r="N106" s="66"/>
      <c r="O106" s="61"/>
      <c r="P106" s="51" t="b">
        <f t="shared" si="7"/>
        <v>1</v>
      </c>
    </row>
    <row r="107" spans="1:16" ht="33" customHeight="1" x14ac:dyDescent="0.3">
      <c r="A107" s="99" t="s">
        <v>951</v>
      </c>
      <c r="B107" s="145" t="s">
        <v>952</v>
      </c>
      <c r="C107" s="161"/>
      <c r="D107" s="18" t="s">
        <v>162</v>
      </c>
      <c r="E107" s="11">
        <f t="shared" si="6"/>
        <v>1</v>
      </c>
      <c r="F107" s="66"/>
      <c r="G107" s="66">
        <v>1</v>
      </c>
      <c r="H107" s="66"/>
      <c r="I107" s="66"/>
      <c r="J107" s="66"/>
      <c r="K107" s="66"/>
      <c r="L107" s="66"/>
      <c r="M107" s="66"/>
      <c r="N107" s="66"/>
      <c r="O107" s="61"/>
      <c r="P107" s="51" t="b">
        <f t="shared" si="7"/>
        <v>1</v>
      </c>
    </row>
    <row r="108" spans="1:16" ht="33" customHeight="1" x14ac:dyDescent="0.3">
      <c r="A108" s="99" t="s">
        <v>953</v>
      </c>
      <c r="B108" s="145" t="s">
        <v>954</v>
      </c>
      <c r="C108" s="161"/>
      <c r="D108" s="18" t="s">
        <v>162</v>
      </c>
      <c r="E108" s="11">
        <f t="shared" si="6"/>
        <v>1</v>
      </c>
      <c r="F108" s="66"/>
      <c r="G108" s="66">
        <v>1</v>
      </c>
      <c r="H108" s="66"/>
      <c r="I108" s="66"/>
      <c r="J108" s="66"/>
      <c r="K108" s="66"/>
      <c r="L108" s="66"/>
      <c r="M108" s="66"/>
      <c r="N108" s="66"/>
      <c r="O108" s="61"/>
      <c r="P108" s="51" t="b">
        <f t="shared" si="7"/>
        <v>1</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7"/>
        <v>0</v>
      </c>
    </row>
    <row r="110" spans="1:16" ht="16.5" customHeight="1" x14ac:dyDescent="0.3">
      <c r="A110" s="10" t="s">
        <v>170</v>
      </c>
      <c r="B110" s="145" t="s">
        <v>171</v>
      </c>
      <c r="C110" s="146"/>
      <c r="D110" s="11" t="s">
        <v>94</v>
      </c>
      <c r="E110" s="11">
        <f t="shared" ref="E110:E116" si="8">SUM(F110:O110)</f>
        <v>1</v>
      </c>
      <c r="F110" s="66"/>
      <c r="G110" s="66">
        <v>1</v>
      </c>
      <c r="H110" s="66"/>
      <c r="I110" s="66"/>
      <c r="J110" s="66"/>
      <c r="K110" s="66"/>
      <c r="L110" s="66"/>
      <c r="M110" s="66"/>
      <c r="N110" s="66"/>
      <c r="O110" s="61"/>
      <c r="P110" s="51" t="b">
        <f t="shared" si="7"/>
        <v>1</v>
      </c>
    </row>
    <row r="111" spans="1:16" ht="16.5" customHeight="1" x14ac:dyDescent="0.3">
      <c r="A111" s="10" t="s">
        <v>172</v>
      </c>
      <c r="B111" s="145" t="s">
        <v>173</v>
      </c>
      <c r="C111" s="146"/>
      <c r="D111" s="11" t="s">
        <v>94</v>
      </c>
      <c r="E111" s="11">
        <f t="shared" si="8"/>
        <v>1</v>
      </c>
      <c r="F111" s="66"/>
      <c r="G111" s="66">
        <v>1</v>
      </c>
      <c r="H111" s="66"/>
      <c r="I111" s="66"/>
      <c r="J111" s="66"/>
      <c r="K111" s="66"/>
      <c r="L111" s="66"/>
      <c r="M111" s="66"/>
      <c r="N111" s="66"/>
      <c r="O111" s="61"/>
      <c r="P111" s="51" t="b">
        <f t="shared" si="7"/>
        <v>1</v>
      </c>
    </row>
    <row r="112" spans="1:16" ht="16.5" customHeight="1" x14ac:dyDescent="0.3">
      <c r="A112" s="10" t="s">
        <v>174</v>
      </c>
      <c r="B112" s="145" t="s">
        <v>175</v>
      </c>
      <c r="C112" s="146"/>
      <c r="D112" s="11" t="s">
        <v>94</v>
      </c>
      <c r="E112" s="11">
        <f t="shared" si="8"/>
        <v>1</v>
      </c>
      <c r="F112" s="66"/>
      <c r="G112" s="66">
        <v>1</v>
      </c>
      <c r="H112" s="66"/>
      <c r="I112" s="66"/>
      <c r="J112" s="66"/>
      <c r="K112" s="66"/>
      <c r="L112" s="66"/>
      <c r="M112" s="66"/>
      <c r="N112" s="66"/>
      <c r="O112" s="61"/>
      <c r="P112" s="51" t="b">
        <f t="shared" si="7"/>
        <v>1</v>
      </c>
    </row>
    <row r="113" spans="1:16" ht="16.5" customHeight="1" x14ac:dyDescent="0.3">
      <c r="A113" s="10" t="s">
        <v>176</v>
      </c>
      <c r="B113" s="145" t="s">
        <v>177</v>
      </c>
      <c r="C113" s="146"/>
      <c r="D113" s="11" t="s">
        <v>94</v>
      </c>
      <c r="E113" s="11">
        <f t="shared" si="8"/>
        <v>1</v>
      </c>
      <c r="F113" s="66"/>
      <c r="G113" s="66">
        <v>1</v>
      </c>
      <c r="H113" s="66"/>
      <c r="I113" s="66"/>
      <c r="J113" s="66"/>
      <c r="K113" s="66"/>
      <c r="L113" s="66"/>
      <c r="M113" s="66"/>
      <c r="N113" s="66"/>
      <c r="O113" s="61"/>
      <c r="P113" s="51" t="b">
        <f t="shared" si="7"/>
        <v>1</v>
      </c>
    </row>
    <row r="114" spans="1:16" ht="16.5" customHeight="1" x14ac:dyDescent="0.3">
      <c r="A114" s="10" t="s">
        <v>178</v>
      </c>
      <c r="B114" s="145" t="s">
        <v>179</v>
      </c>
      <c r="C114" s="146"/>
      <c r="D114" s="11" t="s">
        <v>165</v>
      </c>
      <c r="E114" s="11">
        <f t="shared" si="8"/>
        <v>1</v>
      </c>
      <c r="F114" s="66"/>
      <c r="G114" s="66">
        <v>1</v>
      </c>
      <c r="H114" s="66"/>
      <c r="I114" s="66"/>
      <c r="J114" s="66"/>
      <c r="K114" s="66"/>
      <c r="L114" s="66"/>
      <c r="M114" s="66"/>
      <c r="N114" s="66"/>
      <c r="O114" s="61"/>
      <c r="P114" s="51" t="b">
        <f t="shared" si="7"/>
        <v>1</v>
      </c>
    </row>
    <row r="115" spans="1:16" ht="16.5" customHeight="1" x14ac:dyDescent="0.3">
      <c r="A115" s="10" t="s">
        <v>180</v>
      </c>
      <c r="B115" s="145" t="s">
        <v>181</v>
      </c>
      <c r="C115" s="146"/>
      <c r="D115" s="11" t="s">
        <v>165</v>
      </c>
      <c r="E115" s="11">
        <f t="shared" si="8"/>
        <v>1</v>
      </c>
      <c r="F115" s="66"/>
      <c r="G115" s="66">
        <v>1</v>
      </c>
      <c r="H115" s="66"/>
      <c r="I115" s="66"/>
      <c r="J115" s="66"/>
      <c r="K115" s="66"/>
      <c r="L115" s="66"/>
      <c r="M115" s="66"/>
      <c r="N115" s="66"/>
      <c r="O115" s="61"/>
      <c r="P115" s="51" t="b">
        <f t="shared" si="7"/>
        <v>1</v>
      </c>
    </row>
    <row r="116" spans="1:16" ht="16.5" customHeight="1" x14ac:dyDescent="0.3">
      <c r="A116" s="107" t="s">
        <v>955</v>
      </c>
      <c r="B116" s="153" t="s">
        <v>956</v>
      </c>
      <c r="C116" s="154"/>
      <c r="D116" s="108" t="s">
        <v>162</v>
      </c>
      <c r="E116" s="11">
        <f t="shared" si="8"/>
        <v>1</v>
      </c>
      <c r="F116" s="66"/>
      <c r="G116" s="66">
        <v>1</v>
      </c>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7"/>
        <v>0</v>
      </c>
    </row>
    <row r="118" spans="1:16" x14ac:dyDescent="0.3">
      <c r="A118" s="10" t="s">
        <v>184</v>
      </c>
      <c r="B118" s="145" t="s">
        <v>185</v>
      </c>
      <c r="C118" s="146"/>
      <c r="D118" s="11" t="s">
        <v>162</v>
      </c>
      <c r="E118" s="11">
        <f t="shared" ref="E118:E131" si="9">SUM(F118:O118)</f>
        <v>1</v>
      </c>
      <c r="F118" s="66"/>
      <c r="G118" s="66">
        <v>1</v>
      </c>
      <c r="H118" s="66"/>
      <c r="I118" s="66"/>
      <c r="J118" s="66"/>
      <c r="K118" s="66"/>
      <c r="L118" s="66"/>
      <c r="M118" s="66"/>
      <c r="N118" s="66"/>
      <c r="O118" s="61"/>
      <c r="P118" s="51" t="b">
        <f t="shared" si="7"/>
        <v>1</v>
      </c>
    </row>
    <row r="119" spans="1:16" x14ac:dyDescent="0.3">
      <c r="A119" s="10" t="s">
        <v>186</v>
      </c>
      <c r="B119" s="145" t="s">
        <v>187</v>
      </c>
      <c r="C119" s="146"/>
      <c r="D119" s="11" t="s">
        <v>162</v>
      </c>
      <c r="E119" s="11">
        <f t="shared" si="9"/>
        <v>1</v>
      </c>
      <c r="F119" s="66"/>
      <c r="G119" s="66">
        <v>1</v>
      </c>
      <c r="H119" s="66"/>
      <c r="I119" s="66"/>
      <c r="J119" s="66"/>
      <c r="K119" s="66"/>
      <c r="L119" s="66"/>
      <c r="M119" s="66"/>
      <c r="N119" s="66"/>
      <c r="O119" s="61"/>
      <c r="P119" s="51" t="b">
        <f t="shared" si="7"/>
        <v>1</v>
      </c>
    </row>
    <row r="120" spans="1:16" x14ac:dyDescent="0.3">
      <c r="A120" s="10" t="s">
        <v>188</v>
      </c>
      <c r="B120" s="145" t="s">
        <v>189</v>
      </c>
      <c r="C120" s="146"/>
      <c r="D120" s="11" t="s">
        <v>162</v>
      </c>
      <c r="E120" s="11">
        <f t="shared" si="9"/>
        <v>1</v>
      </c>
      <c r="F120" s="66"/>
      <c r="G120" s="66">
        <v>1</v>
      </c>
      <c r="H120" s="66"/>
      <c r="I120" s="66"/>
      <c r="J120" s="66"/>
      <c r="K120" s="66"/>
      <c r="L120" s="66"/>
      <c r="M120" s="66"/>
      <c r="N120" s="66"/>
      <c r="O120" s="61"/>
      <c r="P120" s="51" t="b">
        <f t="shared" si="7"/>
        <v>1</v>
      </c>
    </row>
    <row r="121" spans="1:16" x14ac:dyDescent="0.3">
      <c r="A121" s="10" t="s">
        <v>190</v>
      </c>
      <c r="B121" s="145" t="s">
        <v>191</v>
      </c>
      <c r="C121" s="146"/>
      <c r="D121" s="18" t="s">
        <v>192</v>
      </c>
      <c r="E121" s="11">
        <f t="shared" si="9"/>
        <v>1</v>
      </c>
      <c r="F121" s="66"/>
      <c r="G121" s="66">
        <v>1</v>
      </c>
      <c r="H121" s="66"/>
      <c r="I121" s="66"/>
      <c r="J121" s="66"/>
      <c r="K121" s="66"/>
      <c r="L121" s="66"/>
      <c r="M121" s="66"/>
      <c r="N121" s="66"/>
      <c r="O121" s="61"/>
      <c r="P121" s="51" t="b">
        <f t="shared" si="7"/>
        <v>1</v>
      </c>
    </row>
    <row r="122" spans="1:16" hidden="1" x14ac:dyDescent="0.3">
      <c r="A122" s="10" t="s">
        <v>193</v>
      </c>
      <c r="B122" s="145" t="s">
        <v>194</v>
      </c>
      <c r="C122" s="146"/>
      <c r="D122" s="18" t="s">
        <v>192</v>
      </c>
      <c r="E122" s="11">
        <f t="shared" si="9"/>
        <v>0</v>
      </c>
      <c r="F122" s="66"/>
      <c r="G122" s="66"/>
      <c r="H122" s="66"/>
      <c r="I122" s="66"/>
      <c r="J122" s="66"/>
      <c r="K122" s="66"/>
      <c r="L122" s="66"/>
      <c r="M122" s="66"/>
      <c r="N122" s="66"/>
      <c r="O122" s="61"/>
      <c r="P122" s="51" t="b">
        <f t="shared" si="7"/>
        <v>0</v>
      </c>
    </row>
    <row r="123" spans="1:16" x14ac:dyDescent="0.3">
      <c r="A123" s="10" t="s">
        <v>195</v>
      </c>
      <c r="B123" s="145" t="s">
        <v>196</v>
      </c>
      <c r="C123" s="146"/>
      <c r="D123" s="18" t="s">
        <v>192</v>
      </c>
      <c r="E123" s="11">
        <f t="shared" si="9"/>
        <v>1</v>
      </c>
      <c r="F123" s="66"/>
      <c r="G123" s="66">
        <v>1</v>
      </c>
      <c r="H123" s="66"/>
      <c r="I123" s="66"/>
      <c r="J123" s="66"/>
      <c r="K123" s="66"/>
      <c r="L123" s="66"/>
      <c r="M123" s="66"/>
      <c r="N123" s="66"/>
      <c r="O123" s="61"/>
      <c r="P123" s="51" t="b">
        <f t="shared" si="7"/>
        <v>1</v>
      </c>
    </row>
    <row r="124" spans="1:16" x14ac:dyDescent="0.3">
      <c r="A124" s="10" t="s">
        <v>197</v>
      </c>
      <c r="B124" s="145" t="s">
        <v>198</v>
      </c>
      <c r="C124" s="146"/>
      <c r="D124" s="11" t="s">
        <v>162</v>
      </c>
      <c r="E124" s="11">
        <f t="shared" si="9"/>
        <v>1</v>
      </c>
      <c r="F124" s="66"/>
      <c r="G124" s="66">
        <v>1</v>
      </c>
      <c r="H124" s="66"/>
      <c r="I124" s="66"/>
      <c r="J124" s="66"/>
      <c r="K124" s="66"/>
      <c r="L124" s="66"/>
      <c r="M124" s="66"/>
      <c r="N124" s="66"/>
      <c r="O124" s="61"/>
      <c r="P124" s="51" t="b">
        <f t="shared" si="7"/>
        <v>1</v>
      </c>
    </row>
    <row r="125" spans="1:16" hidden="1" x14ac:dyDescent="0.3">
      <c r="A125" s="10" t="s">
        <v>199</v>
      </c>
      <c r="B125" s="145" t="s">
        <v>200</v>
      </c>
      <c r="C125" s="146"/>
      <c r="D125" s="11" t="s">
        <v>162</v>
      </c>
      <c r="E125" s="11">
        <f t="shared" si="9"/>
        <v>0</v>
      </c>
      <c r="F125" s="66"/>
      <c r="G125" s="66"/>
      <c r="H125" s="66"/>
      <c r="I125" s="66"/>
      <c r="J125" s="66"/>
      <c r="K125" s="66"/>
      <c r="L125" s="66"/>
      <c r="M125" s="66"/>
      <c r="N125" s="66"/>
      <c r="O125" s="61"/>
      <c r="P125" s="51" t="b">
        <f t="shared" si="7"/>
        <v>0</v>
      </c>
    </row>
    <row r="126" spans="1:16" ht="32.25" hidden="1" customHeight="1" x14ac:dyDescent="0.3">
      <c r="A126" s="10" t="s">
        <v>201</v>
      </c>
      <c r="B126" s="145" t="s">
        <v>202</v>
      </c>
      <c r="C126" s="146"/>
      <c r="D126" s="18" t="s">
        <v>192</v>
      </c>
      <c r="E126" s="11">
        <f t="shared" si="9"/>
        <v>0</v>
      </c>
      <c r="F126" s="66"/>
      <c r="G126" s="66"/>
      <c r="H126" s="66"/>
      <c r="I126" s="66"/>
      <c r="J126" s="66"/>
      <c r="K126" s="66"/>
      <c r="L126" s="66"/>
      <c r="M126" s="66"/>
      <c r="N126" s="66"/>
      <c r="O126" s="61"/>
      <c r="P126" s="51" t="b">
        <f t="shared" si="7"/>
        <v>0</v>
      </c>
    </row>
    <row r="127" spans="1:16" hidden="1" x14ac:dyDescent="0.3">
      <c r="A127" s="10" t="s">
        <v>203</v>
      </c>
      <c r="B127" s="145" t="s">
        <v>204</v>
      </c>
      <c r="C127" s="146"/>
      <c r="D127" s="18" t="s">
        <v>192</v>
      </c>
      <c r="E127" s="11">
        <f t="shared" si="9"/>
        <v>0</v>
      </c>
      <c r="F127" s="66"/>
      <c r="G127" s="66"/>
      <c r="H127" s="66"/>
      <c r="I127" s="66"/>
      <c r="J127" s="66"/>
      <c r="K127" s="66"/>
      <c r="L127" s="66"/>
      <c r="M127" s="66"/>
      <c r="N127" s="66"/>
      <c r="O127" s="61"/>
      <c r="P127" s="51" t="b">
        <f t="shared" si="7"/>
        <v>0</v>
      </c>
    </row>
    <row r="128" spans="1:16" x14ac:dyDescent="0.3">
      <c r="A128" s="99" t="s">
        <v>957</v>
      </c>
      <c r="B128" s="159" t="s">
        <v>958</v>
      </c>
      <c r="C128" s="160"/>
      <c r="D128" s="18" t="s">
        <v>959</v>
      </c>
      <c r="E128" s="11">
        <f t="shared" si="9"/>
        <v>1</v>
      </c>
      <c r="F128" s="66"/>
      <c r="G128" s="66">
        <v>1</v>
      </c>
      <c r="H128" s="66"/>
      <c r="I128" s="66"/>
      <c r="J128" s="66"/>
      <c r="K128" s="66"/>
      <c r="L128" s="66"/>
      <c r="M128" s="66"/>
      <c r="N128" s="66"/>
      <c r="O128" s="61"/>
    </row>
    <row r="129" spans="1:16" hidden="1" x14ac:dyDescent="0.3">
      <c r="A129" s="99" t="s">
        <v>960</v>
      </c>
      <c r="B129" s="159" t="s">
        <v>961</v>
      </c>
      <c r="C129" s="160"/>
      <c r="D129" s="18" t="s">
        <v>162</v>
      </c>
      <c r="E129" s="11">
        <f t="shared" si="9"/>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9"/>
        <v>0</v>
      </c>
      <c r="F130" s="66"/>
      <c r="G130" s="66"/>
      <c r="H130" s="66"/>
      <c r="I130" s="66"/>
      <c r="J130" s="66"/>
      <c r="K130" s="66"/>
      <c r="L130" s="66"/>
      <c r="M130" s="66"/>
      <c r="N130" s="66"/>
      <c r="O130" s="61"/>
    </row>
    <row r="131" spans="1:16" x14ac:dyDescent="0.3">
      <c r="A131" s="107" t="s">
        <v>964</v>
      </c>
      <c r="B131" s="157" t="s">
        <v>965</v>
      </c>
      <c r="C131" s="158"/>
      <c r="D131" s="108" t="s">
        <v>192</v>
      </c>
      <c r="E131" s="11">
        <f t="shared" si="9"/>
        <v>1</v>
      </c>
      <c r="F131" s="66"/>
      <c r="G131" s="66">
        <v>1</v>
      </c>
      <c r="H131" s="66"/>
      <c r="I131" s="66"/>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7"/>
        <v>0</v>
      </c>
    </row>
    <row r="133" spans="1:16" s="63" customFormat="1" ht="18" customHeight="1" x14ac:dyDescent="0.3">
      <c r="A133" s="13" t="s">
        <v>207</v>
      </c>
      <c r="B133" s="14" t="s">
        <v>208</v>
      </c>
      <c r="C133" s="15"/>
      <c r="D133" s="16"/>
      <c r="E133" s="17"/>
      <c r="F133" s="65"/>
      <c r="G133" s="65"/>
      <c r="H133" s="65"/>
      <c r="I133" s="65"/>
      <c r="J133" s="65"/>
      <c r="K133" s="65"/>
      <c r="L133" s="65"/>
      <c r="M133" s="65"/>
      <c r="N133" s="65"/>
      <c r="O133" s="64"/>
      <c r="P133" s="51" t="b">
        <f t="shared" si="7"/>
        <v>0</v>
      </c>
    </row>
    <row r="134" spans="1:16" ht="32.25" customHeight="1" x14ac:dyDescent="0.3">
      <c r="A134" s="10" t="s">
        <v>209</v>
      </c>
      <c r="B134" s="145" t="s">
        <v>210</v>
      </c>
      <c r="C134" s="146"/>
      <c r="D134" s="18" t="s">
        <v>192</v>
      </c>
      <c r="E134" s="11">
        <f t="shared" ref="E134:E158" si="10">SUM(F134:O134)</f>
        <v>1</v>
      </c>
      <c r="F134" s="66"/>
      <c r="G134" s="66">
        <v>1</v>
      </c>
      <c r="H134" s="66"/>
      <c r="I134" s="66"/>
      <c r="J134" s="66"/>
      <c r="K134" s="66"/>
      <c r="L134" s="66"/>
      <c r="M134" s="66"/>
      <c r="N134" s="66"/>
      <c r="O134" s="61"/>
      <c r="P134" s="51" t="b">
        <f t="shared" si="7"/>
        <v>1</v>
      </c>
    </row>
    <row r="135" spans="1:16" ht="16.5" customHeight="1" x14ac:dyDescent="0.3">
      <c r="A135" s="10" t="s">
        <v>211</v>
      </c>
      <c r="B135" s="145" t="s">
        <v>212</v>
      </c>
      <c r="C135" s="146"/>
      <c r="D135" s="18" t="s">
        <v>192</v>
      </c>
      <c r="E135" s="11">
        <f t="shared" si="10"/>
        <v>1</v>
      </c>
      <c r="F135" s="66"/>
      <c r="G135" s="66">
        <v>1</v>
      </c>
      <c r="H135" s="66"/>
      <c r="I135" s="66"/>
      <c r="J135" s="66"/>
      <c r="K135" s="66"/>
      <c r="L135" s="66"/>
      <c r="M135" s="66"/>
      <c r="N135" s="66"/>
      <c r="O135" s="61"/>
      <c r="P135" s="51" t="b">
        <f t="shared" si="7"/>
        <v>1</v>
      </c>
    </row>
    <row r="136" spans="1:16" ht="16.5" customHeight="1" x14ac:dyDescent="0.3">
      <c r="A136" s="10" t="s">
        <v>213</v>
      </c>
      <c r="B136" s="145" t="s">
        <v>214</v>
      </c>
      <c r="C136" s="146"/>
      <c r="D136" s="18" t="s">
        <v>192</v>
      </c>
      <c r="E136" s="11">
        <f t="shared" si="10"/>
        <v>1</v>
      </c>
      <c r="F136" s="66"/>
      <c r="G136" s="66">
        <v>1</v>
      </c>
      <c r="H136" s="66"/>
      <c r="I136" s="66"/>
      <c r="J136" s="66"/>
      <c r="K136" s="66"/>
      <c r="L136" s="66"/>
      <c r="M136" s="66"/>
      <c r="N136" s="66"/>
      <c r="O136" s="61"/>
      <c r="P136" s="51" t="b">
        <f t="shared" si="7"/>
        <v>1</v>
      </c>
    </row>
    <row r="137" spans="1:16" ht="16.5" customHeight="1" x14ac:dyDescent="0.3">
      <c r="A137" s="10" t="s">
        <v>215</v>
      </c>
      <c r="B137" s="145" t="s">
        <v>216</v>
      </c>
      <c r="C137" s="146"/>
      <c r="D137" s="18" t="s">
        <v>192</v>
      </c>
      <c r="E137" s="11">
        <f t="shared" si="10"/>
        <v>1</v>
      </c>
      <c r="F137" s="66"/>
      <c r="G137" s="66">
        <v>1</v>
      </c>
      <c r="H137" s="66"/>
      <c r="I137" s="66"/>
      <c r="J137" s="66"/>
      <c r="K137" s="66"/>
      <c r="L137" s="66"/>
      <c r="M137" s="66"/>
      <c r="N137" s="66"/>
      <c r="O137" s="61"/>
      <c r="P137" s="51" t="b">
        <f t="shared" si="7"/>
        <v>1</v>
      </c>
    </row>
    <row r="138" spans="1:16" ht="16.5" customHeight="1" x14ac:dyDescent="0.3">
      <c r="A138" s="10" t="s">
        <v>217</v>
      </c>
      <c r="B138" s="145" t="s">
        <v>218</v>
      </c>
      <c r="C138" s="146"/>
      <c r="D138" s="18" t="s">
        <v>192</v>
      </c>
      <c r="E138" s="11">
        <f t="shared" si="10"/>
        <v>1</v>
      </c>
      <c r="F138" s="66"/>
      <c r="G138" s="66">
        <v>1</v>
      </c>
      <c r="H138" s="66"/>
      <c r="I138" s="66"/>
      <c r="J138" s="66"/>
      <c r="K138" s="66"/>
      <c r="L138" s="66"/>
      <c r="M138" s="66"/>
      <c r="N138" s="66"/>
      <c r="O138" s="61"/>
      <c r="P138" s="51" t="b">
        <f t="shared" si="7"/>
        <v>1</v>
      </c>
    </row>
    <row r="139" spans="1:16" ht="16.5" customHeight="1" x14ac:dyDescent="0.3">
      <c r="A139" s="10" t="s">
        <v>219</v>
      </c>
      <c r="B139" s="145" t="s">
        <v>220</v>
      </c>
      <c r="C139" s="146"/>
      <c r="D139" s="18" t="s">
        <v>192</v>
      </c>
      <c r="E139" s="11">
        <f t="shared" si="10"/>
        <v>1</v>
      </c>
      <c r="F139" s="66"/>
      <c r="G139" s="66">
        <v>1</v>
      </c>
      <c r="H139" s="66"/>
      <c r="I139" s="66"/>
      <c r="J139" s="66"/>
      <c r="K139" s="66"/>
      <c r="L139" s="66"/>
      <c r="M139" s="66"/>
      <c r="N139" s="66"/>
      <c r="O139" s="61"/>
      <c r="P139" s="51" t="b">
        <f t="shared" si="7"/>
        <v>1</v>
      </c>
    </row>
    <row r="140" spans="1:16" ht="33.75" customHeight="1" x14ac:dyDescent="0.3">
      <c r="A140" s="10" t="s">
        <v>221</v>
      </c>
      <c r="B140" s="145" t="s">
        <v>222</v>
      </c>
      <c r="C140" s="146"/>
      <c r="D140" s="18" t="s">
        <v>192</v>
      </c>
      <c r="E140" s="11">
        <f t="shared" si="10"/>
        <v>1</v>
      </c>
      <c r="F140" s="66"/>
      <c r="G140" s="66">
        <v>1</v>
      </c>
      <c r="H140" s="66"/>
      <c r="I140" s="66"/>
      <c r="J140" s="66"/>
      <c r="K140" s="66"/>
      <c r="L140" s="66"/>
      <c r="M140" s="66"/>
      <c r="N140" s="66"/>
      <c r="O140" s="61"/>
      <c r="P140" s="51" t="b">
        <f t="shared" si="7"/>
        <v>1</v>
      </c>
    </row>
    <row r="141" spans="1:16" ht="16.5" customHeight="1" x14ac:dyDescent="0.3">
      <c r="A141" s="10" t="s">
        <v>223</v>
      </c>
      <c r="B141" s="145" t="s">
        <v>224</v>
      </c>
      <c r="C141" s="146"/>
      <c r="D141" s="18" t="s">
        <v>192</v>
      </c>
      <c r="E141" s="11">
        <f t="shared" si="10"/>
        <v>1</v>
      </c>
      <c r="F141" s="66"/>
      <c r="G141" s="66">
        <v>1</v>
      </c>
      <c r="H141" s="66"/>
      <c r="I141" s="66"/>
      <c r="J141" s="66"/>
      <c r="K141" s="66"/>
      <c r="L141" s="66"/>
      <c r="M141" s="66"/>
      <c r="N141" s="66"/>
      <c r="O141" s="61"/>
      <c r="P141" s="51" t="b">
        <f t="shared" si="7"/>
        <v>1</v>
      </c>
    </row>
    <row r="142" spans="1:16" ht="16.5" customHeight="1" x14ac:dyDescent="0.3">
      <c r="A142" s="99" t="s">
        <v>966</v>
      </c>
      <c r="B142" s="147" t="s">
        <v>967</v>
      </c>
      <c r="C142" s="148"/>
      <c r="D142" s="109" t="s">
        <v>192</v>
      </c>
      <c r="E142" s="11">
        <f t="shared" si="10"/>
        <v>1</v>
      </c>
      <c r="F142" s="66"/>
      <c r="G142" s="66">
        <v>1</v>
      </c>
      <c r="H142" s="66"/>
      <c r="I142" s="66"/>
      <c r="J142" s="66"/>
      <c r="K142" s="66"/>
      <c r="L142" s="66"/>
      <c r="M142" s="66"/>
      <c r="N142" s="66"/>
      <c r="O142" s="61"/>
    </row>
    <row r="143" spans="1:16" ht="16.5" hidden="1" customHeight="1" x14ac:dyDescent="0.3">
      <c r="A143" s="10" t="s">
        <v>225</v>
      </c>
      <c r="B143" s="145" t="s">
        <v>226</v>
      </c>
      <c r="C143" s="146"/>
      <c r="D143" s="18" t="s">
        <v>192</v>
      </c>
      <c r="E143" s="11">
        <f t="shared" si="10"/>
        <v>0</v>
      </c>
      <c r="F143" s="66"/>
      <c r="G143" s="66"/>
      <c r="H143" s="66"/>
      <c r="I143" s="66"/>
      <c r="J143" s="66"/>
      <c r="K143" s="66"/>
      <c r="L143" s="66"/>
      <c r="M143" s="66"/>
      <c r="N143" s="66"/>
      <c r="O143" s="61"/>
      <c r="P143" s="51" t="b">
        <f t="shared" si="7"/>
        <v>0</v>
      </c>
    </row>
    <row r="144" spans="1:16" ht="34.5" customHeight="1" x14ac:dyDescent="0.3">
      <c r="A144" s="10" t="s">
        <v>227</v>
      </c>
      <c r="B144" s="145" t="s">
        <v>228</v>
      </c>
      <c r="C144" s="146"/>
      <c r="D144" s="18" t="s">
        <v>192</v>
      </c>
      <c r="E144" s="11">
        <f t="shared" si="10"/>
        <v>1</v>
      </c>
      <c r="F144" s="66"/>
      <c r="G144" s="66">
        <v>1</v>
      </c>
      <c r="H144" s="66"/>
      <c r="I144" s="66"/>
      <c r="J144" s="66"/>
      <c r="K144" s="66"/>
      <c r="L144" s="66"/>
      <c r="M144" s="66"/>
      <c r="N144" s="66"/>
      <c r="O144" s="61"/>
      <c r="P144" s="51" t="b">
        <f t="shared" si="7"/>
        <v>1</v>
      </c>
    </row>
    <row r="145" spans="1:16" ht="16.5" customHeight="1" x14ac:dyDescent="0.3">
      <c r="A145" s="10" t="s">
        <v>229</v>
      </c>
      <c r="B145" s="145" t="s">
        <v>230</v>
      </c>
      <c r="C145" s="146"/>
      <c r="D145" s="18" t="s">
        <v>192</v>
      </c>
      <c r="E145" s="11">
        <f t="shared" si="10"/>
        <v>1</v>
      </c>
      <c r="F145" s="66"/>
      <c r="G145" s="66">
        <v>1</v>
      </c>
      <c r="H145" s="66"/>
      <c r="I145" s="66"/>
      <c r="J145" s="66"/>
      <c r="K145" s="66"/>
      <c r="L145" s="66"/>
      <c r="M145" s="66"/>
      <c r="N145" s="66"/>
      <c r="O145" s="61"/>
      <c r="P145" s="51" t="b">
        <f t="shared" si="7"/>
        <v>1</v>
      </c>
    </row>
    <row r="146" spans="1:16" ht="16.5" customHeight="1" x14ac:dyDescent="0.3">
      <c r="A146" s="10" t="s">
        <v>231</v>
      </c>
      <c r="B146" s="145" t="s">
        <v>232</v>
      </c>
      <c r="C146" s="146"/>
      <c r="D146" s="18" t="s">
        <v>192</v>
      </c>
      <c r="E146" s="11">
        <f t="shared" si="10"/>
        <v>1</v>
      </c>
      <c r="F146" s="66"/>
      <c r="G146" s="66">
        <v>1</v>
      </c>
      <c r="H146" s="66"/>
      <c r="I146" s="66"/>
      <c r="J146" s="66"/>
      <c r="K146" s="66"/>
      <c r="L146" s="66"/>
      <c r="M146" s="66"/>
      <c r="N146" s="66"/>
      <c r="O146" s="61"/>
      <c r="P146" s="51" t="b">
        <f t="shared" si="7"/>
        <v>1</v>
      </c>
    </row>
    <row r="147" spans="1:16" ht="16.5" customHeight="1" x14ac:dyDescent="0.3">
      <c r="A147" s="10" t="s">
        <v>233</v>
      </c>
      <c r="B147" s="145" t="s">
        <v>234</v>
      </c>
      <c r="C147" s="146"/>
      <c r="D147" s="18" t="s">
        <v>192</v>
      </c>
      <c r="E147" s="11">
        <f t="shared" si="10"/>
        <v>1</v>
      </c>
      <c r="F147" s="66"/>
      <c r="G147" s="66">
        <v>1</v>
      </c>
      <c r="H147" s="66"/>
      <c r="I147" s="66"/>
      <c r="J147" s="66"/>
      <c r="K147" s="66"/>
      <c r="L147" s="66"/>
      <c r="M147" s="66"/>
      <c r="N147" s="66"/>
      <c r="O147" s="61"/>
      <c r="P147" s="51" t="b">
        <f t="shared" si="7"/>
        <v>1</v>
      </c>
    </row>
    <row r="148" spans="1:16" ht="16.5" customHeight="1" x14ac:dyDescent="0.3">
      <c r="A148" s="10" t="s">
        <v>235</v>
      </c>
      <c r="B148" s="145" t="s">
        <v>236</v>
      </c>
      <c r="C148" s="146"/>
      <c r="D148" s="18" t="s">
        <v>192</v>
      </c>
      <c r="E148" s="11">
        <f t="shared" si="10"/>
        <v>1</v>
      </c>
      <c r="F148" s="66"/>
      <c r="G148" s="66">
        <v>1</v>
      </c>
      <c r="H148" s="66"/>
      <c r="I148" s="66"/>
      <c r="J148" s="66"/>
      <c r="K148" s="66"/>
      <c r="L148" s="66"/>
      <c r="M148" s="66"/>
      <c r="N148" s="66"/>
      <c r="O148" s="61"/>
      <c r="P148" s="51" t="b">
        <f t="shared" si="7"/>
        <v>1</v>
      </c>
    </row>
    <row r="149" spans="1:16" ht="16.5" customHeight="1" x14ac:dyDescent="0.3">
      <c r="A149" s="10" t="s">
        <v>237</v>
      </c>
      <c r="B149" s="145" t="s">
        <v>238</v>
      </c>
      <c r="C149" s="146"/>
      <c r="D149" s="18" t="s">
        <v>192</v>
      </c>
      <c r="E149" s="11">
        <f t="shared" si="10"/>
        <v>1</v>
      </c>
      <c r="F149" s="66"/>
      <c r="G149" s="66">
        <v>1</v>
      </c>
      <c r="H149" s="66"/>
      <c r="I149" s="66"/>
      <c r="J149" s="66"/>
      <c r="K149" s="66"/>
      <c r="L149" s="66"/>
      <c r="M149" s="66"/>
      <c r="N149" s="66"/>
      <c r="O149" s="61"/>
      <c r="P149" s="51" t="b">
        <f t="shared" si="7"/>
        <v>1</v>
      </c>
    </row>
    <row r="150" spans="1:16" ht="18" customHeight="1" x14ac:dyDescent="0.3">
      <c r="A150" s="10" t="s">
        <v>239</v>
      </c>
      <c r="B150" s="145" t="s">
        <v>240</v>
      </c>
      <c r="C150" s="146"/>
      <c r="D150" s="18" t="s">
        <v>192</v>
      </c>
      <c r="E150" s="11">
        <f t="shared" si="10"/>
        <v>1</v>
      </c>
      <c r="F150" s="66"/>
      <c r="G150" s="66">
        <v>1</v>
      </c>
      <c r="H150" s="66"/>
      <c r="I150" s="66"/>
      <c r="J150" s="66"/>
      <c r="K150" s="66"/>
      <c r="L150" s="66"/>
      <c r="M150" s="66"/>
      <c r="N150" s="66"/>
      <c r="O150" s="61"/>
      <c r="P150" s="51" t="b">
        <f t="shared" si="7"/>
        <v>1</v>
      </c>
    </row>
    <row r="151" spans="1:16" ht="19.5" hidden="1" customHeight="1" x14ac:dyDescent="0.3">
      <c r="A151" s="10" t="s">
        <v>241</v>
      </c>
      <c r="B151" s="145" t="s">
        <v>242</v>
      </c>
      <c r="C151" s="146"/>
      <c r="D151" s="18" t="s">
        <v>192</v>
      </c>
      <c r="E151" s="11">
        <f t="shared" si="10"/>
        <v>0</v>
      </c>
      <c r="F151" s="66"/>
      <c r="G151" s="66"/>
      <c r="H151" s="66"/>
      <c r="I151" s="66"/>
      <c r="J151" s="66"/>
      <c r="K151" s="66"/>
      <c r="L151" s="66"/>
      <c r="M151" s="66"/>
      <c r="N151" s="66"/>
      <c r="O151" s="61"/>
      <c r="P151" s="51" t="b">
        <f t="shared" si="7"/>
        <v>0</v>
      </c>
    </row>
    <row r="152" spans="1:16" ht="33.75" hidden="1" customHeight="1" x14ac:dyDescent="0.3">
      <c r="A152" s="10" t="s">
        <v>243</v>
      </c>
      <c r="B152" s="145" t="s">
        <v>244</v>
      </c>
      <c r="C152" s="146"/>
      <c r="D152" s="18" t="s">
        <v>192</v>
      </c>
      <c r="E152" s="11">
        <f t="shared" si="10"/>
        <v>0</v>
      </c>
      <c r="F152" s="66"/>
      <c r="G152" s="66"/>
      <c r="H152" s="66"/>
      <c r="I152" s="66"/>
      <c r="J152" s="66"/>
      <c r="K152" s="66"/>
      <c r="L152" s="66"/>
      <c r="M152" s="66"/>
      <c r="N152" s="66"/>
      <c r="O152" s="61"/>
      <c r="P152" s="51" t="b">
        <f t="shared" si="7"/>
        <v>0</v>
      </c>
    </row>
    <row r="153" spans="1:16" ht="18" hidden="1" customHeight="1" x14ac:dyDescent="0.3">
      <c r="A153" s="10" t="s">
        <v>245</v>
      </c>
      <c r="B153" s="145" t="s">
        <v>246</v>
      </c>
      <c r="C153" s="146"/>
      <c r="D153" s="18" t="s">
        <v>192</v>
      </c>
      <c r="E153" s="11">
        <f t="shared" si="10"/>
        <v>0</v>
      </c>
      <c r="F153" s="66"/>
      <c r="G153" s="66"/>
      <c r="H153" s="66"/>
      <c r="I153" s="66"/>
      <c r="J153" s="66"/>
      <c r="K153" s="66"/>
      <c r="L153" s="66"/>
      <c r="M153" s="66"/>
      <c r="N153" s="66"/>
      <c r="O153" s="61"/>
      <c r="P153" s="51" t="b">
        <f t="shared" si="7"/>
        <v>0</v>
      </c>
    </row>
    <row r="154" spans="1:16" ht="18" hidden="1" customHeight="1" x14ac:dyDescent="0.3">
      <c r="A154" s="10" t="s">
        <v>247</v>
      </c>
      <c r="B154" s="145" t="s">
        <v>248</v>
      </c>
      <c r="C154" s="146"/>
      <c r="D154" s="18" t="s">
        <v>192</v>
      </c>
      <c r="E154" s="11">
        <f t="shared" si="10"/>
        <v>0</v>
      </c>
      <c r="F154" s="66"/>
      <c r="G154" s="66"/>
      <c r="H154" s="66"/>
      <c r="I154" s="66"/>
      <c r="J154" s="66"/>
      <c r="K154" s="66"/>
      <c r="L154" s="66"/>
      <c r="M154" s="66"/>
      <c r="N154" s="66"/>
      <c r="O154" s="61"/>
      <c r="P154" s="51" t="b">
        <f t="shared" si="7"/>
        <v>0</v>
      </c>
    </row>
    <row r="155" spans="1:16" ht="35.25" hidden="1" customHeight="1" x14ac:dyDescent="0.3">
      <c r="A155" s="10" t="s">
        <v>249</v>
      </c>
      <c r="B155" s="145" t="s">
        <v>250</v>
      </c>
      <c r="C155" s="146"/>
      <c r="D155" s="18" t="s">
        <v>192</v>
      </c>
      <c r="E155" s="11">
        <f t="shared" si="10"/>
        <v>0</v>
      </c>
      <c r="F155" s="66"/>
      <c r="G155" s="66"/>
      <c r="H155" s="66"/>
      <c r="I155" s="66"/>
      <c r="J155" s="66"/>
      <c r="K155" s="66"/>
      <c r="L155" s="66"/>
      <c r="M155" s="66"/>
      <c r="N155" s="66"/>
      <c r="O155" s="61"/>
      <c r="P155" s="51" t="b">
        <f t="shared" si="7"/>
        <v>0</v>
      </c>
    </row>
    <row r="156" spans="1:16" ht="38.25" hidden="1" customHeight="1" x14ac:dyDescent="0.3">
      <c r="A156" s="10" t="s">
        <v>251</v>
      </c>
      <c r="B156" s="145" t="s">
        <v>252</v>
      </c>
      <c r="C156" s="146"/>
      <c r="D156" s="18" t="s">
        <v>192</v>
      </c>
      <c r="E156" s="11">
        <f t="shared" si="10"/>
        <v>0</v>
      </c>
      <c r="F156" s="66"/>
      <c r="G156" s="66"/>
      <c r="H156" s="66"/>
      <c r="I156" s="66"/>
      <c r="J156" s="66"/>
      <c r="K156" s="66"/>
      <c r="L156" s="66"/>
      <c r="M156" s="66"/>
      <c r="N156" s="66"/>
      <c r="O156" s="61"/>
      <c r="P156" s="51" t="b">
        <f t="shared" si="7"/>
        <v>0</v>
      </c>
    </row>
    <row r="157" spans="1:16" ht="33" hidden="1" customHeight="1" x14ac:dyDescent="0.3">
      <c r="A157" s="10" t="s">
        <v>253</v>
      </c>
      <c r="B157" s="145" t="s">
        <v>254</v>
      </c>
      <c r="C157" s="146"/>
      <c r="D157" s="18" t="s">
        <v>192</v>
      </c>
      <c r="E157" s="11">
        <f t="shared" si="10"/>
        <v>0</v>
      </c>
      <c r="F157" s="66"/>
      <c r="G157" s="66"/>
      <c r="H157" s="66"/>
      <c r="I157" s="66"/>
      <c r="J157" s="66"/>
      <c r="K157" s="66"/>
      <c r="L157" s="66"/>
      <c r="M157" s="66"/>
      <c r="N157" s="66"/>
      <c r="O157" s="61"/>
      <c r="P157" s="51" t="b">
        <f t="shared" si="7"/>
        <v>0</v>
      </c>
    </row>
    <row r="158" spans="1:16" ht="16.5" hidden="1" customHeight="1" x14ac:dyDescent="0.3">
      <c r="A158" s="10" t="s">
        <v>255</v>
      </c>
      <c r="B158" s="145" t="s">
        <v>256</v>
      </c>
      <c r="C158" s="146"/>
      <c r="D158" s="18" t="s">
        <v>192</v>
      </c>
      <c r="E158" s="11">
        <f t="shared" si="10"/>
        <v>0</v>
      </c>
      <c r="F158" s="66"/>
      <c r="G158" s="66"/>
      <c r="H158" s="66"/>
      <c r="I158" s="66"/>
      <c r="J158" s="66"/>
      <c r="K158" s="66"/>
      <c r="L158" s="66"/>
      <c r="M158" s="66"/>
      <c r="N158" s="66"/>
      <c r="O158" s="61"/>
      <c r="P158" s="51" t="b">
        <f t="shared" si="7"/>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7"/>
        <v>0</v>
      </c>
    </row>
    <row r="160" spans="1:16" ht="17.25" customHeight="1" x14ac:dyDescent="0.3">
      <c r="A160" s="10" t="s">
        <v>259</v>
      </c>
      <c r="B160" s="145" t="s">
        <v>260</v>
      </c>
      <c r="C160" s="146"/>
      <c r="D160" s="18" t="s">
        <v>192</v>
      </c>
      <c r="E160" s="11">
        <f t="shared" ref="E160:E208" si="11">SUM(F160:O160)</f>
        <v>1</v>
      </c>
      <c r="F160" s="66"/>
      <c r="G160" s="66">
        <v>1</v>
      </c>
      <c r="H160" s="66"/>
      <c r="I160" s="66"/>
      <c r="J160" s="66"/>
      <c r="K160" s="66"/>
      <c r="L160" s="66"/>
      <c r="M160" s="66"/>
      <c r="N160" s="66"/>
      <c r="O160" s="61"/>
      <c r="P160" s="51" t="b">
        <f t="shared" si="7"/>
        <v>1</v>
      </c>
    </row>
    <row r="161" spans="1:16" ht="33" customHeight="1" x14ac:dyDescent="0.3">
      <c r="A161" s="10" t="s">
        <v>261</v>
      </c>
      <c r="B161" s="145" t="s">
        <v>262</v>
      </c>
      <c r="C161" s="146"/>
      <c r="D161" s="18" t="s">
        <v>192</v>
      </c>
      <c r="E161" s="11">
        <f t="shared" si="11"/>
        <v>1</v>
      </c>
      <c r="F161" s="66"/>
      <c r="G161" s="66">
        <v>1</v>
      </c>
      <c r="H161" s="66"/>
      <c r="I161" s="66"/>
      <c r="J161" s="66"/>
      <c r="K161" s="66"/>
      <c r="L161" s="66"/>
      <c r="M161" s="66"/>
      <c r="N161" s="66"/>
      <c r="O161" s="61"/>
      <c r="P161" s="51" t="b">
        <f t="shared" si="7"/>
        <v>1</v>
      </c>
    </row>
    <row r="162" spans="1:16" ht="16.5" customHeight="1" x14ac:dyDescent="0.3">
      <c r="A162" s="10" t="s">
        <v>263</v>
      </c>
      <c r="B162" s="145" t="s">
        <v>264</v>
      </c>
      <c r="C162" s="146"/>
      <c r="D162" s="18" t="s">
        <v>192</v>
      </c>
      <c r="E162" s="11">
        <f t="shared" si="11"/>
        <v>1</v>
      </c>
      <c r="F162" s="66"/>
      <c r="G162" s="66">
        <v>1</v>
      </c>
      <c r="H162" s="66"/>
      <c r="I162" s="66"/>
      <c r="J162" s="66"/>
      <c r="K162" s="66"/>
      <c r="L162" s="66"/>
      <c r="M162" s="66"/>
      <c r="N162" s="66"/>
      <c r="O162" s="61"/>
      <c r="P162" s="51" t="b">
        <f t="shared" si="7"/>
        <v>1</v>
      </c>
    </row>
    <row r="163" spans="1:16" ht="16.5" customHeight="1" x14ac:dyDescent="0.3">
      <c r="A163" s="10" t="s">
        <v>265</v>
      </c>
      <c r="B163" s="145" t="s">
        <v>266</v>
      </c>
      <c r="C163" s="146"/>
      <c r="D163" s="18" t="s">
        <v>192</v>
      </c>
      <c r="E163" s="11">
        <f t="shared" si="11"/>
        <v>1</v>
      </c>
      <c r="F163" s="66"/>
      <c r="G163" s="66">
        <v>1</v>
      </c>
      <c r="H163" s="66"/>
      <c r="I163" s="66"/>
      <c r="J163" s="66"/>
      <c r="K163" s="66"/>
      <c r="L163" s="66"/>
      <c r="M163" s="66"/>
      <c r="N163" s="66"/>
      <c r="O163" s="61"/>
      <c r="P163" s="51" t="b">
        <f t="shared" si="7"/>
        <v>1</v>
      </c>
    </row>
    <row r="164" spans="1:16" ht="16.5" customHeight="1" x14ac:dyDescent="0.3">
      <c r="A164" s="10" t="s">
        <v>267</v>
      </c>
      <c r="B164" s="145" t="s">
        <v>268</v>
      </c>
      <c r="C164" s="146"/>
      <c r="D164" s="18" t="s">
        <v>192</v>
      </c>
      <c r="E164" s="11">
        <f t="shared" si="11"/>
        <v>1</v>
      </c>
      <c r="F164" s="66"/>
      <c r="G164" s="66">
        <v>1</v>
      </c>
      <c r="H164" s="66"/>
      <c r="I164" s="66"/>
      <c r="J164" s="66"/>
      <c r="K164" s="66"/>
      <c r="L164" s="66"/>
      <c r="M164" s="66"/>
      <c r="N164" s="66"/>
      <c r="O164" s="61"/>
      <c r="P164" s="51" t="b">
        <f t="shared" si="7"/>
        <v>1</v>
      </c>
    </row>
    <row r="165" spans="1:16" ht="34.5" customHeight="1" x14ac:dyDescent="0.3">
      <c r="A165" s="10" t="s">
        <v>269</v>
      </c>
      <c r="B165" s="145" t="s">
        <v>270</v>
      </c>
      <c r="C165" s="146"/>
      <c r="D165" s="18" t="s">
        <v>192</v>
      </c>
      <c r="E165" s="11">
        <f t="shared" si="11"/>
        <v>1</v>
      </c>
      <c r="F165" s="66"/>
      <c r="G165" s="66">
        <v>1</v>
      </c>
      <c r="H165" s="66"/>
      <c r="I165" s="66"/>
      <c r="J165" s="66"/>
      <c r="K165" s="66"/>
      <c r="L165" s="66"/>
      <c r="M165" s="66"/>
      <c r="N165" s="66"/>
      <c r="O165" s="61"/>
      <c r="P165" s="51" t="b">
        <f t="shared" si="7"/>
        <v>1</v>
      </c>
    </row>
    <row r="166" spans="1:16" ht="16.5" customHeight="1" x14ac:dyDescent="0.3">
      <c r="A166" s="10" t="s">
        <v>271</v>
      </c>
      <c r="B166" s="145" t="s">
        <v>272</v>
      </c>
      <c r="C166" s="146"/>
      <c r="D166" s="18" t="s">
        <v>192</v>
      </c>
      <c r="E166" s="11">
        <f t="shared" si="11"/>
        <v>1</v>
      </c>
      <c r="F166" s="66"/>
      <c r="G166" s="66">
        <v>1</v>
      </c>
      <c r="H166" s="66"/>
      <c r="I166" s="66"/>
      <c r="J166" s="66"/>
      <c r="K166" s="66"/>
      <c r="L166" s="66"/>
      <c r="M166" s="66"/>
      <c r="N166" s="66"/>
      <c r="O166" s="61"/>
      <c r="P166" s="51" t="b">
        <f t="shared" si="7"/>
        <v>1</v>
      </c>
    </row>
    <row r="167" spans="1:16" ht="16.5" customHeight="1" x14ac:dyDescent="0.3">
      <c r="A167" s="99" t="s">
        <v>968</v>
      </c>
      <c r="B167" s="147" t="s">
        <v>969</v>
      </c>
      <c r="C167" s="148"/>
      <c r="D167" s="108" t="s">
        <v>192</v>
      </c>
      <c r="E167" s="11">
        <f t="shared" si="11"/>
        <v>1</v>
      </c>
      <c r="F167" s="66"/>
      <c r="G167" s="66">
        <v>1</v>
      </c>
      <c r="H167" s="66"/>
      <c r="I167" s="66"/>
      <c r="J167" s="66"/>
      <c r="K167" s="66"/>
      <c r="L167" s="66"/>
      <c r="M167" s="66"/>
      <c r="N167" s="66"/>
      <c r="O167" s="61"/>
    </row>
    <row r="168" spans="1:16" ht="16.5" hidden="1" customHeight="1" x14ac:dyDescent="0.3">
      <c r="A168" s="10" t="s">
        <v>273</v>
      </c>
      <c r="B168" s="145" t="s">
        <v>274</v>
      </c>
      <c r="C168" s="146"/>
      <c r="D168" s="18" t="s">
        <v>192</v>
      </c>
      <c r="E168" s="11">
        <f t="shared" si="11"/>
        <v>0</v>
      </c>
      <c r="F168" s="66"/>
      <c r="G168" s="66"/>
      <c r="H168" s="66"/>
      <c r="I168" s="66"/>
      <c r="J168" s="66"/>
      <c r="K168" s="66"/>
      <c r="L168" s="66"/>
      <c r="M168" s="66"/>
      <c r="N168" s="66"/>
      <c r="O168" s="61"/>
      <c r="P168" s="51" t="b">
        <f t="shared" si="7"/>
        <v>0</v>
      </c>
    </row>
    <row r="169" spans="1:16" ht="16.5" hidden="1" customHeight="1" x14ac:dyDescent="0.3">
      <c r="A169" s="10" t="s">
        <v>275</v>
      </c>
      <c r="B169" s="145" t="s">
        <v>276</v>
      </c>
      <c r="C169" s="146"/>
      <c r="D169" s="18" t="s">
        <v>192</v>
      </c>
      <c r="E169" s="11">
        <f t="shared" si="11"/>
        <v>0</v>
      </c>
      <c r="F169" s="66"/>
      <c r="G169" s="66"/>
      <c r="H169" s="66"/>
      <c r="I169" s="66"/>
      <c r="J169" s="66"/>
      <c r="K169" s="66"/>
      <c r="L169" s="66"/>
      <c r="M169" s="66"/>
      <c r="N169" s="66"/>
      <c r="O169" s="61"/>
      <c r="P169" s="51" t="b">
        <f t="shared" ref="P169:P247" si="12">IF(E169&gt;0,TRUE,FALSE)</f>
        <v>0</v>
      </c>
    </row>
    <row r="170" spans="1:16" ht="33.75" hidden="1" customHeight="1" x14ac:dyDescent="0.3">
      <c r="A170" s="10" t="s">
        <v>277</v>
      </c>
      <c r="B170" s="145" t="s">
        <v>278</v>
      </c>
      <c r="C170" s="146"/>
      <c r="D170" s="18" t="s">
        <v>192</v>
      </c>
      <c r="E170" s="11">
        <f t="shared" si="11"/>
        <v>0</v>
      </c>
      <c r="F170" s="66"/>
      <c r="G170" s="66"/>
      <c r="H170" s="66"/>
      <c r="I170" s="66"/>
      <c r="J170" s="66"/>
      <c r="K170" s="66"/>
      <c r="L170" s="66"/>
      <c r="M170" s="66"/>
      <c r="N170" s="66"/>
      <c r="O170" s="61"/>
      <c r="P170" s="51" t="b">
        <f t="shared" si="12"/>
        <v>0</v>
      </c>
    </row>
    <row r="171" spans="1:16" ht="35.25" hidden="1" customHeight="1" x14ac:dyDescent="0.3">
      <c r="A171" s="10" t="s">
        <v>279</v>
      </c>
      <c r="B171" s="145" t="s">
        <v>280</v>
      </c>
      <c r="C171" s="146"/>
      <c r="D171" s="18" t="s">
        <v>192</v>
      </c>
      <c r="E171" s="11">
        <f t="shared" si="11"/>
        <v>0</v>
      </c>
      <c r="F171" s="66"/>
      <c r="G171" s="66"/>
      <c r="H171" s="66"/>
      <c r="I171" s="66"/>
      <c r="J171" s="66"/>
      <c r="K171" s="66"/>
      <c r="L171" s="66"/>
      <c r="M171" s="66"/>
      <c r="N171" s="66"/>
      <c r="O171" s="61"/>
      <c r="P171" s="51" t="b">
        <f t="shared" si="12"/>
        <v>0</v>
      </c>
    </row>
    <row r="172" spans="1:16" ht="16.5" customHeight="1" x14ac:dyDescent="0.3">
      <c r="A172" s="10" t="s">
        <v>281</v>
      </c>
      <c r="B172" s="145" t="s">
        <v>282</v>
      </c>
      <c r="C172" s="146"/>
      <c r="D172" s="18" t="s">
        <v>192</v>
      </c>
      <c r="E172" s="11">
        <f t="shared" si="11"/>
        <v>1</v>
      </c>
      <c r="F172" s="66"/>
      <c r="G172" s="66">
        <v>1</v>
      </c>
      <c r="H172" s="66"/>
      <c r="I172" s="66"/>
      <c r="J172" s="66"/>
      <c r="K172" s="66"/>
      <c r="L172" s="66"/>
      <c r="M172" s="66"/>
      <c r="N172" s="66"/>
      <c r="O172" s="61"/>
      <c r="P172" s="51" t="b">
        <f t="shared" si="12"/>
        <v>1</v>
      </c>
    </row>
    <row r="173" spans="1:16" ht="16.5" hidden="1" customHeight="1" x14ac:dyDescent="0.3">
      <c r="A173" s="10" t="s">
        <v>283</v>
      </c>
      <c r="B173" s="145" t="s">
        <v>284</v>
      </c>
      <c r="C173" s="146"/>
      <c r="D173" s="18" t="s">
        <v>192</v>
      </c>
      <c r="E173" s="11">
        <f t="shared" si="11"/>
        <v>0</v>
      </c>
      <c r="F173" s="66"/>
      <c r="G173" s="66"/>
      <c r="H173" s="66"/>
      <c r="I173" s="66"/>
      <c r="J173" s="66"/>
      <c r="K173" s="66"/>
      <c r="L173" s="66"/>
      <c r="M173" s="66"/>
      <c r="N173" s="66"/>
      <c r="O173" s="61"/>
      <c r="P173" s="51" t="b">
        <f t="shared" si="12"/>
        <v>0</v>
      </c>
    </row>
    <row r="174" spans="1:16" ht="18" customHeight="1" x14ac:dyDescent="0.3">
      <c r="A174" s="10" t="s">
        <v>285</v>
      </c>
      <c r="B174" s="145" t="s">
        <v>286</v>
      </c>
      <c r="C174" s="146"/>
      <c r="D174" s="18" t="s">
        <v>192</v>
      </c>
      <c r="E174" s="11">
        <f t="shared" si="11"/>
        <v>1</v>
      </c>
      <c r="F174" s="66"/>
      <c r="G174" s="66">
        <v>1</v>
      </c>
      <c r="H174" s="66"/>
      <c r="I174" s="66"/>
      <c r="J174" s="66"/>
      <c r="K174" s="66"/>
      <c r="L174" s="66"/>
      <c r="M174" s="66"/>
      <c r="N174" s="66"/>
      <c r="O174" s="61"/>
      <c r="P174" s="51" t="b">
        <f t="shared" si="12"/>
        <v>1</v>
      </c>
    </row>
    <row r="175" spans="1:16" ht="18" hidden="1" customHeight="1" x14ac:dyDescent="0.3">
      <c r="A175" s="10" t="s">
        <v>287</v>
      </c>
      <c r="B175" s="145" t="s">
        <v>288</v>
      </c>
      <c r="C175" s="146"/>
      <c r="D175" s="18" t="s">
        <v>192</v>
      </c>
      <c r="E175" s="11">
        <f t="shared" si="11"/>
        <v>0</v>
      </c>
      <c r="F175" s="66"/>
      <c r="G175" s="66"/>
      <c r="H175" s="66"/>
      <c r="I175" s="66"/>
      <c r="J175" s="66"/>
      <c r="K175" s="66"/>
      <c r="L175" s="66"/>
      <c r="M175" s="66"/>
      <c r="N175" s="66"/>
      <c r="O175" s="61"/>
      <c r="P175" s="51" t="b">
        <f t="shared" si="12"/>
        <v>0</v>
      </c>
    </row>
    <row r="176" spans="1:16" ht="18.75" hidden="1" customHeight="1" x14ac:dyDescent="0.3">
      <c r="A176" s="10" t="s">
        <v>289</v>
      </c>
      <c r="B176" s="145" t="s">
        <v>290</v>
      </c>
      <c r="C176" s="146"/>
      <c r="D176" s="18" t="s">
        <v>192</v>
      </c>
      <c r="E176" s="11">
        <f t="shared" si="11"/>
        <v>0</v>
      </c>
      <c r="F176" s="66"/>
      <c r="G176" s="66"/>
      <c r="H176" s="66"/>
      <c r="I176" s="66"/>
      <c r="J176" s="66"/>
      <c r="K176" s="66"/>
      <c r="L176" s="66"/>
      <c r="M176" s="66"/>
      <c r="N176" s="66"/>
      <c r="O176" s="61"/>
      <c r="P176" s="51" t="b">
        <f t="shared" si="12"/>
        <v>0</v>
      </c>
    </row>
    <row r="177" spans="1:16" ht="18.75" customHeight="1" x14ac:dyDescent="0.3">
      <c r="A177" s="10" t="s">
        <v>291</v>
      </c>
      <c r="B177" s="145" t="s">
        <v>292</v>
      </c>
      <c r="C177" s="146"/>
      <c r="D177" s="18" t="s">
        <v>192</v>
      </c>
      <c r="E177" s="11">
        <f t="shared" si="11"/>
        <v>1</v>
      </c>
      <c r="F177" s="66"/>
      <c r="G177" s="66">
        <v>1</v>
      </c>
      <c r="H177" s="66"/>
      <c r="I177" s="66"/>
      <c r="J177" s="66"/>
      <c r="K177" s="66"/>
      <c r="L177" s="66"/>
      <c r="M177" s="66"/>
      <c r="N177" s="66"/>
      <c r="O177" s="61"/>
      <c r="P177" s="51" t="b">
        <f t="shared" si="12"/>
        <v>1</v>
      </c>
    </row>
    <row r="178" spans="1:16" ht="33" customHeight="1" x14ac:dyDescent="0.3">
      <c r="A178" s="99" t="s">
        <v>970</v>
      </c>
      <c r="B178" s="159" t="s">
        <v>971</v>
      </c>
      <c r="C178" s="160"/>
      <c r="D178" s="109" t="s">
        <v>192</v>
      </c>
      <c r="E178" s="11">
        <f t="shared" si="11"/>
        <v>1</v>
      </c>
      <c r="F178" s="66"/>
      <c r="G178" s="66">
        <v>1</v>
      </c>
      <c r="H178" s="66"/>
      <c r="I178" s="66"/>
      <c r="J178" s="66"/>
      <c r="K178" s="66"/>
      <c r="L178" s="66"/>
      <c r="M178" s="66"/>
      <c r="N178" s="66"/>
      <c r="O178" s="61"/>
    </row>
    <row r="179" spans="1:16" ht="18" hidden="1" customHeight="1" x14ac:dyDescent="0.3">
      <c r="A179" s="10" t="s">
        <v>293</v>
      </c>
      <c r="B179" s="145" t="s">
        <v>294</v>
      </c>
      <c r="C179" s="146"/>
      <c r="D179" s="18" t="s">
        <v>192</v>
      </c>
      <c r="E179" s="11">
        <f t="shared" si="11"/>
        <v>0</v>
      </c>
      <c r="F179" s="66"/>
      <c r="G179" s="66"/>
      <c r="H179" s="66"/>
      <c r="I179" s="66"/>
      <c r="J179" s="66"/>
      <c r="K179" s="66"/>
      <c r="L179" s="66"/>
      <c r="M179" s="66"/>
      <c r="N179" s="66"/>
      <c r="O179" s="61"/>
      <c r="P179" s="51" t="b">
        <f t="shared" si="12"/>
        <v>0</v>
      </c>
    </row>
    <row r="180" spans="1:16" ht="18" hidden="1" customHeight="1" x14ac:dyDescent="0.3">
      <c r="A180" s="10" t="s">
        <v>295</v>
      </c>
      <c r="B180" s="145" t="s">
        <v>296</v>
      </c>
      <c r="C180" s="146"/>
      <c r="D180" s="18" t="s">
        <v>192</v>
      </c>
      <c r="E180" s="11">
        <f t="shared" si="11"/>
        <v>0</v>
      </c>
      <c r="F180" s="66"/>
      <c r="G180" s="66"/>
      <c r="H180" s="66"/>
      <c r="I180" s="66"/>
      <c r="J180" s="66"/>
      <c r="K180" s="66"/>
      <c r="L180" s="66"/>
      <c r="M180" s="66"/>
      <c r="N180" s="66"/>
      <c r="O180" s="61"/>
      <c r="P180" s="51" t="b">
        <f t="shared" si="12"/>
        <v>0</v>
      </c>
    </row>
    <row r="181" spans="1:16" ht="18" customHeight="1" x14ac:dyDescent="0.3">
      <c r="A181" s="10" t="s">
        <v>297</v>
      </c>
      <c r="B181" s="145" t="s">
        <v>298</v>
      </c>
      <c r="C181" s="146"/>
      <c r="D181" s="18" t="s">
        <v>192</v>
      </c>
      <c r="E181" s="11">
        <f t="shared" si="11"/>
        <v>1</v>
      </c>
      <c r="F181" s="66"/>
      <c r="G181" s="66">
        <v>1</v>
      </c>
      <c r="H181" s="66"/>
      <c r="I181" s="66"/>
      <c r="J181" s="66"/>
      <c r="K181" s="66"/>
      <c r="L181" s="66"/>
      <c r="M181" s="66"/>
      <c r="N181" s="66"/>
      <c r="O181" s="61"/>
      <c r="P181" s="51" t="b">
        <f t="shared" si="12"/>
        <v>1</v>
      </c>
    </row>
    <row r="182" spans="1:16" ht="33" customHeight="1" x14ac:dyDescent="0.3">
      <c r="A182" s="99" t="s">
        <v>972</v>
      </c>
      <c r="B182" s="159" t="s">
        <v>973</v>
      </c>
      <c r="C182" s="160"/>
      <c r="D182" s="109" t="s">
        <v>192</v>
      </c>
      <c r="E182" s="11">
        <f t="shared" si="11"/>
        <v>1</v>
      </c>
      <c r="F182" s="66"/>
      <c r="G182" s="66">
        <v>1</v>
      </c>
      <c r="H182" s="66"/>
      <c r="I182" s="66"/>
      <c r="J182" s="66"/>
      <c r="K182" s="66"/>
      <c r="L182" s="66"/>
      <c r="M182" s="66"/>
      <c r="N182" s="66"/>
      <c r="O182" s="61"/>
    </row>
    <row r="183" spans="1:16" ht="18.75" hidden="1" customHeight="1" x14ac:dyDescent="0.3">
      <c r="A183" s="10" t="s">
        <v>299</v>
      </c>
      <c r="B183" s="145" t="s">
        <v>300</v>
      </c>
      <c r="C183" s="146"/>
      <c r="D183" s="18" t="s">
        <v>192</v>
      </c>
      <c r="E183" s="11">
        <f t="shared" si="11"/>
        <v>0</v>
      </c>
      <c r="F183" s="66"/>
      <c r="G183" s="66"/>
      <c r="H183" s="66"/>
      <c r="I183" s="66"/>
      <c r="J183" s="66"/>
      <c r="K183" s="66"/>
      <c r="L183" s="66"/>
      <c r="M183" s="66"/>
      <c r="N183" s="66"/>
      <c r="O183" s="61"/>
      <c r="P183" s="51" t="b">
        <f t="shared" si="12"/>
        <v>0</v>
      </c>
    </row>
    <row r="184" spans="1:16" ht="19.5" hidden="1" customHeight="1" x14ac:dyDescent="0.3">
      <c r="A184" s="10" t="s">
        <v>301</v>
      </c>
      <c r="B184" s="145" t="s">
        <v>302</v>
      </c>
      <c r="C184" s="146"/>
      <c r="D184" s="18" t="s">
        <v>192</v>
      </c>
      <c r="E184" s="11">
        <f t="shared" si="11"/>
        <v>0</v>
      </c>
      <c r="F184" s="66"/>
      <c r="G184" s="66"/>
      <c r="H184" s="66"/>
      <c r="I184" s="66"/>
      <c r="J184" s="66"/>
      <c r="K184" s="66"/>
      <c r="L184" s="66"/>
      <c r="M184" s="66"/>
      <c r="N184" s="66"/>
      <c r="O184" s="61"/>
      <c r="P184" s="51" t="b">
        <f t="shared" si="12"/>
        <v>0</v>
      </c>
    </row>
    <row r="185" spans="1:16" ht="18" hidden="1" customHeight="1" x14ac:dyDescent="0.3">
      <c r="A185" s="10" t="s">
        <v>303</v>
      </c>
      <c r="B185" s="145" t="s">
        <v>304</v>
      </c>
      <c r="C185" s="146"/>
      <c r="D185" s="18" t="s">
        <v>192</v>
      </c>
      <c r="E185" s="11">
        <f t="shared" si="11"/>
        <v>0</v>
      </c>
      <c r="F185" s="66"/>
      <c r="G185" s="66"/>
      <c r="H185" s="66"/>
      <c r="I185" s="66"/>
      <c r="J185" s="66"/>
      <c r="K185" s="66"/>
      <c r="L185" s="66"/>
      <c r="M185" s="66"/>
      <c r="N185" s="66"/>
      <c r="O185" s="61"/>
      <c r="P185" s="51" t="b">
        <f t="shared" si="12"/>
        <v>0</v>
      </c>
    </row>
    <row r="186" spans="1:16" ht="19.5" hidden="1" customHeight="1" x14ac:dyDescent="0.3">
      <c r="A186" s="10" t="s">
        <v>305</v>
      </c>
      <c r="B186" s="145" t="s">
        <v>306</v>
      </c>
      <c r="C186" s="146"/>
      <c r="D186" s="18" t="s">
        <v>192</v>
      </c>
      <c r="E186" s="11">
        <f t="shared" si="11"/>
        <v>0</v>
      </c>
      <c r="F186" s="66"/>
      <c r="G186" s="66"/>
      <c r="H186" s="66"/>
      <c r="I186" s="66"/>
      <c r="J186" s="66"/>
      <c r="K186" s="66"/>
      <c r="L186" s="66"/>
      <c r="M186" s="66"/>
      <c r="N186" s="66"/>
      <c r="O186" s="61"/>
      <c r="P186" s="51" t="b">
        <f t="shared" si="12"/>
        <v>0</v>
      </c>
    </row>
    <row r="187" spans="1:16" ht="18.75" hidden="1" customHeight="1" x14ac:dyDescent="0.3">
      <c r="A187" s="10" t="s">
        <v>307</v>
      </c>
      <c r="B187" s="145" t="s">
        <v>308</v>
      </c>
      <c r="C187" s="146"/>
      <c r="D187" s="18" t="s">
        <v>192</v>
      </c>
      <c r="E187" s="11">
        <f t="shared" si="11"/>
        <v>0</v>
      </c>
      <c r="F187" s="66"/>
      <c r="G187" s="66"/>
      <c r="H187" s="66"/>
      <c r="I187" s="66"/>
      <c r="J187" s="66"/>
      <c r="K187" s="66"/>
      <c r="L187" s="66"/>
      <c r="M187" s="66"/>
      <c r="N187" s="66"/>
      <c r="O187" s="61"/>
      <c r="P187" s="51" t="b">
        <f t="shared" si="12"/>
        <v>0</v>
      </c>
    </row>
    <row r="188" spans="1:16" ht="34.5" hidden="1" customHeight="1" x14ac:dyDescent="0.3">
      <c r="A188" s="10" t="s">
        <v>309</v>
      </c>
      <c r="B188" s="145" t="s">
        <v>310</v>
      </c>
      <c r="C188" s="146"/>
      <c r="D188" s="18" t="s">
        <v>192</v>
      </c>
      <c r="E188" s="11">
        <f t="shared" si="11"/>
        <v>0</v>
      </c>
      <c r="F188" s="66"/>
      <c r="G188" s="66"/>
      <c r="H188" s="66"/>
      <c r="I188" s="66"/>
      <c r="J188" s="66"/>
      <c r="K188" s="66"/>
      <c r="L188" s="66"/>
      <c r="M188" s="66"/>
      <c r="N188" s="66"/>
      <c r="O188" s="61"/>
      <c r="P188" s="51" t="b">
        <f t="shared" si="12"/>
        <v>0</v>
      </c>
    </row>
    <row r="189" spans="1:16" ht="33" hidden="1" customHeight="1" x14ac:dyDescent="0.3">
      <c r="A189" s="10" t="s">
        <v>311</v>
      </c>
      <c r="B189" s="145" t="s">
        <v>312</v>
      </c>
      <c r="C189" s="146"/>
      <c r="D189" s="18" t="s">
        <v>192</v>
      </c>
      <c r="E189" s="11">
        <f t="shared" si="11"/>
        <v>0</v>
      </c>
      <c r="F189" s="66"/>
      <c r="G189" s="66"/>
      <c r="H189" s="66"/>
      <c r="I189" s="66"/>
      <c r="J189" s="66"/>
      <c r="K189" s="66"/>
      <c r="L189" s="66"/>
      <c r="M189" s="66"/>
      <c r="N189" s="66"/>
      <c r="O189" s="61"/>
      <c r="P189" s="51" t="b">
        <f t="shared" si="12"/>
        <v>0</v>
      </c>
    </row>
    <row r="190" spans="1:16" ht="18.75" hidden="1" customHeight="1" x14ac:dyDescent="0.3">
      <c r="A190" s="10" t="s">
        <v>313</v>
      </c>
      <c r="B190" s="145" t="s">
        <v>314</v>
      </c>
      <c r="C190" s="146"/>
      <c r="D190" s="18" t="s">
        <v>192</v>
      </c>
      <c r="E190" s="11">
        <f t="shared" si="11"/>
        <v>0</v>
      </c>
      <c r="F190" s="66"/>
      <c r="G190" s="66"/>
      <c r="H190" s="66"/>
      <c r="I190" s="66"/>
      <c r="J190" s="66"/>
      <c r="K190" s="66"/>
      <c r="L190" s="66"/>
      <c r="M190" s="66"/>
      <c r="N190" s="66"/>
      <c r="O190" s="61"/>
      <c r="P190" s="51" t="b">
        <f t="shared" si="12"/>
        <v>0</v>
      </c>
    </row>
    <row r="191" spans="1:16" ht="18" hidden="1" customHeight="1" x14ac:dyDescent="0.3">
      <c r="A191" s="10" t="s">
        <v>315</v>
      </c>
      <c r="B191" s="145" t="s">
        <v>316</v>
      </c>
      <c r="C191" s="146"/>
      <c r="D191" s="18" t="s">
        <v>192</v>
      </c>
      <c r="E191" s="11">
        <f t="shared" si="11"/>
        <v>0</v>
      </c>
      <c r="F191" s="66"/>
      <c r="G191" s="66"/>
      <c r="H191" s="66"/>
      <c r="I191" s="66"/>
      <c r="J191" s="66"/>
      <c r="K191" s="66"/>
      <c r="L191" s="66"/>
      <c r="M191" s="66"/>
      <c r="N191" s="66"/>
      <c r="O191" s="61"/>
      <c r="P191" s="51" t="b">
        <f t="shared" si="12"/>
        <v>0</v>
      </c>
    </row>
    <row r="192" spans="1:16" ht="18" hidden="1" customHeight="1" x14ac:dyDescent="0.3">
      <c r="A192" s="10" t="s">
        <v>317</v>
      </c>
      <c r="B192" s="145" t="s">
        <v>318</v>
      </c>
      <c r="C192" s="146"/>
      <c r="D192" s="18" t="s">
        <v>192</v>
      </c>
      <c r="E192" s="11">
        <f t="shared" si="11"/>
        <v>0</v>
      </c>
      <c r="F192" s="66"/>
      <c r="G192" s="66"/>
      <c r="H192" s="66"/>
      <c r="I192" s="66"/>
      <c r="J192" s="66"/>
      <c r="K192" s="66"/>
      <c r="L192" s="66"/>
      <c r="M192" s="66"/>
      <c r="N192" s="66"/>
      <c r="O192" s="61"/>
      <c r="P192" s="51" t="b">
        <f t="shared" si="12"/>
        <v>0</v>
      </c>
    </row>
    <row r="193" spans="1:16" ht="19.5" hidden="1" customHeight="1" x14ac:dyDescent="0.3">
      <c r="A193" s="10" t="s">
        <v>319</v>
      </c>
      <c r="B193" s="145" t="s">
        <v>320</v>
      </c>
      <c r="C193" s="146"/>
      <c r="D193" s="18" t="s">
        <v>192</v>
      </c>
      <c r="E193" s="11">
        <f t="shared" si="11"/>
        <v>0</v>
      </c>
      <c r="F193" s="66"/>
      <c r="G193" s="66"/>
      <c r="H193" s="66"/>
      <c r="I193" s="66"/>
      <c r="J193" s="66"/>
      <c r="K193" s="66"/>
      <c r="L193" s="66"/>
      <c r="M193" s="66"/>
      <c r="N193" s="66"/>
      <c r="O193" s="61"/>
      <c r="P193" s="51" t="b">
        <f t="shared" si="12"/>
        <v>0</v>
      </c>
    </row>
    <row r="194" spans="1:16" ht="18.75" hidden="1" customHeight="1" x14ac:dyDescent="0.3">
      <c r="A194" s="10" t="s">
        <v>321</v>
      </c>
      <c r="B194" s="145" t="s">
        <v>322</v>
      </c>
      <c r="C194" s="146"/>
      <c r="D194" s="18" t="s">
        <v>192</v>
      </c>
      <c r="E194" s="11">
        <f t="shared" si="11"/>
        <v>0</v>
      </c>
      <c r="F194" s="66"/>
      <c r="G194" s="66"/>
      <c r="H194" s="66"/>
      <c r="I194" s="66"/>
      <c r="J194" s="66"/>
      <c r="K194" s="66"/>
      <c r="L194" s="66"/>
      <c r="M194" s="66"/>
      <c r="N194" s="66"/>
      <c r="O194" s="61"/>
      <c r="P194" s="51" t="b">
        <f t="shared" si="12"/>
        <v>0</v>
      </c>
    </row>
    <row r="195" spans="1:16" ht="33" hidden="1" customHeight="1" x14ac:dyDescent="0.3">
      <c r="A195" s="10" t="s">
        <v>323</v>
      </c>
      <c r="B195" s="145" t="s">
        <v>324</v>
      </c>
      <c r="C195" s="146"/>
      <c r="D195" s="18" t="s">
        <v>192</v>
      </c>
      <c r="E195" s="11">
        <f t="shared" si="11"/>
        <v>0</v>
      </c>
      <c r="F195" s="66"/>
      <c r="G195" s="66"/>
      <c r="H195" s="66"/>
      <c r="I195" s="66"/>
      <c r="J195" s="66"/>
      <c r="K195" s="66"/>
      <c r="L195" s="66"/>
      <c r="M195" s="66"/>
      <c r="N195" s="66"/>
      <c r="O195" s="61"/>
      <c r="P195" s="51" t="b">
        <f t="shared" si="12"/>
        <v>0</v>
      </c>
    </row>
    <row r="196" spans="1:16" ht="18" hidden="1" customHeight="1" x14ac:dyDescent="0.3">
      <c r="A196" s="10" t="s">
        <v>325</v>
      </c>
      <c r="B196" s="145" t="s">
        <v>326</v>
      </c>
      <c r="C196" s="146"/>
      <c r="D196" s="18" t="s">
        <v>192</v>
      </c>
      <c r="E196" s="11">
        <f t="shared" si="11"/>
        <v>0</v>
      </c>
      <c r="F196" s="66"/>
      <c r="G196" s="66"/>
      <c r="H196" s="66"/>
      <c r="I196" s="66"/>
      <c r="J196" s="66"/>
      <c r="K196" s="66"/>
      <c r="L196" s="66"/>
      <c r="M196" s="66"/>
      <c r="N196" s="66"/>
      <c r="O196" s="61"/>
      <c r="P196" s="51" t="b">
        <f t="shared" si="12"/>
        <v>0</v>
      </c>
    </row>
    <row r="197" spans="1:16" ht="17.25" hidden="1" customHeight="1" x14ac:dyDescent="0.3">
      <c r="A197" s="10" t="s">
        <v>327</v>
      </c>
      <c r="B197" s="145" t="s">
        <v>328</v>
      </c>
      <c r="C197" s="146"/>
      <c r="D197" s="18" t="s">
        <v>192</v>
      </c>
      <c r="E197" s="11">
        <f t="shared" si="11"/>
        <v>0</v>
      </c>
      <c r="F197" s="66"/>
      <c r="G197" s="66"/>
      <c r="H197" s="66"/>
      <c r="I197" s="66"/>
      <c r="J197" s="66"/>
      <c r="K197" s="66"/>
      <c r="L197" s="66"/>
      <c r="M197" s="66"/>
      <c r="N197" s="66"/>
      <c r="O197" s="61"/>
      <c r="P197" s="51" t="b">
        <f t="shared" si="12"/>
        <v>0</v>
      </c>
    </row>
    <row r="198" spans="1:16" ht="33" hidden="1" customHeight="1" x14ac:dyDescent="0.3">
      <c r="A198" s="10" t="s">
        <v>329</v>
      </c>
      <c r="B198" s="145" t="s">
        <v>330</v>
      </c>
      <c r="C198" s="146"/>
      <c r="D198" s="18" t="s">
        <v>192</v>
      </c>
      <c r="E198" s="11">
        <f t="shared" si="11"/>
        <v>0</v>
      </c>
      <c r="F198" s="66"/>
      <c r="G198" s="66"/>
      <c r="H198" s="66"/>
      <c r="I198" s="66"/>
      <c r="J198" s="66"/>
      <c r="K198" s="66"/>
      <c r="L198" s="66"/>
      <c r="M198" s="66"/>
      <c r="N198" s="66"/>
      <c r="O198" s="61"/>
      <c r="P198" s="51" t="b">
        <f t="shared" si="12"/>
        <v>0</v>
      </c>
    </row>
    <row r="199" spans="1:16" ht="18.75" hidden="1" customHeight="1" x14ac:dyDescent="0.3">
      <c r="A199" s="10" t="s">
        <v>331</v>
      </c>
      <c r="B199" s="145" t="s">
        <v>332</v>
      </c>
      <c r="C199" s="146"/>
      <c r="D199" s="18" t="s">
        <v>192</v>
      </c>
      <c r="E199" s="11">
        <f t="shared" si="11"/>
        <v>0</v>
      </c>
      <c r="F199" s="66"/>
      <c r="G199" s="66"/>
      <c r="H199" s="66"/>
      <c r="I199" s="66"/>
      <c r="J199" s="66"/>
      <c r="K199" s="66"/>
      <c r="L199" s="66"/>
      <c r="M199" s="66"/>
      <c r="N199" s="66"/>
      <c r="O199" s="61"/>
      <c r="P199" s="51" t="b">
        <f t="shared" si="12"/>
        <v>0</v>
      </c>
    </row>
    <row r="200" spans="1:16" ht="32.25" hidden="1" customHeight="1" x14ac:dyDescent="0.3">
      <c r="A200" s="10" t="s">
        <v>333</v>
      </c>
      <c r="B200" s="145" t="s">
        <v>334</v>
      </c>
      <c r="C200" s="146"/>
      <c r="D200" s="18" t="s">
        <v>192</v>
      </c>
      <c r="E200" s="11">
        <f t="shared" si="11"/>
        <v>0</v>
      </c>
      <c r="F200" s="66"/>
      <c r="G200" s="66"/>
      <c r="H200" s="66"/>
      <c r="I200" s="66"/>
      <c r="J200" s="66"/>
      <c r="K200" s="66"/>
      <c r="L200" s="66"/>
      <c r="M200" s="66"/>
      <c r="N200" s="66"/>
      <c r="O200" s="61"/>
      <c r="P200" s="51" t="b">
        <f t="shared" si="12"/>
        <v>0</v>
      </c>
    </row>
    <row r="201" spans="1:16" ht="50.25" hidden="1" customHeight="1" x14ac:dyDescent="0.3">
      <c r="A201" s="10" t="s">
        <v>335</v>
      </c>
      <c r="B201" s="145" t="s">
        <v>336</v>
      </c>
      <c r="C201" s="146"/>
      <c r="D201" s="18" t="s">
        <v>192</v>
      </c>
      <c r="E201" s="11">
        <f t="shared" si="11"/>
        <v>0</v>
      </c>
      <c r="F201" s="66"/>
      <c r="G201" s="66"/>
      <c r="H201" s="66"/>
      <c r="I201" s="66"/>
      <c r="J201" s="66"/>
      <c r="K201" s="66"/>
      <c r="L201" s="66"/>
      <c r="M201" s="66"/>
      <c r="N201" s="66"/>
      <c r="O201" s="61"/>
      <c r="P201" s="51" t="b">
        <f t="shared" si="12"/>
        <v>0</v>
      </c>
    </row>
    <row r="202" spans="1:16" ht="34.5" hidden="1" customHeight="1" x14ac:dyDescent="0.3">
      <c r="A202" s="10" t="s">
        <v>337</v>
      </c>
      <c r="B202" s="145" t="s">
        <v>338</v>
      </c>
      <c r="C202" s="146"/>
      <c r="D202" s="18" t="s">
        <v>192</v>
      </c>
      <c r="E202" s="11">
        <f t="shared" si="11"/>
        <v>0</v>
      </c>
      <c r="F202" s="66"/>
      <c r="G202" s="66"/>
      <c r="H202" s="66"/>
      <c r="I202" s="66"/>
      <c r="J202" s="66"/>
      <c r="K202" s="66"/>
      <c r="L202" s="66"/>
      <c r="M202" s="66"/>
      <c r="N202" s="66"/>
      <c r="O202" s="61"/>
      <c r="P202" s="51" t="b">
        <f t="shared" si="12"/>
        <v>0</v>
      </c>
    </row>
    <row r="203" spans="1:16" ht="33.75" hidden="1" customHeight="1" x14ac:dyDescent="0.3">
      <c r="A203" s="10" t="s">
        <v>339</v>
      </c>
      <c r="B203" s="145" t="s">
        <v>340</v>
      </c>
      <c r="C203" s="146"/>
      <c r="D203" s="18" t="s">
        <v>192</v>
      </c>
      <c r="E203" s="11">
        <f t="shared" si="11"/>
        <v>0</v>
      </c>
      <c r="F203" s="66"/>
      <c r="G203" s="66"/>
      <c r="H203" s="66"/>
      <c r="I203" s="66"/>
      <c r="J203" s="66"/>
      <c r="K203" s="66"/>
      <c r="L203" s="66"/>
      <c r="M203" s="66"/>
      <c r="N203" s="66"/>
      <c r="O203" s="61"/>
      <c r="P203" s="51" t="b">
        <f t="shared" si="12"/>
        <v>0</v>
      </c>
    </row>
    <row r="204" spans="1:16" ht="33" hidden="1" customHeight="1" x14ac:dyDescent="0.3">
      <c r="A204" s="10" t="s">
        <v>341</v>
      </c>
      <c r="B204" s="145" t="s">
        <v>342</v>
      </c>
      <c r="C204" s="146"/>
      <c r="D204" s="18" t="s">
        <v>192</v>
      </c>
      <c r="E204" s="11">
        <f t="shared" si="11"/>
        <v>0</v>
      </c>
      <c r="F204" s="66"/>
      <c r="G204" s="66"/>
      <c r="H204" s="66"/>
      <c r="I204" s="66"/>
      <c r="J204" s="66"/>
      <c r="K204" s="66"/>
      <c r="L204" s="66"/>
      <c r="M204" s="66"/>
      <c r="N204" s="66"/>
      <c r="O204" s="61"/>
      <c r="P204" s="51" t="b">
        <f t="shared" si="12"/>
        <v>0</v>
      </c>
    </row>
    <row r="205" spans="1:16" ht="18" hidden="1" customHeight="1" x14ac:dyDescent="0.3">
      <c r="A205" s="10" t="s">
        <v>343</v>
      </c>
      <c r="B205" s="145" t="s">
        <v>344</v>
      </c>
      <c r="C205" s="146"/>
      <c r="D205" s="18" t="s">
        <v>192</v>
      </c>
      <c r="E205" s="11">
        <f t="shared" si="11"/>
        <v>0</v>
      </c>
      <c r="F205" s="66"/>
      <c r="G205" s="66"/>
      <c r="H205" s="66"/>
      <c r="I205" s="66"/>
      <c r="J205" s="66"/>
      <c r="K205" s="66"/>
      <c r="L205" s="66"/>
      <c r="M205" s="66"/>
      <c r="N205" s="66"/>
      <c r="O205" s="61"/>
      <c r="P205" s="51" t="b">
        <f t="shared" si="12"/>
        <v>0</v>
      </c>
    </row>
    <row r="206" spans="1:16" ht="18" customHeight="1" x14ac:dyDescent="0.3">
      <c r="A206" s="99" t="s">
        <v>974</v>
      </c>
      <c r="B206" s="147" t="s">
        <v>975</v>
      </c>
      <c r="C206" s="148"/>
      <c r="D206" s="109" t="s">
        <v>192</v>
      </c>
      <c r="E206" s="11">
        <f t="shared" si="11"/>
        <v>1</v>
      </c>
      <c r="F206" s="66"/>
      <c r="G206" s="66">
        <v>1</v>
      </c>
      <c r="H206" s="66"/>
      <c r="I206" s="66"/>
      <c r="J206" s="66"/>
      <c r="K206" s="66"/>
      <c r="L206" s="66"/>
      <c r="M206" s="66"/>
      <c r="N206" s="66"/>
      <c r="O206" s="61"/>
    </row>
    <row r="207" spans="1:16" ht="18" customHeight="1" x14ac:dyDescent="0.3">
      <c r="A207" s="99" t="s">
        <v>976</v>
      </c>
      <c r="B207" s="147" t="s">
        <v>977</v>
      </c>
      <c r="C207" s="148"/>
      <c r="D207" s="109" t="s">
        <v>192</v>
      </c>
      <c r="E207" s="11">
        <f t="shared" si="11"/>
        <v>1</v>
      </c>
      <c r="F207" s="66"/>
      <c r="G207" s="66">
        <v>1</v>
      </c>
      <c r="H207" s="66"/>
      <c r="I207" s="66"/>
      <c r="J207" s="66"/>
      <c r="K207" s="66"/>
      <c r="L207" s="66"/>
      <c r="M207" s="66"/>
      <c r="N207" s="66"/>
      <c r="O207" s="61"/>
    </row>
    <row r="208" spans="1:16" ht="18" hidden="1" customHeight="1" x14ac:dyDescent="0.3">
      <c r="A208" s="99" t="s">
        <v>978</v>
      </c>
      <c r="B208" s="147" t="s">
        <v>979</v>
      </c>
      <c r="C208" s="148"/>
      <c r="D208" s="109" t="s">
        <v>192</v>
      </c>
      <c r="E208" s="11">
        <f t="shared" si="11"/>
        <v>0</v>
      </c>
      <c r="F208" s="66"/>
      <c r="G208" s="66"/>
      <c r="H208" s="66"/>
      <c r="I208" s="66"/>
      <c r="J208" s="66"/>
      <c r="K208" s="66"/>
      <c r="L208" s="66"/>
      <c r="M208" s="66"/>
      <c r="N208" s="66"/>
      <c r="O208" s="61"/>
    </row>
    <row r="209" spans="1:16" s="63" customFormat="1" ht="18" customHeight="1" x14ac:dyDescent="0.3">
      <c r="A209" s="13" t="s">
        <v>345</v>
      </c>
      <c r="B209" s="14" t="s">
        <v>346</v>
      </c>
      <c r="C209" s="15"/>
      <c r="D209" s="16"/>
      <c r="E209" s="17"/>
      <c r="F209" s="65"/>
      <c r="G209" s="65"/>
      <c r="H209" s="65"/>
      <c r="I209" s="65"/>
      <c r="J209" s="65"/>
      <c r="K209" s="65"/>
      <c r="L209" s="65"/>
      <c r="M209" s="65"/>
      <c r="N209" s="65"/>
      <c r="O209" s="64"/>
      <c r="P209" s="51" t="b">
        <f t="shared" si="12"/>
        <v>0</v>
      </c>
    </row>
    <row r="210" spans="1:16" ht="16.5" customHeight="1" x14ac:dyDescent="0.3">
      <c r="A210" s="10" t="s">
        <v>347</v>
      </c>
      <c r="B210" s="145" t="s">
        <v>348</v>
      </c>
      <c r="C210" s="146"/>
      <c r="D210" s="18" t="s">
        <v>192</v>
      </c>
      <c r="E210" s="11">
        <f>SUM(F210:O210)</f>
        <v>1</v>
      </c>
      <c r="F210" s="66"/>
      <c r="G210" s="66"/>
      <c r="H210" s="66"/>
      <c r="I210" s="66"/>
      <c r="J210" s="66"/>
      <c r="K210" s="66">
        <v>1</v>
      </c>
      <c r="L210" s="66"/>
      <c r="M210" s="66"/>
      <c r="N210" s="66"/>
      <c r="O210" s="61"/>
      <c r="P210" s="51" t="b">
        <f t="shared" si="12"/>
        <v>1</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2"/>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2"/>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2"/>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2"/>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2"/>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2"/>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2"/>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2"/>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2"/>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2"/>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2"/>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2"/>
        <v>0</v>
      </c>
    </row>
    <row r="223" spans="1:16" ht="18" hidden="1" customHeight="1" x14ac:dyDescent="0.3">
      <c r="A223" s="106" t="s">
        <v>373</v>
      </c>
      <c r="B223" s="155" t="s">
        <v>374</v>
      </c>
      <c r="C223" s="156"/>
      <c r="D223" s="110" t="s">
        <v>375</v>
      </c>
      <c r="E223" s="101">
        <f t="shared" ref="E223:E257" si="13">SUM(F223:O223)</f>
        <v>0</v>
      </c>
      <c r="F223" s="102"/>
      <c r="G223" s="102"/>
      <c r="H223" s="102"/>
      <c r="I223" s="102"/>
      <c r="J223" s="102"/>
      <c r="K223" s="102"/>
      <c r="L223" s="102"/>
      <c r="M223" s="102"/>
      <c r="N223" s="102"/>
      <c r="O223" s="103"/>
      <c r="P223" s="51" t="b">
        <f t="shared" si="12"/>
        <v>0</v>
      </c>
    </row>
    <row r="224" spans="1:16" ht="18.75" hidden="1" customHeight="1" x14ac:dyDescent="0.3">
      <c r="A224" s="99" t="s">
        <v>980</v>
      </c>
      <c r="B224" s="147" t="s">
        <v>981</v>
      </c>
      <c r="C224" s="148"/>
      <c r="D224" s="109" t="s">
        <v>982</v>
      </c>
      <c r="E224" s="11">
        <f t="shared" si="13"/>
        <v>0</v>
      </c>
      <c r="F224" s="66"/>
      <c r="G224" s="66"/>
      <c r="H224" s="66"/>
      <c r="I224" s="66"/>
      <c r="J224" s="66"/>
      <c r="K224" s="66"/>
      <c r="L224" s="66"/>
      <c r="M224" s="66"/>
      <c r="N224" s="66"/>
      <c r="O224" s="61"/>
      <c r="P224" s="51" t="b">
        <f t="shared" si="12"/>
        <v>0</v>
      </c>
    </row>
    <row r="225" spans="1:16" ht="18" hidden="1" customHeight="1" x14ac:dyDescent="0.3">
      <c r="A225" s="99" t="s">
        <v>983</v>
      </c>
      <c r="B225" s="147" t="s">
        <v>984</v>
      </c>
      <c r="C225" s="148"/>
      <c r="D225" s="109" t="s">
        <v>375</v>
      </c>
      <c r="E225" s="11">
        <f t="shared" si="13"/>
        <v>0</v>
      </c>
      <c r="F225" s="66"/>
      <c r="G225" s="66"/>
      <c r="H225" s="66"/>
      <c r="I225" s="66"/>
      <c r="J225" s="66"/>
      <c r="K225" s="66"/>
      <c r="L225" s="66"/>
      <c r="M225" s="66"/>
      <c r="N225" s="66"/>
      <c r="O225" s="61"/>
      <c r="P225" s="51" t="b">
        <f t="shared" si="12"/>
        <v>0</v>
      </c>
    </row>
    <row r="226" spans="1:16" ht="18" hidden="1" customHeight="1" x14ac:dyDescent="0.3">
      <c r="A226" s="99" t="s">
        <v>985</v>
      </c>
      <c r="B226" s="147" t="s">
        <v>984</v>
      </c>
      <c r="C226" s="148"/>
      <c r="D226" s="109" t="s">
        <v>377</v>
      </c>
      <c r="E226" s="11">
        <f t="shared" si="13"/>
        <v>0</v>
      </c>
      <c r="F226" s="66"/>
      <c r="G226" s="66"/>
      <c r="H226" s="66"/>
      <c r="I226" s="66"/>
      <c r="J226" s="66"/>
      <c r="K226" s="66"/>
      <c r="L226" s="66"/>
      <c r="M226" s="66"/>
      <c r="N226" s="66"/>
      <c r="O226" s="61"/>
      <c r="P226" s="51" t="b">
        <f t="shared" si="12"/>
        <v>0</v>
      </c>
    </row>
    <row r="227" spans="1:16" ht="17.25" hidden="1" customHeight="1" x14ac:dyDescent="0.3">
      <c r="A227" s="99" t="s">
        <v>986</v>
      </c>
      <c r="B227" s="147" t="s">
        <v>984</v>
      </c>
      <c r="C227" s="148"/>
      <c r="D227" s="109" t="s">
        <v>379</v>
      </c>
      <c r="E227" s="11">
        <f t="shared" si="13"/>
        <v>0</v>
      </c>
      <c r="F227" s="66"/>
      <c r="G227" s="66"/>
      <c r="H227" s="66"/>
      <c r="I227" s="66"/>
      <c r="J227" s="66"/>
      <c r="K227" s="66"/>
      <c r="L227" s="66"/>
      <c r="M227" s="66"/>
      <c r="N227" s="66"/>
      <c r="O227" s="61"/>
      <c r="P227" s="51" t="b">
        <f t="shared" si="12"/>
        <v>0</v>
      </c>
    </row>
    <row r="228" spans="1:16" ht="18" hidden="1" customHeight="1" x14ac:dyDescent="0.3">
      <c r="A228" s="106" t="s">
        <v>376</v>
      </c>
      <c r="B228" s="155" t="s">
        <v>374</v>
      </c>
      <c r="C228" s="156"/>
      <c r="D228" s="110" t="s">
        <v>377</v>
      </c>
      <c r="E228" s="101">
        <f t="shared" si="13"/>
        <v>0</v>
      </c>
      <c r="F228" s="102"/>
      <c r="G228" s="102"/>
      <c r="H228" s="102"/>
      <c r="I228" s="102"/>
      <c r="J228" s="102"/>
      <c r="K228" s="102"/>
      <c r="L228" s="102"/>
      <c r="M228" s="102"/>
      <c r="N228" s="102"/>
      <c r="O228" s="103"/>
      <c r="P228" s="51" t="b">
        <f t="shared" si="12"/>
        <v>0</v>
      </c>
    </row>
    <row r="229" spans="1:16" ht="18" hidden="1" customHeight="1" x14ac:dyDescent="0.3">
      <c r="A229" s="99" t="s">
        <v>987</v>
      </c>
      <c r="B229" s="147" t="s">
        <v>988</v>
      </c>
      <c r="C229" s="148"/>
      <c r="D229" s="109" t="s">
        <v>982</v>
      </c>
      <c r="E229" s="11">
        <f t="shared" si="13"/>
        <v>0</v>
      </c>
      <c r="F229" s="66"/>
      <c r="G229" s="66"/>
      <c r="H229" s="66"/>
      <c r="I229" s="66"/>
      <c r="J229" s="66"/>
      <c r="K229" s="66"/>
      <c r="L229" s="66"/>
      <c r="M229" s="66"/>
      <c r="N229" s="66"/>
      <c r="O229" s="61"/>
      <c r="P229" s="51" t="b">
        <f t="shared" si="12"/>
        <v>0</v>
      </c>
    </row>
    <row r="230" spans="1:16" ht="18" hidden="1" customHeight="1" x14ac:dyDescent="0.3">
      <c r="A230" s="99" t="s">
        <v>989</v>
      </c>
      <c r="B230" s="147" t="s">
        <v>990</v>
      </c>
      <c r="C230" s="148"/>
      <c r="D230" s="109" t="s">
        <v>375</v>
      </c>
      <c r="E230" s="11">
        <f t="shared" si="13"/>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3"/>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3"/>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3"/>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3"/>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3"/>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3"/>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3"/>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3"/>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3"/>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3"/>
        <v>0</v>
      </c>
      <c r="F240" s="66"/>
      <c r="G240" s="66"/>
      <c r="H240" s="66"/>
      <c r="I240" s="66"/>
      <c r="J240" s="66"/>
      <c r="K240" s="66"/>
      <c r="L240" s="66"/>
      <c r="M240" s="66"/>
      <c r="N240" s="66"/>
      <c r="O240" s="61"/>
      <c r="P240" s="51" t="b">
        <f t="shared" si="12"/>
        <v>0</v>
      </c>
    </row>
    <row r="241" spans="1:16" ht="17.25" hidden="1" customHeight="1" x14ac:dyDescent="0.3">
      <c r="A241" s="99" t="s">
        <v>394</v>
      </c>
      <c r="B241" s="147" t="s">
        <v>395</v>
      </c>
      <c r="C241" s="148"/>
      <c r="D241" s="18" t="s">
        <v>387</v>
      </c>
      <c r="E241" s="11">
        <f t="shared" si="13"/>
        <v>0</v>
      </c>
      <c r="F241" s="66"/>
      <c r="G241" s="66"/>
      <c r="H241" s="66"/>
      <c r="I241" s="66"/>
      <c r="J241" s="66"/>
      <c r="K241" s="66"/>
      <c r="L241" s="66"/>
      <c r="M241" s="66"/>
      <c r="N241" s="66"/>
      <c r="O241" s="61"/>
      <c r="P241" s="51" t="b">
        <f t="shared" si="12"/>
        <v>0</v>
      </c>
    </row>
    <row r="242" spans="1:16" ht="18" hidden="1" customHeight="1" x14ac:dyDescent="0.3">
      <c r="A242" s="99" t="s">
        <v>396</v>
      </c>
      <c r="B242" s="147" t="s">
        <v>397</v>
      </c>
      <c r="C242" s="148"/>
      <c r="D242" s="18" t="s">
        <v>387</v>
      </c>
      <c r="E242" s="11">
        <f t="shared" si="13"/>
        <v>0</v>
      </c>
      <c r="F242" s="66"/>
      <c r="G242" s="66"/>
      <c r="H242" s="66"/>
      <c r="I242" s="66"/>
      <c r="J242" s="66"/>
      <c r="K242" s="66"/>
      <c r="L242" s="66"/>
      <c r="M242" s="66"/>
      <c r="N242" s="66"/>
      <c r="O242" s="61"/>
      <c r="P242" s="51" t="b">
        <f t="shared" si="12"/>
        <v>0</v>
      </c>
    </row>
    <row r="243" spans="1:16" ht="18" hidden="1" customHeight="1" x14ac:dyDescent="0.3">
      <c r="A243" s="99" t="s">
        <v>398</v>
      </c>
      <c r="B243" s="147" t="s">
        <v>399</v>
      </c>
      <c r="C243" s="148"/>
      <c r="D243" s="18" t="s">
        <v>387</v>
      </c>
      <c r="E243" s="11">
        <f t="shared" si="13"/>
        <v>0</v>
      </c>
      <c r="F243" s="66"/>
      <c r="G243" s="66"/>
      <c r="H243" s="66"/>
      <c r="I243" s="66"/>
      <c r="J243" s="66"/>
      <c r="K243" s="66"/>
      <c r="L243" s="66"/>
      <c r="M243" s="66"/>
      <c r="N243" s="66"/>
      <c r="O243" s="61"/>
      <c r="P243" s="51" t="b">
        <f t="shared" si="12"/>
        <v>0</v>
      </c>
    </row>
    <row r="244" spans="1:16" ht="18" hidden="1" customHeight="1" x14ac:dyDescent="0.3">
      <c r="A244" s="99" t="s">
        <v>400</v>
      </c>
      <c r="B244" s="147" t="s">
        <v>401</v>
      </c>
      <c r="C244" s="148"/>
      <c r="D244" s="18" t="s">
        <v>387</v>
      </c>
      <c r="E244" s="11">
        <f t="shared" si="13"/>
        <v>0</v>
      </c>
      <c r="F244" s="66"/>
      <c r="G244" s="66"/>
      <c r="H244" s="66"/>
      <c r="I244" s="66"/>
      <c r="J244" s="66"/>
      <c r="K244" s="66"/>
      <c r="L244" s="66"/>
      <c r="M244" s="66"/>
      <c r="N244" s="66"/>
      <c r="O244" s="61"/>
      <c r="P244" s="51" t="b">
        <f t="shared" si="12"/>
        <v>0</v>
      </c>
    </row>
    <row r="245" spans="1:16" ht="18" hidden="1" customHeight="1" x14ac:dyDescent="0.3">
      <c r="A245" s="99" t="s">
        <v>402</v>
      </c>
      <c r="B245" s="147" t="s">
        <v>403</v>
      </c>
      <c r="C245" s="148"/>
      <c r="D245" s="18" t="s">
        <v>387</v>
      </c>
      <c r="E245" s="11">
        <f t="shared" si="13"/>
        <v>0</v>
      </c>
      <c r="F245" s="66"/>
      <c r="G245" s="66"/>
      <c r="H245" s="66"/>
      <c r="I245" s="66"/>
      <c r="J245" s="66"/>
      <c r="K245" s="66"/>
      <c r="L245" s="66"/>
      <c r="M245" s="66"/>
      <c r="N245" s="66"/>
      <c r="O245" s="61"/>
      <c r="P245" s="51" t="b">
        <f t="shared" si="12"/>
        <v>0</v>
      </c>
    </row>
    <row r="246" spans="1:16" ht="18" hidden="1" customHeight="1" x14ac:dyDescent="0.3">
      <c r="A246" s="99" t="s">
        <v>404</v>
      </c>
      <c r="B246" s="147" t="s">
        <v>405</v>
      </c>
      <c r="C246" s="148"/>
      <c r="D246" s="18" t="s">
        <v>387</v>
      </c>
      <c r="E246" s="11">
        <f t="shared" si="13"/>
        <v>0</v>
      </c>
      <c r="F246" s="66"/>
      <c r="G246" s="66"/>
      <c r="H246" s="66"/>
      <c r="I246" s="66"/>
      <c r="J246" s="66"/>
      <c r="K246" s="66"/>
      <c r="L246" s="66"/>
      <c r="M246" s="66"/>
      <c r="N246" s="66"/>
      <c r="O246" s="61"/>
      <c r="P246" s="51" t="b">
        <f t="shared" si="12"/>
        <v>0</v>
      </c>
    </row>
    <row r="247" spans="1:16" ht="18" hidden="1" customHeight="1" x14ac:dyDescent="0.3">
      <c r="A247" s="99" t="s">
        <v>406</v>
      </c>
      <c r="B247" s="147" t="s">
        <v>407</v>
      </c>
      <c r="C247" s="148"/>
      <c r="D247" s="18" t="s">
        <v>387</v>
      </c>
      <c r="E247" s="11">
        <f t="shared" si="13"/>
        <v>0</v>
      </c>
      <c r="F247" s="66"/>
      <c r="G247" s="66"/>
      <c r="H247" s="66"/>
      <c r="I247" s="66"/>
      <c r="J247" s="66"/>
      <c r="K247" s="66"/>
      <c r="L247" s="66"/>
      <c r="M247" s="66"/>
      <c r="N247" s="66"/>
      <c r="O247" s="61"/>
      <c r="P247" s="51" t="b">
        <f t="shared" si="12"/>
        <v>0</v>
      </c>
    </row>
    <row r="248" spans="1:16" ht="17.25" hidden="1" customHeight="1" x14ac:dyDescent="0.3">
      <c r="A248" s="99" t="s">
        <v>993</v>
      </c>
      <c r="B248" s="147" t="s">
        <v>994</v>
      </c>
      <c r="C248" s="148"/>
      <c r="D248" s="109" t="s">
        <v>387</v>
      </c>
      <c r="E248" s="11">
        <f t="shared" si="13"/>
        <v>0</v>
      </c>
      <c r="F248" s="66"/>
      <c r="G248" s="66"/>
      <c r="H248" s="66"/>
      <c r="I248" s="66"/>
      <c r="J248" s="66"/>
      <c r="K248" s="66"/>
      <c r="L248" s="66"/>
      <c r="M248" s="66"/>
      <c r="N248" s="66"/>
      <c r="O248" s="61"/>
      <c r="P248" s="51" t="b">
        <f t="shared" ref="P248:P332" si="14">IF(E248&gt;0,TRUE,FALSE)</f>
        <v>0</v>
      </c>
    </row>
    <row r="249" spans="1:16" ht="17.25" hidden="1" customHeight="1" x14ac:dyDescent="0.3">
      <c r="A249" s="99" t="s">
        <v>995</v>
      </c>
      <c r="B249" s="147" t="s">
        <v>996</v>
      </c>
      <c r="C249" s="148"/>
      <c r="D249" s="109" t="s">
        <v>387</v>
      </c>
      <c r="E249" s="11">
        <f t="shared" si="13"/>
        <v>0</v>
      </c>
      <c r="F249" s="66"/>
      <c r="G249" s="66"/>
      <c r="H249" s="66"/>
      <c r="I249" s="66"/>
      <c r="J249" s="66"/>
      <c r="K249" s="66"/>
      <c r="L249" s="66"/>
      <c r="M249" s="66"/>
      <c r="N249" s="66"/>
      <c r="O249" s="61"/>
      <c r="P249" s="51" t="b">
        <f t="shared" si="14"/>
        <v>0</v>
      </c>
    </row>
    <row r="250" spans="1:16" ht="20.25" hidden="1" customHeight="1" x14ac:dyDescent="0.3">
      <c r="A250" s="99" t="s">
        <v>408</v>
      </c>
      <c r="B250" s="147" t="s">
        <v>409</v>
      </c>
      <c r="C250" s="148"/>
      <c r="D250" s="18" t="s">
        <v>410</v>
      </c>
      <c r="E250" s="11">
        <f t="shared" si="13"/>
        <v>0</v>
      </c>
      <c r="F250" s="66"/>
      <c r="G250" s="66"/>
      <c r="H250" s="66"/>
      <c r="I250" s="66"/>
      <c r="J250" s="66"/>
      <c r="K250" s="66"/>
      <c r="L250" s="66"/>
      <c r="M250" s="66"/>
      <c r="N250" s="66"/>
      <c r="O250" s="61"/>
      <c r="P250" s="51" t="b">
        <f t="shared" si="14"/>
        <v>0</v>
      </c>
    </row>
    <row r="251" spans="1:16" ht="18.75" hidden="1" customHeight="1" x14ac:dyDescent="0.3">
      <c r="A251" s="99" t="s">
        <v>411</v>
      </c>
      <c r="B251" s="147" t="s">
        <v>412</v>
      </c>
      <c r="C251" s="148"/>
      <c r="D251" s="18" t="s">
        <v>410</v>
      </c>
      <c r="E251" s="11">
        <f t="shared" si="13"/>
        <v>0</v>
      </c>
      <c r="F251" s="66"/>
      <c r="G251" s="66"/>
      <c r="H251" s="66"/>
      <c r="I251" s="66"/>
      <c r="J251" s="66"/>
      <c r="K251" s="66"/>
      <c r="L251" s="66"/>
      <c r="M251" s="66"/>
      <c r="N251" s="66"/>
      <c r="O251" s="61"/>
      <c r="P251" s="51" t="b">
        <f t="shared" si="14"/>
        <v>0</v>
      </c>
    </row>
    <row r="252" spans="1:16" ht="18.75" hidden="1" customHeight="1" x14ac:dyDescent="0.3">
      <c r="A252" s="99" t="s">
        <v>413</v>
      </c>
      <c r="B252" s="147" t="s">
        <v>414</v>
      </c>
      <c r="C252" s="148"/>
      <c r="D252" s="18" t="s">
        <v>36</v>
      </c>
      <c r="E252" s="11">
        <f t="shared" si="13"/>
        <v>0</v>
      </c>
      <c r="F252" s="66"/>
      <c r="G252" s="66"/>
      <c r="H252" s="66"/>
      <c r="I252" s="66"/>
      <c r="J252" s="66"/>
      <c r="K252" s="66"/>
      <c r="L252" s="66"/>
      <c r="M252" s="66"/>
      <c r="N252" s="66"/>
      <c r="O252" s="61"/>
      <c r="P252" s="51" t="b">
        <f t="shared" si="14"/>
        <v>0</v>
      </c>
    </row>
    <row r="253" spans="1:16" ht="18.75" hidden="1" customHeight="1" x14ac:dyDescent="0.3">
      <c r="A253" s="99" t="s">
        <v>415</v>
      </c>
      <c r="B253" s="147" t="s">
        <v>416</v>
      </c>
      <c r="C253" s="148"/>
      <c r="D253" s="18" t="s">
        <v>36</v>
      </c>
      <c r="E253" s="11">
        <f t="shared" si="13"/>
        <v>0</v>
      </c>
      <c r="F253" s="66"/>
      <c r="G253" s="66"/>
      <c r="H253" s="66"/>
      <c r="I253" s="66"/>
      <c r="J253" s="66"/>
      <c r="K253" s="66"/>
      <c r="L253" s="66"/>
      <c r="M253" s="66"/>
      <c r="N253" s="66"/>
      <c r="O253" s="61"/>
      <c r="P253" s="51" t="b">
        <f t="shared" si="14"/>
        <v>0</v>
      </c>
    </row>
    <row r="254" spans="1:16" ht="20.25" hidden="1" customHeight="1" x14ac:dyDescent="0.3">
      <c r="A254" s="99" t="s">
        <v>417</v>
      </c>
      <c r="B254" s="147" t="s">
        <v>414</v>
      </c>
      <c r="C254" s="148"/>
      <c r="D254" s="18" t="s">
        <v>418</v>
      </c>
      <c r="E254" s="11">
        <f t="shared" si="13"/>
        <v>0</v>
      </c>
      <c r="F254" s="66"/>
      <c r="G254" s="66"/>
      <c r="H254" s="66"/>
      <c r="I254" s="66"/>
      <c r="J254" s="66"/>
      <c r="K254" s="66"/>
      <c r="L254" s="66"/>
      <c r="M254" s="66"/>
      <c r="N254" s="66"/>
      <c r="O254" s="61"/>
      <c r="P254" s="51" t="b">
        <f t="shared" si="14"/>
        <v>0</v>
      </c>
    </row>
    <row r="255" spans="1:16" ht="19.5" hidden="1" customHeight="1" x14ac:dyDescent="0.3">
      <c r="A255" s="99" t="s">
        <v>419</v>
      </c>
      <c r="B255" s="147" t="s">
        <v>416</v>
      </c>
      <c r="C255" s="148"/>
      <c r="D255" s="18" t="s">
        <v>418</v>
      </c>
      <c r="E255" s="11">
        <f t="shared" si="13"/>
        <v>0</v>
      </c>
      <c r="F255" s="66"/>
      <c r="G255" s="66"/>
      <c r="H255" s="66"/>
      <c r="I255" s="66"/>
      <c r="J255" s="66"/>
      <c r="K255" s="66"/>
      <c r="L255" s="66"/>
      <c r="M255" s="66"/>
      <c r="N255" s="66"/>
      <c r="O255" s="61"/>
      <c r="P255" s="51" t="b">
        <f t="shared" si="14"/>
        <v>0</v>
      </c>
    </row>
    <row r="256" spans="1:16" ht="18.75" hidden="1" customHeight="1" x14ac:dyDescent="0.3">
      <c r="A256" s="99" t="s">
        <v>420</v>
      </c>
      <c r="B256" s="147" t="s">
        <v>414</v>
      </c>
      <c r="C256" s="148"/>
      <c r="D256" s="18" t="s">
        <v>421</v>
      </c>
      <c r="E256" s="11">
        <f t="shared" si="13"/>
        <v>0</v>
      </c>
      <c r="F256" s="66"/>
      <c r="G256" s="66"/>
      <c r="H256" s="66"/>
      <c r="I256" s="66"/>
      <c r="J256" s="66"/>
      <c r="K256" s="66"/>
      <c r="L256" s="66"/>
      <c r="M256" s="66"/>
      <c r="N256" s="66"/>
      <c r="O256" s="61"/>
      <c r="P256" s="51" t="b">
        <f t="shared" si="14"/>
        <v>0</v>
      </c>
    </row>
    <row r="257" spans="1:16" ht="18" hidden="1" customHeight="1" x14ac:dyDescent="0.3">
      <c r="A257" s="99" t="s">
        <v>422</v>
      </c>
      <c r="B257" s="147" t="s">
        <v>416</v>
      </c>
      <c r="C257" s="148"/>
      <c r="D257" s="18" t="s">
        <v>421</v>
      </c>
      <c r="E257" s="11">
        <f t="shared" si="13"/>
        <v>0</v>
      </c>
      <c r="F257" s="66"/>
      <c r="G257" s="66"/>
      <c r="H257" s="66"/>
      <c r="I257" s="66"/>
      <c r="J257" s="66"/>
      <c r="K257" s="66"/>
      <c r="L257" s="66"/>
      <c r="M257" s="66"/>
      <c r="N257" s="66"/>
      <c r="O257" s="61"/>
      <c r="P257" s="51" t="b">
        <f t="shared" si="14"/>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4"/>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4"/>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4"/>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4"/>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4"/>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4"/>
        <v>0</v>
      </c>
    </row>
    <row r="264" spans="1:16" ht="18.75" hidden="1" customHeight="1" x14ac:dyDescent="0.3">
      <c r="A264" s="10" t="s">
        <v>436</v>
      </c>
      <c r="B264" s="145" t="s">
        <v>437</v>
      </c>
      <c r="C264" s="146"/>
      <c r="D264" s="11" t="s">
        <v>438</v>
      </c>
      <c r="E264" s="11">
        <f t="shared" ref="E264:E281" si="15">SUM(F264:O264)</f>
        <v>0</v>
      </c>
      <c r="F264" s="66"/>
      <c r="G264" s="66"/>
      <c r="H264" s="66"/>
      <c r="I264" s="66"/>
      <c r="J264" s="66"/>
      <c r="K264" s="66"/>
      <c r="L264" s="66"/>
      <c r="M264" s="66"/>
      <c r="N264" s="66"/>
      <c r="O264" s="61"/>
      <c r="P264" s="51" t="b">
        <f t="shared" si="14"/>
        <v>0</v>
      </c>
    </row>
    <row r="265" spans="1:16" ht="18.75" hidden="1" customHeight="1" x14ac:dyDescent="0.3">
      <c r="A265" s="10" t="s">
        <v>439</v>
      </c>
      <c r="B265" s="145" t="s">
        <v>440</v>
      </c>
      <c r="C265" s="146"/>
      <c r="D265" s="11" t="s">
        <v>438</v>
      </c>
      <c r="E265" s="11">
        <f t="shared" si="15"/>
        <v>0</v>
      </c>
      <c r="F265" s="66"/>
      <c r="G265" s="66"/>
      <c r="H265" s="66"/>
      <c r="I265" s="66"/>
      <c r="J265" s="66"/>
      <c r="K265" s="66"/>
      <c r="L265" s="66"/>
      <c r="M265" s="66"/>
      <c r="N265" s="66"/>
      <c r="O265" s="61"/>
      <c r="P265" s="51" t="b">
        <f t="shared" si="14"/>
        <v>0</v>
      </c>
    </row>
    <row r="266" spans="1:16" ht="18.75" hidden="1" customHeight="1" x14ac:dyDescent="0.3">
      <c r="A266" s="10" t="s">
        <v>441</v>
      </c>
      <c r="B266" s="145" t="s">
        <v>442</v>
      </c>
      <c r="C266" s="146"/>
      <c r="D266" s="11" t="s">
        <v>410</v>
      </c>
      <c r="E266" s="11">
        <f t="shared" si="15"/>
        <v>0</v>
      </c>
      <c r="F266" s="66"/>
      <c r="G266" s="66"/>
      <c r="H266" s="66"/>
      <c r="I266" s="66"/>
      <c r="J266" s="66"/>
      <c r="K266" s="66"/>
      <c r="L266" s="66"/>
      <c r="M266" s="66"/>
      <c r="N266" s="66"/>
      <c r="O266" s="61"/>
      <c r="P266" s="51" t="b">
        <f t="shared" si="14"/>
        <v>0</v>
      </c>
    </row>
    <row r="267" spans="1:16" ht="18.75" hidden="1" customHeight="1" x14ac:dyDescent="0.3">
      <c r="A267" s="10" t="s">
        <v>443</v>
      </c>
      <c r="B267" s="145" t="s">
        <v>444</v>
      </c>
      <c r="C267" s="146"/>
      <c r="D267" s="11" t="s">
        <v>410</v>
      </c>
      <c r="E267" s="11">
        <f t="shared" si="15"/>
        <v>0</v>
      </c>
      <c r="F267" s="66"/>
      <c r="G267" s="66"/>
      <c r="H267" s="66"/>
      <c r="I267" s="66"/>
      <c r="J267" s="66"/>
      <c r="K267" s="66"/>
      <c r="L267" s="66"/>
      <c r="M267" s="66"/>
      <c r="N267" s="66"/>
      <c r="O267" s="61"/>
      <c r="P267" s="51" t="b">
        <f t="shared" si="14"/>
        <v>0</v>
      </c>
    </row>
    <row r="268" spans="1:16" ht="18" hidden="1" customHeight="1" x14ac:dyDescent="0.3">
      <c r="A268" s="10" t="s">
        <v>445</v>
      </c>
      <c r="B268" s="145" t="s">
        <v>446</v>
      </c>
      <c r="C268" s="146"/>
      <c r="D268" s="11" t="s">
        <v>410</v>
      </c>
      <c r="E268" s="11">
        <f t="shared" si="15"/>
        <v>0</v>
      </c>
      <c r="F268" s="66"/>
      <c r="G268" s="66"/>
      <c r="H268" s="66"/>
      <c r="I268" s="66"/>
      <c r="J268" s="66"/>
      <c r="K268" s="66"/>
      <c r="L268" s="66"/>
      <c r="M268" s="66"/>
      <c r="N268" s="66"/>
      <c r="O268" s="61"/>
      <c r="P268" s="51" t="b">
        <f t="shared" si="14"/>
        <v>0</v>
      </c>
    </row>
    <row r="269" spans="1:16" ht="18" customHeight="1" x14ac:dyDescent="0.3">
      <c r="A269" s="10" t="s">
        <v>447</v>
      </c>
      <c r="B269" s="145" t="s">
        <v>448</v>
      </c>
      <c r="C269" s="146"/>
      <c r="D269" s="11" t="s">
        <v>449</v>
      </c>
      <c r="E269" s="11">
        <f t="shared" si="15"/>
        <v>1</v>
      </c>
      <c r="F269" s="66"/>
      <c r="G269" s="66">
        <v>1</v>
      </c>
      <c r="H269" s="66"/>
      <c r="I269" s="66"/>
      <c r="J269" s="66"/>
      <c r="K269" s="66"/>
      <c r="L269" s="66"/>
      <c r="M269" s="66"/>
      <c r="N269" s="66"/>
      <c r="O269" s="61"/>
      <c r="P269" s="51" t="b">
        <f t="shared" si="14"/>
        <v>1</v>
      </c>
    </row>
    <row r="270" spans="1:16" ht="18" hidden="1" customHeight="1" x14ac:dyDescent="0.3">
      <c r="A270" s="10" t="s">
        <v>450</v>
      </c>
      <c r="B270" s="145" t="s">
        <v>451</v>
      </c>
      <c r="C270" s="146"/>
      <c r="D270" s="11" t="s">
        <v>410</v>
      </c>
      <c r="E270" s="11">
        <f t="shared" si="15"/>
        <v>0</v>
      </c>
      <c r="F270" s="66"/>
      <c r="G270" s="66"/>
      <c r="H270" s="66"/>
      <c r="I270" s="66"/>
      <c r="J270" s="66"/>
      <c r="K270" s="66"/>
      <c r="L270" s="66"/>
      <c r="M270" s="66"/>
      <c r="N270" s="66"/>
      <c r="O270" s="61"/>
      <c r="P270" s="51" t="b">
        <f t="shared" si="14"/>
        <v>0</v>
      </c>
    </row>
    <row r="271" spans="1:16" ht="18" hidden="1" customHeight="1" x14ac:dyDescent="0.3">
      <c r="A271" s="10" t="s">
        <v>452</v>
      </c>
      <c r="B271" s="145" t="s">
        <v>453</v>
      </c>
      <c r="C271" s="146"/>
      <c r="D271" s="11" t="s">
        <v>410</v>
      </c>
      <c r="E271" s="11">
        <f t="shared" si="15"/>
        <v>0</v>
      </c>
      <c r="F271" s="66"/>
      <c r="G271" s="66"/>
      <c r="H271" s="66"/>
      <c r="I271" s="66"/>
      <c r="J271" s="66"/>
      <c r="K271" s="66"/>
      <c r="L271" s="66"/>
      <c r="M271" s="66"/>
      <c r="N271" s="66"/>
      <c r="O271" s="61"/>
      <c r="P271" s="51" t="b">
        <f t="shared" si="14"/>
        <v>0</v>
      </c>
    </row>
    <row r="272" spans="1:16" ht="18" hidden="1" customHeight="1" x14ac:dyDescent="0.3">
      <c r="A272" s="10" t="s">
        <v>454</v>
      </c>
      <c r="B272" s="145" t="s">
        <v>455</v>
      </c>
      <c r="C272" s="146"/>
      <c r="D272" s="11" t="s">
        <v>410</v>
      </c>
      <c r="E272" s="11">
        <f t="shared" si="15"/>
        <v>0</v>
      </c>
      <c r="F272" s="66"/>
      <c r="G272" s="66"/>
      <c r="H272" s="66"/>
      <c r="I272" s="66"/>
      <c r="J272" s="66"/>
      <c r="K272" s="66"/>
      <c r="L272" s="66"/>
      <c r="M272" s="66"/>
      <c r="N272" s="66"/>
      <c r="O272" s="61"/>
      <c r="P272" s="51" t="b">
        <f t="shared" si="14"/>
        <v>0</v>
      </c>
    </row>
    <row r="273" spans="1:16" ht="19.5" hidden="1" customHeight="1" x14ac:dyDescent="0.3">
      <c r="A273" s="10" t="s">
        <v>456</v>
      </c>
      <c r="B273" s="145" t="s">
        <v>457</v>
      </c>
      <c r="C273" s="146"/>
      <c r="D273" s="11" t="s">
        <v>410</v>
      </c>
      <c r="E273" s="11">
        <f t="shared" si="15"/>
        <v>0</v>
      </c>
      <c r="F273" s="66"/>
      <c r="G273" s="66"/>
      <c r="H273" s="66"/>
      <c r="I273" s="66"/>
      <c r="J273" s="66"/>
      <c r="K273" s="66"/>
      <c r="L273" s="66"/>
      <c r="M273" s="66"/>
      <c r="N273" s="66"/>
      <c r="O273" s="61"/>
      <c r="P273" s="51" t="b">
        <f t="shared" si="14"/>
        <v>0</v>
      </c>
    </row>
    <row r="274" spans="1:16" ht="19.5" hidden="1" customHeight="1" x14ac:dyDescent="0.3">
      <c r="A274" s="10" t="s">
        <v>458</v>
      </c>
      <c r="B274" s="145" t="s">
        <v>459</v>
      </c>
      <c r="C274" s="146"/>
      <c r="D274" s="11" t="s">
        <v>410</v>
      </c>
      <c r="E274" s="11">
        <f t="shared" si="15"/>
        <v>0</v>
      </c>
      <c r="F274" s="66"/>
      <c r="G274" s="66"/>
      <c r="H274" s="66"/>
      <c r="I274" s="66"/>
      <c r="J274" s="66"/>
      <c r="K274" s="66"/>
      <c r="L274" s="66"/>
      <c r="M274" s="66"/>
      <c r="N274" s="66"/>
      <c r="O274" s="61"/>
      <c r="P274" s="51" t="b">
        <f t="shared" si="14"/>
        <v>0</v>
      </c>
    </row>
    <row r="275" spans="1:16" ht="18" hidden="1" customHeight="1" x14ac:dyDescent="0.3">
      <c r="A275" s="10" t="s">
        <v>460</v>
      </c>
      <c r="B275" s="145" t="s">
        <v>461</v>
      </c>
      <c r="C275" s="146"/>
      <c r="D275" s="11" t="s">
        <v>410</v>
      </c>
      <c r="E275" s="11">
        <f t="shared" si="15"/>
        <v>0</v>
      </c>
      <c r="F275" s="66"/>
      <c r="G275" s="66"/>
      <c r="H275" s="66"/>
      <c r="I275" s="66"/>
      <c r="J275" s="66"/>
      <c r="K275" s="66"/>
      <c r="L275" s="66"/>
      <c r="M275" s="66"/>
      <c r="N275" s="66"/>
      <c r="O275" s="61"/>
      <c r="P275" s="51" t="b">
        <f t="shared" si="14"/>
        <v>0</v>
      </c>
    </row>
    <row r="276" spans="1:16" ht="18.75" customHeight="1" x14ac:dyDescent="0.3">
      <c r="A276" s="10" t="s">
        <v>462</v>
      </c>
      <c r="B276" s="145" t="s">
        <v>463</v>
      </c>
      <c r="C276" s="146"/>
      <c r="D276" s="11" t="s">
        <v>449</v>
      </c>
      <c r="E276" s="11">
        <f t="shared" si="15"/>
        <v>2</v>
      </c>
      <c r="F276" s="66"/>
      <c r="G276" s="66">
        <v>1</v>
      </c>
      <c r="H276" s="66"/>
      <c r="I276" s="66"/>
      <c r="J276" s="66"/>
      <c r="K276" s="66">
        <v>1</v>
      </c>
      <c r="L276" s="66"/>
      <c r="M276" s="66"/>
      <c r="N276" s="66"/>
      <c r="O276" s="61"/>
      <c r="P276" s="51" t="b">
        <f t="shared" si="14"/>
        <v>1</v>
      </c>
    </row>
    <row r="277" spans="1:16" ht="18.75" hidden="1" customHeight="1" x14ac:dyDescent="0.3">
      <c r="A277" s="10" t="s">
        <v>464</v>
      </c>
      <c r="B277" s="145" t="s">
        <v>465</v>
      </c>
      <c r="C277" s="146"/>
      <c r="D277" s="11" t="s">
        <v>466</v>
      </c>
      <c r="E277" s="11">
        <f t="shared" si="15"/>
        <v>0</v>
      </c>
      <c r="F277" s="66"/>
      <c r="G277" s="66"/>
      <c r="H277" s="66"/>
      <c r="I277" s="66"/>
      <c r="J277" s="66"/>
      <c r="K277" s="66"/>
      <c r="L277" s="66"/>
      <c r="M277" s="66"/>
      <c r="N277" s="66"/>
      <c r="O277" s="61"/>
      <c r="P277" s="51" t="b">
        <f t="shared" si="14"/>
        <v>0</v>
      </c>
    </row>
    <row r="278" spans="1:16" ht="19.5" customHeight="1" x14ac:dyDescent="0.3">
      <c r="A278" s="10" t="s">
        <v>467</v>
      </c>
      <c r="B278" s="145" t="s">
        <v>468</v>
      </c>
      <c r="C278" s="146"/>
      <c r="D278" s="11" t="s">
        <v>449</v>
      </c>
      <c r="E278" s="11">
        <f t="shared" si="15"/>
        <v>1</v>
      </c>
      <c r="F278" s="66"/>
      <c r="G278" s="66"/>
      <c r="H278" s="66"/>
      <c r="I278" s="66"/>
      <c r="J278" s="66"/>
      <c r="K278" s="66">
        <v>1</v>
      </c>
      <c r="L278" s="66"/>
      <c r="M278" s="66"/>
      <c r="N278" s="66"/>
      <c r="O278" s="61"/>
      <c r="P278" s="51" t="b">
        <f t="shared" si="14"/>
        <v>1</v>
      </c>
    </row>
    <row r="279" spans="1:16" ht="18.75" hidden="1" customHeight="1" x14ac:dyDescent="0.3">
      <c r="A279" s="10" t="s">
        <v>469</v>
      </c>
      <c r="B279" s="145" t="s">
        <v>470</v>
      </c>
      <c r="C279" s="146"/>
      <c r="D279" s="11" t="s">
        <v>466</v>
      </c>
      <c r="E279" s="11">
        <f t="shared" si="15"/>
        <v>0</v>
      </c>
      <c r="F279" s="66"/>
      <c r="G279" s="66"/>
      <c r="H279" s="66"/>
      <c r="I279" s="66"/>
      <c r="J279" s="66"/>
      <c r="K279" s="66"/>
      <c r="L279" s="66"/>
      <c r="M279" s="66"/>
      <c r="N279" s="66"/>
      <c r="O279" s="61"/>
      <c r="P279" s="51" t="b">
        <f t="shared" si="14"/>
        <v>0</v>
      </c>
    </row>
    <row r="280" spans="1:16" ht="18.75" hidden="1" customHeight="1" x14ac:dyDescent="0.3">
      <c r="A280" s="99" t="s">
        <v>997</v>
      </c>
      <c r="B280" s="147" t="s">
        <v>998</v>
      </c>
      <c r="C280" s="148"/>
      <c r="D280" s="109" t="s">
        <v>418</v>
      </c>
      <c r="E280" s="11">
        <f t="shared" si="15"/>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5"/>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4"/>
        <v>0</v>
      </c>
    </row>
    <row r="283" spans="1:16" ht="18" hidden="1" customHeight="1" x14ac:dyDescent="0.3">
      <c r="A283" s="10" t="s">
        <v>473</v>
      </c>
      <c r="B283" s="145" t="s">
        <v>474</v>
      </c>
      <c r="C283" s="146"/>
      <c r="D283" s="11" t="s">
        <v>438</v>
      </c>
      <c r="E283" s="11">
        <f t="shared" ref="E283:E289" si="16">SUM(F283:O283)</f>
        <v>0</v>
      </c>
      <c r="F283" s="66"/>
      <c r="G283" s="66"/>
      <c r="H283" s="66"/>
      <c r="I283" s="66"/>
      <c r="J283" s="66"/>
      <c r="K283" s="66"/>
      <c r="L283" s="66"/>
      <c r="M283" s="66"/>
      <c r="N283" s="66"/>
      <c r="O283" s="61"/>
      <c r="P283" s="51" t="b">
        <f t="shared" si="14"/>
        <v>0</v>
      </c>
    </row>
    <row r="284" spans="1:16" ht="18.75" hidden="1" customHeight="1" x14ac:dyDescent="0.3">
      <c r="A284" s="10" t="s">
        <v>475</v>
      </c>
      <c r="B284" s="145" t="s">
        <v>476</v>
      </c>
      <c r="C284" s="146"/>
      <c r="D284" s="11" t="s">
        <v>438</v>
      </c>
      <c r="E284" s="11">
        <f t="shared" si="16"/>
        <v>0</v>
      </c>
      <c r="F284" s="66"/>
      <c r="G284" s="66"/>
      <c r="H284" s="66"/>
      <c r="I284" s="66"/>
      <c r="J284" s="66"/>
      <c r="K284" s="66"/>
      <c r="L284" s="66"/>
      <c r="M284" s="66"/>
      <c r="N284" s="66"/>
      <c r="O284" s="61"/>
      <c r="P284" s="51" t="b">
        <f t="shared" si="14"/>
        <v>0</v>
      </c>
    </row>
    <row r="285" spans="1:16" s="63" customFormat="1" ht="18" hidden="1" customHeight="1" x14ac:dyDescent="0.3">
      <c r="A285" s="10" t="s">
        <v>477</v>
      </c>
      <c r="B285" s="145" t="s">
        <v>478</v>
      </c>
      <c r="C285" s="146"/>
      <c r="D285" s="11" t="s">
        <v>438</v>
      </c>
      <c r="E285" s="11">
        <f t="shared" si="16"/>
        <v>0</v>
      </c>
      <c r="F285" s="66"/>
      <c r="G285" s="75"/>
      <c r="H285" s="75"/>
      <c r="I285" s="75"/>
      <c r="J285" s="75"/>
      <c r="K285" s="75"/>
      <c r="L285" s="75"/>
      <c r="M285" s="75"/>
      <c r="N285" s="75"/>
      <c r="O285" s="74"/>
      <c r="P285" s="51" t="b">
        <f t="shared" si="14"/>
        <v>0</v>
      </c>
    </row>
    <row r="286" spans="1:16" s="63" customFormat="1" ht="18.75" hidden="1" customHeight="1" x14ac:dyDescent="0.3">
      <c r="A286" s="10" t="s">
        <v>479</v>
      </c>
      <c r="B286" s="145" t="s">
        <v>480</v>
      </c>
      <c r="C286" s="146"/>
      <c r="D286" s="11" t="s">
        <v>438</v>
      </c>
      <c r="E286" s="11">
        <f t="shared" si="16"/>
        <v>0</v>
      </c>
      <c r="F286" s="66"/>
      <c r="G286" s="75"/>
      <c r="H286" s="75"/>
      <c r="I286" s="75"/>
      <c r="J286" s="75"/>
      <c r="K286" s="75"/>
      <c r="L286" s="75"/>
      <c r="M286" s="75"/>
      <c r="N286" s="75"/>
      <c r="O286" s="74"/>
      <c r="P286" s="51" t="b">
        <f t="shared" si="14"/>
        <v>0</v>
      </c>
    </row>
    <row r="287" spans="1:16" s="63" customFormat="1" ht="18" hidden="1" customHeight="1" x14ac:dyDescent="0.3">
      <c r="A287" s="10" t="s">
        <v>481</v>
      </c>
      <c r="B287" s="145" t="s">
        <v>482</v>
      </c>
      <c r="C287" s="146"/>
      <c r="D287" s="11" t="s">
        <v>438</v>
      </c>
      <c r="E287" s="11">
        <f t="shared" si="16"/>
        <v>0</v>
      </c>
      <c r="F287" s="66"/>
      <c r="G287" s="75"/>
      <c r="H287" s="75"/>
      <c r="I287" s="75"/>
      <c r="J287" s="75"/>
      <c r="K287" s="75"/>
      <c r="L287" s="75"/>
      <c r="M287" s="75"/>
      <c r="N287" s="75"/>
      <c r="O287" s="74"/>
      <c r="P287" s="51" t="b">
        <f t="shared" si="14"/>
        <v>0</v>
      </c>
    </row>
    <row r="288" spans="1:16" s="63" customFormat="1" ht="16.5" hidden="1" customHeight="1" x14ac:dyDescent="0.3">
      <c r="A288" s="10" t="s">
        <v>483</v>
      </c>
      <c r="B288" s="145" t="s">
        <v>484</v>
      </c>
      <c r="C288" s="146"/>
      <c r="D288" s="11" t="s">
        <v>438</v>
      </c>
      <c r="E288" s="11">
        <f t="shared" si="16"/>
        <v>0</v>
      </c>
      <c r="F288" s="66"/>
      <c r="G288" s="75"/>
      <c r="H288" s="75"/>
      <c r="I288" s="75"/>
      <c r="J288" s="75"/>
      <c r="K288" s="75"/>
      <c r="L288" s="75"/>
      <c r="M288" s="75"/>
      <c r="N288" s="75"/>
      <c r="O288" s="74"/>
      <c r="P288" s="51" t="b">
        <f t="shared" si="14"/>
        <v>0</v>
      </c>
    </row>
    <row r="289" spans="1:16" s="63" customFormat="1" ht="18.75" hidden="1" customHeight="1" x14ac:dyDescent="0.3">
      <c r="A289" s="10" t="s">
        <v>485</v>
      </c>
      <c r="B289" s="145" t="s">
        <v>486</v>
      </c>
      <c r="C289" s="146"/>
      <c r="D289" s="11" t="s">
        <v>438</v>
      </c>
      <c r="E289" s="11">
        <f t="shared" si="16"/>
        <v>0</v>
      </c>
      <c r="F289" s="66"/>
      <c r="G289" s="75"/>
      <c r="H289" s="75"/>
      <c r="I289" s="75"/>
      <c r="J289" s="75"/>
      <c r="K289" s="75"/>
      <c r="L289" s="75"/>
      <c r="M289" s="75"/>
      <c r="N289" s="75"/>
      <c r="O289" s="74"/>
      <c r="P289" s="51" t="b">
        <f t="shared" si="14"/>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4"/>
        <v>0</v>
      </c>
    </row>
    <row r="291" spans="1:16" ht="16.5" hidden="1" customHeight="1" x14ac:dyDescent="0.3">
      <c r="A291" s="105" t="s">
        <v>489</v>
      </c>
      <c r="B291" s="149" t="s">
        <v>490</v>
      </c>
      <c r="C291" s="150"/>
      <c r="D291" s="101" t="s">
        <v>94</v>
      </c>
      <c r="E291" s="101">
        <f t="shared" ref="E291:E297" si="17">SUM(F291:O291)</f>
        <v>0</v>
      </c>
      <c r="F291" s="102"/>
      <c r="G291" s="102"/>
      <c r="H291" s="102"/>
      <c r="I291" s="102"/>
      <c r="J291" s="102"/>
      <c r="K291" s="102"/>
      <c r="L291" s="102"/>
      <c r="M291" s="102"/>
      <c r="N291" s="102"/>
      <c r="O291" s="103"/>
      <c r="P291" s="51" t="b">
        <f t="shared" si="14"/>
        <v>0</v>
      </c>
    </row>
    <row r="292" spans="1:16" ht="16.5" hidden="1" customHeight="1" x14ac:dyDescent="0.3">
      <c r="A292" s="10" t="s">
        <v>1099</v>
      </c>
      <c r="B292" s="145" t="s">
        <v>490</v>
      </c>
      <c r="C292" s="146"/>
      <c r="D292" s="11" t="s">
        <v>36</v>
      </c>
      <c r="E292" s="11">
        <f t="shared" si="17"/>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7"/>
        <v>0</v>
      </c>
      <c r="F293" s="102"/>
      <c r="G293" s="102"/>
      <c r="H293" s="102"/>
      <c r="I293" s="102"/>
      <c r="J293" s="102"/>
      <c r="K293" s="102"/>
      <c r="L293" s="102"/>
      <c r="M293" s="102"/>
      <c r="N293" s="102"/>
      <c r="O293" s="103"/>
      <c r="P293" s="51" t="b">
        <f t="shared" si="14"/>
        <v>0</v>
      </c>
    </row>
    <row r="294" spans="1:16" ht="16.5" hidden="1" customHeight="1" x14ac:dyDescent="0.3">
      <c r="A294" s="10" t="s">
        <v>1100</v>
      </c>
      <c r="B294" s="145" t="s">
        <v>492</v>
      </c>
      <c r="C294" s="146"/>
      <c r="D294" s="11" t="s">
        <v>36</v>
      </c>
      <c r="E294" s="11">
        <f t="shared" si="17"/>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7"/>
        <v>0</v>
      </c>
      <c r="F295" s="70"/>
      <c r="G295" s="70"/>
      <c r="H295" s="70"/>
      <c r="I295" s="70"/>
      <c r="J295" s="70"/>
      <c r="K295" s="70"/>
      <c r="L295" s="70"/>
      <c r="M295" s="70"/>
      <c r="N295" s="70"/>
      <c r="O295" s="69"/>
      <c r="P295" s="51" t="b">
        <f t="shared" si="14"/>
        <v>0</v>
      </c>
    </row>
    <row r="296" spans="1:16" ht="16.5" hidden="1" customHeight="1" x14ac:dyDescent="0.3">
      <c r="A296" s="99" t="s">
        <v>1002</v>
      </c>
      <c r="B296" s="147" t="s">
        <v>1003</v>
      </c>
      <c r="C296" s="148"/>
      <c r="D296" s="109" t="s">
        <v>418</v>
      </c>
      <c r="E296" s="11">
        <f t="shared" si="17"/>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7"/>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4"/>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4"/>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4"/>
        <v>0</v>
      </c>
    </row>
    <row r="301" spans="1:16" s="71" customFormat="1" ht="33" hidden="1" x14ac:dyDescent="0.3">
      <c r="A301" s="99" t="s">
        <v>1005</v>
      </c>
      <c r="B301" s="147" t="s">
        <v>1006</v>
      </c>
      <c r="C301" s="148"/>
      <c r="D301" s="109" t="s">
        <v>1007</v>
      </c>
      <c r="E301" s="11">
        <f t="shared" ref="E301:E308" si="18">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8"/>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8"/>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8"/>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8"/>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8"/>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8"/>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8"/>
        <v>0</v>
      </c>
      <c r="F308" s="70"/>
      <c r="G308" s="70"/>
      <c r="H308" s="70"/>
      <c r="I308" s="70"/>
      <c r="J308" s="70"/>
      <c r="K308" s="70"/>
      <c r="L308" s="70"/>
      <c r="M308" s="70"/>
      <c r="N308" s="70"/>
      <c r="O308" s="69"/>
      <c r="P308" s="51" t="b">
        <f t="shared" si="14"/>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4"/>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4"/>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4"/>
        <v>0</v>
      </c>
    </row>
    <row r="312" spans="1:16" hidden="1" x14ac:dyDescent="0.3">
      <c r="A312" s="107" t="s">
        <v>1022</v>
      </c>
      <c r="B312" s="153" t="s">
        <v>1023</v>
      </c>
      <c r="C312" s="154"/>
      <c r="D312" s="108" t="s">
        <v>1024</v>
      </c>
      <c r="E312" s="11">
        <f t="shared" ref="E312:E321" si="19">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9"/>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9"/>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9"/>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9"/>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9"/>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9"/>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9"/>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9"/>
        <v>0</v>
      </c>
      <c r="F320" s="70"/>
      <c r="G320" s="70"/>
      <c r="H320" s="70"/>
      <c r="I320" s="70"/>
      <c r="J320" s="70"/>
      <c r="K320" s="70"/>
      <c r="L320" s="70"/>
      <c r="M320" s="70"/>
      <c r="N320" s="70"/>
      <c r="O320" s="69"/>
      <c r="P320" s="51" t="b">
        <f t="shared" si="14"/>
        <v>0</v>
      </c>
    </row>
    <row r="321" spans="1:16" ht="18.75" hidden="1" customHeight="1" x14ac:dyDescent="0.3">
      <c r="A321" s="99" t="s">
        <v>1038</v>
      </c>
      <c r="B321" s="147" t="s">
        <v>1039</v>
      </c>
      <c r="C321" s="148"/>
      <c r="D321" s="109" t="s">
        <v>18</v>
      </c>
      <c r="E321" s="12">
        <f t="shared" si="19"/>
        <v>0</v>
      </c>
      <c r="F321" s="70"/>
      <c r="G321" s="70"/>
      <c r="H321" s="70"/>
      <c r="I321" s="70"/>
      <c r="J321" s="70"/>
      <c r="K321" s="70"/>
      <c r="L321" s="70"/>
      <c r="M321" s="70"/>
      <c r="N321" s="70"/>
      <c r="O321" s="69"/>
      <c r="P321" s="51" t="b">
        <f t="shared" si="14"/>
        <v>0</v>
      </c>
    </row>
    <row r="322" spans="1:16" s="63" customFormat="1" ht="18" customHeight="1" x14ac:dyDescent="0.3">
      <c r="A322" s="13" t="s">
        <v>514</v>
      </c>
      <c r="B322" s="14" t="s">
        <v>515</v>
      </c>
      <c r="C322" s="15"/>
      <c r="D322" s="16"/>
      <c r="E322" s="17"/>
      <c r="F322" s="65"/>
      <c r="G322" s="65"/>
      <c r="H322" s="65"/>
      <c r="I322" s="65"/>
      <c r="J322" s="65"/>
      <c r="K322" s="65"/>
      <c r="L322" s="65"/>
      <c r="M322" s="65"/>
      <c r="N322" s="65"/>
      <c r="O322" s="64"/>
      <c r="P322" s="51" t="b">
        <f t="shared" si="14"/>
        <v>0</v>
      </c>
    </row>
    <row r="323" spans="1:16" s="63" customFormat="1" ht="18" customHeight="1" x14ac:dyDescent="0.3">
      <c r="A323" s="13" t="s">
        <v>516</v>
      </c>
      <c r="B323" s="14" t="s">
        <v>517</v>
      </c>
      <c r="C323" s="15"/>
      <c r="D323" s="16"/>
      <c r="E323" s="17"/>
      <c r="F323" s="65"/>
      <c r="G323" s="65"/>
      <c r="H323" s="65"/>
      <c r="I323" s="65"/>
      <c r="J323" s="65"/>
      <c r="K323" s="65"/>
      <c r="L323" s="65"/>
      <c r="M323" s="65"/>
      <c r="N323" s="65"/>
      <c r="O323" s="64"/>
      <c r="P323" s="51" t="b">
        <f t="shared" si="14"/>
        <v>0</v>
      </c>
    </row>
    <row r="324" spans="1:16" ht="16.5" customHeight="1" x14ac:dyDescent="0.3">
      <c r="A324" s="10" t="s">
        <v>518</v>
      </c>
      <c r="B324" s="145" t="s">
        <v>519</v>
      </c>
      <c r="C324" s="146"/>
      <c r="D324" s="11" t="s">
        <v>520</v>
      </c>
      <c r="E324" s="11">
        <f t="shared" ref="E324:E337" si="20">SUM(F324:O324)</f>
        <v>1</v>
      </c>
      <c r="F324" s="66"/>
      <c r="G324" s="66"/>
      <c r="H324" s="66"/>
      <c r="I324" s="66"/>
      <c r="J324" s="66"/>
      <c r="K324" s="66">
        <v>1</v>
      </c>
      <c r="L324" s="66"/>
      <c r="M324" s="66"/>
      <c r="N324" s="66"/>
      <c r="O324" s="61"/>
      <c r="P324" s="51" t="b">
        <f t="shared" si="14"/>
        <v>1</v>
      </c>
    </row>
    <row r="325" spans="1:16" ht="16.5" customHeight="1" x14ac:dyDescent="0.3">
      <c r="A325" s="10" t="s">
        <v>521</v>
      </c>
      <c r="B325" s="145" t="s">
        <v>522</v>
      </c>
      <c r="C325" s="146"/>
      <c r="D325" s="11" t="s">
        <v>523</v>
      </c>
      <c r="E325" s="11">
        <f t="shared" si="20"/>
        <v>1</v>
      </c>
      <c r="F325" s="66"/>
      <c r="G325" s="66"/>
      <c r="H325" s="66"/>
      <c r="I325" s="66"/>
      <c r="J325" s="66"/>
      <c r="K325" s="66">
        <v>1</v>
      </c>
      <c r="L325" s="66"/>
      <c r="M325" s="66"/>
      <c r="N325" s="66"/>
      <c r="O325" s="61"/>
      <c r="P325" s="51" t="b">
        <f t="shared" si="14"/>
        <v>1</v>
      </c>
    </row>
    <row r="326" spans="1:16" ht="16.5" customHeight="1" x14ac:dyDescent="0.3">
      <c r="A326" s="10" t="s">
        <v>524</v>
      </c>
      <c r="B326" s="145" t="s">
        <v>525</v>
      </c>
      <c r="C326" s="146"/>
      <c r="D326" s="11" t="s">
        <v>520</v>
      </c>
      <c r="E326" s="11">
        <f t="shared" si="20"/>
        <v>1</v>
      </c>
      <c r="F326" s="66"/>
      <c r="G326" s="66"/>
      <c r="H326" s="66"/>
      <c r="I326" s="66"/>
      <c r="J326" s="66"/>
      <c r="K326" s="66">
        <v>1</v>
      </c>
      <c r="L326" s="66"/>
      <c r="M326" s="66"/>
      <c r="N326" s="66"/>
      <c r="O326" s="61"/>
      <c r="P326" s="51" t="b">
        <f t="shared" si="14"/>
        <v>1</v>
      </c>
    </row>
    <row r="327" spans="1:16" ht="16.5" customHeight="1" x14ac:dyDescent="0.3">
      <c r="A327" s="10" t="s">
        <v>526</v>
      </c>
      <c r="B327" s="145" t="s">
        <v>527</v>
      </c>
      <c r="C327" s="146"/>
      <c r="D327" s="11" t="s">
        <v>523</v>
      </c>
      <c r="E327" s="11">
        <f t="shared" si="20"/>
        <v>1</v>
      </c>
      <c r="F327" s="66"/>
      <c r="G327" s="66"/>
      <c r="H327" s="66"/>
      <c r="I327" s="66"/>
      <c r="J327" s="66"/>
      <c r="K327" s="66">
        <v>1</v>
      </c>
      <c r="L327" s="66"/>
      <c r="M327" s="66"/>
      <c r="N327" s="66"/>
      <c r="O327" s="61"/>
      <c r="P327" s="51" t="b">
        <f t="shared" si="14"/>
        <v>1</v>
      </c>
    </row>
    <row r="328" spans="1:16" ht="16.5" customHeight="1" x14ac:dyDescent="0.3">
      <c r="A328" s="10" t="s">
        <v>528</v>
      </c>
      <c r="B328" s="145" t="s">
        <v>529</v>
      </c>
      <c r="C328" s="146"/>
      <c r="D328" s="11" t="s">
        <v>520</v>
      </c>
      <c r="E328" s="11">
        <f t="shared" si="20"/>
        <v>1</v>
      </c>
      <c r="F328" s="66"/>
      <c r="G328" s="66"/>
      <c r="H328" s="66"/>
      <c r="I328" s="66"/>
      <c r="J328" s="66"/>
      <c r="K328" s="66">
        <v>1</v>
      </c>
      <c r="L328" s="66"/>
      <c r="M328" s="66"/>
      <c r="N328" s="66"/>
      <c r="O328" s="61"/>
      <c r="P328" s="51" t="b">
        <f t="shared" si="14"/>
        <v>1</v>
      </c>
    </row>
    <row r="329" spans="1:16" ht="16.5" customHeight="1" x14ac:dyDescent="0.3">
      <c r="A329" s="10" t="s">
        <v>530</v>
      </c>
      <c r="B329" s="145" t="s">
        <v>531</v>
      </c>
      <c r="C329" s="146"/>
      <c r="D329" s="11" t="s">
        <v>523</v>
      </c>
      <c r="E329" s="11">
        <f t="shared" si="20"/>
        <v>1</v>
      </c>
      <c r="F329" s="66"/>
      <c r="G329" s="66"/>
      <c r="H329" s="66"/>
      <c r="I329" s="66"/>
      <c r="J329" s="66"/>
      <c r="K329" s="66">
        <v>1</v>
      </c>
      <c r="L329" s="66"/>
      <c r="M329" s="66"/>
      <c r="N329" s="66"/>
      <c r="O329" s="61"/>
      <c r="P329" s="51" t="b">
        <f t="shared" si="14"/>
        <v>1</v>
      </c>
    </row>
    <row r="330" spans="1:16" ht="16.5" customHeight="1" x14ac:dyDescent="0.3">
      <c r="A330" s="10" t="s">
        <v>532</v>
      </c>
      <c r="B330" s="145" t="s">
        <v>533</v>
      </c>
      <c r="C330" s="146"/>
      <c r="D330" s="11" t="s">
        <v>520</v>
      </c>
      <c r="E330" s="11">
        <f t="shared" si="20"/>
        <v>1</v>
      </c>
      <c r="F330" s="66"/>
      <c r="G330" s="66"/>
      <c r="H330" s="66"/>
      <c r="I330" s="66"/>
      <c r="J330" s="66"/>
      <c r="K330" s="66">
        <v>1</v>
      </c>
      <c r="L330" s="66"/>
      <c r="M330" s="66"/>
      <c r="N330" s="66"/>
      <c r="O330" s="61"/>
      <c r="P330" s="51" t="b">
        <f t="shared" si="14"/>
        <v>1</v>
      </c>
    </row>
    <row r="331" spans="1:16" ht="16.5" customHeight="1" x14ac:dyDescent="0.3">
      <c r="A331" s="10" t="s">
        <v>534</v>
      </c>
      <c r="B331" s="145" t="s">
        <v>535</v>
      </c>
      <c r="C331" s="146"/>
      <c r="D331" s="11" t="s">
        <v>523</v>
      </c>
      <c r="E331" s="11">
        <f t="shared" si="20"/>
        <v>1</v>
      </c>
      <c r="F331" s="66"/>
      <c r="G331" s="66"/>
      <c r="H331" s="66"/>
      <c r="I331" s="66"/>
      <c r="J331" s="66"/>
      <c r="K331" s="66">
        <v>1</v>
      </c>
      <c r="L331" s="66"/>
      <c r="M331" s="66"/>
      <c r="N331" s="66"/>
      <c r="O331" s="61"/>
      <c r="P331" s="51" t="b">
        <f t="shared" si="14"/>
        <v>1</v>
      </c>
    </row>
    <row r="332" spans="1:16" ht="16.5" customHeight="1" x14ac:dyDescent="0.3">
      <c r="A332" s="10" t="s">
        <v>536</v>
      </c>
      <c r="B332" s="145" t="s">
        <v>537</v>
      </c>
      <c r="C332" s="146"/>
      <c r="D332" s="11" t="s">
        <v>520</v>
      </c>
      <c r="E332" s="11">
        <f t="shared" si="20"/>
        <v>1</v>
      </c>
      <c r="F332" s="66"/>
      <c r="G332" s="66"/>
      <c r="H332" s="66"/>
      <c r="I332" s="66"/>
      <c r="J332" s="66"/>
      <c r="K332" s="66">
        <v>1</v>
      </c>
      <c r="L332" s="66"/>
      <c r="M332" s="66"/>
      <c r="N332" s="66"/>
      <c r="O332" s="61"/>
      <c r="P332" s="51" t="b">
        <f t="shared" si="14"/>
        <v>1</v>
      </c>
    </row>
    <row r="333" spans="1:16" ht="16.5" customHeight="1" x14ac:dyDescent="0.3">
      <c r="A333" s="10" t="s">
        <v>538</v>
      </c>
      <c r="B333" s="145" t="s">
        <v>539</v>
      </c>
      <c r="C333" s="146"/>
      <c r="D333" s="11" t="s">
        <v>523</v>
      </c>
      <c r="E333" s="11">
        <f t="shared" si="20"/>
        <v>1</v>
      </c>
      <c r="F333" s="66"/>
      <c r="G333" s="66"/>
      <c r="H333" s="66"/>
      <c r="I333" s="66"/>
      <c r="J333" s="66"/>
      <c r="K333" s="66">
        <v>1</v>
      </c>
      <c r="L333" s="66"/>
      <c r="M333" s="66"/>
      <c r="N333" s="66"/>
      <c r="O333" s="61"/>
      <c r="P333" s="51" t="b">
        <f t="shared" ref="P333:P402" si="21">IF(E333&gt;0,TRUE,FALSE)</f>
        <v>1</v>
      </c>
    </row>
    <row r="334" spans="1:16" ht="16.5" customHeight="1" x14ac:dyDescent="0.3">
      <c r="A334" s="10" t="s">
        <v>540</v>
      </c>
      <c r="B334" s="145" t="s">
        <v>541</v>
      </c>
      <c r="C334" s="146"/>
      <c r="D334" s="11" t="s">
        <v>520</v>
      </c>
      <c r="E334" s="11">
        <f t="shared" si="20"/>
        <v>1</v>
      </c>
      <c r="F334" s="66"/>
      <c r="G334" s="66"/>
      <c r="H334" s="66"/>
      <c r="I334" s="66"/>
      <c r="J334" s="66"/>
      <c r="K334" s="66">
        <v>1</v>
      </c>
      <c r="L334" s="66"/>
      <c r="M334" s="66"/>
      <c r="N334" s="66"/>
      <c r="O334" s="61"/>
      <c r="P334" s="51" t="b">
        <f t="shared" si="21"/>
        <v>1</v>
      </c>
    </row>
    <row r="335" spans="1:16" ht="16.5" customHeight="1" x14ac:dyDescent="0.3">
      <c r="A335" s="10" t="s">
        <v>542</v>
      </c>
      <c r="B335" s="145" t="s">
        <v>543</v>
      </c>
      <c r="C335" s="146"/>
      <c r="D335" s="11" t="s">
        <v>523</v>
      </c>
      <c r="E335" s="11">
        <f t="shared" si="20"/>
        <v>1</v>
      </c>
      <c r="F335" s="66"/>
      <c r="G335" s="66"/>
      <c r="H335" s="66"/>
      <c r="I335" s="66"/>
      <c r="J335" s="66"/>
      <c r="K335" s="66">
        <v>1</v>
      </c>
      <c r="L335" s="66"/>
      <c r="M335" s="66"/>
      <c r="N335" s="66"/>
      <c r="O335" s="61"/>
      <c r="P335" s="51" t="b">
        <f t="shared" si="21"/>
        <v>1</v>
      </c>
    </row>
    <row r="336" spans="1:16" ht="16.5" customHeight="1" x14ac:dyDescent="0.3">
      <c r="A336" s="99" t="s">
        <v>1040</v>
      </c>
      <c r="B336" s="147" t="s">
        <v>1041</v>
      </c>
      <c r="C336" s="148"/>
      <c r="D336" s="109" t="s">
        <v>520</v>
      </c>
      <c r="E336" s="11">
        <f t="shared" si="20"/>
        <v>1</v>
      </c>
      <c r="F336" s="66"/>
      <c r="G336" s="66"/>
      <c r="H336" s="66"/>
      <c r="I336" s="66"/>
      <c r="J336" s="66"/>
      <c r="K336" s="66">
        <v>1</v>
      </c>
      <c r="L336" s="66"/>
      <c r="M336" s="66"/>
      <c r="N336" s="66"/>
      <c r="O336" s="61"/>
    </row>
    <row r="337" spans="1:16" ht="16.5" customHeight="1" x14ac:dyDescent="0.3">
      <c r="A337" s="99" t="s">
        <v>1042</v>
      </c>
      <c r="B337" s="147" t="s">
        <v>1043</v>
      </c>
      <c r="C337" s="148"/>
      <c r="D337" s="109" t="s">
        <v>1044</v>
      </c>
      <c r="E337" s="11">
        <f t="shared" si="20"/>
        <v>1</v>
      </c>
      <c r="F337" s="66"/>
      <c r="G337" s="66"/>
      <c r="H337" s="66"/>
      <c r="I337" s="66"/>
      <c r="J337" s="66"/>
      <c r="K337" s="66">
        <v>1</v>
      </c>
      <c r="L337" s="66"/>
      <c r="M337" s="66"/>
      <c r="N337" s="66"/>
      <c r="O337" s="61"/>
    </row>
    <row r="338" spans="1:16" s="63" customFormat="1" ht="18" hidden="1" customHeight="1" x14ac:dyDescent="0.3">
      <c r="A338" s="13" t="s">
        <v>544</v>
      </c>
      <c r="B338" s="14" t="s">
        <v>545</v>
      </c>
      <c r="C338" s="15"/>
      <c r="D338" s="16"/>
      <c r="E338" s="17"/>
      <c r="F338" s="65"/>
      <c r="G338" s="65"/>
      <c r="H338" s="65"/>
      <c r="I338" s="65"/>
      <c r="J338" s="65"/>
      <c r="K338" s="65"/>
      <c r="L338" s="65"/>
      <c r="M338" s="65"/>
      <c r="N338" s="65"/>
      <c r="O338" s="64"/>
      <c r="P338" s="51" t="b">
        <f t="shared" si="21"/>
        <v>0</v>
      </c>
    </row>
    <row r="339" spans="1:16" ht="16.5" hidden="1" customHeight="1" x14ac:dyDescent="0.3">
      <c r="A339" s="10" t="s">
        <v>546</v>
      </c>
      <c r="B339" s="145" t="s">
        <v>547</v>
      </c>
      <c r="C339" s="146"/>
      <c r="D339" s="11" t="s">
        <v>36</v>
      </c>
      <c r="E339" s="11">
        <f t="shared" ref="E339:E350" si="22">SUM(F339:O339)</f>
        <v>0</v>
      </c>
      <c r="F339" s="66"/>
      <c r="G339" s="66"/>
      <c r="H339" s="66"/>
      <c r="I339" s="66"/>
      <c r="J339" s="66"/>
      <c r="K339" s="66"/>
      <c r="L339" s="66"/>
      <c r="M339" s="66"/>
      <c r="N339" s="66"/>
      <c r="O339" s="61"/>
      <c r="P339" s="51" t="b">
        <f t="shared" si="21"/>
        <v>0</v>
      </c>
    </row>
    <row r="340" spans="1:16" ht="16.5" hidden="1" customHeight="1" x14ac:dyDescent="0.3">
      <c r="A340" s="10" t="s">
        <v>548</v>
      </c>
      <c r="B340" s="145" t="s">
        <v>547</v>
      </c>
      <c r="C340" s="146"/>
      <c r="D340" s="11" t="s">
        <v>418</v>
      </c>
      <c r="E340" s="11">
        <f t="shared" si="22"/>
        <v>0</v>
      </c>
      <c r="F340" s="66"/>
      <c r="G340" s="66"/>
      <c r="H340" s="66"/>
      <c r="I340" s="66"/>
      <c r="J340" s="66"/>
      <c r="K340" s="66"/>
      <c r="L340" s="66"/>
      <c r="M340" s="66"/>
      <c r="N340" s="66"/>
      <c r="O340" s="61"/>
      <c r="P340" s="51" t="b">
        <f t="shared" si="21"/>
        <v>0</v>
      </c>
    </row>
    <row r="341" spans="1:16" ht="16.5" hidden="1" customHeight="1" x14ac:dyDescent="0.3">
      <c r="A341" s="10" t="s">
        <v>549</v>
      </c>
      <c r="B341" s="145" t="s">
        <v>550</v>
      </c>
      <c r="C341" s="146"/>
      <c r="D341" s="11" t="s">
        <v>36</v>
      </c>
      <c r="E341" s="11">
        <f t="shared" si="22"/>
        <v>0</v>
      </c>
      <c r="F341" s="66"/>
      <c r="G341" s="66"/>
      <c r="H341" s="66"/>
      <c r="I341" s="66"/>
      <c r="J341" s="66"/>
      <c r="K341" s="66"/>
      <c r="L341" s="66"/>
      <c r="M341" s="66"/>
      <c r="N341" s="66"/>
      <c r="O341" s="61"/>
      <c r="P341" s="51" t="b">
        <f t="shared" si="21"/>
        <v>0</v>
      </c>
    </row>
    <row r="342" spans="1:16" ht="16.5" hidden="1" customHeight="1" x14ac:dyDescent="0.3">
      <c r="A342" s="10" t="s">
        <v>551</v>
      </c>
      <c r="B342" s="145" t="s">
        <v>550</v>
      </c>
      <c r="C342" s="146"/>
      <c r="D342" s="11" t="s">
        <v>418</v>
      </c>
      <c r="E342" s="11">
        <f t="shared" si="22"/>
        <v>0</v>
      </c>
      <c r="F342" s="66"/>
      <c r="G342" s="66"/>
      <c r="H342" s="66"/>
      <c r="I342" s="66"/>
      <c r="J342" s="66"/>
      <c r="K342" s="66"/>
      <c r="L342" s="66"/>
      <c r="M342" s="66"/>
      <c r="N342" s="66"/>
      <c r="O342" s="61"/>
      <c r="P342" s="51" t="b">
        <f t="shared" si="21"/>
        <v>0</v>
      </c>
    </row>
    <row r="343" spans="1:16" ht="16.5" hidden="1" customHeight="1" x14ac:dyDescent="0.3">
      <c r="A343" s="10" t="s">
        <v>552</v>
      </c>
      <c r="B343" s="145" t="s">
        <v>553</v>
      </c>
      <c r="C343" s="146"/>
      <c r="D343" s="11" t="s">
        <v>36</v>
      </c>
      <c r="E343" s="11">
        <f t="shared" si="22"/>
        <v>0</v>
      </c>
      <c r="F343" s="66"/>
      <c r="G343" s="66"/>
      <c r="H343" s="66"/>
      <c r="I343" s="66"/>
      <c r="J343" s="66"/>
      <c r="K343" s="66"/>
      <c r="L343" s="66"/>
      <c r="M343" s="66"/>
      <c r="N343" s="66"/>
      <c r="O343" s="61"/>
      <c r="P343" s="51" t="b">
        <f t="shared" si="21"/>
        <v>0</v>
      </c>
    </row>
    <row r="344" spans="1:16" ht="16.5" hidden="1" customHeight="1" x14ac:dyDescent="0.3">
      <c r="A344" s="10" t="s">
        <v>554</v>
      </c>
      <c r="B344" s="145" t="s">
        <v>553</v>
      </c>
      <c r="C344" s="146"/>
      <c r="D344" s="11" t="s">
        <v>418</v>
      </c>
      <c r="E344" s="11">
        <f t="shared" si="22"/>
        <v>0</v>
      </c>
      <c r="F344" s="66"/>
      <c r="G344" s="66"/>
      <c r="H344" s="66"/>
      <c r="I344" s="66"/>
      <c r="J344" s="66"/>
      <c r="K344" s="66"/>
      <c r="L344" s="66"/>
      <c r="M344" s="66"/>
      <c r="N344" s="66"/>
      <c r="O344" s="61"/>
      <c r="P344" s="51" t="b">
        <f t="shared" si="21"/>
        <v>0</v>
      </c>
    </row>
    <row r="345" spans="1:16" ht="16.5" hidden="1" customHeight="1" x14ac:dyDescent="0.3">
      <c r="A345" s="10" t="s">
        <v>555</v>
      </c>
      <c r="B345" s="145" t="s">
        <v>556</v>
      </c>
      <c r="C345" s="146"/>
      <c r="D345" s="11" t="s">
        <v>36</v>
      </c>
      <c r="E345" s="11">
        <f t="shared" si="22"/>
        <v>0</v>
      </c>
      <c r="F345" s="66"/>
      <c r="G345" s="66"/>
      <c r="H345" s="66"/>
      <c r="I345" s="66"/>
      <c r="J345" s="66"/>
      <c r="K345" s="66"/>
      <c r="L345" s="66"/>
      <c r="M345" s="66"/>
      <c r="N345" s="66"/>
      <c r="O345" s="61"/>
      <c r="P345" s="51" t="b">
        <f t="shared" si="21"/>
        <v>0</v>
      </c>
    </row>
    <row r="346" spans="1:16" ht="16.5" hidden="1" customHeight="1" x14ac:dyDescent="0.3">
      <c r="A346" s="10" t="s">
        <v>557</v>
      </c>
      <c r="B346" s="145" t="s">
        <v>558</v>
      </c>
      <c r="C346" s="146"/>
      <c r="D346" s="11" t="s">
        <v>418</v>
      </c>
      <c r="E346" s="11">
        <f t="shared" si="22"/>
        <v>0</v>
      </c>
      <c r="F346" s="66"/>
      <c r="G346" s="66"/>
      <c r="H346" s="66"/>
      <c r="I346" s="66"/>
      <c r="J346" s="66"/>
      <c r="K346" s="66"/>
      <c r="L346" s="66"/>
      <c r="M346" s="66"/>
      <c r="N346" s="66"/>
      <c r="O346" s="61"/>
      <c r="P346" s="51" t="b">
        <f t="shared" si="21"/>
        <v>0</v>
      </c>
    </row>
    <row r="347" spans="1:16" ht="16.5" hidden="1" customHeight="1" x14ac:dyDescent="0.3">
      <c r="A347" s="99" t="s">
        <v>1047</v>
      </c>
      <c r="B347" s="147" t="s">
        <v>1048</v>
      </c>
      <c r="C347" s="148"/>
      <c r="D347" s="109" t="s">
        <v>36</v>
      </c>
      <c r="E347" s="11">
        <f t="shared" si="22"/>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2"/>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2"/>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2"/>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1"/>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1"/>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1"/>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1"/>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1"/>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1"/>
        <v>0</v>
      </c>
    </row>
    <row r="357" spans="1:16" s="63" customFormat="1" ht="18" hidden="1" customHeight="1" x14ac:dyDescent="0.3">
      <c r="A357" s="13" t="s">
        <v>571</v>
      </c>
      <c r="B357" s="14" t="s">
        <v>572</v>
      </c>
      <c r="C357" s="15"/>
      <c r="D357" s="16"/>
      <c r="E357" s="17"/>
      <c r="F357" s="65"/>
      <c r="G357" s="65"/>
      <c r="H357" s="65"/>
      <c r="I357" s="65"/>
      <c r="J357" s="65"/>
      <c r="K357" s="65"/>
      <c r="L357" s="65"/>
      <c r="M357" s="65"/>
      <c r="N357" s="65"/>
      <c r="O357" s="64"/>
      <c r="P357" s="51" t="b">
        <f t="shared" si="21"/>
        <v>0</v>
      </c>
    </row>
    <row r="358" spans="1:16" ht="16.5" hidden="1" customHeight="1" x14ac:dyDescent="0.3">
      <c r="A358" s="10" t="s">
        <v>573</v>
      </c>
      <c r="B358" s="145" t="s">
        <v>574</v>
      </c>
      <c r="C358" s="146"/>
      <c r="D358" s="11" t="s">
        <v>421</v>
      </c>
      <c r="E358" s="11">
        <f t="shared" ref="E358:E415" si="23">SUM(F358:O358)</f>
        <v>0</v>
      </c>
      <c r="F358" s="66"/>
      <c r="G358" s="66"/>
      <c r="H358" s="66"/>
      <c r="I358" s="66"/>
      <c r="J358" s="66"/>
      <c r="K358" s="66"/>
      <c r="L358" s="66"/>
      <c r="M358" s="66"/>
      <c r="N358" s="66"/>
      <c r="O358" s="61"/>
      <c r="P358" s="51" t="b">
        <f t="shared" si="21"/>
        <v>0</v>
      </c>
    </row>
    <row r="359" spans="1:16" ht="16.5" hidden="1" customHeight="1" x14ac:dyDescent="0.3">
      <c r="A359" s="10" t="s">
        <v>575</v>
      </c>
      <c r="B359" s="145" t="s">
        <v>576</v>
      </c>
      <c r="C359" s="146"/>
      <c r="D359" s="11" t="s">
        <v>421</v>
      </c>
      <c r="E359" s="11">
        <f t="shared" si="23"/>
        <v>0</v>
      </c>
      <c r="F359" s="66"/>
      <c r="G359" s="66"/>
      <c r="H359" s="66"/>
      <c r="I359" s="66"/>
      <c r="J359" s="66"/>
      <c r="K359" s="66"/>
      <c r="L359" s="66"/>
      <c r="M359" s="66"/>
      <c r="N359" s="66"/>
      <c r="O359" s="61"/>
      <c r="P359" s="51" t="b">
        <f t="shared" si="21"/>
        <v>0</v>
      </c>
    </row>
    <row r="360" spans="1:16" ht="16.5" hidden="1" customHeight="1" x14ac:dyDescent="0.3">
      <c r="A360" s="10" t="s">
        <v>577</v>
      </c>
      <c r="B360" s="145" t="s">
        <v>578</v>
      </c>
      <c r="C360" s="146"/>
      <c r="D360" s="11" t="s">
        <v>421</v>
      </c>
      <c r="E360" s="11">
        <f t="shared" si="23"/>
        <v>0</v>
      </c>
      <c r="F360" s="66"/>
      <c r="G360" s="66"/>
      <c r="H360" s="66"/>
      <c r="I360" s="66"/>
      <c r="J360" s="66"/>
      <c r="K360" s="66"/>
      <c r="L360" s="66"/>
      <c r="M360" s="66"/>
      <c r="N360" s="66"/>
      <c r="O360" s="61"/>
      <c r="P360" s="51" t="b">
        <f t="shared" si="21"/>
        <v>0</v>
      </c>
    </row>
    <row r="361" spans="1:16" ht="16.5" hidden="1" customHeight="1" x14ac:dyDescent="0.3">
      <c r="A361" s="10" t="s">
        <v>579</v>
      </c>
      <c r="B361" s="145" t="s">
        <v>580</v>
      </c>
      <c r="C361" s="146"/>
      <c r="D361" s="11" t="s">
        <v>421</v>
      </c>
      <c r="E361" s="11">
        <f t="shared" si="23"/>
        <v>0</v>
      </c>
      <c r="F361" s="66"/>
      <c r="G361" s="66"/>
      <c r="H361" s="66"/>
      <c r="I361" s="66"/>
      <c r="J361" s="66"/>
      <c r="K361" s="66"/>
      <c r="L361" s="66"/>
      <c r="M361" s="66"/>
      <c r="N361" s="66"/>
      <c r="O361" s="61"/>
      <c r="P361" s="51" t="b">
        <f t="shared" si="21"/>
        <v>0</v>
      </c>
    </row>
    <row r="362" spans="1:16" ht="16.5" hidden="1" customHeight="1" x14ac:dyDescent="0.3">
      <c r="A362" s="10" t="s">
        <v>581</v>
      </c>
      <c r="B362" s="145" t="s">
        <v>582</v>
      </c>
      <c r="C362" s="146"/>
      <c r="D362" s="11" t="s">
        <v>421</v>
      </c>
      <c r="E362" s="11">
        <f t="shared" si="23"/>
        <v>0</v>
      </c>
      <c r="F362" s="66"/>
      <c r="G362" s="66"/>
      <c r="H362" s="66"/>
      <c r="I362" s="66"/>
      <c r="J362" s="66"/>
      <c r="K362" s="66"/>
      <c r="L362" s="66"/>
      <c r="M362" s="66"/>
      <c r="N362" s="66"/>
      <c r="O362" s="61"/>
      <c r="P362" s="51" t="b">
        <f t="shared" si="21"/>
        <v>0</v>
      </c>
    </row>
    <row r="363" spans="1:16" ht="16.5" hidden="1" customHeight="1" x14ac:dyDescent="0.3">
      <c r="A363" s="10" t="s">
        <v>583</v>
      </c>
      <c r="B363" s="145" t="s">
        <v>584</v>
      </c>
      <c r="C363" s="146"/>
      <c r="D363" s="11" t="s">
        <v>421</v>
      </c>
      <c r="E363" s="11">
        <f t="shared" si="23"/>
        <v>0</v>
      </c>
      <c r="F363" s="66"/>
      <c r="G363" s="66"/>
      <c r="H363" s="66"/>
      <c r="I363" s="66"/>
      <c r="J363" s="66"/>
      <c r="K363" s="66"/>
      <c r="L363" s="66"/>
      <c r="M363" s="66"/>
      <c r="N363" s="66"/>
      <c r="O363" s="61"/>
      <c r="P363" s="51" t="b">
        <f t="shared" si="21"/>
        <v>0</v>
      </c>
    </row>
    <row r="364" spans="1:16" ht="16.5" hidden="1" customHeight="1" x14ac:dyDescent="0.3">
      <c r="A364" s="10" t="s">
        <v>585</v>
      </c>
      <c r="B364" s="145" t="s">
        <v>586</v>
      </c>
      <c r="C364" s="146"/>
      <c r="D364" s="11" t="s">
        <v>421</v>
      </c>
      <c r="E364" s="11">
        <f t="shared" si="23"/>
        <v>0</v>
      </c>
      <c r="F364" s="66"/>
      <c r="G364" s="66"/>
      <c r="H364" s="66"/>
      <c r="I364" s="66"/>
      <c r="J364" s="66"/>
      <c r="K364" s="66"/>
      <c r="L364" s="66"/>
      <c r="M364" s="66"/>
      <c r="N364" s="66"/>
      <c r="O364" s="61"/>
      <c r="P364" s="51" t="b">
        <f t="shared" si="21"/>
        <v>0</v>
      </c>
    </row>
    <row r="365" spans="1:16" ht="16.5" hidden="1" customHeight="1" x14ac:dyDescent="0.3">
      <c r="A365" s="10" t="s">
        <v>587</v>
      </c>
      <c r="B365" s="145" t="s">
        <v>588</v>
      </c>
      <c r="C365" s="146"/>
      <c r="D365" s="11" t="s">
        <v>421</v>
      </c>
      <c r="E365" s="11">
        <f t="shared" si="23"/>
        <v>0</v>
      </c>
      <c r="F365" s="66"/>
      <c r="G365" s="66"/>
      <c r="H365" s="66"/>
      <c r="I365" s="66"/>
      <c r="J365" s="66"/>
      <c r="K365" s="66"/>
      <c r="L365" s="66"/>
      <c r="M365" s="66"/>
      <c r="N365" s="66"/>
      <c r="O365" s="61"/>
      <c r="P365" s="51" t="b">
        <f t="shared" si="21"/>
        <v>0</v>
      </c>
    </row>
    <row r="366" spans="1:16" ht="16.5" hidden="1" customHeight="1" x14ac:dyDescent="0.3">
      <c r="A366" s="10" t="s">
        <v>589</v>
      </c>
      <c r="B366" s="145" t="s">
        <v>590</v>
      </c>
      <c r="C366" s="146"/>
      <c r="D366" s="11" t="s">
        <v>421</v>
      </c>
      <c r="E366" s="11">
        <f t="shared" si="23"/>
        <v>0</v>
      </c>
      <c r="F366" s="66"/>
      <c r="G366" s="66"/>
      <c r="H366" s="66"/>
      <c r="I366" s="66"/>
      <c r="J366" s="66"/>
      <c r="K366" s="66"/>
      <c r="L366" s="66"/>
      <c r="M366" s="66"/>
      <c r="N366" s="66"/>
      <c r="O366" s="61"/>
      <c r="P366" s="51" t="b">
        <f t="shared" si="21"/>
        <v>0</v>
      </c>
    </row>
    <row r="367" spans="1:16" ht="16.5" hidden="1" customHeight="1" x14ac:dyDescent="0.3">
      <c r="A367" s="10" t="s">
        <v>591</v>
      </c>
      <c r="B367" s="145" t="s">
        <v>592</v>
      </c>
      <c r="C367" s="146"/>
      <c r="D367" s="11" t="s">
        <v>421</v>
      </c>
      <c r="E367" s="11">
        <f t="shared" si="23"/>
        <v>0</v>
      </c>
      <c r="F367" s="66"/>
      <c r="G367" s="66"/>
      <c r="H367" s="66"/>
      <c r="I367" s="66"/>
      <c r="J367" s="66"/>
      <c r="K367" s="66"/>
      <c r="L367" s="66"/>
      <c r="M367" s="66"/>
      <c r="N367" s="66"/>
      <c r="O367" s="61"/>
      <c r="P367" s="51" t="b">
        <f t="shared" si="21"/>
        <v>0</v>
      </c>
    </row>
    <row r="368" spans="1:16" ht="16.5" hidden="1" customHeight="1" x14ac:dyDescent="0.3">
      <c r="A368" s="10" t="s">
        <v>593</v>
      </c>
      <c r="B368" s="145" t="s">
        <v>594</v>
      </c>
      <c r="C368" s="146"/>
      <c r="D368" s="11" t="s">
        <v>421</v>
      </c>
      <c r="E368" s="11">
        <f t="shared" si="23"/>
        <v>0</v>
      </c>
      <c r="F368" s="66"/>
      <c r="G368" s="66"/>
      <c r="H368" s="66"/>
      <c r="I368" s="66"/>
      <c r="J368" s="66"/>
      <c r="K368" s="66"/>
      <c r="L368" s="66"/>
      <c r="M368" s="66"/>
      <c r="N368" s="66"/>
      <c r="O368" s="61"/>
      <c r="P368" s="51" t="b">
        <f t="shared" si="21"/>
        <v>0</v>
      </c>
    </row>
    <row r="369" spans="1:16" ht="16.5" hidden="1" customHeight="1" x14ac:dyDescent="0.3">
      <c r="A369" s="10" t="s">
        <v>595</v>
      </c>
      <c r="B369" s="145" t="s">
        <v>596</v>
      </c>
      <c r="C369" s="146"/>
      <c r="D369" s="11" t="s">
        <v>421</v>
      </c>
      <c r="E369" s="11">
        <f t="shared" si="23"/>
        <v>0</v>
      </c>
      <c r="F369" s="66"/>
      <c r="G369" s="66"/>
      <c r="H369" s="66"/>
      <c r="I369" s="66"/>
      <c r="J369" s="66"/>
      <c r="K369" s="66"/>
      <c r="L369" s="66"/>
      <c r="M369" s="66"/>
      <c r="N369" s="66"/>
      <c r="O369" s="61"/>
      <c r="P369" s="51" t="b">
        <f t="shared" si="21"/>
        <v>0</v>
      </c>
    </row>
    <row r="370" spans="1:16" ht="16.5" hidden="1" customHeight="1" x14ac:dyDescent="0.3">
      <c r="A370" s="10" t="s">
        <v>597</v>
      </c>
      <c r="B370" s="145" t="s">
        <v>598</v>
      </c>
      <c r="C370" s="146"/>
      <c r="D370" s="11" t="s">
        <v>421</v>
      </c>
      <c r="E370" s="11">
        <f t="shared" si="23"/>
        <v>0</v>
      </c>
      <c r="F370" s="66"/>
      <c r="G370" s="66"/>
      <c r="H370" s="66"/>
      <c r="I370" s="66"/>
      <c r="J370" s="66"/>
      <c r="K370" s="66"/>
      <c r="L370" s="66"/>
      <c r="M370" s="66"/>
      <c r="N370" s="66"/>
      <c r="O370" s="61"/>
      <c r="P370" s="51" t="b">
        <f t="shared" si="21"/>
        <v>0</v>
      </c>
    </row>
    <row r="371" spans="1:16" ht="16.5" hidden="1" customHeight="1" x14ac:dyDescent="0.3">
      <c r="A371" s="10" t="s">
        <v>599</v>
      </c>
      <c r="B371" s="145" t="s">
        <v>600</v>
      </c>
      <c r="C371" s="146"/>
      <c r="D371" s="11" t="s">
        <v>421</v>
      </c>
      <c r="E371" s="11">
        <f t="shared" si="23"/>
        <v>0</v>
      </c>
      <c r="F371" s="66"/>
      <c r="G371" s="66"/>
      <c r="H371" s="66"/>
      <c r="I371" s="66"/>
      <c r="J371" s="66"/>
      <c r="K371" s="66"/>
      <c r="L371" s="66"/>
      <c r="M371" s="66"/>
      <c r="N371" s="66"/>
      <c r="O371" s="61"/>
      <c r="P371" s="51" t="b">
        <f t="shared" si="21"/>
        <v>0</v>
      </c>
    </row>
    <row r="372" spans="1:16" ht="16.5" hidden="1" customHeight="1" x14ac:dyDescent="0.3">
      <c r="A372" s="10" t="s">
        <v>601</v>
      </c>
      <c r="B372" s="145" t="s">
        <v>602</v>
      </c>
      <c r="C372" s="146"/>
      <c r="D372" s="11" t="s">
        <v>421</v>
      </c>
      <c r="E372" s="11">
        <f t="shared" si="23"/>
        <v>0</v>
      </c>
      <c r="F372" s="66"/>
      <c r="G372" s="66"/>
      <c r="H372" s="66"/>
      <c r="I372" s="66"/>
      <c r="J372" s="66"/>
      <c r="K372" s="66"/>
      <c r="L372" s="66"/>
      <c r="M372" s="66"/>
      <c r="N372" s="66"/>
      <c r="O372" s="61"/>
      <c r="P372" s="51" t="b">
        <f t="shared" si="21"/>
        <v>0</v>
      </c>
    </row>
    <row r="373" spans="1:16" ht="16.5" hidden="1" customHeight="1" x14ac:dyDescent="0.3">
      <c r="A373" s="10" t="s">
        <v>603</v>
      </c>
      <c r="B373" s="145" t="s">
        <v>604</v>
      </c>
      <c r="C373" s="146"/>
      <c r="D373" s="11" t="s">
        <v>421</v>
      </c>
      <c r="E373" s="11">
        <f t="shared" si="23"/>
        <v>0</v>
      </c>
      <c r="F373" s="66"/>
      <c r="G373" s="66"/>
      <c r="H373" s="66"/>
      <c r="I373" s="66"/>
      <c r="J373" s="66"/>
      <c r="K373" s="66"/>
      <c r="L373" s="66"/>
      <c r="M373" s="66"/>
      <c r="N373" s="66"/>
      <c r="O373" s="61"/>
      <c r="P373" s="51" t="b">
        <f t="shared" si="21"/>
        <v>0</v>
      </c>
    </row>
    <row r="374" spans="1:16" ht="16.5" hidden="1" customHeight="1" x14ac:dyDescent="0.3">
      <c r="A374" s="10" t="s">
        <v>605</v>
      </c>
      <c r="B374" s="145" t="s">
        <v>606</v>
      </c>
      <c r="C374" s="146"/>
      <c r="D374" s="11" t="s">
        <v>421</v>
      </c>
      <c r="E374" s="11">
        <f t="shared" si="23"/>
        <v>0</v>
      </c>
      <c r="F374" s="66"/>
      <c r="G374" s="66"/>
      <c r="H374" s="66"/>
      <c r="I374" s="66"/>
      <c r="J374" s="66"/>
      <c r="K374" s="66"/>
      <c r="L374" s="66"/>
      <c r="M374" s="66"/>
      <c r="N374" s="66"/>
      <c r="O374" s="61"/>
      <c r="P374" s="51" t="b">
        <f t="shared" si="21"/>
        <v>0</v>
      </c>
    </row>
    <row r="375" spans="1:16" ht="16.5" hidden="1" customHeight="1" x14ac:dyDescent="0.3">
      <c r="A375" s="20" t="s">
        <v>607</v>
      </c>
      <c r="B375" s="145" t="s">
        <v>608</v>
      </c>
      <c r="C375" s="146"/>
      <c r="D375" s="11" t="s">
        <v>421</v>
      </c>
      <c r="E375" s="11">
        <f t="shared" si="23"/>
        <v>0</v>
      </c>
      <c r="F375" s="66"/>
      <c r="G375" s="66"/>
      <c r="H375" s="66"/>
      <c r="I375" s="66"/>
      <c r="J375" s="66"/>
      <c r="K375" s="66"/>
      <c r="L375" s="66"/>
      <c r="M375" s="66"/>
      <c r="N375" s="66"/>
      <c r="O375" s="61"/>
      <c r="P375" s="51" t="b">
        <f t="shared" si="21"/>
        <v>0</v>
      </c>
    </row>
    <row r="376" spans="1:16" ht="16.5" hidden="1" customHeight="1" x14ac:dyDescent="0.3">
      <c r="A376" s="10" t="s">
        <v>609</v>
      </c>
      <c r="B376" s="145" t="s">
        <v>610</v>
      </c>
      <c r="C376" s="146"/>
      <c r="D376" s="11" t="s">
        <v>421</v>
      </c>
      <c r="E376" s="11">
        <f t="shared" si="23"/>
        <v>0</v>
      </c>
      <c r="F376" s="66"/>
      <c r="G376" s="66"/>
      <c r="H376" s="66"/>
      <c r="I376" s="66"/>
      <c r="J376" s="66"/>
      <c r="K376" s="66"/>
      <c r="L376" s="66"/>
      <c r="M376" s="66"/>
      <c r="N376" s="66"/>
      <c r="O376" s="61"/>
      <c r="P376" s="51" t="b">
        <f t="shared" si="21"/>
        <v>0</v>
      </c>
    </row>
    <row r="377" spans="1:16" ht="16.5" hidden="1" customHeight="1" x14ac:dyDescent="0.3">
      <c r="A377" s="20" t="s">
        <v>611</v>
      </c>
      <c r="B377" s="145" t="s">
        <v>612</v>
      </c>
      <c r="C377" s="146"/>
      <c r="D377" s="11" t="s">
        <v>421</v>
      </c>
      <c r="E377" s="11">
        <f t="shared" si="23"/>
        <v>0</v>
      </c>
      <c r="F377" s="66"/>
      <c r="G377" s="66"/>
      <c r="H377" s="66"/>
      <c r="I377" s="66"/>
      <c r="J377" s="66"/>
      <c r="K377" s="66"/>
      <c r="L377" s="66"/>
      <c r="M377" s="66"/>
      <c r="N377" s="66"/>
      <c r="O377" s="61"/>
      <c r="P377" s="51" t="b">
        <f t="shared" si="21"/>
        <v>0</v>
      </c>
    </row>
    <row r="378" spans="1:16" ht="16.5" hidden="1" customHeight="1" x14ac:dyDescent="0.3">
      <c r="A378" s="10" t="s">
        <v>613</v>
      </c>
      <c r="B378" s="145" t="s">
        <v>614</v>
      </c>
      <c r="C378" s="146"/>
      <c r="D378" s="11" t="s">
        <v>421</v>
      </c>
      <c r="E378" s="11">
        <f t="shared" si="23"/>
        <v>0</v>
      </c>
      <c r="F378" s="66"/>
      <c r="G378" s="66"/>
      <c r="H378" s="66"/>
      <c r="I378" s="66"/>
      <c r="J378" s="66"/>
      <c r="K378" s="66"/>
      <c r="L378" s="66"/>
      <c r="M378" s="66"/>
      <c r="N378" s="66"/>
      <c r="O378" s="61"/>
      <c r="P378" s="51" t="b">
        <f t="shared" si="21"/>
        <v>0</v>
      </c>
    </row>
    <row r="379" spans="1:16" ht="16.5" hidden="1" customHeight="1" x14ac:dyDescent="0.3">
      <c r="A379" s="20" t="s">
        <v>615</v>
      </c>
      <c r="B379" s="145" t="s">
        <v>616</v>
      </c>
      <c r="C379" s="146"/>
      <c r="D379" s="11" t="s">
        <v>421</v>
      </c>
      <c r="E379" s="11">
        <f t="shared" si="23"/>
        <v>0</v>
      </c>
      <c r="F379" s="66"/>
      <c r="G379" s="66"/>
      <c r="H379" s="66"/>
      <c r="I379" s="66"/>
      <c r="J379" s="66"/>
      <c r="K379" s="66"/>
      <c r="L379" s="66"/>
      <c r="M379" s="66"/>
      <c r="N379" s="66"/>
      <c r="O379" s="61"/>
      <c r="P379" s="51" t="b">
        <f t="shared" si="21"/>
        <v>0</v>
      </c>
    </row>
    <row r="380" spans="1:16" ht="16.5" hidden="1" customHeight="1" x14ac:dyDescent="0.3">
      <c r="A380" s="20" t="s">
        <v>617</v>
      </c>
      <c r="B380" s="145" t="s">
        <v>618</v>
      </c>
      <c r="C380" s="146"/>
      <c r="D380" s="11" t="s">
        <v>421</v>
      </c>
      <c r="E380" s="11">
        <f t="shared" si="23"/>
        <v>0</v>
      </c>
      <c r="F380" s="66"/>
      <c r="G380" s="66"/>
      <c r="H380" s="66"/>
      <c r="I380" s="66"/>
      <c r="J380" s="66"/>
      <c r="K380" s="66"/>
      <c r="L380" s="66"/>
      <c r="M380" s="66"/>
      <c r="N380" s="66"/>
      <c r="O380" s="61"/>
      <c r="P380" s="51" t="b">
        <f t="shared" si="21"/>
        <v>0</v>
      </c>
    </row>
    <row r="381" spans="1:16" ht="16.5" hidden="1" customHeight="1" x14ac:dyDescent="0.3">
      <c r="A381" s="20" t="s">
        <v>619</v>
      </c>
      <c r="B381" s="145" t="s">
        <v>620</v>
      </c>
      <c r="C381" s="146"/>
      <c r="D381" s="11" t="s">
        <v>421</v>
      </c>
      <c r="E381" s="11">
        <f t="shared" si="23"/>
        <v>0</v>
      </c>
      <c r="F381" s="66"/>
      <c r="G381" s="66"/>
      <c r="H381" s="66"/>
      <c r="I381" s="66"/>
      <c r="J381" s="66"/>
      <c r="K381" s="66"/>
      <c r="L381" s="66"/>
      <c r="M381" s="66"/>
      <c r="N381" s="66"/>
      <c r="O381" s="61"/>
      <c r="P381" s="51" t="b">
        <f t="shared" si="21"/>
        <v>0</v>
      </c>
    </row>
    <row r="382" spans="1:16" ht="16.5" hidden="1" customHeight="1" x14ac:dyDescent="0.3">
      <c r="A382" s="20" t="s">
        <v>621</v>
      </c>
      <c r="B382" s="145" t="s">
        <v>622</v>
      </c>
      <c r="C382" s="146"/>
      <c r="D382" s="11" t="s">
        <v>421</v>
      </c>
      <c r="E382" s="11">
        <f t="shared" si="23"/>
        <v>0</v>
      </c>
      <c r="F382" s="66"/>
      <c r="G382" s="66"/>
      <c r="H382" s="66"/>
      <c r="I382" s="66"/>
      <c r="J382" s="66"/>
      <c r="K382" s="66"/>
      <c r="L382" s="66"/>
      <c r="M382" s="66"/>
      <c r="N382" s="66"/>
      <c r="O382" s="61"/>
      <c r="P382" s="51" t="b">
        <f t="shared" si="21"/>
        <v>0</v>
      </c>
    </row>
    <row r="383" spans="1:16" ht="16.5" hidden="1" customHeight="1" x14ac:dyDescent="0.3">
      <c r="A383" s="20" t="s">
        <v>623</v>
      </c>
      <c r="B383" s="145" t="s">
        <v>624</v>
      </c>
      <c r="C383" s="146"/>
      <c r="D383" s="11" t="s">
        <v>421</v>
      </c>
      <c r="E383" s="11">
        <f t="shared" si="23"/>
        <v>0</v>
      </c>
      <c r="F383" s="66"/>
      <c r="G383" s="66"/>
      <c r="H383" s="66"/>
      <c r="I383" s="66"/>
      <c r="J383" s="66"/>
      <c r="K383" s="66"/>
      <c r="L383" s="66"/>
      <c r="M383" s="66"/>
      <c r="N383" s="66"/>
      <c r="O383" s="61"/>
      <c r="P383" s="51" t="b">
        <f t="shared" si="21"/>
        <v>0</v>
      </c>
    </row>
    <row r="384" spans="1:16" ht="16.5" hidden="1" customHeight="1" x14ac:dyDescent="0.3">
      <c r="A384" s="20" t="s">
        <v>625</v>
      </c>
      <c r="B384" s="145" t="s">
        <v>626</v>
      </c>
      <c r="C384" s="146"/>
      <c r="D384" s="11" t="s">
        <v>421</v>
      </c>
      <c r="E384" s="11">
        <f t="shared" si="23"/>
        <v>0</v>
      </c>
      <c r="F384" s="66"/>
      <c r="G384" s="66"/>
      <c r="H384" s="66"/>
      <c r="I384" s="66"/>
      <c r="J384" s="66"/>
      <c r="K384" s="66"/>
      <c r="L384" s="66"/>
      <c r="M384" s="66"/>
      <c r="N384" s="66"/>
      <c r="O384" s="61"/>
      <c r="P384" s="51" t="b">
        <f t="shared" si="21"/>
        <v>0</v>
      </c>
    </row>
    <row r="385" spans="1:16" ht="16.5" hidden="1" customHeight="1" x14ac:dyDescent="0.3">
      <c r="A385" s="20" t="s">
        <v>627</v>
      </c>
      <c r="B385" s="145" t="s">
        <v>628</v>
      </c>
      <c r="C385" s="146"/>
      <c r="D385" s="11" t="s">
        <v>421</v>
      </c>
      <c r="E385" s="11">
        <f t="shared" si="23"/>
        <v>0</v>
      </c>
      <c r="F385" s="66"/>
      <c r="G385" s="66"/>
      <c r="H385" s="66"/>
      <c r="I385" s="66"/>
      <c r="J385" s="66"/>
      <c r="K385" s="66"/>
      <c r="L385" s="66"/>
      <c r="M385" s="66"/>
      <c r="N385" s="66"/>
      <c r="O385" s="61"/>
      <c r="P385" s="51" t="b">
        <f t="shared" si="21"/>
        <v>0</v>
      </c>
    </row>
    <row r="386" spans="1:16" ht="16.5" hidden="1" customHeight="1" x14ac:dyDescent="0.3">
      <c r="A386" s="10" t="s">
        <v>629</v>
      </c>
      <c r="B386" s="145" t="s">
        <v>630</v>
      </c>
      <c r="C386" s="146"/>
      <c r="D386" s="11" t="s">
        <v>421</v>
      </c>
      <c r="E386" s="11">
        <f t="shared" si="23"/>
        <v>0</v>
      </c>
      <c r="F386" s="66"/>
      <c r="G386" s="66"/>
      <c r="H386" s="66"/>
      <c r="I386" s="66"/>
      <c r="J386" s="66"/>
      <c r="K386" s="66"/>
      <c r="L386" s="66"/>
      <c r="M386" s="66"/>
      <c r="N386" s="66"/>
      <c r="O386" s="61"/>
      <c r="P386" s="51" t="b">
        <f t="shared" si="21"/>
        <v>0</v>
      </c>
    </row>
    <row r="387" spans="1:16" ht="16.5" hidden="1" customHeight="1" x14ac:dyDescent="0.3">
      <c r="A387" s="10" t="s">
        <v>631</v>
      </c>
      <c r="B387" s="145" t="s">
        <v>632</v>
      </c>
      <c r="C387" s="146"/>
      <c r="D387" s="11" t="s">
        <v>421</v>
      </c>
      <c r="E387" s="11">
        <f t="shared" si="23"/>
        <v>0</v>
      </c>
      <c r="F387" s="66"/>
      <c r="G387" s="66"/>
      <c r="H387" s="66"/>
      <c r="I387" s="66"/>
      <c r="J387" s="66"/>
      <c r="K387" s="66"/>
      <c r="L387" s="66"/>
      <c r="M387" s="66"/>
      <c r="N387" s="66"/>
      <c r="O387" s="61"/>
      <c r="P387" s="51" t="b">
        <f t="shared" si="21"/>
        <v>0</v>
      </c>
    </row>
    <row r="388" spans="1:16" ht="16.5" hidden="1" customHeight="1" x14ac:dyDescent="0.3">
      <c r="A388" s="10" t="s">
        <v>633</v>
      </c>
      <c r="B388" s="145" t="s">
        <v>634</v>
      </c>
      <c r="C388" s="146"/>
      <c r="D388" s="11" t="s">
        <v>421</v>
      </c>
      <c r="E388" s="11">
        <f t="shared" si="23"/>
        <v>0</v>
      </c>
      <c r="F388" s="66"/>
      <c r="G388" s="66"/>
      <c r="H388" s="66"/>
      <c r="I388" s="66"/>
      <c r="J388" s="66"/>
      <c r="K388" s="66"/>
      <c r="L388" s="66"/>
      <c r="M388" s="66"/>
      <c r="N388" s="66"/>
      <c r="O388" s="61"/>
      <c r="P388" s="51" t="b">
        <f t="shared" si="21"/>
        <v>0</v>
      </c>
    </row>
    <row r="389" spans="1:16" ht="16.5" hidden="1" customHeight="1" x14ac:dyDescent="0.3">
      <c r="A389" s="10" t="s">
        <v>635</v>
      </c>
      <c r="B389" s="145" t="s">
        <v>636</v>
      </c>
      <c r="C389" s="146"/>
      <c r="D389" s="11" t="s">
        <v>421</v>
      </c>
      <c r="E389" s="11">
        <f t="shared" si="23"/>
        <v>0</v>
      </c>
      <c r="F389" s="66"/>
      <c r="G389" s="66"/>
      <c r="H389" s="66"/>
      <c r="I389" s="66"/>
      <c r="J389" s="66"/>
      <c r="K389" s="66"/>
      <c r="L389" s="66"/>
      <c r="M389" s="66"/>
      <c r="N389" s="66"/>
      <c r="O389" s="61"/>
      <c r="P389" s="51" t="b">
        <f t="shared" si="21"/>
        <v>0</v>
      </c>
    </row>
    <row r="390" spans="1:16" ht="16.5" hidden="1" customHeight="1" x14ac:dyDescent="0.3">
      <c r="A390" s="10" t="s">
        <v>637</v>
      </c>
      <c r="B390" s="145" t="s">
        <v>638</v>
      </c>
      <c r="C390" s="146"/>
      <c r="D390" s="11" t="s">
        <v>421</v>
      </c>
      <c r="E390" s="11">
        <f t="shared" si="23"/>
        <v>0</v>
      </c>
      <c r="F390" s="66"/>
      <c r="G390" s="66"/>
      <c r="H390" s="66"/>
      <c r="I390" s="66"/>
      <c r="J390" s="66"/>
      <c r="K390" s="66"/>
      <c r="L390" s="66"/>
      <c r="M390" s="66"/>
      <c r="N390" s="66"/>
      <c r="O390" s="61"/>
      <c r="P390" s="51" t="b">
        <f t="shared" si="21"/>
        <v>0</v>
      </c>
    </row>
    <row r="391" spans="1:16" ht="16.5" hidden="1" customHeight="1" x14ac:dyDescent="0.3">
      <c r="A391" s="10" t="s">
        <v>639</v>
      </c>
      <c r="B391" s="145" t="s">
        <v>640</v>
      </c>
      <c r="C391" s="146"/>
      <c r="D391" s="11" t="s">
        <v>421</v>
      </c>
      <c r="E391" s="11">
        <f t="shared" si="23"/>
        <v>0</v>
      </c>
      <c r="F391" s="66"/>
      <c r="G391" s="66"/>
      <c r="H391" s="66"/>
      <c r="I391" s="66"/>
      <c r="J391" s="66"/>
      <c r="K391" s="66"/>
      <c r="L391" s="66"/>
      <c r="M391" s="66"/>
      <c r="N391" s="66"/>
      <c r="O391" s="61"/>
      <c r="P391" s="51" t="b">
        <f t="shared" si="21"/>
        <v>0</v>
      </c>
    </row>
    <row r="392" spans="1:16" ht="16.5" hidden="1" customHeight="1" x14ac:dyDescent="0.3">
      <c r="A392" s="20" t="s">
        <v>641</v>
      </c>
      <c r="B392" s="145" t="s">
        <v>642</v>
      </c>
      <c r="C392" s="146"/>
      <c r="D392" s="11" t="s">
        <v>421</v>
      </c>
      <c r="E392" s="11">
        <f t="shared" si="23"/>
        <v>0</v>
      </c>
      <c r="F392" s="66"/>
      <c r="G392" s="66"/>
      <c r="H392" s="66"/>
      <c r="I392" s="66"/>
      <c r="J392" s="66"/>
      <c r="K392" s="66"/>
      <c r="L392" s="66"/>
      <c r="M392" s="66"/>
      <c r="N392" s="66"/>
      <c r="O392" s="61"/>
      <c r="P392" s="51" t="b">
        <f t="shared" si="21"/>
        <v>0</v>
      </c>
    </row>
    <row r="393" spans="1:16" ht="16.5" hidden="1" customHeight="1" x14ac:dyDescent="0.3">
      <c r="A393" s="20" t="s">
        <v>643</v>
      </c>
      <c r="B393" s="145" t="s">
        <v>644</v>
      </c>
      <c r="C393" s="146"/>
      <c r="D393" s="11" t="s">
        <v>421</v>
      </c>
      <c r="E393" s="11">
        <f t="shared" si="23"/>
        <v>0</v>
      </c>
      <c r="F393" s="66"/>
      <c r="G393" s="66"/>
      <c r="H393" s="66"/>
      <c r="I393" s="66"/>
      <c r="J393" s="66"/>
      <c r="K393" s="66"/>
      <c r="L393" s="66"/>
      <c r="M393" s="66"/>
      <c r="N393" s="66"/>
      <c r="O393" s="61"/>
      <c r="P393" s="51" t="b">
        <f t="shared" si="21"/>
        <v>0</v>
      </c>
    </row>
    <row r="394" spans="1:16" ht="16.5" hidden="1" customHeight="1" x14ac:dyDescent="0.3">
      <c r="A394" s="20" t="s">
        <v>645</v>
      </c>
      <c r="B394" s="145" t="s">
        <v>646</v>
      </c>
      <c r="C394" s="146"/>
      <c r="D394" s="11" t="s">
        <v>421</v>
      </c>
      <c r="E394" s="11">
        <f t="shared" si="23"/>
        <v>0</v>
      </c>
      <c r="F394" s="66"/>
      <c r="G394" s="66"/>
      <c r="H394" s="66"/>
      <c r="I394" s="66"/>
      <c r="J394" s="66"/>
      <c r="K394" s="66"/>
      <c r="L394" s="66"/>
      <c r="M394" s="66"/>
      <c r="N394" s="66"/>
      <c r="O394" s="61"/>
      <c r="P394" s="51" t="b">
        <f t="shared" si="21"/>
        <v>0</v>
      </c>
    </row>
    <row r="395" spans="1:16" ht="16.5" hidden="1" customHeight="1" x14ac:dyDescent="0.3">
      <c r="A395" s="20" t="s">
        <v>647</v>
      </c>
      <c r="B395" s="145" t="s">
        <v>648</v>
      </c>
      <c r="C395" s="146"/>
      <c r="D395" s="11" t="s">
        <v>421</v>
      </c>
      <c r="E395" s="11">
        <f t="shared" si="23"/>
        <v>0</v>
      </c>
      <c r="F395" s="66"/>
      <c r="G395" s="66"/>
      <c r="H395" s="66"/>
      <c r="I395" s="66"/>
      <c r="J395" s="66"/>
      <c r="K395" s="66"/>
      <c r="L395" s="66"/>
      <c r="M395" s="66"/>
      <c r="N395" s="66"/>
      <c r="O395" s="61"/>
      <c r="P395" s="51" t="b">
        <f t="shared" si="21"/>
        <v>0</v>
      </c>
    </row>
    <row r="396" spans="1:16" ht="16.5" hidden="1" customHeight="1" x14ac:dyDescent="0.3">
      <c r="A396" s="20" t="s">
        <v>649</v>
      </c>
      <c r="B396" s="145" t="s">
        <v>650</v>
      </c>
      <c r="C396" s="146"/>
      <c r="D396" s="11" t="s">
        <v>421</v>
      </c>
      <c r="E396" s="11">
        <f t="shared" si="23"/>
        <v>0</v>
      </c>
      <c r="F396" s="66"/>
      <c r="G396" s="66"/>
      <c r="H396" s="66"/>
      <c r="I396" s="66"/>
      <c r="J396" s="66"/>
      <c r="K396" s="66"/>
      <c r="L396" s="66"/>
      <c r="M396" s="66"/>
      <c r="N396" s="66"/>
      <c r="O396" s="61"/>
      <c r="P396" s="51" t="b">
        <f t="shared" si="21"/>
        <v>0</v>
      </c>
    </row>
    <row r="397" spans="1:16" ht="16.5" hidden="1" customHeight="1" x14ac:dyDescent="0.3">
      <c r="A397" s="20" t="s">
        <v>651</v>
      </c>
      <c r="B397" s="145" t="s">
        <v>652</v>
      </c>
      <c r="C397" s="146"/>
      <c r="D397" s="11" t="s">
        <v>421</v>
      </c>
      <c r="E397" s="11">
        <f t="shared" si="23"/>
        <v>0</v>
      </c>
      <c r="F397" s="66"/>
      <c r="G397" s="66"/>
      <c r="H397" s="66"/>
      <c r="I397" s="66"/>
      <c r="J397" s="66"/>
      <c r="K397" s="66"/>
      <c r="L397" s="66"/>
      <c r="M397" s="66"/>
      <c r="N397" s="66"/>
      <c r="O397" s="61"/>
      <c r="P397" s="51" t="b">
        <f t="shared" si="21"/>
        <v>0</v>
      </c>
    </row>
    <row r="398" spans="1:16" ht="16.5" hidden="1" customHeight="1" x14ac:dyDescent="0.3">
      <c r="A398" s="10" t="s">
        <v>653</v>
      </c>
      <c r="B398" s="145" t="s">
        <v>654</v>
      </c>
      <c r="C398" s="146"/>
      <c r="D398" s="11" t="s">
        <v>421</v>
      </c>
      <c r="E398" s="11">
        <f t="shared" si="23"/>
        <v>0</v>
      </c>
      <c r="F398" s="66"/>
      <c r="G398" s="66"/>
      <c r="H398" s="66"/>
      <c r="I398" s="66"/>
      <c r="J398" s="66"/>
      <c r="K398" s="66"/>
      <c r="L398" s="66"/>
      <c r="M398" s="66"/>
      <c r="N398" s="66"/>
      <c r="O398" s="61"/>
      <c r="P398" s="51" t="b">
        <f t="shared" si="21"/>
        <v>0</v>
      </c>
    </row>
    <row r="399" spans="1:16" ht="16.5" hidden="1" customHeight="1" x14ac:dyDescent="0.3">
      <c r="A399" s="10" t="s">
        <v>655</v>
      </c>
      <c r="B399" s="145" t="s">
        <v>656</v>
      </c>
      <c r="C399" s="146"/>
      <c r="D399" s="11" t="s">
        <v>421</v>
      </c>
      <c r="E399" s="11">
        <f t="shared" si="23"/>
        <v>0</v>
      </c>
      <c r="F399" s="66"/>
      <c r="G399" s="66"/>
      <c r="H399" s="66"/>
      <c r="I399" s="66"/>
      <c r="J399" s="66"/>
      <c r="K399" s="66"/>
      <c r="L399" s="66"/>
      <c r="M399" s="66"/>
      <c r="N399" s="66"/>
      <c r="O399" s="61"/>
      <c r="P399" s="51" t="b">
        <f t="shared" si="21"/>
        <v>0</v>
      </c>
    </row>
    <row r="400" spans="1:16" ht="16.5" hidden="1" customHeight="1" x14ac:dyDescent="0.3">
      <c r="A400" s="10" t="s">
        <v>657</v>
      </c>
      <c r="B400" s="145" t="s">
        <v>658</v>
      </c>
      <c r="C400" s="146"/>
      <c r="D400" s="11" t="s">
        <v>421</v>
      </c>
      <c r="E400" s="11">
        <f t="shared" si="23"/>
        <v>0</v>
      </c>
      <c r="F400" s="66"/>
      <c r="G400" s="66"/>
      <c r="H400" s="66"/>
      <c r="I400" s="66"/>
      <c r="J400" s="66"/>
      <c r="K400" s="66"/>
      <c r="L400" s="66"/>
      <c r="M400" s="66"/>
      <c r="N400" s="66"/>
      <c r="O400" s="61"/>
      <c r="P400" s="51" t="b">
        <f t="shared" si="21"/>
        <v>0</v>
      </c>
    </row>
    <row r="401" spans="1:16" ht="16.5" hidden="1" customHeight="1" x14ac:dyDescent="0.3">
      <c r="A401" s="10" t="s">
        <v>659</v>
      </c>
      <c r="B401" s="145" t="s">
        <v>660</v>
      </c>
      <c r="C401" s="146"/>
      <c r="D401" s="11" t="s">
        <v>421</v>
      </c>
      <c r="E401" s="11">
        <f t="shared" si="23"/>
        <v>0</v>
      </c>
      <c r="F401" s="66"/>
      <c r="G401" s="66"/>
      <c r="H401" s="66"/>
      <c r="I401" s="66"/>
      <c r="J401" s="66"/>
      <c r="K401" s="66"/>
      <c r="L401" s="66"/>
      <c r="M401" s="66"/>
      <c r="N401" s="66"/>
      <c r="O401" s="61"/>
      <c r="P401" s="51" t="b">
        <f t="shared" si="21"/>
        <v>0</v>
      </c>
    </row>
    <row r="402" spans="1:16" ht="16.5" hidden="1" customHeight="1" x14ac:dyDescent="0.3">
      <c r="A402" s="10" t="s">
        <v>661</v>
      </c>
      <c r="B402" s="145" t="s">
        <v>662</v>
      </c>
      <c r="C402" s="146"/>
      <c r="D402" s="11" t="s">
        <v>421</v>
      </c>
      <c r="E402" s="11">
        <f t="shared" si="23"/>
        <v>0</v>
      </c>
      <c r="F402" s="66"/>
      <c r="G402" s="66"/>
      <c r="H402" s="66"/>
      <c r="I402" s="66"/>
      <c r="J402" s="66"/>
      <c r="K402" s="66"/>
      <c r="L402" s="66"/>
      <c r="M402" s="66"/>
      <c r="N402" s="66"/>
      <c r="O402" s="61"/>
      <c r="P402" s="51" t="b">
        <f t="shared" si="21"/>
        <v>0</v>
      </c>
    </row>
    <row r="403" spans="1:16" ht="16.5" hidden="1" customHeight="1" x14ac:dyDescent="0.3">
      <c r="A403" s="10" t="s">
        <v>663</v>
      </c>
      <c r="B403" s="145" t="s">
        <v>664</v>
      </c>
      <c r="C403" s="146"/>
      <c r="D403" s="11" t="s">
        <v>421</v>
      </c>
      <c r="E403" s="11">
        <f t="shared" si="23"/>
        <v>0</v>
      </c>
      <c r="F403" s="66"/>
      <c r="G403" s="66"/>
      <c r="H403" s="66"/>
      <c r="I403" s="66"/>
      <c r="J403" s="66"/>
      <c r="K403" s="66"/>
      <c r="L403" s="66"/>
      <c r="M403" s="66"/>
      <c r="N403" s="66"/>
      <c r="O403" s="61"/>
      <c r="P403" s="51" t="b">
        <f t="shared" ref="P403:P479" si="24">IF(E403&gt;0,TRUE,FALSE)</f>
        <v>0</v>
      </c>
    </row>
    <row r="404" spans="1:16" ht="16.5" hidden="1" customHeight="1" x14ac:dyDescent="0.3">
      <c r="A404" s="99" t="s">
        <v>1053</v>
      </c>
      <c r="B404" s="147" t="s">
        <v>1054</v>
      </c>
      <c r="C404" s="148"/>
      <c r="D404" s="109" t="s">
        <v>421</v>
      </c>
      <c r="E404" s="11">
        <f t="shared" si="23"/>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3"/>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3"/>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3"/>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3"/>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3"/>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3"/>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3"/>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3"/>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3"/>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3"/>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3"/>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4"/>
        <v>0</v>
      </c>
    </row>
    <row r="417" spans="1:16" ht="18" hidden="1" customHeight="1" x14ac:dyDescent="0.3">
      <c r="A417" s="10" t="s">
        <v>667</v>
      </c>
      <c r="B417" s="145" t="s">
        <v>668</v>
      </c>
      <c r="C417" s="146"/>
      <c r="D417" s="11" t="s">
        <v>669</v>
      </c>
      <c r="E417" s="11">
        <f t="shared" ref="E417:E443" si="25">SUM(F417:O417)</f>
        <v>0</v>
      </c>
      <c r="F417" s="66"/>
      <c r="G417" s="66"/>
      <c r="H417" s="66"/>
      <c r="I417" s="66"/>
      <c r="J417" s="66"/>
      <c r="K417" s="66"/>
      <c r="L417" s="66"/>
      <c r="M417" s="66"/>
      <c r="N417" s="66"/>
      <c r="O417" s="61"/>
      <c r="P417" s="51" t="b">
        <f t="shared" si="24"/>
        <v>0</v>
      </c>
    </row>
    <row r="418" spans="1:16" ht="20.25" hidden="1" customHeight="1" x14ac:dyDescent="0.3">
      <c r="A418" s="105" t="s">
        <v>670</v>
      </c>
      <c r="B418" s="149" t="s">
        <v>671</v>
      </c>
      <c r="C418" s="150"/>
      <c r="D418" s="101" t="s">
        <v>669</v>
      </c>
      <c r="E418" s="101">
        <f t="shared" si="25"/>
        <v>0</v>
      </c>
      <c r="F418" s="102"/>
      <c r="G418" s="102"/>
      <c r="H418" s="102"/>
      <c r="I418" s="102"/>
      <c r="J418" s="102"/>
      <c r="K418" s="102"/>
      <c r="L418" s="102"/>
      <c r="M418" s="102"/>
      <c r="N418" s="102"/>
      <c r="O418" s="103"/>
      <c r="P418" s="51" t="b">
        <f t="shared" si="24"/>
        <v>0</v>
      </c>
    </row>
    <row r="419" spans="1:16" ht="19.5" customHeight="1" x14ac:dyDescent="0.3">
      <c r="A419" s="10" t="s">
        <v>672</v>
      </c>
      <c r="B419" s="145" t="s">
        <v>673</v>
      </c>
      <c r="C419" s="146"/>
      <c r="D419" s="11" t="s">
        <v>669</v>
      </c>
      <c r="E419" s="11">
        <f t="shared" si="25"/>
        <v>1</v>
      </c>
      <c r="F419" s="66"/>
      <c r="G419" s="66">
        <v>1</v>
      </c>
      <c r="H419" s="66"/>
      <c r="I419" s="66"/>
      <c r="J419" s="66"/>
      <c r="K419" s="66"/>
      <c r="L419" s="66"/>
      <c r="M419" s="66"/>
      <c r="N419" s="66"/>
      <c r="O419" s="61"/>
      <c r="P419" s="51" t="b">
        <f t="shared" si="24"/>
        <v>1</v>
      </c>
    </row>
    <row r="420" spans="1:16" ht="18.75" customHeight="1" x14ac:dyDescent="0.3">
      <c r="A420" s="10" t="s">
        <v>674</v>
      </c>
      <c r="B420" s="145" t="s">
        <v>675</v>
      </c>
      <c r="C420" s="146"/>
      <c r="D420" s="11" t="s">
        <v>669</v>
      </c>
      <c r="E420" s="11">
        <f t="shared" si="25"/>
        <v>1</v>
      </c>
      <c r="F420" s="66"/>
      <c r="G420" s="66">
        <v>1</v>
      </c>
      <c r="H420" s="66"/>
      <c r="I420" s="66"/>
      <c r="J420" s="66"/>
      <c r="K420" s="66"/>
      <c r="L420" s="66"/>
      <c r="M420" s="66"/>
      <c r="N420" s="66"/>
      <c r="O420" s="61"/>
      <c r="P420" s="51" t="b">
        <f t="shared" si="24"/>
        <v>1</v>
      </c>
    </row>
    <row r="421" spans="1:16" ht="18.75" hidden="1" customHeight="1" x14ac:dyDescent="0.3">
      <c r="A421" s="10" t="s">
        <v>676</v>
      </c>
      <c r="B421" s="145" t="s">
        <v>677</v>
      </c>
      <c r="C421" s="146"/>
      <c r="D421" s="11" t="s">
        <v>669</v>
      </c>
      <c r="E421" s="11">
        <f t="shared" si="25"/>
        <v>0</v>
      </c>
      <c r="F421" s="66"/>
      <c r="G421" s="66"/>
      <c r="H421" s="66"/>
      <c r="I421" s="66"/>
      <c r="J421" s="66"/>
      <c r="K421" s="66"/>
      <c r="L421" s="66"/>
      <c r="M421" s="66"/>
      <c r="N421" s="66"/>
      <c r="O421" s="61"/>
      <c r="P421" s="51" t="b">
        <f t="shared" si="24"/>
        <v>0</v>
      </c>
    </row>
    <row r="422" spans="1:16" ht="18.75" hidden="1" customHeight="1" x14ac:dyDescent="0.3">
      <c r="A422" s="10" t="s">
        <v>678</v>
      </c>
      <c r="B422" s="145" t="s">
        <v>679</v>
      </c>
      <c r="C422" s="146"/>
      <c r="D422" s="11" t="s">
        <v>680</v>
      </c>
      <c r="E422" s="11">
        <f t="shared" si="25"/>
        <v>0</v>
      </c>
      <c r="F422" s="66"/>
      <c r="G422" s="66"/>
      <c r="H422" s="66"/>
      <c r="I422" s="66"/>
      <c r="J422" s="66"/>
      <c r="K422" s="66"/>
      <c r="L422" s="66"/>
      <c r="M422" s="66"/>
      <c r="N422" s="66"/>
      <c r="O422" s="61"/>
      <c r="P422" s="51" t="b">
        <f t="shared" si="24"/>
        <v>0</v>
      </c>
    </row>
    <row r="423" spans="1:16" ht="18.75" hidden="1" customHeight="1" x14ac:dyDescent="0.3">
      <c r="A423" s="10" t="s">
        <v>681</v>
      </c>
      <c r="B423" s="145" t="s">
        <v>682</v>
      </c>
      <c r="C423" s="146"/>
      <c r="D423" s="11" t="s">
        <v>669</v>
      </c>
      <c r="E423" s="11">
        <f t="shared" si="25"/>
        <v>0</v>
      </c>
      <c r="F423" s="66"/>
      <c r="G423" s="66"/>
      <c r="H423" s="66"/>
      <c r="I423" s="66"/>
      <c r="J423" s="66"/>
      <c r="K423" s="66"/>
      <c r="L423" s="66"/>
      <c r="M423" s="66"/>
      <c r="N423" s="66"/>
      <c r="O423" s="61"/>
      <c r="P423" s="51" t="b">
        <f t="shared" si="24"/>
        <v>0</v>
      </c>
    </row>
    <row r="424" spans="1:16" ht="20.25" hidden="1" customHeight="1" x14ac:dyDescent="0.3">
      <c r="A424" s="10" t="s">
        <v>683</v>
      </c>
      <c r="B424" s="145" t="s">
        <v>684</v>
      </c>
      <c r="C424" s="146"/>
      <c r="D424" s="11" t="s">
        <v>669</v>
      </c>
      <c r="E424" s="11">
        <f t="shared" si="25"/>
        <v>0</v>
      </c>
      <c r="F424" s="66"/>
      <c r="G424" s="66"/>
      <c r="H424" s="66"/>
      <c r="I424" s="66"/>
      <c r="J424" s="66"/>
      <c r="K424" s="66"/>
      <c r="L424" s="66"/>
      <c r="M424" s="66"/>
      <c r="N424" s="66"/>
      <c r="O424" s="61"/>
      <c r="P424" s="51" t="b">
        <f t="shared" si="24"/>
        <v>0</v>
      </c>
    </row>
    <row r="425" spans="1:16" ht="20.25" customHeight="1" x14ac:dyDescent="0.3">
      <c r="A425" s="10" t="s">
        <v>685</v>
      </c>
      <c r="B425" s="145" t="s">
        <v>686</v>
      </c>
      <c r="C425" s="146"/>
      <c r="D425" s="11" t="s">
        <v>680</v>
      </c>
      <c r="E425" s="11">
        <f t="shared" si="25"/>
        <v>1</v>
      </c>
      <c r="F425" s="66"/>
      <c r="G425" s="66"/>
      <c r="H425" s="66"/>
      <c r="I425" s="66"/>
      <c r="J425" s="66">
        <v>1</v>
      </c>
      <c r="K425" s="66"/>
      <c r="L425" s="66"/>
      <c r="M425" s="66"/>
      <c r="N425" s="66"/>
      <c r="O425" s="61"/>
      <c r="P425" s="51" t="b">
        <f t="shared" si="24"/>
        <v>1</v>
      </c>
    </row>
    <row r="426" spans="1:16" ht="20.25" customHeight="1" x14ac:dyDescent="0.3">
      <c r="A426" s="10" t="s">
        <v>687</v>
      </c>
      <c r="B426" s="145" t="s">
        <v>688</v>
      </c>
      <c r="C426" s="146"/>
      <c r="D426" s="11" t="s">
        <v>669</v>
      </c>
      <c r="E426" s="11">
        <f t="shared" si="25"/>
        <v>1</v>
      </c>
      <c r="F426" s="66"/>
      <c r="G426" s="66"/>
      <c r="H426" s="66"/>
      <c r="I426" s="66"/>
      <c r="J426" s="66"/>
      <c r="K426" s="66">
        <v>1</v>
      </c>
      <c r="L426" s="66"/>
      <c r="M426" s="66"/>
      <c r="N426" s="66"/>
      <c r="O426" s="61"/>
      <c r="P426" s="51" t="b">
        <f t="shared" si="24"/>
        <v>1</v>
      </c>
    </row>
    <row r="427" spans="1:16" ht="20.25" customHeight="1" x14ac:dyDescent="0.3">
      <c r="A427" s="10" t="s">
        <v>689</v>
      </c>
      <c r="B427" s="145" t="s">
        <v>690</v>
      </c>
      <c r="C427" s="146"/>
      <c r="D427" s="11" t="s">
        <v>680</v>
      </c>
      <c r="E427" s="11">
        <f t="shared" si="25"/>
        <v>1</v>
      </c>
      <c r="F427" s="66"/>
      <c r="G427" s="66"/>
      <c r="H427" s="66"/>
      <c r="I427" s="66"/>
      <c r="J427" s="66"/>
      <c r="K427" s="66"/>
      <c r="L427" s="66">
        <v>1</v>
      </c>
      <c r="M427" s="66"/>
      <c r="N427" s="66"/>
      <c r="O427" s="61"/>
      <c r="P427" s="51" t="b">
        <f t="shared" si="24"/>
        <v>1</v>
      </c>
    </row>
    <row r="428" spans="1:16" ht="20.25" customHeight="1" x14ac:dyDescent="0.3">
      <c r="A428" s="10" t="s">
        <v>691</v>
      </c>
      <c r="B428" s="145" t="s">
        <v>692</v>
      </c>
      <c r="C428" s="146"/>
      <c r="D428" s="11" t="s">
        <v>680</v>
      </c>
      <c r="E428" s="11">
        <f t="shared" si="25"/>
        <v>1</v>
      </c>
      <c r="F428" s="66"/>
      <c r="G428" s="66"/>
      <c r="H428" s="66"/>
      <c r="I428" s="66"/>
      <c r="J428" s="66"/>
      <c r="K428" s="66"/>
      <c r="L428" s="66">
        <v>1</v>
      </c>
      <c r="M428" s="66"/>
      <c r="N428" s="66"/>
      <c r="O428" s="61"/>
      <c r="P428" s="51" t="b">
        <f t="shared" si="24"/>
        <v>1</v>
      </c>
    </row>
    <row r="429" spans="1:16" ht="20.25" customHeight="1" x14ac:dyDescent="0.3">
      <c r="A429" s="10" t="s">
        <v>693</v>
      </c>
      <c r="B429" s="145" t="s">
        <v>694</v>
      </c>
      <c r="C429" s="146"/>
      <c r="D429" s="11" t="s">
        <v>680</v>
      </c>
      <c r="E429" s="11">
        <f t="shared" si="25"/>
        <v>1</v>
      </c>
      <c r="F429" s="66"/>
      <c r="G429" s="66"/>
      <c r="H429" s="66"/>
      <c r="I429" s="66"/>
      <c r="J429" s="66"/>
      <c r="K429" s="66"/>
      <c r="L429" s="66">
        <v>1</v>
      </c>
      <c r="M429" s="66"/>
      <c r="N429" s="66"/>
      <c r="O429" s="61"/>
      <c r="P429" s="51" t="b">
        <f t="shared" si="24"/>
        <v>1</v>
      </c>
    </row>
    <row r="430" spans="1:16" ht="20.25" customHeight="1" x14ac:dyDescent="0.3">
      <c r="A430" s="10" t="s">
        <v>695</v>
      </c>
      <c r="B430" s="145" t="s">
        <v>696</v>
      </c>
      <c r="C430" s="146"/>
      <c r="D430" s="11" t="s">
        <v>680</v>
      </c>
      <c r="E430" s="11">
        <f t="shared" si="25"/>
        <v>1</v>
      </c>
      <c r="F430" s="66"/>
      <c r="G430" s="66"/>
      <c r="H430" s="66"/>
      <c r="I430" s="66"/>
      <c r="J430" s="66"/>
      <c r="K430" s="66"/>
      <c r="L430" s="66">
        <v>1</v>
      </c>
      <c r="M430" s="66"/>
      <c r="N430" s="66"/>
      <c r="O430" s="61"/>
      <c r="P430" s="51" t="b">
        <f t="shared" si="24"/>
        <v>1</v>
      </c>
    </row>
    <row r="431" spans="1:16" ht="20.25" customHeight="1" x14ac:dyDescent="0.3">
      <c r="A431" s="10" t="s">
        <v>697</v>
      </c>
      <c r="B431" s="145" t="s">
        <v>698</v>
      </c>
      <c r="C431" s="146"/>
      <c r="D431" s="11" t="s">
        <v>680</v>
      </c>
      <c r="E431" s="11">
        <f t="shared" si="25"/>
        <v>1</v>
      </c>
      <c r="F431" s="66"/>
      <c r="G431" s="66"/>
      <c r="H431" s="66"/>
      <c r="I431" s="66"/>
      <c r="J431" s="66"/>
      <c r="K431" s="66"/>
      <c r="L431" s="66">
        <v>1</v>
      </c>
      <c r="M431" s="66"/>
      <c r="N431" s="66"/>
      <c r="O431" s="61"/>
      <c r="P431" s="51" t="b">
        <f t="shared" si="24"/>
        <v>1</v>
      </c>
    </row>
    <row r="432" spans="1:16" ht="20.25" customHeight="1" x14ac:dyDescent="0.3">
      <c r="A432" s="10" t="s">
        <v>699</v>
      </c>
      <c r="B432" s="145" t="s">
        <v>700</v>
      </c>
      <c r="C432" s="146"/>
      <c r="D432" s="11" t="s">
        <v>680</v>
      </c>
      <c r="E432" s="11">
        <f t="shared" si="25"/>
        <v>1</v>
      </c>
      <c r="F432" s="66"/>
      <c r="G432" s="66"/>
      <c r="H432" s="66"/>
      <c r="I432" s="66"/>
      <c r="J432" s="66"/>
      <c r="K432" s="66"/>
      <c r="L432" s="66">
        <v>1</v>
      </c>
      <c r="M432" s="66"/>
      <c r="N432" s="66"/>
      <c r="O432" s="61"/>
      <c r="P432" s="51" t="b">
        <f t="shared" si="24"/>
        <v>1</v>
      </c>
    </row>
    <row r="433" spans="1:16" ht="18.75" customHeight="1" x14ac:dyDescent="0.3">
      <c r="A433" s="10" t="s">
        <v>701</v>
      </c>
      <c r="B433" s="145" t="s">
        <v>702</v>
      </c>
      <c r="C433" s="146"/>
      <c r="D433" s="11" t="s">
        <v>669</v>
      </c>
      <c r="E433" s="11">
        <f t="shared" si="25"/>
        <v>1</v>
      </c>
      <c r="F433" s="66"/>
      <c r="G433" s="66"/>
      <c r="H433" s="66"/>
      <c r="I433" s="66"/>
      <c r="J433" s="66"/>
      <c r="K433" s="66"/>
      <c r="L433" s="66"/>
      <c r="M433" s="66"/>
      <c r="N433" s="66">
        <v>1</v>
      </c>
      <c r="O433" s="61"/>
      <c r="P433" s="51" t="b">
        <f t="shared" si="24"/>
        <v>1</v>
      </c>
    </row>
    <row r="434" spans="1:16" ht="18.75" hidden="1" customHeight="1" x14ac:dyDescent="0.3">
      <c r="A434" s="10" t="s">
        <v>703</v>
      </c>
      <c r="B434" s="145" t="s">
        <v>704</v>
      </c>
      <c r="C434" s="146"/>
      <c r="D434" s="11" t="s">
        <v>705</v>
      </c>
      <c r="E434" s="11">
        <f t="shared" si="25"/>
        <v>0</v>
      </c>
      <c r="F434" s="66"/>
      <c r="G434" s="66"/>
      <c r="H434" s="66"/>
      <c r="I434" s="66"/>
      <c r="J434" s="66"/>
      <c r="K434" s="66"/>
      <c r="L434" s="66"/>
      <c r="M434" s="66"/>
      <c r="N434" s="66"/>
      <c r="O434" s="61"/>
      <c r="P434" s="51" t="b">
        <f t="shared" si="24"/>
        <v>0</v>
      </c>
    </row>
    <row r="435" spans="1:16" ht="18.75" hidden="1" customHeight="1" x14ac:dyDescent="0.3">
      <c r="A435" s="10" t="s">
        <v>706</v>
      </c>
      <c r="B435" s="145" t="s">
        <v>707</v>
      </c>
      <c r="C435" s="146"/>
      <c r="D435" s="11" t="s">
        <v>669</v>
      </c>
      <c r="E435" s="11">
        <f t="shared" si="25"/>
        <v>0</v>
      </c>
      <c r="F435" s="66"/>
      <c r="G435" s="66"/>
      <c r="H435" s="66"/>
      <c r="I435" s="66"/>
      <c r="J435" s="66"/>
      <c r="K435" s="66"/>
      <c r="L435" s="66"/>
      <c r="M435" s="66"/>
      <c r="N435" s="66"/>
      <c r="O435" s="61"/>
      <c r="P435" s="51" t="b">
        <f t="shared" si="24"/>
        <v>0</v>
      </c>
    </row>
    <row r="436" spans="1:16" ht="17.25" hidden="1" customHeight="1" x14ac:dyDescent="0.3">
      <c r="A436" s="10" t="s">
        <v>708</v>
      </c>
      <c r="B436" s="145" t="s">
        <v>709</v>
      </c>
      <c r="C436" s="146"/>
      <c r="D436" s="11" t="s">
        <v>669</v>
      </c>
      <c r="E436" s="11">
        <f t="shared" si="25"/>
        <v>0</v>
      </c>
      <c r="F436" s="66"/>
      <c r="G436" s="66"/>
      <c r="H436" s="66"/>
      <c r="I436" s="66"/>
      <c r="J436" s="66"/>
      <c r="K436" s="66"/>
      <c r="L436" s="66"/>
      <c r="M436" s="66"/>
      <c r="N436" s="66"/>
      <c r="O436" s="61"/>
      <c r="P436" s="51" t="b">
        <f t="shared" si="24"/>
        <v>0</v>
      </c>
    </row>
    <row r="437" spans="1:16" ht="18" hidden="1" customHeight="1" x14ac:dyDescent="0.3">
      <c r="A437" s="10" t="s">
        <v>710</v>
      </c>
      <c r="B437" s="145" t="s">
        <v>711</v>
      </c>
      <c r="C437" s="146"/>
      <c r="D437" s="11" t="s">
        <v>669</v>
      </c>
      <c r="E437" s="11">
        <f t="shared" si="25"/>
        <v>0</v>
      </c>
      <c r="F437" s="66"/>
      <c r="G437" s="66"/>
      <c r="H437" s="66"/>
      <c r="I437" s="66"/>
      <c r="J437" s="66"/>
      <c r="K437" s="66"/>
      <c r="L437" s="66"/>
      <c r="M437" s="66"/>
      <c r="N437" s="66"/>
      <c r="O437" s="61"/>
      <c r="P437" s="51" t="b">
        <f t="shared" si="24"/>
        <v>0</v>
      </c>
    </row>
    <row r="438" spans="1:16" ht="18" hidden="1" customHeight="1" x14ac:dyDescent="0.3">
      <c r="A438" s="10" t="s">
        <v>712</v>
      </c>
      <c r="B438" s="145" t="s">
        <v>713</v>
      </c>
      <c r="C438" s="146"/>
      <c r="D438" s="11" t="s">
        <v>669</v>
      </c>
      <c r="E438" s="11">
        <f t="shared" si="25"/>
        <v>0</v>
      </c>
      <c r="F438" s="66"/>
      <c r="G438" s="66"/>
      <c r="H438" s="66"/>
      <c r="I438" s="66"/>
      <c r="J438" s="66"/>
      <c r="K438" s="66"/>
      <c r="L438" s="66"/>
      <c r="M438" s="66"/>
      <c r="N438" s="66"/>
      <c r="O438" s="61"/>
      <c r="P438" s="51" t="b">
        <f t="shared" si="24"/>
        <v>0</v>
      </c>
    </row>
    <row r="439" spans="1:16" ht="18" hidden="1" customHeight="1" x14ac:dyDescent="0.3">
      <c r="A439" s="10" t="s">
        <v>714</v>
      </c>
      <c r="B439" s="145" t="s">
        <v>715</v>
      </c>
      <c r="C439" s="146"/>
      <c r="D439" s="11" t="s">
        <v>669</v>
      </c>
      <c r="E439" s="11">
        <f t="shared" si="25"/>
        <v>0</v>
      </c>
      <c r="F439" s="66"/>
      <c r="G439" s="66"/>
      <c r="H439" s="66"/>
      <c r="I439" s="66"/>
      <c r="J439" s="66"/>
      <c r="K439" s="66"/>
      <c r="L439" s="66"/>
      <c r="M439" s="66"/>
      <c r="N439" s="66"/>
      <c r="O439" s="61"/>
      <c r="P439" s="51" t="b">
        <f t="shared" si="24"/>
        <v>0</v>
      </c>
    </row>
    <row r="440" spans="1:16" ht="18" hidden="1" customHeight="1" x14ac:dyDescent="0.3">
      <c r="A440" s="10" t="s">
        <v>716</v>
      </c>
      <c r="B440" s="145" t="s">
        <v>717</v>
      </c>
      <c r="C440" s="146"/>
      <c r="D440" s="11" t="s">
        <v>669</v>
      </c>
      <c r="E440" s="11">
        <f t="shared" si="25"/>
        <v>0</v>
      </c>
      <c r="F440" s="66"/>
      <c r="G440" s="66"/>
      <c r="H440" s="66"/>
      <c r="I440" s="66"/>
      <c r="J440" s="66"/>
      <c r="K440" s="66"/>
      <c r="L440" s="66"/>
      <c r="M440" s="66"/>
      <c r="N440" s="66"/>
      <c r="O440" s="61"/>
      <c r="P440" s="51" t="b">
        <f t="shared" si="24"/>
        <v>0</v>
      </c>
    </row>
    <row r="441" spans="1:16" ht="17.25" hidden="1" customHeight="1" x14ac:dyDescent="0.3">
      <c r="A441" s="10" t="s">
        <v>718</v>
      </c>
      <c r="B441" s="145" t="s">
        <v>719</v>
      </c>
      <c r="C441" s="146"/>
      <c r="D441" s="11" t="s">
        <v>669</v>
      </c>
      <c r="E441" s="11">
        <f t="shared" si="25"/>
        <v>0</v>
      </c>
      <c r="F441" s="66"/>
      <c r="G441" s="66"/>
      <c r="H441" s="66"/>
      <c r="I441" s="66"/>
      <c r="J441" s="66"/>
      <c r="K441" s="66"/>
      <c r="L441" s="66"/>
      <c r="M441" s="66"/>
      <c r="N441" s="66"/>
      <c r="O441" s="61"/>
      <c r="P441" s="51" t="b">
        <f t="shared" si="24"/>
        <v>0</v>
      </c>
    </row>
    <row r="442" spans="1:16" ht="18.75" hidden="1" customHeight="1" x14ac:dyDescent="0.3">
      <c r="A442" s="10" t="s">
        <v>720</v>
      </c>
      <c r="B442" s="145" t="s">
        <v>721</v>
      </c>
      <c r="C442" s="146"/>
      <c r="D442" s="11" t="s">
        <v>669</v>
      </c>
      <c r="E442" s="11">
        <f t="shared" si="25"/>
        <v>0</v>
      </c>
      <c r="F442" s="66"/>
      <c r="G442" s="66"/>
      <c r="H442" s="66"/>
      <c r="I442" s="66"/>
      <c r="J442" s="66"/>
      <c r="K442" s="66"/>
      <c r="L442" s="66"/>
      <c r="M442" s="66"/>
      <c r="N442" s="66"/>
      <c r="O442" s="61"/>
      <c r="P442" s="51" t="b">
        <f t="shared" si="24"/>
        <v>0</v>
      </c>
    </row>
    <row r="443" spans="1:16" ht="18.75" customHeight="1" x14ac:dyDescent="0.3">
      <c r="A443" s="107" t="s">
        <v>1077</v>
      </c>
      <c r="B443" s="153" t="s">
        <v>1078</v>
      </c>
      <c r="C443" s="154"/>
      <c r="D443" s="108" t="s">
        <v>669</v>
      </c>
      <c r="E443" s="11">
        <f t="shared" si="25"/>
        <v>1</v>
      </c>
      <c r="F443" s="66"/>
      <c r="G443" s="66">
        <v>1</v>
      </c>
      <c r="H443" s="66"/>
      <c r="I443" s="66"/>
      <c r="J443" s="66"/>
      <c r="K443" s="66"/>
      <c r="L443" s="66"/>
      <c r="M443" s="66"/>
      <c r="N443" s="66"/>
      <c r="O443" s="61"/>
    </row>
    <row r="444" spans="1:16" s="63" customFormat="1" ht="18" customHeight="1" x14ac:dyDescent="0.3">
      <c r="A444" s="13" t="s">
        <v>722</v>
      </c>
      <c r="B444" s="14" t="s">
        <v>723</v>
      </c>
      <c r="C444" s="15"/>
      <c r="D444" s="16"/>
      <c r="E444" s="17"/>
      <c r="F444" s="65"/>
      <c r="G444" s="65"/>
      <c r="H444" s="65"/>
      <c r="I444" s="65"/>
      <c r="J444" s="65"/>
      <c r="K444" s="65"/>
      <c r="L444" s="65"/>
      <c r="M444" s="65"/>
      <c r="N444" s="65"/>
      <c r="O444" s="64"/>
      <c r="P444" s="51" t="b">
        <f t="shared" si="24"/>
        <v>0</v>
      </c>
    </row>
    <row r="445" spans="1:16" ht="16.5" hidden="1" customHeight="1" x14ac:dyDescent="0.3">
      <c r="A445" s="10" t="s">
        <v>724</v>
      </c>
      <c r="B445" s="145" t="s">
        <v>725</v>
      </c>
      <c r="C445" s="146"/>
      <c r="D445" s="11" t="s">
        <v>726</v>
      </c>
      <c r="E445" s="11">
        <f t="shared" ref="E445:E455" si="26">SUM(F445:O445)</f>
        <v>0</v>
      </c>
      <c r="F445" s="66"/>
      <c r="G445" s="66"/>
      <c r="H445" s="66"/>
      <c r="I445" s="66"/>
      <c r="J445" s="66"/>
      <c r="K445" s="66"/>
      <c r="L445" s="66"/>
      <c r="M445" s="66"/>
      <c r="N445" s="66"/>
      <c r="O445" s="61"/>
      <c r="P445" s="51" t="b">
        <f t="shared" si="24"/>
        <v>0</v>
      </c>
    </row>
    <row r="446" spans="1:16" ht="16.5" hidden="1" customHeight="1" x14ac:dyDescent="0.3">
      <c r="A446" s="10" t="s">
        <v>727</v>
      </c>
      <c r="B446" s="145" t="s">
        <v>728</v>
      </c>
      <c r="C446" s="146"/>
      <c r="D446" s="11" t="s">
        <v>726</v>
      </c>
      <c r="E446" s="11">
        <f t="shared" si="26"/>
        <v>0</v>
      </c>
      <c r="F446" s="66"/>
      <c r="G446" s="66"/>
      <c r="H446" s="66"/>
      <c r="I446" s="66"/>
      <c r="J446" s="66"/>
      <c r="K446" s="66"/>
      <c r="L446" s="66"/>
      <c r="M446" s="66"/>
      <c r="N446" s="66"/>
      <c r="O446" s="61"/>
      <c r="P446" s="51" t="b">
        <f t="shared" si="24"/>
        <v>0</v>
      </c>
    </row>
    <row r="447" spans="1:16" ht="16.5" customHeight="1" x14ac:dyDescent="0.3">
      <c r="A447" s="10" t="s">
        <v>729</v>
      </c>
      <c r="B447" s="145" t="s">
        <v>730</v>
      </c>
      <c r="C447" s="146"/>
      <c r="D447" s="11" t="s">
        <v>726</v>
      </c>
      <c r="E447" s="11">
        <f t="shared" si="26"/>
        <v>4</v>
      </c>
      <c r="F447" s="66"/>
      <c r="G447" s="66"/>
      <c r="H447" s="66"/>
      <c r="I447" s="66"/>
      <c r="J447" s="66"/>
      <c r="K447" s="66"/>
      <c r="L447" s="66"/>
      <c r="M447" s="66"/>
      <c r="N447" s="102">
        <v>4</v>
      </c>
      <c r="O447" s="61"/>
      <c r="P447" s="51" t="b">
        <f t="shared" si="24"/>
        <v>1</v>
      </c>
    </row>
    <row r="448" spans="1:16" ht="16.5" hidden="1" customHeight="1" x14ac:dyDescent="0.3">
      <c r="A448" s="10" t="s">
        <v>731</v>
      </c>
      <c r="B448" s="145" t="s">
        <v>732</v>
      </c>
      <c r="C448" s="146"/>
      <c r="D448" s="11" t="s">
        <v>726</v>
      </c>
      <c r="E448" s="11">
        <f t="shared" si="26"/>
        <v>0</v>
      </c>
      <c r="F448" s="66"/>
      <c r="G448" s="66"/>
      <c r="H448" s="66"/>
      <c r="I448" s="66"/>
      <c r="J448" s="66"/>
      <c r="K448" s="66"/>
      <c r="L448" s="66"/>
      <c r="M448" s="66"/>
      <c r="N448" s="66"/>
      <c r="O448" s="61"/>
      <c r="P448" s="51" t="b">
        <f t="shared" si="24"/>
        <v>0</v>
      </c>
    </row>
    <row r="449" spans="1:16" ht="16.5" hidden="1" customHeight="1" x14ac:dyDescent="0.3">
      <c r="A449" s="10" t="s">
        <v>733</v>
      </c>
      <c r="B449" s="145" t="s">
        <v>734</v>
      </c>
      <c r="C449" s="146"/>
      <c r="D449" s="11" t="s">
        <v>726</v>
      </c>
      <c r="E449" s="11">
        <f t="shared" si="26"/>
        <v>0</v>
      </c>
      <c r="F449" s="66"/>
      <c r="G449" s="66"/>
      <c r="H449" s="66"/>
      <c r="I449" s="66"/>
      <c r="J449" s="66"/>
      <c r="K449" s="66"/>
      <c r="L449" s="66"/>
      <c r="M449" s="66"/>
      <c r="N449" s="66"/>
      <c r="O449" s="61"/>
      <c r="P449" s="51" t="b">
        <f t="shared" si="24"/>
        <v>0</v>
      </c>
    </row>
    <row r="450" spans="1:16" ht="16.5" customHeight="1" x14ac:dyDescent="0.3">
      <c r="A450" s="10" t="s">
        <v>735</v>
      </c>
      <c r="B450" s="145" t="s">
        <v>736</v>
      </c>
      <c r="C450" s="146"/>
      <c r="D450" s="11" t="s">
        <v>726</v>
      </c>
      <c r="E450" s="11">
        <f t="shared" si="26"/>
        <v>1</v>
      </c>
      <c r="F450" s="66"/>
      <c r="G450" s="66"/>
      <c r="H450" s="66"/>
      <c r="I450" s="66">
        <v>1</v>
      </c>
      <c r="J450" s="66"/>
      <c r="K450" s="66"/>
      <c r="L450" s="66"/>
      <c r="M450" s="66"/>
      <c r="N450" s="66"/>
      <c r="O450" s="61"/>
      <c r="P450" s="51" t="b">
        <f t="shared" si="24"/>
        <v>1</v>
      </c>
    </row>
    <row r="451" spans="1:16" ht="16.5" hidden="1" customHeight="1" x14ac:dyDescent="0.3">
      <c r="A451" s="10" t="s">
        <v>737</v>
      </c>
      <c r="B451" s="145" t="s">
        <v>738</v>
      </c>
      <c r="C451" s="146"/>
      <c r="D451" s="11" t="s">
        <v>726</v>
      </c>
      <c r="E451" s="11">
        <f t="shared" si="26"/>
        <v>0</v>
      </c>
      <c r="F451" s="66"/>
      <c r="G451" s="66"/>
      <c r="H451" s="66"/>
      <c r="I451" s="66"/>
      <c r="J451" s="66"/>
      <c r="K451" s="66"/>
      <c r="L451" s="66"/>
      <c r="M451" s="66"/>
      <c r="N451" s="66"/>
      <c r="O451" s="61"/>
      <c r="P451" s="51" t="b">
        <f t="shared" si="24"/>
        <v>0</v>
      </c>
    </row>
    <row r="452" spans="1:16" ht="16.5" hidden="1" customHeight="1" x14ac:dyDescent="0.3">
      <c r="A452" s="10" t="s">
        <v>739</v>
      </c>
      <c r="B452" s="145" t="s">
        <v>740</v>
      </c>
      <c r="C452" s="146"/>
      <c r="D452" s="11" t="s">
        <v>726</v>
      </c>
      <c r="E452" s="11">
        <f t="shared" si="26"/>
        <v>0</v>
      </c>
      <c r="F452" s="66"/>
      <c r="G452" s="66"/>
      <c r="H452" s="66"/>
      <c r="I452" s="66"/>
      <c r="J452" s="66"/>
      <c r="K452" s="66"/>
      <c r="L452" s="66"/>
      <c r="M452" s="66"/>
      <c r="N452" s="66"/>
      <c r="O452" s="61"/>
      <c r="P452" s="51" t="b">
        <f t="shared" si="24"/>
        <v>0</v>
      </c>
    </row>
    <row r="453" spans="1:16" hidden="1" x14ac:dyDescent="0.3">
      <c r="A453" s="10" t="s">
        <v>741</v>
      </c>
      <c r="B453" s="145" t="s">
        <v>742</v>
      </c>
      <c r="C453" s="146"/>
      <c r="D453" s="11" t="s">
        <v>726</v>
      </c>
      <c r="E453" s="11">
        <f t="shared" si="26"/>
        <v>0</v>
      </c>
      <c r="F453" s="66"/>
      <c r="G453" s="66"/>
      <c r="H453" s="66"/>
      <c r="I453" s="66"/>
      <c r="J453" s="66"/>
      <c r="K453" s="66"/>
      <c r="L453" s="66"/>
      <c r="M453" s="66"/>
      <c r="N453" s="66"/>
      <c r="O453" s="61"/>
      <c r="P453" s="51" t="b">
        <f t="shared" si="24"/>
        <v>0</v>
      </c>
    </row>
    <row r="454" spans="1:16" ht="16.5" hidden="1" customHeight="1" x14ac:dyDescent="0.3">
      <c r="A454" s="10" t="s">
        <v>743</v>
      </c>
      <c r="B454" s="145" t="s">
        <v>744</v>
      </c>
      <c r="C454" s="146"/>
      <c r="D454" s="11" t="s">
        <v>726</v>
      </c>
      <c r="E454" s="11">
        <f t="shared" si="26"/>
        <v>0</v>
      </c>
      <c r="F454" s="66"/>
      <c r="G454" s="66"/>
      <c r="H454" s="66"/>
      <c r="I454" s="66"/>
      <c r="J454" s="66"/>
      <c r="K454" s="66"/>
      <c r="L454" s="66"/>
      <c r="M454" s="66"/>
      <c r="N454" s="66"/>
      <c r="O454" s="61"/>
      <c r="P454" s="51" t="b">
        <f t="shared" si="24"/>
        <v>0</v>
      </c>
    </row>
    <row r="455" spans="1:16" ht="16.5" hidden="1" customHeight="1" x14ac:dyDescent="0.3">
      <c r="A455" s="10" t="s">
        <v>745</v>
      </c>
      <c r="B455" s="145" t="s">
        <v>746</v>
      </c>
      <c r="C455" s="146"/>
      <c r="D455" s="11" t="s">
        <v>726</v>
      </c>
      <c r="E455" s="11">
        <f t="shared" si="26"/>
        <v>0</v>
      </c>
      <c r="F455" s="66"/>
      <c r="G455" s="66"/>
      <c r="H455" s="66"/>
      <c r="I455" s="66"/>
      <c r="J455" s="66"/>
      <c r="K455" s="66"/>
      <c r="L455" s="66"/>
      <c r="M455" s="66"/>
      <c r="N455" s="66"/>
      <c r="O455" s="61"/>
      <c r="P455" s="51" t="b">
        <f t="shared" si="24"/>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4"/>
        <v>0</v>
      </c>
    </row>
    <row r="457" spans="1:16" ht="18" customHeight="1" x14ac:dyDescent="0.3">
      <c r="A457" s="10" t="s">
        <v>749</v>
      </c>
      <c r="B457" s="145" t="s">
        <v>750</v>
      </c>
      <c r="C457" s="146"/>
      <c r="D457" s="11" t="s">
        <v>726</v>
      </c>
      <c r="E457" s="11">
        <f>SUM(F457:O457)</f>
        <v>2</v>
      </c>
      <c r="F457" s="66"/>
      <c r="G457" s="66"/>
      <c r="H457" s="66"/>
      <c r="I457" s="66">
        <v>1</v>
      </c>
      <c r="J457" s="66"/>
      <c r="K457" s="66"/>
      <c r="L457" s="66"/>
      <c r="M457" s="66"/>
      <c r="N457" s="102">
        <v>1</v>
      </c>
      <c r="O457" s="61"/>
      <c r="P457" s="51" t="b">
        <f t="shared" si="24"/>
        <v>1</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4"/>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4"/>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4"/>
        <v>0</v>
      </c>
    </row>
    <row r="461" spans="1:16" x14ac:dyDescent="0.3">
      <c r="A461" s="10" t="s">
        <v>757</v>
      </c>
      <c r="B461" s="145" t="s">
        <v>758</v>
      </c>
      <c r="C461" s="146"/>
      <c r="D461" s="11" t="s">
        <v>520</v>
      </c>
      <c r="E461" s="11">
        <f>SUM(F461:O461)</f>
        <v>1</v>
      </c>
      <c r="F461" s="66"/>
      <c r="G461" s="66"/>
      <c r="H461" s="66"/>
      <c r="I461" s="66"/>
      <c r="J461" s="66"/>
      <c r="K461" s="66">
        <v>1</v>
      </c>
      <c r="L461" s="66"/>
      <c r="M461" s="66"/>
      <c r="N461" s="66"/>
      <c r="O461" s="61"/>
      <c r="P461" s="51" t="b">
        <f t="shared" si="24"/>
        <v>1</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4"/>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4"/>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4"/>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4"/>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4"/>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4"/>
        <v>0</v>
      </c>
    </row>
    <row r="468" spans="1:16" hidden="1" x14ac:dyDescent="0.3">
      <c r="A468" s="10" t="s">
        <v>772</v>
      </c>
      <c r="B468" s="145" t="s">
        <v>773</v>
      </c>
      <c r="C468" s="146"/>
      <c r="D468" s="19" t="s">
        <v>36</v>
      </c>
      <c r="E468" s="11">
        <f t="shared" ref="E468:E498" si="27">SUM(F468:O468)</f>
        <v>0</v>
      </c>
      <c r="F468" s="66"/>
      <c r="G468" s="66"/>
      <c r="H468" s="66"/>
      <c r="I468" s="66"/>
      <c r="J468" s="66"/>
      <c r="K468" s="66"/>
      <c r="L468" s="66"/>
      <c r="M468" s="66"/>
      <c r="N468" s="66"/>
      <c r="O468" s="61"/>
      <c r="P468" s="51" t="b">
        <f t="shared" si="24"/>
        <v>0</v>
      </c>
    </row>
    <row r="469" spans="1:16" hidden="1" x14ac:dyDescent="0.3">
      <c r="A469" s="10" t="s">
        <v>774</v>
      </c>
      <c r="B469" s="145" t="s">
        <v>775</v>
      </c>
      <c r="C469" s="146"/>
      <c r="D469" s="19" t="s">
        <v>418</v>
      </c>
      <c r="E469" s="11">
        <f t="shared" si="27"/>
        <v>0</v>
      </c>
      <c r="F469" s="66"/>
      <c r="G469" s="66"/>
      <c r="H469" s="66"/>
      <c r="I469" s="66"/>
      <c r="J469" s="66"/>
      <c r="K469" s="66"/>
      <c r="L469" s="66"/>
      <c r="M469" s="66"/>
      <c r="N469" s="66"/>
      <c r="O469" s="61"/>
      <c r="P469" s="51" t="b">
        <f t="shared" si="24"/>
        <v>0</v>
      </c>
    </row>
    <row r="470" spans="1:16" ht="18" hidden="1" customHeight="1" x14ac:dyDescent="0.3">
      <c r="A470" s="10" t="s">
        <v>776</v>
      </c>
      <c r="B470" s="145" t="s">
        <v>777</v>
      </c>
      <c r="C470" s="146"/>
      <c r="D470" s="11" t="s">
        <v>421</v>
      </c>
      <c r="E470" s="11">
        <f t="shared" si="27"/>
        <v>0</v>
      </c>
      <c r="F470" s="62"/>
      <c r="G470" s="62"/>
      <c r="H470" s="62"/>
      <c r="I470" s="62"/>
      <c r="J470" s="62"/>
      <c r="K470" s="62"/>
      <c r="L470" s="62"/>
      <c r="M470" s="62"/>
      <c r="N470" s="62"/>
      <c r="O470" s="61"/>
      <c r="P470" s="51" t="b">
        <f t="shared" si="24"/>
        <v>0</v>
      </c>
    </row>
    <row r="471" spans="1:16" ht="51.75" hidden="1" customHeight="1" x14ac:dyDescent="0.3">
      <c r="A471" s="10" t="s">
        <v>778</v>
      </c>
      <c r="B471" s="145" t="s">
        <v>779</v>
      </c>
      <c r="C471" s="146"/>
      <c r="D471" s="19" t="s">
        <v>780</v>
      </c>
      <c r="E471" s="11">
        <f t="shared" si="27"/>
        <v>0</v>
      </c>
      <c r="F471" s="66"/>
      <c r="G471" s="66"/>
      <c r="H471" s="66"/>
      <c r="I471" s="66"/>
      <c r="J471" s="66"/>
      <c r="K471" s="66"/>
      <c r="L471" s="66"/>
      <c r="M471" s="66"/>
      <c r="N471" s="66"/>
      <c r="O471" s="61"/>
      <c r="P471" s="51" t="b">
        <f t="shared" si="24"/>
        <v>0</v>
      </c>
    </row>
    <row r="472" spans="1:16" ht="51.75" hidden="1" customHeight="1" x14ac:dyDescent="0.3">
      <c r="A472" s="10" t="s">
        <v>781</v>
      </c>
      <c r="B472" s="145" t="s">
        <v>782</v>
      </c>
      <c r="C472" s="146"/>
      <c r="D472" s="19" t="s">
        <v>780</v>
      </c>
      <c r="E472" s="11">
        <f t="shared" si="27"/>
        <v>0</v>
      </c>
      <c r="F472" s="66"/>
      <c r="G472" s="66"/>
      <c r="H472" s="66"/>
      <c r="I472" s="66"/>
      <c r="J472" s="66"/>
      <c r="K472" s="66"/>
      <c r="L472" s="66"/>
      <c r="M472" s="66"/>
      <c r="N472" s="66"/>
      <c r="O472" s="61"/>
      <c r="P472" s="51" t="b">
        <f t="shared" si="24"/>
        <v>0</v>
      </c>
    </row>
    <row r="473" spans="1:16" ht="52.5" hidden="1" customHeight="1" x14ac:dyDescent="0.3">
      <c r="A473" s="10" t="s">
        <v>783</v>
      </c>
      <c r="B473" s="145" t="s">
        <v>784</v>
      </c>
      <c r="C473" s="146"/>
      <c r="D473" s="19" t="s">
        <v>785</v>
      </c>
      <c r="E473" s="11">
        <f t="shared" si="27"/>
        <v>0</v>
      </c>
      <c r="F473" s="66"/>
      <c r="G473" s="66"/>
      <c r="H473" s="66"/>
      <c r="I473" s="66"/>
      <c r="J473" s="66"/>
      <c r="K473" s="66"/>
      <c r="L473" s="66"/>
      <c r="M473" s="66"/>
      <c r="N473" s="66"/>
      <c r="O473" s="61"/>
      <c r="P473" s="51" t="b">
        <f t="shared" si="24"/>
        <v>0</v>
      </c>
    </row>
    <row r="474" spans="1:16" ht="50.25" hidden="1" customHeight="1" x14ac:dyDescent="0.3">
      <c r="A474" s="10" t="s">
        <v>786</v>
      </c>
      <c r="B474" s="145" t="s">
        <v>787</v>
      </c>
      <c r="C474" s="146"/>
      <c r="D474" s="19" t="s">
        <v>785</v>
      </c>
      <c r="E474" s="11">
        <f t="shared" si="27"/>
        <v>0</v>
      </c>
      <c r="F474" s="66"/>
      <c r="G474" s="66"/>
      <c r="H474" s="66"/>
      <c r="I474" s="66"/>
      <c r="J474" s="66"/>
      <c r="K474" s="66"/>
      <c r="L474" s="66"/>
      <c r="M474" s="66"/>
      <c r="N474" s="66"/>
      <c r="O474" s="61"/>
      <c r="P474" s="51" t="b">
        <f t="shared" si="24"/>
        <v>0</v>
      </c>
    </row>
    <row r="475" spans="1:16" ht="33.75" hidden="1" customHeight="1" x14ac:dyDescent="0.3">
      <c r="A475" s="10" t="s">
        <v>788</v>
      </c>
      <c r="B475" s="145" t="s">
        <v>789</v>
      </c>
      <c r="C475" s="146"/>
      <c r="D475" s="19" t="s">
        <v>669</v>
      </c>
      <c r="E475" s="11">
        <f t="shared" si="27"/>
        <v>0</v>
      </c>
      <c r="F475" s="66"/>
      <c r="G475" s="66"/>
      <c r="H475" s="66"/>
      <c r="I475" s="66"/>
      <c r="J475" s="66"/>
      <c r="K475" s="66"/>
      <c r="L475" s="66"/>
      <c r="M475" s="66"/>
      <c r="N475" s="66"/>
      <c r="O475" s="61"/>
      <c r="P475" s="51" t="b">
        <f t="shared" si="24"/>
        <v>0</v>
      </c>
    </row>
    <row r="476" spans="1:16" ht="47.25" hidden="1" customHeight="1" x14ac:dyDescent="0.3">
      <c r="A476" s="105" t="s">
        <v>790</v>
      </c>
      <c r="B476" s="149" t="s">
        <v>791</v>
      </c>
      <c r="C476" s="150"/>
      <c r="D476" s="114" t="s">
        <v>669</v>
      </c>
      <c r="E476" s="101">
        <f t="shared" si="27"/>
        <v>0</v>
      </c>
      <c r="F476" s="102"/>
      <c r="G476" s="102"/>
      <c r="H476" s="102"/>
      <c r="I476" s="102"/>
      <c r="J476" s="102"/>
      <c r="K476" s="102"/>
      <c r="L476" s="102"/>
      <c r="M476" s="102"/>
      <c r="N476" s="102"/>
      <c r="O476" s="103"/>
      <c r="P476" s="51" t="b">
        <f t="shared" si="24"/>
        <v>0</v>
      </c>
    </row>
    <row r="477" spans="1:16" ht="32.25" hidden="1" customHeight="1" x14ac:dyDescent="0.3">
      <c r="A477" s="10" t="s">
        <v>792</v>
      </c>
      <c r="B477" s="145" t="s">
        <v>793</v>
      </c>
      <c r="C477" s="146"/>
      <c r="D477" s="19" t="s">
        <v>669</v>
      </c>
      <c r="E477" s="11">
        <f t="shared" si="27"/>
        <v>0</v>
      </c>
      <c r="F477" s="66"/>
      <c r="G477" s="66"/>
      <c r="H477" s="66"/>
      <c r="I477" s="66"/>
      <c r="J477" s="66"/>
      <c r="K477" s="66"/>
      <c r="L477" s="66"/>
      <c r="M477" s="66"/>
      <c r="N477" s="66"/>
      <c r="O477" s="61"/>
      <c r="P477" s="51" t="b">
        <f t="shared" si="24"/>
        <v>0</v>
      </c>
    </row>
    <row r="478" spans="1:16" ht="36.75" hidden="1" customHeight="1" x14ac:dyDescent="0.3">
      <c r="A478" s="10" t="s">
        <v>794</v>
      </c>
      <c r="B478" s="145" t="s">
        <v>795</v>
      </c>
      <c r="C478" s="146"/>
      <c r="D478" s="19" t="s">
        <v>669</v>
      </c>
      <c r="E478" s="11">
        <f t="shared" si="27"/>
        <v>0</v>
      </c>
      <c r="F478" s="66"/>
      <c r="G478" s="66"/>
      <c r="H478" s="66"/>
      <c r="I478" s="66"/>
      <c r="J478" s="66"/>
      <c r="K478" s="66"/>
      <c r="L478" s="66"/>
      <c r="M478" s="66"/>
      <c r="N478" s="66"/>
      <c r="O478" s="61"/>
      <c r="P478" s="51" t="b">
        <f t="shared" si="24"/>
        <v>0</v>
      </c>
    </row>
    <row r="479" spans="1:16" ht="18" hidden="1" customHeight="1" x14ac:dyDescent="0.3">
      <c r="A479" s="10" t="s">
        <v>796</v>
      </c>
      <c r="B479" s="145" t="s">
        <v>797</v>
      </c>
      <c r="C479" s="146"/>
      <c r="D479" s="19" t="s">
        <v>669</v>
      </c>
      <c r="E479" s="11">
        <f t="shared" si="27"/>
        <v>0</v>
      </c>
      <c r="F479" s="66"/>
      <c r="G479" s="66"/>
      <c r="H479" s="66"/>
      <c r="I479" s="66"/>
      <c r="J479" s="66"/>
      <c r="K479" s="66"/>
      <c r="L479" s="66"/>
      <c r="M479" s="66"/>
      <c r="N479" s="66"/>
      <c r="O479" s="61"/>
      <c r="P479" s="51" t="b">
        <f t="shared" si="24"/>
        <v>0</v>
      </c>
    </row>
    <row r="480" spans="1:16" ht="19.5" hidden="1" customHeight="1" x14ac:dyDescent="0.3">
      <c r="A480" s="10" t="s">
        <v>798</v>
      </c>
      <c r="B480" s="145" t="s">
        <v>799</v>
      </c>
      <c r="C480" s="146"/>
      <c r="D480" s="19" t="s">
        <v>680</v>
      </c>
      <c r="E480" s="11">
        <f t="shared" si="27"/>
        <v>0</v>
      </c>
      <c r="F480" s="66"/>
      <c r="G480" s="66"/>
      <c r="H480" s="66"/>
      <c r="I480" s="66"/>
      <c r="J480" s="66"/>
      <c r="K480" s="66"/>
      <c r="L480" s="66"/>
      <c r="M480" s="66"/>
      <c r="N480" s="66"/>
      <c r="O480" s="61"/>
      <c r="P480" s="51" t="b">
        <f t="shared" ref="P480:P518" si="28">IF(E480&gt;0,TRUE,FALSE)</f>
        <v>0</v>
      </c>
    </row>
    <row r="481" spans="1:16" ht="47.25" hidden="1" customHeight="1" x14ac:dyDescent="0.3">
      <c r="A481" s="10" t="s">
        <v>800</v>
      </c>
      <c r="B481" s="145" t="s">
        <v>801</v>
      </c>
      <c r="C481" s="146"/>
      <c r="D481" s="19" t="s">
        <v>669</v>
      </c>
      <c r="E481" s="11">
        <f t="shared" si="27"/>
        <v>0</v>
      </c>
      <c r="F481" s="66"/>
      <c r="G481" s="66"/>
      <c r="H481" s="66"/>
      <c r="I481" s="66"/>
      <c r="J481" s="66"/>
      <c r="K481" s="66"/>
      <c r="L481" s="66"/>
      <c r="M481" s="66"/>
      <c r="N481" s="66"/>
      <c r="O481" s="61"/>
      <c r="P481" s="51" t="b">
        <f t="shared" si="28"/>
        <v>0</v>
      </c>
    </row>
    <row r="482" spans="1:16" ht="33.75" hidden="1" customHeight="1" x14ac:dyDescent="0.3">
      <c r="A482" s="10" t="s">
        <v>802</v>
      </c>
      <c r="B482" s="145" t="s">
        <v>803</v>
      </c>
      <c r="C482" s="146"/>
      <c r="D482" s="19" t="s">
        <v>669</v>
      </c>
      <c r="E482" s="11">
        <f t="shared" si="27"/>
        <v>0</v>
      </c>
      <c r="F482" s="66"/>
      <c r="G482" s="66"/>
      <c r="H482" s="66"/>
      <c r="I482" s="66"/>
      <c r="J482" s="66"/>
      <c r="K482" s="66"/>
      <c r="L482" s="66"/>
      <c r="M482" s="66"/>
      <c r="N482" s="66"/>
      <c r="O482" s="61"/>
      <c r="P482" s="51" t="b">
        <f t="shared" si="28"/>
        <v>0</v>
      </c>
    </row>
    <row r="483" spans="1:16" ht="18" customHeight="1" x14ac:dyDescent="0.3">
      <c r="A483" s="10" t="s">
        <v>804</v>
      </c>
      <c r="B483" s="145" t="s">
        <v>805</v>
      </c>
      <c r="C483" s="146"/>
      <c r="D483" s="19" t="s">
        <v>680</v>
      </c>
      <c r="E483" s="11">
        <f t="shared" si="27"/>
        <v>1</v>
      </c>
      <c r="F483" s="66"/>
      <c r="G483" s="66"/>
      <c r="H483" s="66"/>
      <c r="I483" s="66"/>
      <c r="J483" s="66">
        <v>1</v>
      </c>
      <c r="K483" s="66"/>
      <c r="L483" s="66"/>
      <c r="M483" s="66"/>
      <c r="N483" s="66"/>
      <c r="O483" s="61"/>
      <c r="P483" s="51" t="b">
        <f t="shared" si="28"/>
        <v>1</v>
      </c>
    </row>
    <row r="484" spans="1:16" ht="18" customHeight="1" x14ac:dyDescent="0.3">
      <c r="A484" s="10" t="s">
        <v>806</v>
      </c>
      <c r="B484" s="145" t="s">
        <v>807</v>
      </c>
      <c r="C484" s="146"/>
      <c r="D484" s="19" t="s">
        <v>669</v>
      </c>
      <c r="E484" s="11">
        <f t="shared" si="27"/>
        <v>1</v>
      </c>
      <c r="F484" s="66"/>
      <c r="G484" s="66"/>
      <c r="H484" s="66"/>
      <c r="I484" s="66"/>
      <c r="J484" s="66"/>
      <c r="K484" s="66">
        <v>1</v>
      </c>
      <c r="L484" s="66"/>
      <c r="M484" s="66"/>
      <c r="N484" s="66"/>
      <c r="O484" s="61"/>
      <c r="P484" s="51" t="b">
        <f t="shared" si="28"/>
        <v>1</v>
      </c>
    </row>
    <row r="485" spans="1:16" ht="18.75" customHeight="1" x14ac:dyDescent="0.3">
      <c r="A485" s="10" t="s">
        <v>808</v>
      </c>
      <c r="B485" s="145" t="s">
        <v>809</v>
      </c>
      <c r="C485" s="146"/>
      <c r="D485" s="19" t="s">
        <v>680</v>
      </c>
      <c r="E485" s="11">
        <f t="shared" si="27"/>
        <v>1</v>
      </c>
      <c r="F485" s="66"/>
      <c r="G485" s="66"/>
      <c r="H485" s="66"/>
      <c r="I485" s="66"/>
      <c r="J485" s="66"/>
      <c r="K485" s="66"/>
      <c r="L485" s="66">
        <v>1</v>
      </c>
      <c r="M485" s="66"/>
      <c r="N485" s="66"/>
      <c r="O485" s="61"/>
      <c r="P485" s="51" t="b">
        <f t="shared" si="28"/>
        <v>1</v>
      </c>
    </row>
    <row r="486" spans="1:16" ht="19.5" customHeight="1" x14ac:dyDescent="0.3">
      <c r="A486" s="10" t="s">
        <v>810</v>
      </c>
      <c r="B486" s="145" t="s">
        <v>811</v>
      </c>
      <c r="C486" s="146"/>
      <c r="D486" s="19" t="s">
        <v>680</v>
      </c>
      <c r="E486" s="11">
        <f t="shared" si="27"/>
        <v>1</v>
      </c>
      <c r="F486" s="66"/>
      <c r="G486" s="66"/>
      <c r="H486" s="66"/>
      <c r="I486" s="66"/>
      <c r="J486" s="66"/>
      <c r="K486" s="66"/>
      <c r="L486" s="66">
        <v>1</v>
      </c>
      <c r="M486" s="66"/>
      <c r="N486" s="66"/>
      <c r="O486" s="61"/>
      <c r="P486" s="51" t="b">
        <f t="shared" si="28"/>
        <v>1</v>
      </c>
    </row>
    <row r="487" spans="1:16" ht="37.5" customHeight="1" x14ac:dyDescent="0.3">
      <c r="A487" s="10" t="s">
        <v>812</v>
      </c>
      <c r="B487" s="145" t="s">
        <v>813</v>
      </c>
      <c r="C487" s="146"/>
      <c r="D487" s="19" t="s">
        <v>680</v>
      </c>
      <c r="E487" s="11">
        <f t="shared" si="27"/>
        <v>1</v>
      </c>
      <c r="F487" s="66"/>
      <c r="G487" s="66"/>
      <c r="H487" s="66"/>
      <c r="I487" s="66"/>
      <c r="J487" s="66"/>
      <c r="K487" s="66"/>
      <c r="L487" s="66">
        <v>1</v>
      </c>
      <c r="M487" s="66"/>
      <c r="N487" s="66"/>
      <c r="O487" s="61"/>
      <c r="P487" s="51" t="b">
        <f t="shared" si="28"/>
        <v>1</v>
      </c>
    </row>
    <row r="488" spans="1:16" ht="35.25" customHeight="1" x14ac:dyDescent="0.3">
      <c r="A488" s="10" t="s">
        <v>814</v>
      </c>
      <c r="B488" s="145" t="s">
        <v>815</v>
      </c>
      <c r="C488" s="146"/>
      <c r="D488" s="19" t="s">
        <v>680</v>
      </c>
      <c r="E488" s="11">
        <f t="shared" si="27"/>
        <v>1</v>
      </c>
      <c r="F488" s="66"/>
      <c r="G488" s="66"/>
      <c r="H488" s="66"/>
      <c r="I488" s="66"/>
      <c r="J488" s="66"/>
      <c r="K488" s="66"/>
      <c r="L488" s="66">
        <v>1</v>
      </c>
      <c r="M488" s="66"/>
      <c r="N488" s="66"/>
      <c r="O488" s="61"/>
      <c r="P488" s="51" t="b">
        <f t="shared" si="28"/>
        <v>1</v>
      </c>
    </row>
    <row r="489" spans="1:16" ht="34.5" customHeight="1" x14ac:dyDescent="0.3">
      <c r="A489" s="10" t="s">
        <v>816</v>
      </c>
      <c r="B489" s="145" t="s">
        <v>817</v>
      </c>
      <c r="C489" s="146"/>
      <c r="D489" s="19" t="s">
        <v>680</v>
      </c>
      <c r="E489" s="11">
        <f t="shared" si="27"/>
        <v>1</v>
      </c>
      <c r="F489" s="66"/>
      <c r="G489" s="66"/>
      <c r="H489" s="66"/>
      <c r="I489" s="66"/>
      <c r="J489" s="66"/>
      <c r="K489" s="66"/>
      <c r="L489" s="66">
        <v>1</v>
      </c>
      <c r="M489" s="66"/>
      <c r="N489" s="66"/>
      <c r="O489" s="61"/>
      <c r="P489" s="51" t="b">
        <f t="shared" si="28"/>
        <v>1</v>
      </c>
    </row>
    <row r="490" spans="1:16" ht="33.75" customHeight="1" x14ac:dyDescent="0.3">
      <c r="A490" s="10" t="s">
        <v>818</v>
      </c>
      <c r="B490" s="145" t="s">
        <v>819</v>
      </c>
      <c r="C490" s="146"/>
      <c r="D490" s="19" t="s">
        <v>680</v>
      </c>
      <c r="E490" s="11">
        <f t="shared" si="27"/>
        <v>1</v>
      </c>
      <c r="F490" s="66"/>
      <c r="G490" s="66"/>
      <c r="H490" s="66"/>
      <c r="I490" s="66"/>
      <c r="J490" s="66"/>
      <c r="K490" s="66"/>
      <c r="L490" s="66">
        <v>1</v>
      </c>
      <c r="M490" s="66"/>
      <c r="N490" s="66"/>
      <c r="O490" s="61"/>
      <c r="P490" s="51" t="b">
        <f t="shared" si="28"/>
        <v>1</v>
      </c>
    </row>
    <row r="491" spans="1:16" ht="34.5" hidden="1" customHeight="1" x14ac:dyDescent="0.3">
      <c r="A491" s="10" t="s">
        <v>820</v>
      </c>
      <c r="B491" s="145" t="s">
        <v>821</v>
      </c>
      <c r="C491" s="146"/>
      <c r="D491" s="19" t="s">
        <v>822</v>
      </c>
      <c r="E491" s="11">
        <f t="shared" si="27"/>
        <v>0</v>
      </c>
      <c r="F491" s="66"/>
      <c r="G491" s="66"/>
      <c r="H491" s="66"/>
      <c r="I491" s="66"/>
      <c r="J491" s="66"/>
      <c r="K491" s="66"/>
      <c r="L491" s="66"/>
      <c r="M491" s="66"/>
      <c r="N491" s="66"/>
      <c r="O491" s="61"/>
      <c r="P491" s="51" t="b">
        <f t="shared" si="28"/>
        <v>0</v>
      </c>
    </row>
    <row r="492" spans="1:16" ht="34.5" hidden="1" customHeight="1" x14ac:dyDescent="0.3">
      <c r="A492" s="10" t="s">
        <v>823</v>
      </c>
      <c r="B492" s="145" t="s">
        <v>824</v>
      </c>
      <c r="C492" s="146"/>
      <c r="D492" s="19" t="s">
        <v>669</v>
      </c>
      <c r="E492" s="11">
        <f t="shared" si="27"/>
        <v>0</v>
      </c>
      <c r="F492" s="66"/>
      <c r="G492" s="66"/>
      <c r="H492" s="66"/>
      <c r="I492" s="66"/>
      <c r="J492" s="66"/>
      <c r="K492" s="66"/>
      <c r="L492" s="66"/>
      <c r="M492" s="66"/>
      <c r="N492" s="66"/>
      <c r="O492" s="61"/>
      <c r="P492" s="51" t="b">
        <f t="shared" si="28"/>
        <v>0</v>
      </c>
    </row>
    <row r="493" spans="1:16" ht="35.25" hidden="1" customHeight="1" x14ac:dyDescent="0.3">
      <c r="A493" s="10" t="s">
        <v>825</v>
      </c>
      <c r="B493" s="145" t="s">
        <v>826</v>
      </c>
      <c r="C493" s="146"/>
      <c r="D493" s="19" t="s">
        <v>669</v>
      </c>
      <c r="E493" s="11">
        <f t="shared" si="27"/>
        <v>0</v>
      </c>
      <c r="F493" s="66"/>
      <c r="G493" s="66"/>
      <c r="H493" s="66"/>
      <c r="I493" s="66"/>
      <c r="J493" s="66"/>
      <c r="K493" s="66"/>
      <c r="L493" s="66"/>
      <c r="M493" s="66"/>
      <c r="N493" s="66"/>
      <c r="O493" s="61"/>
      <c r="P493" s="51" t="b">
        <f t="shared" si="28"/>
        <v>0</v>
      </c>
    </row>
    <row r="494" spans="1:16" ht="20.25" hidden="1" customHeight="1" x14ac:dyDescent="0.3">
      <c r="A494" s="10" t="s">
        <v>827</v>
      </c>
      <c r="B494" s="145" t="s">
        <v>828</v>
      </c>
      <c r="C494" s="146"/>
      <c r="D494" s="19" t="s">
        <v>669</v>
      </c>
      <c r="E494" s="11">
        <f t="shared" si="27"/>
        <v>0</v>
      </c>
      <c r="F494" s="66"/>
      <c r="G494" s="66"/>
      <c r="H494" s="66"/>
      <c r="I494" s="66"/>
      <c r="J494" s="66"/>
      <c r="K494" s="66"/>
      <c r="L494" s="66"/>
      <c r="M494" s="66"/>
      <c r="N494" s="66"/>
      <c r="O494" s="61"/>
      <c r="P494" s="51" t="b">
        <f t="shared" si="28"/>
        <v>0</v>
      </c>
    </row>
    <row r="495" spans="1:16" ht="18.75" hidden="1" customHeight="1" x14ac:dyDescent="0.3">
      <c r="A495" s="10" t="s">
        <v>829</v>
      </c>
      <c r="B495" s="145" t="s">
        <v>830</v>
      </c>
      <c r="C495" s="146"/>
      <c r="D495" s="19" t="s">
        <v>669</v>
      </c>
      <c r="E495" s="11">
        <f t="shared" si="27"/>
        <v>0</v>
      </c>
      <c r="F495" s="66"/>
      <c r="G495" s="66"/>
      <c r="H495" s="66"/>
      <c r="I495" s="66"/>
      <c r="J495" s="66"/>
      <c r="K495" s="66"/>
      <c r="L495" s="66"/>
      <c r="M495" s="66"/>
      <c r="N495" s="66"/>
      <c r="O495" s="61"/>
      <c r="P495" s="51" t="b">
        <f t="shared" si="28"/>
        <v>0</v>
      </c>
    </row>
    <row r="496" spans="1:16" ht="48" hidden="1" customHeight="1" x14ac:dyDescent="0.3">
      <c r="A496" s="10" t="s">
        <v>831</v>
      </c>
      <c r="B496" s="145" t="s">
        <v>832</v>
      </c>
      <c r="C496" s="146"/>
      <c r="D496" s="19" t="s">
        <v>669</v>
      </c>
      <c r="E496" s="11">
        <f t="shared" si="27"/>
        <v>0</v>
      </c>
      <c r="F496" s="66"/>
      <c r="G496" s="66"/>
      <c r="H496" s="66"/>
      <c r="I496" s="66"/>
      <c r="J496" s="66"/>
      <c r="K496" s="66"/>
      <c r="L496" s="66"/>
      <c r="M496" s="66"/>
      <c r="N496" s="66"/>
      <c r="O496" s="61"/>
      <c r="P496" s="51" t="b">
        <f t="shared" si="28"/>
        <v>0</v>
      </c>
    </row>
    <row r="497" spans="1:16" x14ac:dyDescent="0.3">
      <c r="A497" s="99" t="s">
        <v>1079</v>
      </c>
      <c r="B497" s="147" t="s">
        <v>1080</v>
      </c>
      <c r="C497" s="148"/>
      <c r="D497" s="19" t="s">
        <v>822</v>
      </c>
      <c r="E497" s="11">
        <f t="shared" si="27"/>
        <v>1</v>
      </c>
      <c r="F497" s="66"/>
      <c r="G497" s="66"/>
      <c r="H497" s="66"/>
      <c r="I497" s="66"/>
      <c r="J497" s="66"/>
      <c r="K497" s="66"/>
      <c r="L497" s="66"/>
      <c r="M497" s="66"/>
      <c r="N497" s="66">
        <v>1</v>
      </c>
      <c r="O497" s="61"/>
    </row>
    <row r="498" spans="1:16" hidden="1" x14ac:dyDescent="0.3">
      <c r="A498" s="99" t="s">
        <v>1081</v>
      </c>
      <c r="B498" s="147" t="s">
        <v>1082</v>
      </c>
      <c r="C498" s="148"/>
      <c r="D498" s="109" t="s">
        <v>669</v>
      </c>
      <c r="E498" s="11">
        <f t="shared" si="27"/>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8"/>
        <v>0</v>
      </c>
    </row>
    <row r="500" spans="1:16" x14ac:dyDescent="0.3">
      <c r="A500" s="24"/>
      <c r="B500" s="143"/>
      <c r="C500" s="144"/>
      <c r="D500" s="25"/>
      <c r="E500" s="11">
        <f t="shared" ref="E500:E518" si="29">SUM(F500:O500)</f>
        <v>0</v>
      </c>
      <c r="F500" s="62"/>
      <c r="G500" s="62"/>
      <c r="H500" s="62"/>
      <c r="I500" s="62"/>
      <c r="J500" s="62"/>
      <c r="K500" s="62"/>
      <c r="L500" s="62"/>
      <c r="M500" s="62"/>
      <c r="N500" s="62"/>
      <c r="O500" s="61"/>
      <c r="P500" s="51" t="b">
        <f t="shared" si="28"/>
        <v>0</v>
      </c>
    </row>
    <row r="501" spans="1:16" ht="16.5" customHeight="1" x14ac:dyDescent="0.3">
      <c r="A501" s="26"/>
      <c r="B501" s="143"/>
      <c r="C501" s="144"/>
      <c r="D501" s="25"/>
      <c r="E501" s="11">
        <f t="shared" si="29"/>
        <v>0</v>
      </c>
      <c r="F501" s="62"/>
      <c r="G501" s="62"/>
      <c r="H501" s="62"/>
      <c r="I501" s="62"/>
      <c r="J501" s="62"/>
      <c r="K501" s="62"/>
      <c r="L501" s="62"/>
      <c r="M501" s="62"/>
      <c r="N501" s="62"/>
      <c r="O501" s="61"/>
      <c r="P501" s="51" t="b">
        <f t="shared" si="28"/>
        <v>0</v>
      </c>
    </row>
    <row r="502" spans="1:16" ht="16.5" customHeight="1" x14ac:dyDescent="0.3">
      <c r="A502" s="26"/>
      <c r="B502" s="143"/>
      <c r="C502" s="144"/>
      <c r="D502" s="25"/>
      <c r="E502" s="11">
        <f t="shared" si="29"/>
        <v>0</v>
      </c>
      <c r="F502" s="62"/>
      <c r="G502" s="62"/>
      <c r="H502" s="62"/>
      <c r="I502" s="62"/>
      <c r="J502" s="62"/>
      <c r="K502" s="62"/>
      <c r="L502" s="62"/>
      <c r="M502" s="62"/>
      <c r="N502" s="62"/>
      <c r="O502" s="61"/>
      <c r="P502" s="51" t="b">
        <f t="shared" si="28"/>
        <v>0</v>
      </c>
    </row>
    <row r="503" spans="1:16" ht="16.5" customHeight="1" x14ac:dyDescent="0.3">
      <c r="A503" s="26"/>
      <c r="B503" s="143"/>
      <c r="C503" s="144"/>
      <c r="D503" s="25"/>
      <c r="E503" s="11">
        <f t="shared" si="29"/>
        <v>0</v>
      </c>
      <c r="F503" s="62"/>
      <c r="G503" s="62"/>
      <c r="H503" s="62"/>
      <c r="I503" s="62"/>
      <c r="J503" s="62"/>
      <c r="K503" s="62"/>
      <c r="L503" s="62"/>
      <c r="M503" s="62"/>
      <c r="N503" s="62"/>
      <c r="O503" s="61"/>
      <c r="P503" s="51" t="b">
        <f t="shared" si="28"/>
        <v>0</v>
      </c>
    </row>
    <row r="504" spans="1:16" x14ac:dyDescent="0.3">
      <c r="A504" s="27"/>
      <c r="B504" s="143" t="s">
        <v>835</v>
      </c>
      <c r="C504" s="144"/>
      <c r="D504" s="25"/>
      <c r="E504" s="11">
        <f t="shared" si="29"/>
        <v>0</v>
      </c>
      <c r="F504" s="62"/>
      <c r="G504" s="62"/>
      <c r="H504" s="62"/>
      <c r="I504" s="62"/>
      <c r="J504" s="62"/>
      <c r="K504" s="62"/>
      <c r="L504" s="62"/>
      <c r="M504" s="62"/>
      <c r="N504" s="62"/>
      <c r="O504" s="61"/>
      <c r="P504" s="51" t="b">
        <f t="shared" si="28"/>
        <v>0</v>
      </c>
    </row>
    <row r="505" spans="1:16" x14ac:dyDescent="0.3">
      <c r="A505" s="27"/>
      <c r="B505" s="143" t="s">
        <v>836</v>
      </c>
      <c r="C505" s="144"/>
      <c r="D505" s="25"/>
      <c r="E505" s="11">
        <f t="shared" si="29"/>
        <v>0</v>
      </c>
      <c r="F505" s="62"/>
      <c r="G505" s="62"/>
      <c r="H505" s="62"/>
      <c r="I505" s="62"/>
      <c r="J505" s="62"/>
      <c r="K505" s="62"/>
      <c r="L505" s="62"/>
      <c r="M505" s="62"/>
      <c r="N505" s="62"/>
      <c r="O505" s="61"/>
      <c r="P505" s="51" t="b">
        <f t="shared" si="28"/>
        <v>0</v>
      </c>
    </row>
    <row r="506" spans="1:16" x14ac:dyDescent="0.3">
      <c r="A506" s="27"/>
      <c r="B506" s="143"/>
      <c r="C506" s="144"/>
      <c r="D506" s="25"/>
      <c r="E506" s="11">
        <f t="shared" si="29"/>
        <v>0</v>
      </c>
      <c r="F506" s="62"/>
      <c r="G506" s="62"/>
      <c r="H506" s="62"/>
      <c r="I506" s="62"/>
      <c r="J506" s="62"/>
      <c r="K506" s="62"/>
      <c r="L506" s="62"/>
      <c r="M506" s="62"/>
      <c r="N506" s="62"/>
      <c r="O506" s="61"/>
      <c r="P506" s="51" t="b">
        <f t="shared" si="28"/>
        <v>0</v>
      </c>
    </row>
    <row r="507" spans="1:16" x14ac:dyDescent="0.3">
      <c r="A507" s="27"/>
      <c r="B507" s="143"/>
      <c r="C507" s="144"/>
      <c r="D507" s="25"/>
      <c r="E507" s="11">
        <f t="shared" si="29"/>
        <v>0</v>
      </c>
      <c r="F507" s="62"/>
      <c r="G507" s="62"/>
      <c r="H507" s="62"/>
      <c r="I507" s="62"/>
      <c r="J507" s="62"/>
      <c r="K507" s="62"/>
      <c r="L507" s="62"/>
      <c r="M507" s="62"/>
      <c r="N507" s="62"/>
      <c r="O507" s="61"/>
      <c r="P507" s="51" t="b">
        <f t="shared" si="28"/>
        <v>0</v>
      </c>
    </row>
    <row r="508" spans="1:16" x14ac:dyDescent="0.3">
      <c r="A508" s="27"/>
      <c r="B508" s="143"/>
      <c r="C508" s="144"/>
      <c r="D508" s="25"/>
      <c r="E508" s="11">
        <f t="shared" si="29"/>
        <v>0</v>
      </c>
      <c r="F508" s="62"/>
      <c r="G508" s="62"/>
      <c r="H508" s="62"/>
      <c r="I508" s="62"/>
      <c r="J508" s="62"/>
      <c r="K508" s="62"/>
      <c r="L508" s="62"/>
      <c r="M508" s="62"/>
      <c r="N508" s="62"/>
      <c r="O508" s="61"/>
      <c r="P508" s="51" t="b">
        <f t="shared" si="28"/>
        <v>0</v>
      </c>
    </row>
    <row r="509" spans="1:16" x14ac:dyDescent="0.3">
      <c r="A509" s="27"/>
      <c r="B509" s="143"/>
      <c r="C509" s="144"/>
      <c r="D509" s="25"/>
      <c r="E509" s="11">
        <f t="shared" si="29"/>
        <v>0</v>
      </c>
      <c r="F509" s="62"/>
      <c r="G509" s="62"/>
      <c r="H509" s="62"/>
      <c r="I509" s="62"/>
      <c r="J509" s="62"/>
      <c r="K509" s="62"/>
      <c r="L509" s="62"/>
      <c r="M509" s="62"/>
      <c r="N509" s="62"/>
      <c r="O509" s="61"/>
      <c r="P509" s="51" t="b">
        <f t="shared" si="28"/>
        <v>0</v>
      </c>
    </row>
    <row r="510" spans="1:16" x14ac:dyDescent="0.3">
      <c r="A510" s="27"/>
      <c r="B510" s="143"/>
      <c r="C510" s="144"/>
      <c r="D510" s="25"/>
      <c r="E510" s="11">
        <f t="shared" si="29"/>
        <v>0</v>
      </c>
      <c r="F510" s="62"/>
      <c r="G510" s="62"/>
      <c r="H510" s="62"/>
      <c r="I510" s="62"/>
      <c r="J510" s="62"/>
      <c r="K510" s="62"/>
      <c r="L510" s="62"/>
      <c r="M510" s="62"/>
      <c r="N510" s="62"/>
      <c r="O510" s="61"/>
      <c r="P510" s="51" t="b">
        <f t="shared" si="28"/>
        <v>0</v>
      </c>
    </row>
    <row r="511" spans="1:16" x14ac:dyDescent="0.3">
      <c r="A511" s="27"/>
      <c r="B511" s="143"/>
      <c r="C511" s="144"/>
      <c r="D511" s="25"/>
      <c r="E511" s="11">
        <f t="shared" si="29"/>
        <v>0</v>
      </c>
      <c r="F511" s="62"/>
      <c r="G511" s="62"/>
      <c r="H511" s="62"/>
      <c r="I511" s="62"/>
      <c r="J511" s="62"/>
      <c r="K511" s="62"/>
      <c r="L511" s="62"/>
      <c r="M511" s="62"/>
      <c r="N511" s="62"/>
      <c r="O511" s="61"/>
      <c r="P511" s="51" t="b">
        <f t="shared" si="28"/>
        <v>0</v>
      </c>
    </row>
    <row r="512" spans="1:16" x14ac:dyDescent="0.3">
      <c r="A512" s="27"/>
      <c r="B512" s="143"/>
      <c r="C512" s="144"/>
      <c r="D512" s="25"/>
      <c r="E512" s="11">
        <f t="shared" si="29"/>
        <v>0</v>
      </c>
      <c r="F512" s="62"/>
      <c r="G512" s="62"/>
      <c r="H512" s="62"/>
      <c r="I512" s="62"/>
      <c r="J512" s="62"/>
      <c r="K512" s="62"/>
      <c r="L512" s="62"/>
      <c r="M512" s="62"/>
      <c r="N512" s="62"/>
      <c r="O512" s="61"/>
      <c r="P512" s="51" t="b">
        <f t="shared" si="28"/>
        <v>0</v>
      </c>
    </row>
    <row r="513" spans="1:16" x14ac:dyDescent="0.3">
      <c r="A513" s="27"/>
      <c r="B513" s="143"/>
      <c r="C513" s="144"/>
      <c r="D513" s="25"/>
      <c r="E513" s="11">
        <f t="shared" si="29"/>
        <v>0</v>
      </c>
      <c r="F513" s="62"/>
      <c r="G513" s="62"/>
      <c r="H513" s="62"/>
      <c r="I513" s="62"/>
      <c r="J513" s="62"/>
      <c r="K513" s="62"/>
      <c r="L513" s="62"/>
      <c r="M513" s="62"/>
      <c r="N513" s="62"/>
      <c r="O513" s="61"/>
      <c r="P513" s="51" t="b">
        <f t="shared" si="28"/>
        <v>0</v>
      </c>
    </row>
    <row r="514" spans="1:16" x14ac:dyDescent="0.3">
      <c r="A514" s="27"/>
      <c r="B514" s="143"/>
      <c r="C514" s="144"/>
      <c r="D514" s="25"/>
      <c r="E514" s="11">
        <f t="shared" si="29"/>
        <v>0</v>
      </c>
      <c r="F514" s="62"/>
      <c r="G514" s="62"/>
      <c r="H514" s="62"/>
      <c r="I514" s="62"/>
      <c r="J514" s="62"/>
      <c r="K514" s="62"/>
      <c r="L514" s="62"/>
      <c r="M514" s="62"/>
      <c r="N514" s="62"/>
      <c r="O514" s="61"/>
      <c r="P514" s="51" t="b">
        <f t="shared" si="28"/>
        <v>0</v>
      </c>
    </row>
    <row r="515" spans="1:16" x14ac:dyDescent="0.3">
      <c r="A515" s="27"/>
      <c r="B515" s="143"/>
      <c r="C515" s="144"/>
      <c r="D515" s="25"/>
      <c r="E515" s="11">
        <f t="shared" si="29"/>
        <v>0</v>
      </c>
      <c r="F515" s="62"/>
      <c r="G515" s="62"/>
      <c r="H515" s="62"/>
      <c r="I515" s="62"/>
      <c r="J515" s="62"/>
      <c r="K515" s="62"/>
      <c r="L515" s="62"/>
      <c r="M515" s="62"/>
      <c r="N515" s="62"/>
      <c r="O515" s="61"/>
      <c r="P515" s="51" t="b">
        <f t="shared" si="28"/>
        <v>0</v>
      </c>
    </row>
    <row r="516" spans="1:16" x14ac:dyDescent="0.3">
      <c r="A516" s="27"/>
      <c r="B516" s="143"/>
      <c r="C516" s="144"/>
      <c r="D516" s="25"/>
      <c r="E516" s="11">
        <f t="shared" si="29"/>
        <v>0</v>
      </c>
      <c r="F516" s="62"/>
      <c r="G516" s="62"/>
      <c r="H516" s="62"/>
      <c r="I516" s="62"/>
      <c r="J516" s="62"/>
      <c r="K516" s="62"/>
      <c r="L516" s="62"/>
      <c r="M516" s="62"/>
      <c r="N516" s="62"/>
      <c r="O516" s="61"/>
      <c r="P516" s="51" t="b">
        <f t="shared" si="28"/>
        <v>0</v>
      </c>
    </row>
    <row r="517" spans="1:16" x14ac:dyDescent="0.3">
      <c r="A517" s="27"/>
      <c r="B517" s="143"/>
      <c r="C517" s="144"/>
      <c r="D517" s="25"/>
      <c r="E517" s="11">
        <f t="shared" si="29"/>
        <v>0</v>
      </c>
      <c r="F517" s="62"/>
      <c r="G517" s="62"/>
      <c r="H517" s="62"/>
      <c r="I517" s="62"/>
      <c r="J517" s="62"/>
      <c r="K517" s="62"/>
      <c r="L517" s="62"/>
      <c r="M517" s="62"/>
      <c r="N517" s="62"/>
      <c r="O517" s="61"/>
      <c r="P517" s="51" t="b">
        <f t="shared" si="28"/>
        <v>0</v>
      </c>
    </row>
    <row r="518" spans="1:16" ht="17.25" thickBot="1" x14ac:dyDescent="0.35">
      <c r="A518" s="60"/>
      <c r="B518" s="139"/>
      <c r="C518" s="140"/>
      <c r="D518" s="59"/>
      <c r="E518" s="58">
        <f t="shared" si="29"/>
        <v>0</v>
      </c>
      <c r="F518" s="57"/>
      <c r="G518" s="57"/>
      <c r="H518" s="57"/>
      <c r="I518" s="57"/>
      <c r="J518" s="57"/>
      <c r="K518" s="57"/>
      <c r="L518" s="57"/>
      <c r="M518" s="57"/>
      <c r="N518" s="57"/>
      <c r="O518" s="56"/>
      <c r="P518" s="51" t="b">
        <f t="shared" si="28"/>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9">
    <mergeCell ref="I68:M79"/>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80:C280"/>
    <mergeCell ref="B281:C281"/>
    <mergeCell ref="B283:C283"/>
    <mergeCell ref="B284:C284"/>
    <mergeCell ref="B285:C285"/>
    <mergeCell ref="B286:C286"/>
    <mergeCell ref="B292:C292"/>
    <mergeCell ref="B294:C294"/>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7:C47"/>
    <mergeCell ref="B48:C48"/>
    <mergeCell ref="B49:C49"/>
    <mergeCell ref="B38:C38"/>
    <mergeCell ref="B39:C39"/>
    <mergeCell ref="B40:C40"/>
    <mergeCell ref="B41:C41"/>
    <mergeCell ref="B42:C42"/>
    <mergeCell ref="B43:C43"/>
    <mergeCell ref="B35:C35"/>
    <mergeCell ref="B36:C36"/>
    <mergeCell ref="B37:C37"/>
    <mergeCell ref="B29:C29"/>
    <mergeCell ref="B30:C30"/>
    <mergeCell ref="B31:C31"/>
    <mergeCell ref="B44:C44"/>
    <mergeCell ref="B45:C45"/>
    <mergeCell ref="B46:C46"/>
    <mergeCell ref="A1:B1"/>
    <mergeCell ref="A2:B2"/>
    <mergeCell ref="A5:B5"/>
    <mergeCell ref="A6:B6"/>
    <mergeCell ref="A7:B7"/>
    <mergeCell ref="B9:C9"/>
    <mergeCell ref="B32:C32"/>
    <mergeCell ref="B33:C33"/>
    <mergeCell ref="B34:C34"/>
    <mergeCell ref="B26:C26"/>
    <mergeCell ref="B27:C27"/>
    <mergeCell ref="B28:C28"/>
    <mergeCell ref="B11:C11"/>
    <mergeCell ref="B17:C17"/>
    <mergeCell ref="B21:C21"/>
    <mergeCell ref="B22:C22"/>
    <mergeCell ref="B23:C23"/>
    <mergeCell ref="B24:C24"/>
  </mergeCells>
  <dataValidations count="4">
    <dataValidation type="whole" operator="equal" allowBlank="1" showInputMessage="1" showErrorMessage="1" sqref="F219:F221" xr:uid="{00000000-0002-0000-0500-000000000000}">
      <formula1>1</formula1>
    </dataValidation>
    <dataValidation type="textLength" operator="lessThanOrEqual" allowBlank="1" showInputMessage="1" showErrorMessage="1" sqref="C2" xr:uid="{00000000-0002-0000-0500-000001000000}">
      <formula1>9</formula1>
    </dataValidation>
    <dataValidation type="decimal" operator="greaterThanOrEqual" allowBlank="1" showInputMessage="1" showErrorMessage="1" sqref="F10:F218 G291:O518 I10:M67 G10:H290 N10:O290 I80:M290 F222:F518" xr:uid="{00000000-0002-0000-0500-000002000000}">
      <formula1>0</formula1>
    </dataValidation>
    <dataValidation showErrorMessage="1" sqref="E5:E7" xr:uid="{00000000-0002-0000-05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43020" r:id="rId4" name="ImportData">
          <controlPr defaultSize="0" print="0" autoLine="0" altText="Import Data (Remedial Action Plan)" r:id="rId5">
            <anchor moveWithCells="1">
              <from>
                <xdr:col>3</xdr:col>
                <xdr:colOff>171450</xdr:colOff>
                <xdr:row>1</xdr:row>
                <xdr:rowOff>0</xdr:rowOff>
              </from>
              <to>
                <xdr:col>3</xdr:col>
                <xdr:colOff>904875</xdr:colOff>
                <xdr:row>4</xdr:row>
                <xdr:rowOff>9525</xdr:rowOff>
              </to>
            </anchor>
          </controlPr>
        </control>
      </mc:Choice>
      <mc:Fallback>
        <control shapeId="43020" r:id="rId4" name="ImportData"/>
      </mc:Fallback>
    </mc:AlternateContent>
    <mc:AlternateContent xmlns:mc="http://schemas.openxmlformats.org/markup-compatibility/2006">
      <mc:Choice Requires="x14">
        <control shapeId="43019" r:id="rId6" name="HideRows1">
          <controlPr defaultSize="0" print="0" autoLine="0" altText="Hide Rows 1 (Remedial Action Plan)" r:id="rId7">
            <anchor moveWithCells="1">
              <from>
                <xdr:col>3</xdr:col>
                <xdr:colOff>171450</xdr:colOff>
                <xdr:row>4</xdr:row>
                <xdr:rowOff>200025</xdr:rowOff>
              </from>
              <to>
                <xdr:col>3</xdr:col>
                <xdr:colOff>904875</xdr:colOff>
                <xdr:row>7</xdr:row>
                <xdr:rowOff>9525</xdr:rowOff>
              </to>
            </anchor>
          </controlPr>
        </control>
      </mc:Choice>
      <mc:Fallback>
        <control shapeId="43019" r:id="rId6" name="HideRows1"/>
      </mc:Fallback>
    </mc:AlternateContent>
    <mc:AlternateContent xmlns:mc="http://schemas.openxmlformats.org/markup-compatibility/2006">
      <mc:Choice Requires="x14">
        <control shapeId="43009" r:id="rId8" name="Check Box 1">
          <controlPr defaultSize="0" autoFill="0" autoLine="0" autoPict="0" altText="Check box 1 (Remedial Action Plan)">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3010" r:id="rId9" name="Check Box 2">
          <controlPr defaultSize="0" autoFill="0" autoLine="0" autoPict="0" altText="Check box 2 (Remedial Action Plan)">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3011" r:id="rId10" name="Check Box 3">
          <controlPr defaultSize="0" autoFill="0" autoLine="0" autoPict="0" altText="Check box 3 (Remedial Action Plan)">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3012" r:id="rId11" name="Check Box 4">
          <controlPr defaultSize="0" autoFill="0" autoLine="0" autoPict="0" altText="Check box 4 (Remedial Action Plan)">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3013" r:id="rId12" name="Check Box 5">
          <controlPr defaultSize="0" autoFill="0" autoLine="0" autoPict="0" altText="Check box 5 (Remedial Action Plan)">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3014" r:id="rId13" name="Check Box 6">
          <controlPr defaultSize="0" autoFill="0" autoLine="0" autoPict="0" altText="Check box 6 (Remedial Action Plan)">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3015" r:id="rId14" name="Check Box 7">
          <controlPr defaultSize="0" autoFill="0" autoLine="0" autoPict="0" altText="Check box 7 (Remedial Action Plan)">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3016" r:id="rId15" name="Check Box 8">
          <controlPr defaultSize="0" autoFill="0" autoLine="0" autoPict="0" altText="Check box 8 (Remedial Action Plan)">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3017" r:id="rId16" name="Check Box 9">
          <controlPr defaultSize="0" autoFill="0" autoLine="0" autoPict="0" altText="Check box 9 (Remedial Action Plan)">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3018" r:id="rId17" name="Check Box 10">
          <controlPr defaultSize="0" autoFill="0" autoLine="0" autoPict="0" altText="Check box 10 (Remedial Action Plan)">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43021" r:id="rId18" name="Check Box 13">
          <controlPr defaultSize="0" autoFill="0" autoLine="0" autoPict="0" altText="Check box 13 (Remedial Action Plan)">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3022" r:id="rId19" name="Check Box 14">
          <controlPr defaultSize="0" autoFill="0" autoLine="0" autoPict="0" altText="Check box 14 (Remedial Action Plan)">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3023" r:id="rId20" name="Check Box 15">
          <controlPr defaultSize="0" autoFill="0" autoLine="0" autoPict="0" altText="Check box 15 (Remedial Action Plan)">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3035" r:id="rId21" name="Check Box 27">
          <controlPr defaultSize="0" autoFill="0" autoLine="0" autoPict="0" altText="Check box 27 (Remedial Action Plan)">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3036" r:id="rId22" name="Check Box 28">
          <controlPr defaultSize="0" autoFill="0" autoLine="0" autoPict="0" altText="Check box 28 (Remedial Action Plan)">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3037" r:id="rId23" name="Check Box 29">
          <controlPr defaultSize="0" autoFill="0" autoLine="0" autoPict="0" altText="Check box 29 (Remedial Action Plan)">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3038" r:id="rId24" name="Check Box 30">
          <controlPr defaultSize="0" autoFill="0" autoLine="0" autoPict="0" altText="Check box 30 (Remedial Action Plan)">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3039" r:id="rId25" name="Check Box 31">
          <controlPr defaultSize="0" autoFill="0" autoLine="0" autoPict="0" altText="Check box 31 (Remedial Action Plan)">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3040" r:id="rId26" name="Check Box 32">
          <controlPr defaultSize="0" autoFill="0" autoLine="0" autoPict="0" altText="Check box 32 (Remedial Action Plan)">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3041" r:id="rId27" name="Check Box 33">
          <controlPr defaultSize="0" autoFill="0" autoLine="0" autoPict="0" altText="Check box 33 (Remedial Action Plan)">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3042" r:id="rId28" name="Check Box 34">
          <controlPr defaultSize="0" autoFill="0" autoLine="0" autoPict="0" altText="Check box 34 (Remedial Action Plan)">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3043" r:id="rId29" name="Check Box 35">
          <controlPr defaultSize="0" autoFill="0" autoLine="0" autoPict="0" altText="Check box 35 (Remedial Action Plan)">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3314" r:id="rId30" name="Check Box 306">
          <controlPr defaultSize="0" autoFill="0" autoLine="0" autoPict="0" altText="Check box 306 (Remedial Action Plan)">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3315" r:id="rId31" name="Check Box 307">
          <controlPr defaultSize="0" autoFill="0" autoLine="0" autoPict="0" altText="Check box 307 (Remedial Action Plan)">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pageSetUpPr fitToPage="1"/>
  </sheetPr>
  <dimension ref="A1:X522"/>
  <sheetViews>
    <sheetView showGridLines="0" zoomScale="90" zoomScaleNormal="90" zoomScalePageLayoutView="90" workbookViewId="0">
      <pane xSplit="4" ySplit="9" topLeftCell="E116" activePane="bottomRight" state="frozen"/>
      <selection pane="topRight" activeCell="E1" sqref="E1"/>
      <selection pane="bottomLeft" activeCell="A10" sqref="A10"/>
      <selection pane="bottomRight" activeCell="E129" sqref="E129"/>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1</v>
      </c>
      <c r="I3" s="83" t="b">
        <f t="shared" si="0"/>
        <v>1</v>
      </c>
      <c r="J3" s="83" t="b">
        <f t="shared" si="0"/>
        <v>1</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115" t="s">
        <v>1083</v>
      </c>
      <c r="G6" s="115"/>
      <c r="H6" s="115"/>
      <c r="I6" s="115"/>
      <c r="J6" s="115"/>
      <c r="K6" s="115"/>
      <c r="L6" s="115"/>
      <c r="M6" s="83"/>
      <c r="N6" s="83"/>
      <c r="O6" s="83"/>
      <c r="R6" s="118" t="s">
        <v>1091</v>
      </c>
      <c r="S6" s="118"/>
      <c r="T6" s="118"/>
      <c r="U6" s="118"/>
      <c r="V6" s="118"/>
      <c r="W6" s="118"/>
      <c r="X6" s="118"/>
    </row>
    <row r="7" spans="1:24" x14ac:dyDescent="0.3">
      <c r="A7" s="165" t="s">
        <v>893</v>
      </c>
      <c r="B7" s="166"/>
      <c r="C7" s="89"/>
      <c r="D7" s="88"/>
      <c r="E7" s="84"/>
      <c r="F7" s="96" t="s">
        <v>1097</v>
      </c>
      <c r="G7" s="115"/>
      <c r="H7" s="115"/>
      <c r="I7" s="115"/>
      <c r="J7" s="115"/>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5</v>
      </c>
      <c r="F19" s="70">
        <v>1</v>
      </c>
      <c r="G19" s="70">
        <v>1</v>
      </c>
      <c r="H19" s="70">
        <v>1</v>
      </c>
      <c r="I19" s="70">
        <v>1</v>
      </c>
      <c r="J19" s="70">
        <v>1</v>
      </c>
      <c r="K19" s="70"/>
      <c r="L19" s="70"/>
      <c r="M19" s="70"/>
      <c r="N19" s="70"/>
      <c r="O19" s="69"/>
    </row>
    <row r="20" spans="1:16" s="63" customFormat="1" ht="18" hidden="1"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4</v>
      </c>
      <c r="F26" s="66"/>
      <c r="G26" s="66">
        <v>1</v>
      </c>
      <c r="H26" s="66">
        <v>1</v>
      </c>
      <c r="I26" s="66">
        <v>1</v>
      </c>
      <c r="J26" s="66">
        <v>1</v>
      </c>
      <c r="K26" s="66"/>
      <c r="L26" s="66"/>
      <c r="M26" s="66"/>
      <c r="N26" s="66"/>
      <c r="O26" s="61"/>
      <c r="P26" s="51" t="b">
        <f t="shared" si="1"/>
        <v>1</v>
      </c>
    </row>
    <row r="27" spans="1:16" ht="18" customHeight="1" x14ac:dyDescent="0.3">
      <c r="A27" s="10" t="s">
        <v>42</v>
      </c>
      <c r="B27" s="145" t="s">
        <v>43</v>
      </c>
      <c r="C27" s="146"/>
      <c r="D27" s="11" t="s">
        <v>41</v>
      </c>
      <c r="E27" s="11">
        <f t="shared" si="3"/>
        <v>4</v>
      </c>
      <c r="F27" s="66"/>
      <c r="G27" s="66">
        <v>1</v>
      </c>
      <c r="H27" s="66">
        <v>1</v>
      </c>
      <c r="I27" s="66">
        <v>1</v>
      </c>
      <c r="J27" s="66">
        <v>1</v>
      </c>
      <c r="K27" s="66"/>
      <c r="L27" s="66"/>
      <c r="M27" s="66"/>
      <c r="N27" s="66"/>
      <c r="O27" s="61"/>
      <c r="P27" s="51" t="b">
        <f t="shared" si="1"/>
        <v>1</v>
      </c>
    </row>
    <row r="28" spans="1:16" ht="18" customHeight="1" x14ac:dyDescent="0.3">
      <c r="A28" s="10" t="s">
        <v>44</v>
      </c>
      <c r="B28" s="145" t="s">
        <v>45</v>
      </c>
      <c r="C28" s="146"/>
      <c r="D28" s="11" t="s">
        <v>41</v>
      </c>
      <c r="E28" s="11">
        <f t="shared" si="3"/>
        <v>2</v>
      </c>
      <c r="F28" s="66"/>
      <c r="G28" s="66">
        <v>1</v>
      </c>
      <c r="H28" s="66">
        <v>1</v>
      </c>
      <c r="I28" s="66"/>
      <c r="J28" s="66"/>
      <c r="K28" s="66"/>
      <c r="L28" s="66"/>
      <c r="M28" s="66"/>
      <c r="N28" s="66"/>
      <c r="O28" s="61"/>
      <c r="P28" s="51" t="b">
        <f t="shared" si="1"/>
        <v>1</v>
      </c>
    </row>
    <row r="29" spans="1:16" ht="17.25" customHeight="1" x14ac:dyDescent="0.3">
      <c r="A29" s="10" t="s">
        <v>46</v>
      </c>
      <c r="B29" s="145" t="s">
        <v>47</v>
      </c>
      <c r="C29" s="146"/>
      <c r="D29" s="11" t="s">
        <v>41</v>
      </c>
      <c r="E29" s="11">
        <f t="shared" si="3"/>
        <v>2</v>
      </c>
      <c r="F29" s="66"/>
      <c r="G29" s="66">
        <v>1</v>
      </c>
      <c r="H29" s="66">
        <v>1</v>
      </c>
      <c r="I29" s="66"/>
      <c r="J29" s="66"/>
      <c r="K29" s="66"/>
      <c r="L29" s="66"/>
      <c r="M29" s="66"/>
      <c r="N29" s="66"/>
      <c r="O29" s="61"/>
      <c r="P29" s="51" t="b">
        <f t="shared" si="1"/>
        <v>1</v>
      </c>
    </row>
    <row r="30" spans="1:16" ht="18" customHeight="1" x14ac:dyDescent="0.3">
      <c r="A30" s="10" t="s">
        <v>48</v>
      </c>
      <c r="B30" s="145" t="s">
        <v>49</v>
      </c>
      <c r="C30" s="146"/>
      <c r="D30" s="11" t="s">
        <v>41</v>
      </c>
      <c r="E30" s="11">
        <f t="shared" si="3"/>
        <v>2</v>
      </c>
      <c r="F30" s="66"/>
      <c r="G30" s="66">
        <v>1</v>
      </c>
      <c r="H30" s="66">
        <v>1</v>
      </c>
      <c r="I30" s="66"/>
      <c r="J30" s="66"/>
      <c r="K30" s="66"/>
      <c r="L30" s="66"/>
      <c r="M30" s="66"/>
      <c r="N30" s="66"/>
      <c r="O30" s="61"/>
      <c r="P30" s="51" t="b">
        <f t="shared" si="1"/>
        <v>1</v>
      </c>
    </row>
    <row r="31" spans="1:16" ht="18.75" customHeight="1" x14ac:dyDescent="0.3">
      <c r="A31" s="10" t="s">
        <v>50</v>
      </c>
      <c r="B31" s="145" t="s">
        <v>51</v>
      </c>
      <c r="C31" s="146"/>
      <c r="D31" s="11" t="s">
        <v>41</v>
      </c>
      <c r="E31" s="11">
        <f t="shared" si="3"/>
        <v>2</v>
      </c>
      <c r="F31" s="66"/>
      <c r="G31" s="66">
        <v>1</v>
      </c>
      <c r="H31" s="66">
        <v>1</v>
      </c>
      <c r="I31" s="66"/>
      <c r="J31" s="66"/>
      <c r="K31" s="66"/>
      <c r="L31" s="66"/>
      <c r="M31" s="66"/>
      <c r="N31" s="66"/>
      <c r="O31" s="61"/>
      <c r="P31" s="51" t="b">
        <f t="shared" si="1"/>
        <v>1</v>
      </c>
    </row>
    <row r="32" spans="1:16" ht="18.75" customHeight="1" x14ac:dyDescent="0.3">
      <c r="A32" s="105" t="s">
        <v>52</v>
      </c>
      <c r="B32" s="149" t="s">
        <v>53</v>
      </c>
      <c r="C32" s="150"/>
      <c r="D32" s="101" t="s">
        <v>41</v>
      </c>
      <c r="E32" s="101">
        <f t="shared" si="3"/>
        <v>2</v>
      </c>
      <c r="F32" s="102"/>
      <c r="G32" s="102">
        <v>1</v>
      </c>
      <c r="H32" s="102">
        <v>1</v>
      </c>
      <c r="I32" s="102"/>
      <c r="J32" s="102"/>
      <c r="K32" s="102"/>
      <c r="L32" s="102"/>
      <c r="M32" s="102"/>
      <c r="N32" s="102"/>
      <c r="O32" s="103"/>
      <c r="P32" s="51" t="b">
        <f t="shared" si="1"/>
        <v>1</v>
      </c>
    </row>
    <row r="33" spans="1:16" ht="18.75" customHeight="1" x14ac:dyDescent="0.3">
      <c r="A33" s="99" t="s">
        <v>910</v>
      </c>
      <c r="B33" s="147" t="s">
        <v>911</v>
      </c>
      <c r="C33" s="148"/>
      <c r="D33" s="18" t="s">
        <v>41</v>
      </c>
      <c r="E33" s="11">
        <f t="shared" si="3"/>
        <v>2</v>
      </c>
      <c r="F33" s="66"/>
      <c r="G33" s="66">
        <v>1</v>
      </c>
      <c r="H33" s="66">
        <v>1</v>
      </c>
      <c r="I33" s="66"/>
      <c r="J33" s="66"/>
      <c r="K33" s="66"/>
      <c r="L33" s="66"/>
      <c r="M33" s="66"/>
      <c r="N33" s="66"/>
      <c r="O33" s="61"/>
    </row>
    <row r="34" spans="1:16" ht="18" customHeight="1" x14ac:dyDescent="0.3">
      <c r="A34" s="105" t="s">
        <v>54</v>
      </c>
      <c r="B34" s="149" t="s">
        <v>55</v>
      </c>
      <c r="C34" s="150"/>
      <c r="D34" s="101" t="s">
        <v>41</v>
      </c>
      <c r="E34" s="101">
        <f t="shared" si="3"/>
        <v>2</v>
      </c>
      <c r="F34" s="102"/>
      <c r="G34" s="102">
        <v>1</v>
      </c>
      <c r="H34" s="102">
        <v>1</v>
      </c>
      <c r="I34" s="102"/>
      <c r="J34" s="102"/>
      <c r="K34" s="102"/>
      <c r="L34" s="102"/>
      <c r="M34" s="102"/>
      <c r="N34" s="102"/>
      <c r="O34" s="103"/>
      <c r="P34" s="51" t="b">
        <f t="shared" si="1"/>
        <v>1</v>
      </c>
    </row>
    <row r="35" spans="1:16" ht="18" customHeight="1" x14ac:dyDescent="0.3">
      <c r="A35" s="99" t="s">
        <v>912</v>
      </c>
      <c r="B35" s="147" t="s">
        <v>913</v>
      </c>
      <c r="C35" s="148"/>
      <c r="D35" s="18" t="s">
        <v>41</v>
      </c>
      <c r="E35" s="11">
        <f t="shared" si="3"/>
        <v>2</v>
      </c>
      <c r="F35" s="66"/>
      <c r="G35" s="66">
        <v>1</v>
      </c>
      <c r="H35" s="66">
        <v>1</v>
      </c>
      <c r="I35" s="66"/>
      <c r="J35" s="66"/>
      <c r="K35" s="66"/>
      <c r="L35" s="66"/>
      <c r="M35" s="66"/>
      <c r="N35" s="66"/>
      <c r="O35" s="61"/>
    </row>
    <row r="36" spans="1:16" ht="18" customHeight="1" x14ac:dyDescent="0.3">
      <c r="A36" s="106" t="s">
        <v>56</v>
      </c>
      <c r="B36" s="155" t="s">
        <v>57</v>
      </c>
      <c r="C36" s="156"/>
      <c r="D36" s="101" t="s">
        <v>41</v>
      </c>
      <c r="E36" s="101">
        <f t="shared" si="3"/>
        <v>2</v>
      </c>
      <c r="F36" s="102"/>
      <c r="G36" s="102">
        <v>1</v>
      </c>
      <c r="H36" s="102">
        <v>1</v>
      </c>
      <c r="I36" s="102"/>
      <c r="J36" s="102"/>
      <c r="K36" s="102"/>
      <c r="L36" s="102"/>
      <c r="M36" s="102"/>
      <c r="N36" s="102"/>
      <c r="O36" s="103"/>
    </row>
    <row r="37" spans="1:16" ht="18" customHeight="1" x14ac:dyDescent="0.3">
      <c r="A37" s="99" t="s">
        <v>914</v>
      </c>
      <c r="B37" s="147" t="s">
        <v>915</v>
      </c>
      <c r="C37" s="148"/>
      <c r="D37" s="18" t="s">
        <v>41</v>
      </c>
      <c r="E37" s="11">
        <f t="shared" si="3"/>
        <v>2</v>
      </c>
      <c r="F37" s="66"/>
      <c r="G37" s="66">
        <v>1</v>
      </c>
      <c r="H37" s="66">
        <v>1</v>
      </c>
      <c r="I37" s="66"/>
      <c r="J37" s="66"/>
      <c r="K37" s="66"/>
      <c r="L37" s="66"/>
      <c r="M37" s="66"/>
      <c r="N37" s="66"/>
      <c r="O37" s="61"/>
    </row>
    <row r="38" spans="1:16" ht="18" customHeight="1" x14ac:dyDescent="0.3">
      <c r="A38" s="106" t="s">
        <v>58</v>
      </c>
      <c r="B38" s="155" t="s">
        <v>59</v>
      </c>
      <c r="C38" s="156"/>
      <c r="D38" s="101" t="s">
        <v>41</v>
      </c>
      <c r="E38" s="101">
        <f t="shared" si="3"/>
        <v>2</v>
      </c>
      <c r="F38" s="102"/>
      <c r="G38" s="102">
        <v>1</v>
      </c>
      <c r="H38" s="102">
        <v>1</v>
      </c>
      <c r="I38" s="102"/>
      <c r="J38" s="102"/>
      <c r="K38" s="102"/>
      <c r="L38" s="102"/>
      <c r="M38" s="102"/>
      <c r="N38" s="102"/>
      <c r="O38" s="103"/>
    </row>
    <row r="39" spans="1:16" ht="18" customHeight="1" x14ac:dyDescent="0.3">
      <c r="A39" s="99" t="s">
        <v>916</v>
      </c>
      <c r="B39" s="147" t="s">
        <v>917</v>
      </c>
      <c r="C39" s="148"/>
      <c r="D39" s="18" t="s">
        <v>41</v>
      </c>
      <c r="E39" s="11">
        <f t="shared" si="3"/>
        <v>2</v>
      </c>
      <c r="F39" s="66"/>
      <c r="G39" s="66">
        <v>1</v>
      </c>
      <c r="H39" s="66">
        <v>1</v>
      </c>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customHeight="1" x14ac:dyDescent="0.3">
      <c r="A46" s="99" t="s">
        <v>68</v>
      </c>
      <c r="B46" s="147" t="s">
        <v>69</v>
      </c>
      <c r="C46" s="148"/>
      <c r="D46" s="11" t="s">
        <v>41</v>
      </c>
      <c r="E46" s="11">
        <f t="shared" si="3"/>
        <v>1</v>
      </c>
      <c r="F46" s="66"/>
      <c r="G46" s="66">
        <v>1</v>
      </c>
      <c r="H46" s="66"/>
      <c r="I46" s="66"/>
      <c r="J46" s="66"/>
      <c r="K46" s="66"/>
      <c r="L46" s="66"/>
      <c r="M46" s="66"/>
      <c r="N46" s="66"/>
      <c r="O46" s="61"/>
      <c r="P46" s="51" t="b">
        <f t="shared" si="1"/>
        <v>1</v>
      </c>
    </row>
    <row r="47" spans="1:16" ht="18.75" customHeight="1" x14ac:dyDescent="0.3">
      <c r="A47" s="99" t="s">
        <v>70</v>
      </c>
      <c r="B47" s="147" t="s">
        <v>71</v>
      </c>
      <c r="C47" s="148"/>
      <c r="D47" s="11" t="s">
        <v>41</v>
      </c>
      <c r="E47" s="11">
        <f t="shared" si="3"/>
        <v>1</v>
      </c>
      <c r="F47" s="66"/>
      <c r="G47" s="66">
        <v>1</v>
      </c>
      <c r="H47" s="66"/>
      <c r="I47" s="66"/>
      <c r="J47" s="66"/>
      <c r="K47" s="66"/>
      <c r="L47" s="66"/>
      <c r="M47" s="66"/>
      <c r="N47" s="66"/>
      <c r="O47" s="61"/>
      <c r="P47" s="51" t="b">
        <f t="shared" si="1"/>
        <v>1</v>
      </c>
    </row>
    <row r="48" spans="1:16" ht="18.75" customHeight="1" x14ac:dyDescent="0.3">
      <c r="A48" s="99" t="s">
        <v>72</v>
      </c>
      <c r="B48" s="147" t="s">
        <v>73</v>
      </c>
      <c r="C48" s="148"/>
      <c r="D48" s="11" t="s">
        <v>41</v>
      </c>
      <c r="E48" s="11">
        <f t="shared" si="3"/>
        <v>1</v>
      </c>
      <c r="F48" s="66"/>
      <c r="G48" s="66">
        <v>1</v>
      </c>
      <c r="H48" s="66"/>
      <c r="I48" s="66"/>
      <c r="J48" s="66"/>
      <c r="K48" s="66"/>
      <c r="L48" s="66"/>
      <c r="M48" s="66"/>
      <c r="N48" s="66"/>
      <c r="O48" s="61"/>
      <c r="P48" s="51" t="b">
        <f t="shared" si="1"/>
        <v>1</v>
      </c>
    </row>
    <row r="49" spans="1:16" ht="18" customHeight="1" x14ac:dyDescent="0.3">
      <c r="A49" s="99" t="s">
        <v>74</v>
      </c>
      <c r="B49" s="147" t="s">
        <v>75</v>
      </c>
      <c r="C49" s="148"/>
      <c r="D49" s="11" t="s">
        <v>41</v>
      </c>
      <c r="E49" s="11">
        <f t="shared" si="3"/>
        <v>1</v>
      </c>
      <c r="F49" s="66"/>
      <c r="G49" s="66">
        <v>1</v>
      </c>
      <c r="H49" s="66"/>
      <c r="I49" s="66"/>
      <c r="J49" s="66"/>
      <c r="K49" s="66"/>
      <c r="L49" s="66"/>
      <c r="M49" s="66"/>
      <c r="N49" s="66"/>
      <c r="O49" s="61"/>
      <c r="P49" s="51" t="b">
        <f t="shared" si="1"/>
        <v>1</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4</v>
      </c>
      <c r="F53" s="66"/>
      <c r="G53" s="66">
        <v>1</v>
      </c>
      <c r="H53" s="66">
        <v>1</v>
      </c>
      <c r="I53" s="66">
        <v>1</v>
      </c>
      <c r="J53" s="66">
        <v>1</v>
      </c>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customHeight="1" x14ac:dyDescent="0.3">
      <c r="A55" s="13" t="s">
        <v>80</v>
      </c>
      <c r="B55" s="14" t="s">
        <v>81</v>
      </c>
      <c r="C55" s="15"/>
      <c r="D55" s="16"/>
      <c r="E55" s="17"/>
      <c r="F55" s="65"/>
      <c r="G55" s="65"/>
      <c r="H55" s="65"/>
      <c r="I55" s="65"/>
      <c r="J55" s="65"/>
      <c r="K55" s="65"/>
      <c r="L55" s="65"/>
      <c r="M55" s="65"/>
      <c r="N55" s="65"/>
      <c r="O55" s="64"/>
      <c r="P55" s="51" t="b">
        <f t="shared" si="1"/>
        <v>0</v>
      </c>
    </row>
    <row r="56" spans="1:16" ht="16.5" customHeight="1" x14ac:dyDescent="0.3">
      <c r="A56" s="105" t="s">
        <v>82</v>
      </c>
      <c r="B56" s="149" t="s">
        <v>83</v>
      </c>
      <c r="C56" s="150"/>
      <c r="D56" s="101" t="s">
        <v>84</v>
      </c>
      <c r="E56" s="101">
        <f t="shared" ref="E56:E61" si="4">SUM(F56:O56)</f>
        <v>1</v>
      </c>
      <c r="F56" s="102"/>
      <c r="G56" s="102">
        <v>1</v>
      </c>
      <c r="H56" s="102"/>
      <c r="I56" s="102"/>
      <c r="J56" s="102"/>
      <c r="K56" s="102"/>
      <c r="L56" s="102"/>
      <c r="M56" s="102"/>
      <c r="N56" s="102"/>
      <c r="O56" s="103"/>
      <c r="P56" s="51" t="b">
        <f t="shared" si="1"/>
        <v>1</v>
      </c>
    </row>
    <row r="57" spans="1:16" ht="16.5" customHeight="1" x14ac:dyDescent="0.3">
      <c r="A57" s="99" t="s">
        <v>928</v>
      </c>
      <c r="B57" s="147" t="s">
        <v>929</v>
      </c>
      <c r="C57" s="148"/>
      <c r="D57" s="18" t="s">
        <v>84</v>
      </c>
      <c r="E57" s="11">
        <f t="shared" si="4"/>
        <v>1</v>
      </c>
      <c r="F57" s="66"/>
      <c r="G57" s="66">
        <v>1</v>
      </c>
      <c r="H57" s="66"/>
      <c r="I57" s="66"/>
      <c r="J57" s="66"/>
      <c r="K57" s="66"/>
      <c r="L57" s="66"/>
      <c r="M57" s="66"/>
      <c r="N57" s="66"/>
      <c r="O57" s="61"/>
      <c r="P57" s="51" t="b">
        <f t="shared" si="1"/>
        <v>1</v>
      </c>
    </row>
    <row r="58" spans="1:16" ht="16.5" customHeight="1" x14ac:dyDescent="0.3">
      <c r="A58" s="99" t="s">
        <v>930</v>
      </c>
      <c r="B58" s="147" t="s">
        <v>931</v>
      </c>
      <c r="C58" s="148"/>
      <c r="D58" s="18" t="s">
        <v>84</v>
      </c>
      <c r="E58" s="11">
        <f t="shared" si="4"/>
        <v>1</v>
      </c>
      <c r="F58" s="66"/>
      <c r="G58" s="66">
        <v>1</v>
      </c>
      <c r="H58" s="66"/>
      <c r="I58" s="66"/>
      <c r="J58" s="66"/>
      <c r="K58" s="66"/>
      <c r="L58" s="66"/>
      <c r="M58" s="66"/>
      <c r="N58" s="66"/>
      <c r="O58" s="61"/>
      <c r="P58" s="51" t="b">
        <f t="shared" si="1"/>
        <v>1</v>
      </c>
    </row>
    <row r="59" spans="1:16" ht="16.5" customHeight="1" x14ac:dyDescent="0.3">
      <c r="A59" s="99" t="s">
        <v>932</v>
      </c>
      <c r="B59" s="147" t="s">
        <v>933</v>
      </c>
      <c r="C59" s="148"/>
      <c r="D59" s="18" t="s">
        <v>84</v>
      </c>
      <c r="E59" s="11">
        <f t="shared" si="4"/>
        <v>1</v>
      </c>
      <c r="F59" s="66"/>
      <c r="G59" s="66">
        <v>1</v>
      </c>
      <c r="H59" s="66"/>
      <c r="I59" s="66"/>
      <c r="J59" s="66"/>
      <c r="K59" s="66"/>
      <c r="L59" s="66"/>
      <c r="M59" s="66"/>
      <c r="N59" s="66"/>
      <c r="O59" s="61"/>
    </row>
    <row r="60" spans="1:16" ht="16.5" customHeight="1" x14ac:dyDescent="0.3">
      <c r="A60" s="99" t="s">
        <v>85</v>
      </c>
      <c r="B60" s="147" t="s">
        <v>86</v>
      </c>
      <c r="C60" s="148"/>
      <c r="D60" s="11" t="s">
        <v>87</v>
      </c>
      <c r="E60" s="11">
        <f t="shared" si="4"/>
        <v>1</v>
      </c>
      <c r="F60" s="66"/>
      <c r="G60" s="66">
        <v>1</v>
      </c>
      <c r="H60" s="66"/>
      <c r="I60" s="66"/>
      <c r="J60" s="66"/>
      <c r="K60" s="66"/>
      <c r="L60" s="66"/>
      <c r="M60" s="66"/>
      <c r="N60" s="66"/>
      <c r="O60" s="61"/>
    </row>
    <row r="61" spans="1:16" ht="16.5" customHeight="1" x14ac:dyDescent="0.3">
      <c r="A61" s="106" t="s">
        <v>88</v>
      </c>
      <c r="B61" s="155" t="s">
        <v>89</v>
      </c>
      <c r="C61" s="156"/>
      <c r="D61" s="101" t="s">
        <v>87</v>
      </c>
      <c r="E61" s="101">
        <f t="shared" si="4"/>
        <v>1</v>
      </c>
      <c r="F61" s="102"/>
      <c r="G61" s="102">
        <v>1</v>
      </c>
      <c r="H61" s="102"/>
      <c r="I61" s="102"/>
      <c r="J61" s="102"/>
      <c r="K61" s="102"/>
      <c r="L61" s="102"/>
      <c r="M61" s="102"/>
      <c r="N61" s="102"/>
      <c r="O61" s="103"/>
    </row>
    <row r="62" spans="1:16" ht="16.5" customHeight="1" x14ac:dyDescent="0.3">
      <c r="A62" s="99" t="s">
        <v>90</v>
      </c>
      <c r="B62" s="147" t="s">
        <v>91</v>
      </c>
      <c r="C62" s="148"/>
      <c r="D62" s="11" t="s">
        <v>92</v>
      </c>
      <c r="E62" s="11">
        <f t="shared" ref="E62:E85" si="5">SUM(F62:O62)</f>
        <v>1</v>
      </c>
      <c r="F62" s="66"/>
      <c r="G62" s="66">
        <v>1</v>
      </c>
      <c r="H62" s="66"/>
      <c r="I62" s="66"/>
      <c r="J62" s="66"/>
      <c r="K62" s="66"/>
      <c r="L62" s="66"/>
      <c r="M62" s="66"/>
      <c r="N62" s="66"/>
      <c r="O62" s="61"/>
    </row>
    <row r="63" spans="1:16" ht="16.5" customHeight="1" x14ac:dyDescent="0.3">
      <c r="A63" s="106" t="s">
        <v>93</v>
      </c>
      <c r="B63" s="155" t="s">
        <v>934</v>
      </c>
      <c r="C63" s="156"/>
      <c r="D63" s="101" t="s">
        <v>94</v>
      </c>
      <c r="E63" s="101">
        <f t="shared" si="5"/>
        <v>1</v>
      </c>
      <c r="F63" s="102"/>
      <c r="G63" s="102">
        <v>1</v>
      </c>
      <c r="H63" s="102"/>
      <c r="I63" s="102"/>
      <c r="J63" s="102"/>
      <c r="K63" s="102"/>
      <c r="L63" s="102"/>
      <c r="M63" s="102"/>
      <c r="N63" s="102"/>
      <c r="O63" s="103"/>
    </row>
    <row r="64" spans="1:16" ht="16.5" customHeight="1" x14ac:dyDescent="0.3">
      <c r="A64" s="99" t="s">
        <v>935</v>
      </c>
      <c r="B64" s="147" t="s">
        <v>936</v>
      </c>
      <c r="C64" s="148"/>
      <c r="D64" s="18" t="s">
        <v>937</v>
      </c>
      <c r="E64" s="11">
        <f t="shared" si="5"/>
        <v>1</v>
      </c>
      <c r="F64" s="66"/>
      <c r="G64" s="66">
        <v>1</v>
      </c>
      <c r="H64" s="66"/>
      <c r="I64" s="66"/>
      <c r="J64" s="66"/>
      <c r="K64" s="66"/>
      <c r="L64" s="66"/>
      <c r="M64" s="66"/>
      <c r="N64" s="66"/>
      <c r="O64" s="61"/>
      <c r="P64" s="51" t="b">
        <f t="shared" si="1"/>
        <v>1</v>
      </c>
    </row>
    <row r="65" spans="1:16" ht="16.5" hidden="1" customHeight="1" x14ac:dyDescent="0.3">
      <c r="A65" s="106" t="s">
        <v>95</v>
      </c>
      <c r="B65" s="155" t="s">
        <v>96</v>
      </c>
      <c r="C65" s="156"/>
      <c r="D65" s="101" t="s">
        <v>94</v>
      </c>
      <c r="E65" s="101">
        <f t="shared" si="5"/>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5"/>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5"/>
        <v>0</v>
      </c>
      <c r="F67" s="66"/>
      <c r="G67" s="66"/>
      <c r="H67" s="66"/>
      <c r="I67" s="66"/>
      <c r="J67" s="66"/>
      <c r="K67" s="66"/>
      <c r="L67" s="66"/>
      <c r="M67" s="66"/>
      <c r="N67" s="66"/>
      <c r="O67" s="61"/>
      <c r="P67" s="51" t="b">
        <f t="shared" si="1"/>
        <v>0</v>
      </c>
    </row>
    <row r="68" spans="1:16" ht="16.5" customHeight="1" x14ac:dyDescent="0.3">
      <c r="A68" s="10" t="s">
        <v>99</v>
      </c>
      <c r="B68" s="145" t="s">
        <v>862</v>
      </c>
      <c r="C68" s="146"/>
      <c r="D68" s="11" t="s">
        <v>94</v>
      </c>
      <c r="E68" s="11">
        <f t="shared" si="5"/>
        <v>1</v>
      </c>
      <c r="F68" s="66"/>
      <c r="G68" s="66">
        <v>1</v>
      </c>
      <c r="H68" s="66"/>
      <c r="I68" s="169" t="s">
        <v>1096</v>
      </c>
      <c r="J68" s="170"/>
      <c r="K68" s="170"/>
      <c r="L68" s="170"/>
      <c r="M68" s="171"/>
      <c r="N68" s="66"/>
      <c r="O68" s="61"/>
      <c r="P68" s="51" t="b">
        <f t="shared" si="1"/>
        <v>1</v>
      </c>
    </row>
    <row r="69" spans="1:16" ht="16.5" customHeight="1" x14ac:dyDescent="0.3">
      <c r="A69" s="10" t="s">
        <v>100</v>
      </c>
      <c r="B69" s="145" t="s">
        <v>101</v>
      </c>
      <c r="C69" s="146"/>
      <c r="D69" s="11" t="s">
        <v>94</v>
      </c>
      <c r="E69" s="11">
        <f t="shared" si="5"/>
        <v>1</v>
      </c>
      <c r="F69" s="66"/>
      <c r="G69" s="66">
        <v>1</v>
      </c>
      <c r="H69" s="66"/>
      <c r="I69" s="172"/>
      <c r="J69" s="173"/>
      <c r="K69" s="173"/>
      <c r="L69" s="173"/>
      <c r="M69" s="174"/>
      <c r="N69" s="66"/>
      <c r="O69" s="61"/>
      <c r="P69" s="51" t="b">
        <f t="shared" si="1"/>
        <v>1</v>
      </c>
    </row>
    <row r="70" spans="1:16" ht="16.5" customHeight="1" x14ac:dyDescent="0.3">
      <c r="A70" s="10" t="s">
        <v>102</v>
      </c>
      <c r="B70" s="145" t="s">
        <v>103</v>
      </c>
      <c r="C70" s="146"/>
      <c r="D70" s="11" t="s">
        <v>94</v>
      </c>
      <c r="E70" s="11">
        <f t="shared" si="5"/>
        <v>1</v>
      </c>
      <c r="F70" s="66"/>
      <c r="G70" s="66">
        <v>1</v>
      </c>
      <c r="H70" s="66"/>
      <c r="I70" s="172"/>
      <c r="J70" s="173"/>
      <c r="K70" s="173"/>
      <c r="L70" s="173"/>
      <c r="M70" s="174"/>
      <c r="N70" s="66"/>
      <c r="O70" s="61"/>
      <c r="P70" s="51" t="b">
        <f t="shared" si="1"/>
        <v>1</v>
      </c>
    </row>
    <row r="71" spans="1:16" ht="16.5" customHeight="1" x14ac:dyDescent="0.3">
      <c r="A71" s="10" t="s">
        <v>104</v>
      </c>
      <c r="B71" s="145" t="s">
        <v>105</v>
      </c>
      <c r="C71" s="146"/>
      <c r="D71" s="11" t="s">
        <v>94</v>
      </c>
      <c r="E71" s="11">
        <f t="shared" si="5"/>
        <v>1</v>
      </c>
      <c r="F71" s="66"/>
      <c r="G71" s="66">
        <v>1</v>
      </c>
      <c r="H71" s="66"/>
      <c r="I71" s="172"/>
      <c r="J71" s="173"/>
      <c r="K71" s="173"/>
      <c r="L71" s="173"/>
      <c r="M71" s="174"/>
      <c r="N71" s="66"/>
      <c r="O71" s="61"/>
      <c r="P71" s="51" t="b">
        <f t="shared" si="1"/>
        <v>1</v>
      </c>
    </row>
    <row r="72" spans="1:16" ht="16.5" customHeight="1" x14ac:dyDescent="0.3">
      <c r="A72" s="10" t="s">
        <v>106</v>
      </c>
      <c r="B72" s="145" t="s">
        <v>107</v>
      </c>
      <c r="C72" s="146"/>
      <c r="D72" s="11" t="s">
        <v>94</v>
      </c>
      <c r="E72" s="11">
        <f t="shared" si="5"/>
        <v>1</v>
      </c>
      <c r="F72" s="66"/>
      <c r="G72" s="66">
        <v>1</v>
      </c>
      <c r="H72" s="66"/>
      <c r="I72" s="172"/>
      <c r="J72" s="173"/>
      <c r="K72" s="173"/>
      <c r="L72" s="173"/>
      <c r="M72" s="174"/>
      <c r="N72" s="66"/>
      <c r="O72" s="61"/>
      <c r="P72" s="51" t="b">
        <f t="shared" si="1"/>
        <v>1</v>
      </c>
    </row>
    <row r="73" spans="1:16" ht="16.5" customHeight="1" x14ac:dyDescent="0.3">
      <c r="A73" s="10" t="s">
        <v>108</v>
      </c>
      <c r="B73" s="145" t="s">
        <v>109</v>
      </c>
      <c r="C73" s="146"/>
      <c r="D73" s="11" t="s">
        <v>94</v>
      </c>
      <c r="E73" s="11">
        <f t="shared" si="5"/>
        <v>1</v>
      </c>
      <c r="F73" s="66"/>
      <c r="G73" s="66">
        <v>1</v>
      </c>
      <c r="H73" s="66"/>
      <c r="I73" s="172"/>
      <c r="J73" s="173"/>
      <c r="K73" s="173"/>
      <c r="L73" s="173"/>
      <c r="M73" s="174"/>
      <c r="N73" s="66"/>
      <c r="O73" s="61"/>
      <c r="P73" s="51" t="b">
        <f t="shared" si="1"/>
        <v>1</v>
      </c>
    </row>
    <row r="74" spans="1:16" ht="16.5" customHeight="1" x14ac:dyDescent="0.3">
      <c r="A74" s="10" t="s">
        <v>110</v>
      </c>
      <c r="B74" s="145" t="s">
        <v>111</v>
      </c>
      <c r="C74" s="146"/>
      <c r="D74" s="11" t="s">
        <v>94</v>
      </c>
      <c r="E74" s="11">
        <f t="shared" si="5"/>
        <v>1</v>
      </c>
      <c r="F74" s="66"/>
      <c r="G74" s="66">
        <v>1</v>
      </c>
      <c r="H74" s="66"/>
      <c r="I74" s="172"/>
      <c r="J74" s="173"/>
      <c r="K74" s="173"/>
      <c r="L74" s="173"/>
      <c r="M74" s="174"/>
      <c r="N74" s="66"/>
      <c r="O74" s="61"/>
      <c r="P74" s="51" t="b">
        <f t="shared" si="1"/>
        <v>1</v>
      </c>
    </row>
    <row r="75" spans="1:16" ht="16.5" customHeight="1" x14ac:dyDescent="0.3">
      <c r="A75" s="10" t="s">
        <v>112</v>
      </c>
      <c r="B75" s="145" t="s">
        <v>113</v>
      </c>
      <c r="C75" s="146"/>
      <c r="D75" s="11" t="s">
        <v>94</v>
      </c>
      <c r="E75" s="11">
        <f t="shared" si="5"/>
        <v>1</v>
      </c>
      <c r="F75" s="66"/>
      <c r="G75" s="66">
        <v>1</v>
      </c>
      <c r="H75" s="66"/>
      <c r="I75" s="172"/>
      <c r="J75" s="173"/>
      <c r="K75" s="173"/>
      <c r="L75" s="173"/>
      <c r="M75" s="174"/>
      <c r="N75" s="66"/>
      <c r="O75" s="61"/>
      <c r="P75" s="51" t="b">
        <f t="shared" si="1"/>
        <v>1</v>
      </c>
    </row>
    <row r="76" spans="1:16" ht="16.5" customHeight="1" x14ac:dyDescent="0.3">
      <c r="A76" s="10" t="s">
        <v>114</v>
      </c>
      <c r="B76" s="145" t="s">
        <v>115</v>
      </c>
      <c r="C76" s="146"/>
      <c r="D76" s="11" t="s">
        <v>94</v>
      </c>
      <c r="E76" s="11">
        <f t="shared" si="5"/>
        <v>1</v>
      </c>
      <c r="F76" s="66"/>
      <c r="G76" s="66">
        <v>1</v>
      </c>
      <c r="H76" s="66"/>
      <c r="I76" s="172"/>
      <c r="J76" s="173"/>
      <c r="K76" s="173"/>
      <c r="L76" s="173"/>
      <c r="M76" s="174"/>
      <c r="N76" s="66"/>
      <c r="O76" s="61"/>
      <c r="P76" s="51" t="b">
        <f t="shared" si="1"/>
        <v>1</v>
      </c>
    </row>
    <row r="77" spans="1:16" ht="16.5" customHeight="1" x14ac:dyDescent="0.3">
      <c r="A77" s="10" t="s">
        <v>116</v>
      </c>
      <c r="B77" s="145" t="s">
        <v>117</v>
      </c>
      <c r="C77" s="146"/>
      <c r="D77" s="11" t="s">
        <v>94</v>
      </c>
      <c r="E77" s="11">
        <f t="shared" si="5"/>
        <v>1</v>
      </c>
      <c r="F77" s="66"/>
      <c r="G77" s="66">
        <v>1</v>
      </c>
      <c r="H77" s="66"/>
      <c r="I77" s="172"/>
      <c r="J77" s="173"/>
      <c r="K77" s="173"/>
      <c r="L77" s="173"/>
      <c r="M77" s="174"/>
      <c r="N77" s="66"/>
      <c r="O77" s="61"/>
      <c r="P77" s="51" t="b">
        <f t="shared" si="1"/>
        <v>1</v>
      </c>
    </row>
    <row r="78" spans="1:16" ht="16.5" customHeight="1" x14ac:dyDescent="0.3">
      <c r="A78" s="10" t="s">
        <v>118</v>
      </c>
      <c r="B78" s="145" t="s">
        <v>119</v>
      </c>
      <c r="C78" s="146"/>
      <c r="D78" s="11" t="s">
        <v>94</v>
      </c>
      <c r="E78" s="11">
        <f t="shared" si="5"/>
        <v>1</v>
      </c>
      <c r="F78" s="66"/>
      <c r="G78" s="66">
        <v>1</v>
      </c>
      <c r="H78" s="66"/>
      <c r="I78" s="172"/>
      <c r="J78" s="173"/>
      <c r="K78" s="173"/>
      <c r="L78" s="173"/>
      <c r="M78" s="174"/>
      <c r="N78" s="66"/>
      <c r="O78" s="61"/>
      <c r="P78" s="51" t="b">
        <f t="shared" si="1"/>
        <v>1</v>
      </c>
    </row>
    <row r="79" spans="1:16" ht="16.5" customHeight="1" x14ac:dyDescent="0.3">
      <c r="A79" s="10" t="s">
        <v>120</v>
      </c>
      <c r="B79" s="145" t="s">
        <v>121</v>
      </c>
      <c r="C79" s="146"/>
      <c r="D79" s="11" t="s">
        <v>94</v>
      </c>
      <c r="E79" s="11">
        <f t="shared" si="5"/>
        <v>1</v>
      </c>
      <c r="F79" s="66"/>
      <c r="G79" s="66">
        <v>1</v>
      </c>
      <c r="H79" s="66"/>
      <c r="I79" s="172"/>
      <c r="J79" s="173"/>
      <c r="K79" s="173"/>
      <c r="L79" s="173"/>
      <c r="M79" s="174"/>
      <c r="N79" s="66"/>
      <c r="O79" s="61"/>
      <c r="P79" s="51" t="b">
        <f t="shared" si="1"/>
        <v>1</v>
      </c>
    </row>
    <row r="80" spans="1:16" ht="16.5" customHeight="1" x14ac:dyDescent="0.3">
      <c r="A80" s="10" t="s">
        <v>122</v>
      </c>
      <c r="B80" s="145" t="s">
        <v>123</v>
      </c>
      <c r="C80" s="146"/>
      <c r="D80" s="11" t="s">
        <v>94</v>
      </c>
      <c r="E80" s="11">
        <f t="shared" si="5"/>
        <v>1</v>
      </c>
      <c r="F80" s="66"/>
      <c r="G80" s="66">
        <v>1</v>
      </c>
      <c r="H80" s="66"/>
      <c r="I80" s="66"/>
      <c r="J80" s="66"/>
      <c r="K80" s="66"/>
      <c r="L80" s="66"/>
      <c r="M80" s="66"/>
      <c r="N80" s="66"/>
      <c r="O80" s="61"/>
      <c r="P80" s="51" t="b">
        <f t="shared" si="1"/>
        <v>1</v>
      </c>
    </row>
    <row r="81" spans="1:16" ht="16.5" customHeight="1" x14ac:dyDescent="0.3">
      <c r="A81" s="10" t="s">
        <v>124</v>
      </c>
      <c r="B81" s="145" t="s">
        <v>125</v>
      </c>
      <c r="C81" s="146"/>
      <c r="D81" s="11" t="s">
        <v>94</v>
      </c>
      <c r="E81" s="11">
        <f t="shared" si="5"/>
        <v>1</v>
      </c>
      <c r="F81" s="66"/>
      <c r="G81" s="66">
        <v>1</v>
      </c>
      <c r="H81" s="66"/>
      <c r="I81" s="66"/>
      <c r="J81" s="66"/>
      <c r="K81" s="66"/>
      <c r="L81" s="66"/>
      <c r="M81" s="66"/>
      <c r="N81" s="66"/>
      <c r="O81" s="61"/>
      <c r="P81" s="51" t="b">
        <f t="shared" si="1"/>
        <v>1</v>
      </c>
    </row>
    <row r="82" spans="1:16" ht="16.5" customHeight="1" x14ac:dyDescent="0.3">
      <c r="A82" s="10" t="s">
        <v>126</v>
      </c>
      <c r="B82" s="145" t="s">
        <v>127</v>
      </c>
      <c r="C82" s="146"/>
      <c r="D82" s="11" t="s">
        <v>94</v>
      </c>
      <c r="E82" s="11">
        <f t="shared" si="5"/>
        <v>1</v>
      </c>
      <c r="F82" s="66"/>
      <c r="G82" s="66">
        <v>1</v>
      </c>
      <c r="H82" s="66"/>
      <c r="I82" s="66"/>
      <c r="J82" s="66"/>
      <c r="K82" s="66"/>
      <c r="L82" s="66"/>
      <c r="M82" s="66"/>
      <c r="N82" s="66"/>
      <c r="O82" s="61"/>
      <c r="P82" s="51" t="b">
        <f t="shared" si="1"/>
        <v>1</v>
      </c>
    </row>
    <row r="83" spans="1:16" ht="16.5" customHeight="1" x14ac:dyDescent="0.3">
      <c r="A83" s="10" t="s">
        <v>128</v>
      </c>
      <c r="B83" s="145" t="s">
        <v>129</v>
      </c>
      <c r="C83" s="146"/>
      <c r="D83" s="11" t="s">
        <v>94</v>
      </c>
      <c r="E83" s="11">
        <f t="shared" si="5"/>
        <v>1</v>
      </c>
      <c r="F83" s="66"/>
      <c r="G83" s="66">
        <v>1</v>
      </c>
      <c r="H83" s="66"/>
      <c r="I83" s="66"/>
      <c r="J83" s="66"/>
      <c r="K83" s="66"/>
      <c r="L83" s="66"/>
      <c r="M83" s="66"/>
      <c r="N83" s="66"/>
      <c r="O83" s="61"/>
      <c r="P83" s="51" t="b">
        <f t="shared" si="1"/>
        <v>1</v>
      </c>
    </row>
    <row r="84" spans="1:16" ht="16.5" customHeight="1" x14ac:dyDescent="0.3">
      <c r="A84" s="10" t="s">
        <v>130</v>
      </c>
      <c r="B84" s="145" t="s">
        <v>131</v>
      </c>
      <c r="C84" s="146"/>
      <c r="D84" s="11" t="s">
        <v>94</v>
      </c>
      <c r="E84" s="11">
        <f t="shared" si="5"/>
        <v>1</v>
      </c>
      <c r="F84" s="66"/>
      <c r="G84" s="66">
        <v>1</v>
      </c>
      <c r="H84" s="66"/>
      <c r="I84" s="66"/>
      <c r="J84" s="66"/>
      <c r="K84" s="66"/>
      <c r="L84" s="66"/>
      <c r="M84" s="66"/>
      <c r="N84" s="66"/>
      <c r="O84" s="61"/>
      <c r="P84" s="51" t="b">
        <f t="shared" si="1"/>
        <v>1</v>
      </c>
    </row>
    <row r="85" spans="1:16" ht="16.5" customHeight="1" x14ac:dyDescent="0.3">
      <c r="A85" s="10" t="s">
        <v>132</v>
      </c>
      <c r="B85" s="145" t="s">
        <v>133</v>
      </c>
      <c r="C85" s="146"/>
      <c r="D85" s="11" t="s">
        <v>94</v>
      </c>
      <c r="E85" s="11">
        <f t="shared" si="5"/>
        <v>1</v>
      </c>
      <c r="F85" s="66"/>
      <c r="G85" s="66">
        <v>1</v>
      </c>
      <c r="H85" s="66"/>
      <c r="I85" s="66"/>
      <c r="J85" s="66"/>
      <c r="K85" s="66"/>
      <c r="L85" s="66"/>
      <c r="M85" s="66"/>
      <c r="N85" s="66"/>
      <c r="O85" s="61"/>
      <c r="P85" s="51" t="b">
        <f t="shared" si="1"/>
        <v>1</v>
      </c>
    </row>
    <row r="86" spans="1:16" s="63" customFormat="1" ht="18"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customHeight="1" x14ac:dyDescent="0.3">
      <c r="A87" s="99" t="s">
        <v>136</v>
      </c>
      <c r="B87" s="147" t="s">
        <v>137</v>
      </c>
      <c r="C87" s="148"/>
      <c r="D87" s="11" t="s">
        <v>94</v>
      </c>
      <c r="E87" s="11">
        <f t="shared" ref="E87:E108" si="6">SUM(F87:O87)</f>
        <v>1</v>
      </c>
      <c r="F87" s="66"/>
      <c r="G87" s="66">
        <v>1</v>
      </c>
      <c r="H87" s="66"/>
      <c r="I87" s="66"/>
      <c r="J87" s="66"/>
      <c r="K87" s="66"/>
      <c r="L87" s="66"/>
      <c r="M87" s="66"/>
      <c r="N87" s="66"/>
      <c r="O87" s="61"/>
      <c r="P87" s="51" t="b">
        <f t="shared" si="1"/>
        <v>1</v>
      </c>
    </row>
    <row r="88" spans="1:16" ht="16.5" customHeight="1" x14ac:dyDescent="0.3">
      <c r="A88" s="106" t="s">
        <v>138</v>
      </c>
      <c r="B88" s="155" t="s">
        <v>139</v>
      </c>
      <c r="C88" s="156"/>
      <c r="D88" s="101" t="s">
        <v>94</v>
      </c>
      <c r="E88" s="101">
        <f t="shared" si="6"/>
        <v>1</v>
      </c>
      <c r="F88" s="102"/>
      <c r="G88" s="102">
        <v>1</v>
      </c>
      <c r="H88" s="102"/>
      <c r="I88" s="102"/>
      <c r="J88" s="102"/>
      <c r="K88" s="102"/>
      <c r="L88" s="102"/>
      <c r="M88" s="102"/>
      <c r="N88" s="102"/>
      <c r="O88" s="103"/>
      <c r="P88" s="51" t="b">
        <f t="shared" si="1"/>
        <v>1</v>
      </c>
    </row>
    <row r="89" spans="1:16" ht="16.5" customHeight="1" x14ac:dyDescent="0.3">
      <c r="A89" s="99" t="s">
        <v>941</v>
      </c>
      <c r="B89" s="147" t="s">
        <v>942</v>
      </c>
      <c r="C89" s="148"/>
      <c r="D89" s="18" t="s">
        <v>94</v>
      </c>
      <c r="E89" s="11">
        <f t="shared" si="6"/>
        <v>1</v>
      </c>
      <c r="F89" s="66"/>
      <c r="G89" s="66">
        <v>1</v>
      </c>
      <c r="H89" s="66"/>
      <c r="I89" s="66"/>
      <c r="J89" s="66"/>
      <c r="K89" s="66"/>
      <c r="L89" s="66"/>
      <c r="M89" s="66"/>
      <c r="N89" s="66"/>
      <c r="O89" s="61"/>
    </row>
    <row r="90" spans="1:16" ht="16.5" customHeight="1" x14ac:dyDescent="0.3">
      <c r="A90" s="99" t="s">
        <v>943</v>
      </c>
      <c r="B90" s="147" t="s">
        <v>944</v>
      </c>
      <c r="C90" s="148"/>
      <c r="D90" s="18" t="s">
        <v>94</v>
      </c>
      <c r="E90" s="11">
        <f t="shared" si="6"/>
        <v>1</v>
      </c>
      <c r="F90" s="66"/>
      <c r="G90" s="66">
        <v>1</v>
      </c>
      <c r="H90" s="66"/>
      <c r="I90" s="66"/>
      <c r="J90" s="66"/>
      <c r="K90" s="66"/>
      <c r="L90" s="66"/>
      <c r="M90" s="66"/>
      <c r="N90" s="66"/>
      <c r="O90" s="61"/>
    </row>
    <row r="91" spans="1:16" ht="16.5" customHeight="1" x14ac:dyDescent="0.3">
      <c r="A91" s="106" t="s">
        <v>140</v>
      </c>
      <c r="B91" s="155" t="s">
        <v>141</v>
      </c>
      <c r="C91" s="156"/>
      <c r="D91" s="101" t="s">
        <v>94</v>
      </c>
      <c r="E91" s="101">
        <f t="shared" si="6"/>
        <v>1</v>
      </c>
      <c r="F91" s="102"/>
      <c r="G91" s="102">
        <v>1</v>
      </c>
      <c r="H91" s="102"/>
      <c r="I91" s="102"/>
      <c r="J91" s="102"/>
      <c r="K91" s="102"/>
      <c r="L91" s="102"/>
      <c r="M91" s="102"/>
      <c r="N91" s="102"/>
      <c r="O91" s="103"/>
    </row>
    <row r="92" spans="1:16" ht="16.5" customHeight="1" x14ac:dyDescent="0.3">
      <c r="A92" s="99" t="s">
        <v>945</v>
      </c>
      <c r="B92" s="147" t="s">
        <v>946</v>
      </c>
      <c r="C92" s="148"/>
      <c r="D92" s="18" t="s">
        <v>94</v>
      </c>
      <c r="E92" s="11">
        <f t="shared" si="6"/>
        <v>1</v>
      </c>
      <c r="F92" s="66"/>
      <c r="G92" s="66">
        <v>1</v>
      </c>
      <c r="H92" s="66"/>
      <c r="I92" s="66"/>
      <c r="J92" s="66"/>
      <c r="K92" s="66"/>
      <c r="L92" s="66"/>
      <c r="M92" s="66"/>
      <c r="N92" s="66"/>
      <c r="O92" s="61"/>
    </row>
    <row r="93" spans="1:16" ht="16.5" customHeight="1" x14ac:dyDescent="0.3">
      <c r="A93" s="99" t="s">
        <v>947</v>
      </c>
      <c r="B93" s="147" t="s">
        <v>948</v>
      </c>
      <c r="C93" s="148"/>
      <c r="D93" s="18" t="s">
        <v>94</v>
      </c>
      <c r="E93" s="11">
        <f t="shared" si="6"/>
        <v>1</v>
      </c>
      <c r="F93" s="66"/>
      <c r="G93" s="66">
        <v>1</v>
      </c>
      <c r="H93" s="66"/>
      <c r="I93" s="66"/>
      <c r="J93" s="66"/>
      <c r="K93" s="66"/>
      <c r="L93" s="66"/>
      <c r="M93" s="66"/>
      <c r="N93" s="66"/>
      <c r="O93" s="61"/>
    </row>
    <row r="94" spans="1:16" ht="16.5" customHeight="1" x14ac:dyDescent="0.3">
      <c r="A94" s="99" t="s">
        <v>142</v>
      </c>
      <c r="B94" s="147" t="s">
        <v>143</v>
      </c>
      <c r="C94" s="148"/>
      <c r="D94" s="11" t="s">
        <v>94</v>
      </c>
      <c r="E94" s="11">
        <f t="shared" si="6"/>
        <v>1</v>
      </c>
      <c r="F94" s="66"/>
      <c r="G94" s="66">
        <v>1</v>
      </c>
      <c r="H94" s="66"/>
      <c r="I94" s="66"/>
      <c r="J94" s="66"/>
      <c r="K94" s="66"/>
      <c r="L94" s="66"/>
      <c r="M94" s="66"/>
      <c r="N94" s="66"/>
      <c r="O94" s="61"/>
    </row>
    <row r="95" spans="1:16" ht="16.5" customHeight="1" x14ac:dyDescent="0.3">
      <c r="A95" s="99" t="s">
        <v>144</v>
      </c>
      <c r="B95" s="147" t="s">
        <v>145</v>
      </c>
      <c r="C95" s="148"/>
      <c r="D95" s="11" t="s">
        <v>94</v>
      </c>
      <c r="E95" s="11">
        <f t="shared" si="6"/>
        <v>1</v>
      </c>
      <c r="F95" s="66"/>
      <c r="G95" s="66">
        <v>1</v>
      </c>
      <c r="H95" s="66"/>
      <c r="I95" s="66"/>
      <c r="J95" s="66"/>
      <c r="K95" s="66"/>
      <c r="L95" s="66"/>
      <c r="M95" s="66"/>
      <c r="N95" s="66"/>
      <c r="O95" s="61"/>
    </row>
    <row r="96" spans="1:16" ht="16.5" customHeight="1" x14ac:dyDescent="0.3">
      <c r="A96" s="99" t="s">
        <v>146</v>
      </c>
      <c r="B96" s="147" t="s">
        <v>147</v>
      </c>
      <c r="C96" s="148"/>
      <c r="D96" s="11" t="s">
        <v>94</v>
      </c>
      <c r="E96" s="11">
        <f t="shared" si="6"/>
        <v>1</v>
      </c>
      <c r="F96" s="66"/>
      <c r="G96" s="66">
        <v>1</v>
      </c>
      <c r="H96" s="66"/>
      <c r="I96" s="66"/>
      <c r="J96" s="66"/>
      <c r="K96" s="66"/>
      <c r="L96" s="66"/>
      <c r="M96" s="66"/>
      <c r="N96" s="66"/>
      <c r="O96" s="61"/>
      <c r="P96" s="51" t="b">
        <f t="shared" si="1"/>
        <v>1</v>
      </c>
    </row>
    <row r="97" spans="1:16" ht="16.5" customHeight="1" x14ac:dyDescent="0.3">
      <c r="A97" s="99" t="s">
        <v>148</v>
      </c>
      <c r="B97" s="147" t="s">
        <v>149</v>
      </c>
      <c r="C97" s="148"/>
      <c r="D97" s="11" t="s">
        <v>94</v>
      </c>
      <c r="E97" s="11">
        <f t="shared" si="6"/>
        <v>1</v>
      </c>
      <c r="F97" s="66"/>
      <c r="G97" s="66">
        <v>1</v>
      </c>
      <c r="H97" s="66"/>
      <c r="I97" s="66"/>
      <c r="J97" s="66"/>
      <c r="K97" s="66"/>
      <c r="L97" s="66"/>
      <c r="M97" s="66"/>
      <c r="N97" s="66"/>
      <c r="O97" s="61"/>
      <c r="P97" s="51" t="b">
        <f t="shared" si="1"/>
        <v>1</v>
      </c>
    </row>
    <row r="98" spans="1:16" ht="16.5" customHeight="1" x14ac:dyDescent="0.3">
      <c r="A98" s="99" t="s">
        <v>150</v>
      </c>
      <c r="B98" s="147" t="s">
        <v>151</v>
      </c>
      <c r="C98" s="148"/>
      <c r="D98" s="11" t="s">
        <v>94</v>
      </c>
      <c r="E98" s="11">
        <f t="shared" si="6"/>
        <v>1</v>
      </c>
      <c r="F98" s="66"/>
      <c r="G98" s="66">
        <v>1</v>
      </c>
      <c r="H98" s="66"/>
      <c r="I98" s="66"/>
      <c r="J98" s="66"/>
      <c r="K98" s="66"/>
      <c r="L98" s="66"/>
      <c r="M98" s="66"/>
      <c r="N98" s="66"/>
      <c r="O98" s="61"/>
      <c r="P98" s="51" t="b">
        <f t="shared" ref="P98:P168" si="7">IF(E98&gt;0,TRUE,FALSE)</f>
        <v>1</v>
      </c>
    </row>
    <row r="99" spans="1:16" ht="16.5" hidden="1" customHeight="1" x14ac:dyDescent="0.3">
      <c r="A99" s="99" t="s">
        <v>152</v>
      </c>
      <c r="B99" s="147" t="s">
        <v>153</v>
      </c>
      <c r="C99" s="148"/>
      <c r="D99" s="11" t="s">
        <v>94</v>
      </c>
      <c r="E99" s="11">
        <f t="shared" si="6"/>
        <v>0</v>
      </c>
      <c r="F99" s="66"/>
      <c r="G99" s="66"/>
      <c r="H99" s="66"/>
      <c r="I99" s="66"/>
      <c r="J99" s="66"/>
      <c r="K99" s="66"/>
      <c r="L99" s="66"/>
      <c r="M99" s="66"/>
      <c r="N99" s="66"/>
      <c r="O99" s="61"/>
      <c r="P99" s="51" t="b">
        <f t="shared" si="7"/>
        <v>0</v>
      </c>
    </row>
    <row r="100" spans="1:16" ht="16.5" hidden="1" customHeight="1" x14ac:dyDescent="0.3">
      <c r="A100" s="99" t="s">
        <v>154</v>
      </c>
      <c r="B100" s="147" t="s">
        <v>155</v>
      </c>
      <c r="C100" s="148"/>
      <c r="D100" s="11" t="s">
        <v>94</v>
      </c>
      <c r="E100" s="11">
        <f t="shared" si="6"/>
        <v>0</v>
      </c>
      <c r="F100" s="66"/>
      <c r="G100" s="66"/>
      <c r="H100" s="66"/>
      <c r="I100" s="66"/>
      <c r="J100" s="66"/>
      <c r="K100" s="66"/>
      <c r="L100" s="66"/>
      <c r="M100" s="66"/>
      <c r="N100" s="66"/>
      <c r="O100" s="61"/>
      <c r="P100" s="51" t="b">
        <f t="shared" si="7"/>
        <v>0</v>
      </c>
    </row>
    <row r="101" spans="1:16" ht="16.5" hidden="1" customHeight="1" x14ac:dyDescent="0.3">
      <c r="A101" s="99" t="s">
        <v>156</v>
      </c>
      <c r="B101" s="147" t="s">
        <v>157</v>
      </c>
      <c r="C101" s="148"/>
      <c r="D101" s="11" t="s">
        <v>94</v>
      </c>
      <c r="E101" s="11">
        <f t="shared" si="6"/>
        <v>0</v>
      </c>
      <c r="F101" s="66"/>
      <c r="G101" s="66"/>
      <c r="H101" s="66"/>
      <c r="I101" s="66"/>
      <c r="J101" s="66"/>
      <c r="K101" s="66"/>
      <c r="L101" s="66"/>
      <c r="M101" s="66"/>
      <c r="N101" s="66"/>
      <c r="O101" s="61"/>
      <c r="P101" s="51" t="b">
        <f t="shared" si="7"/>
        <v>0</v>
      </c>
    </row>
    <row r="102" spans="1:16" ht="16.5" hidden="1" customHeight="1" x14ac:dyDescent="0.3">
      <c r="A102" s="99" t="s">
        <v>158</v>
      </c>
      <c r="B102" s="147" t="s">
        <v>159</v>
      </c>
      <c r="C102" s="148"/>
      <c r="D102" s="11" t="s">
        <v>94</v>
      </c>
      <c r="E102" s="11">
        <f t="shared" si="6"/>
        <v>0</v>
      </c>
      <c r="F102" s="66"/>
      <c r="G102" s="66"/>
      <c r="H102" s="66"/>
      <c r="I102" s="66"/>
      <c r="J102" s="66"/>
      <c r="K102" s="66"/>
      <c r="L102" s="66"/>
      <c r="M102" s="66"/>
      <c r="N102" s="66"/>
      <c r="O102" s="61"/>
      <c r="P102" s="51" t="b">
        <f t="shared" si="7"/>
        <v>0</v>
      </c>
    </row>
    <row r="103" spans="1:16" ht="16.5" customHeight="1" x14ac:dyDescent="0.3">
      <c r="A103" s="99" t="s">
        <v>160</v>
      </c>
      <c r="B103" s="147" t="s">
        <v>161</v>
      </c>
      <c r="C103" s="148"/>
      <c r="D103" s="11" t="s">
        <v>162</v>
      </c>
      <c r="E103" s="11">
        <f t="shared" si="6"/>
        <v>1</v>
      </c>
      <c r="F103" s="66"/>
      <c r="G103" s="66">
        <v>1</v>
      </c>
      <c r="H103" s="66"/>
      <c r="I103" s="66"/>
      <c r="J103" s="66"/>
      <c r="K103" s="66"/>
      <c r="L103" s="66"/>
      <c r="M103" s="66"/>
      <c r="N103" s="66"/>
      <c r="O103" s="61"/>
      <c r="P103" s="51" t="b">
        <f t="shared" si="7"/>
        <v>1</v>
      </c>
    </row>
    <row r="104" spans="1:16" ht="16.5" customHeight="1" x14ac:dyDescent="0.3">
      <c r="A104" s="99" t="s">
        <v>163</v>
      </c>
      <c r="B104" s="147" t="s">
        <v>164</v>
      </c>
      <c r="C104" s="148"/>
      <c r="D104" s="11" t="s">
        <v>165</v>
      </c>
      <c r="E104" s="11">
        <f t="shared" si="6"/>
        <v>1</v>
      </c>
      <c r="F104" s="66"/>
      <c r="G104" s="66">
        <v>1</v>
      </c>
      <c r="H104" s="66"/>
      <c r="I104" s="66"/>
      <c r="J104" s="66"/>
      <c r="K104" s="66"/>
      <c r="L104" s="66"/>
      <c r="M104" s="66"/>
      <c r="N104" s="66"/>
      <c r="O104" s="61"/>
      <c r="P104" s="51" t="b">
        <f t="shared" si="7"/>
        <v>1</v>
      </c>
    </row>
    <row r="105" spans="1:16" ht="16.5" customHeight="1" x14ac:dyDescent="0.3">
      <c r="A105" s="99" t="s">
        <v>166</v>
      </c>
      <c r="B105" s="147" t="s">
        <v>167</v>
      </c>
      <c r="C105" s="148"/>
      <c r="D105" s="11" t="s">
        <v>165</v>
      </c>
      <c r="E105" s="11">
        <f t="shared" si="6"/>
        <v>1</v>
      </c>
      <c r="F105" s="66"/>
      <c r="G105" s="66">
        <v>1</v>
      </c>
      <c r="H105" s="66"/>
      <c r="I105" s="66"/>
      <c r="J105" s="66"/>
      <c r="K105" s="66"/>
      <c r="L105" s="66"/>
      <c r="M105" s="66"/>
      <c r="N105" s="66"/>
      <c r="O105" s="61"/>
      <c r="P105" s="51" t="b">
        <f t="shared" si="7"/>
        <v>1</v>
      </c>
    </row>
    <row r="106" spans="1:16" ht="16.5" customHeight="1" x14ac:dyDescent="0.3">
      <c r="A106" s="99" t="s">
        <v>949</v>
      </c>
      <c r="B106" s="147" t="s">
        <v>950</v>
      </c>
      <c r="C106" s="148"/>
      <c r="D106" s="18" t="s">
        <v>162</v>
      </c>
      <c r="E106" s="11">
        <f t="shared" si="6"/>
        <v>1</v>
      </c>
      <c r="F106" s="66"/>
      <c r="G106" s="66">
        <v>1</v>
      </c>
      <c r="H106" s="66"/>
      <c r="I106" s="66"/>
      <c r="J106" s="66"/>
      <c r="K106" s="66"/>
      <c r="L106" s="66"/>
      <c r="M106" s="66"/>
      <c r="N106" s="66"/>
      <c r="O106" s="61"/>
      <c r="P106" s="51" t="b">
        <f t="shared" si="7"/>
        <v>1</v>
      </c>
    </row>
    <row r="107" spans="1:16" ht="33" customHeight="1" x14ac:dyDescent="0.3">
      <c r="A107" s="99" t="s">
        <v>951</v>
      </c>
      <c r="B107" s="145" t="s">
        <v>952</v>
      </c>
      <c r="C107" s="161"/>
      <c r="D107" s="18" t="s">
        <v>162</v>
      </c>
      <c r="E107" s="11">
        <f t="shared" si="6"/>
        <v>1</v>
      </c>
      <c r="F107" s="66"/>
      <c r="G107" s="66">
        <v>1</v>
      </c>
      <c r="H107" s="66"/>
      <c r="I107" s="66"/>
      <c r="J107" s="66"/>
      <c r="K107" s="66"/>
      <c r="L107" s="66"/>
      <c r="M107" s="66"/>
      <c r="N107" s="66"/>
      <c r="O107" s="61"/>
      <c r="P107" s="51" t="b">
        <f t="shared" si="7"/>
        <v>1</v>
      </c>
    </row>
    <row r="108" spans="1:16" ht="33" customHeight="1" x14ac:dyDescent="0.3">
      <c r="A108" s="99" t="s">
        <v>953</v>
      </c>
      <c r="B108" s="145" t="s">
        <v>954</v>
      </c>
      <c r="C108" s="161"/>
      <c r="D108" s="18" t="s">
        <v>162</v>
      </c>
      <c r="E108" s="11">
        <f t="shared" si="6"/>
        <v>1</v>
      </c>
      <c r="F108" s="66"/>
      <c r="G108" s="66">
        <v>1</v>
      </c>
      <c r="H108" s="66"/>
      <c r="I108" s="66"/>
      <c r="J108" s="66"/>
      <c r="K108" s="66"/>
      <c r="L108" s="66"/>
      <c r="M108" s="66"/>
      <c r="N108" s="66"/>
      <c r="O108" s="61"/>
      <c r="P108" s="51" t="b">
        <f t="shared" si="7"/>
        <v>1</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7"/>
        <v>0</v>
      </c>
    </row>
    <row r="110" spans="1:16" ht="16.5" customHeight="1" x14ac:dyDescent="0.3">
      <c r="A110" s="10" t="s">
        <v>170</v>
      </c>
      <c r="B110" s="145" t="s">
        <v>171</v>
      </c>
      <c r="C110" s="146"/>
      <c r="D110" s="11" t="s">
        <v>94</v>
      </c>
      <c r="E110" s="11">
        <f t="shared" ref="E110:E116" si="8">SUM(F110:O110)</f>
        <v>1</v>
      </c>
      <c r="F110" s="66"/>
      <c r="G110" s="66">
        <v>1</v>
      </c>
      <c r="H110" s="66"/>
      <c r="I110" s="66"/>
      <c r="J110" s="66"/>
      <c r="K110" s="66"/>
      <c r="L110" s="66"/>
      <c r="M110" s="66"/>
      <c r="N110" s="66"/>
      <c r="O110" s="61"/>
      <c r="P110" s="51" t="b">
        <f t="shared" si="7"/>
        <v>1</v>
      </c>
    </row>
    <row r="111" spans="1:16" ht="16.5" customHeight="1" x14ac:dyDescent="0.3">
      <c r="A111" s="10" t="s">
        <v>172</v>
      </c>
      <c r="B111" s="145" t="s">
        <v>173</v>
      </c>
      <c r="C111" s="146"/>
      <c r="D111" s="11" t="s">
        <v>94</v>
      </c>
      <c r="E111" s="11">
        <f t="shared" si="8"/>
        <v>1</v>
      </c>
      <c r="F111" s="66"/>
      <c r="G111" s="66">
        <v>1</v>
      </c>
      <c r="H111" s="66"/>
      <c r="I111" s="66"/>
      <c r="J111" s="66"/>
      <c r="K111" s="66"/>
      <c r="L111" s="66"/>
      <c r="M111" s="66"/>
      <c r="N111" s="66"/>
      <c r="O111" s="61"/>
      <c r="P111" s="51" t="b">
        <f t="shared" si="7"/>
        <v>1</v>
      </c>
    </row>
    <row r="112" spans="1:16" ht="16.5" customHeight="1" x14ac:dyDescent="0.3">
      <c r="A112" s="10" t="s">
        <v>174</v>
      </c>
      <c r="B112" s="145" t="s">
        <v>175</v>
      </c>
      <c r="C112" s="146"/>
      <c r="D112" s="11" t="s">
        <v>94</v>
      </c>
      <c r="E112" s="11">
        <f t="shared" si="8"/>
        <v>1</v>
      </c>
      <c r="F112" s="66"/>
      <c r="G112" s="66">
        <v>1</v>
      </c>
      <c r="H112" s="66"/>
      <c r="I112" s="66"/>
      <c r="J112" s="66"/>
      <c r="K112" s="66"/>
      <c r="L112" s="66"/>
      <c r="M112" s="66"/>
      <c r="N112" s="66"/>
      <c r="O112" s="61"/>
      <c r="P112" s="51" t="b">
        <f t="shared" si="7"/>
        <v>1</v>
      </c>
    </row>
    <row r="113" spans="1:16" ht="16.5" customHeight="1" x14ac:dyDescent="0.3">
      <c r="A113" s="10" t="s">
        <v>176</v>
      </c>
      <c r="B113" s="145" t="s">
        <v>177</v>
      </c>
      <c r="C113" s="146"/>
      <c r="D113" s="11" t="s">
        <v>94</v>
      </c>
      <c r="E113" s="11">
        <f t="shared" si="8"/>
        <v>1</v>
      </c>
      <c r="F113" s="66"/>
      <c r="G113" s="66">
        <v>1</v>
      </c>
      <c r="H113" s="66"/>
      <c r="I113" s="66"/>
      <c r="J113" s="66"/>
      <c r="K113" s="66"/>
      <c r="L113" s="66"/>
      <c r="M113" s="66"/>
      <c r="N113" s="66"/>
      <c r="O113" s="61"/>
      <c r="P113" s="51" t="b">
        <f t="shared" si="7"/>
        <v>1</v>
      </c>
    </row>
    <row r="114" spans="1:16" ht="16.5" customHeight="1" x14ac:dyDescent="0.3">
      <c r="A114" s="10" t="s">
        <v>178</v>
      </c>
      <c r="B114" s="145" t="s">
        <v>179</v>
      </c>
      <c r="C114" s="146"/>
      <c r="D114" s="11" t="s">
        <v>165</v>
      </c>
      <c r="E114" s="11">
        <f t="shared" si="8"/>
        <v>1</v>
      </c>
      <c r="F114" s="66"/>
      <c r="G114" s="66">
        <v>1</v>
      </c>
      <c r="H114" s="66"/>
      <c r="I114" s="66"/>
      <c r="J114" s="66"/>
      <c r="K114" s="66"/>
      <c r="L114" s="66"/>
      <c r="M114" s="66"/>
      <c r="N114" s="66"/>
      <c r="O114" s="61"/>
      <c r="P114" s="51" t="b">
        <f t="shared" si="7"/>
        <v>1</v>
      </c>
    </row>
    <row r="115" spans="1:16" ht="16.5" customHeight="1" x14ac:dyDescent="0.3">
      <c r="A115" s="10" t="s">
        <v>180</v>
      </c>
      <c r="B115" s="145" t="s">
        <v>181</v>
      </c>
      <c r="C115" s="146"/>
      <c r="D115" s="11" t="s">
        <v>165</v>
      </c>
      <c r="E115" s="11">
        <f t="shared" si="8"/>
        <v>1</v>
      </c>
      <c r="F115" s="66"/>
      <c r="G115" s="66">
        <v>1</v>
      </c>
      <c r="H115" s="66"/>
      <c r="I115" s="66"/>
      <c r="J115" s="66"/>
      <c r="K115" s="66"/>
      <c r="L115" s="66"/>
      <c r="M115" s="66"/>
      <c r="N115" s="66"/>
      <c r="O115" s="61"/>
      <c r="P115" s="51" t="b">
        <f t="shared" si="7"/>
        <v>1</v>
      </c>
    </row>
    <row r="116" spans="1:16" ht="16.5" customHeight="1" x14ac:dyDescent="0.3">
      <c r="A116" s="107" t="s">
        <v>955</v>
      </c>
      <c r="B116" s="153" t="s">
        <v>956</v>
      </c>
      <c r="C116" s="154"/>
      <c r="D116" s="108" t="s">
        <v>162</v>
      </c>
      <c r="E116" s="11">
        <f t="shared" si="8"/>
        <v>1</v>
      </c>
      <c r="F116" s="66"/>
      <c r="G116" s="66">
        <v>1</v>
      </c>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7"/>
        <v>0</v>
      </c>
    </row>
    <row r="118" spans="1:16" x14ac:dyDescent="0.3">
      <c r="A118" s="10" t="s">
        <v>184</v>
      </c>
      <c r="B118" s="145" t="s">
        <v>185</v>
      </c>
      <c r="C118" s="146"/>
      <c r="D118" s="11" t="s">
        <v>162</v>
      </c>
      <c r="E118" s="11">
        <f t="shared" ref="E118:E131" si="9">SUM(F118:O118)</f>
        <v>2</v>
      </c>
      <c r="F118" s="66"/>
      <c r="G118" s="66"/>
      <c r="H118" s="66">
        <v>1</v>
      </c>
      <c r="I118" s="66"/>
      <c r="J118" s="66">
        <v>1</v>
      </c>
      <c r="K118" s="66"/>
      <c r="L118" s="66"/>
      <c r="M118" s="66"/>
      <c r="N118" s="66"/>
      <c r="O118" s="61"/>
      <c r="P118" s="51" t="b">
        <f t="shared" si="7"/>
        <v>1</v>
      </c>
    </row>
    <row r="119" spans="1:16" x14ac:dyDescent="0.3">
      <c r="A119" s="10" t="s">
        <v>186</v>
      </c>
      <c r="B119" s="145" t="s">
        <v>187</v>
      </c>
      <c r="C119" s="146"/>
      <c r="D119" s="11" t="s">
        <v>162</v>
      </c>
      <c r="E119" s="11">
        <f t="shared" si="9"/>
        <v>2</v>
      </c>
      <c r="F119" s="66"/>
      <c r="G119" s="66"/>
      <c r="H119" s="66">
        <v>1</v>
      </c>
      <c r="I119" s="66"/>
      <c r="J119" s="66">
        <v>1</v>
      </c>
      <c r="K119" s="66"/>
      <c r="L119" s="66"/>
      <c r="M119" s="66"/>
      <c r="N119" s="66"/>
      <c r="O119" s="61"/>
      <c r="P119" s="51" t="b">
        <f t="shared" si="7"/>
        <v>1</v>
      </c>
    </row>
    <row r="120" spans="1:16" hidden="1" x14ac:dyDescent="0.3">
      <c r="A120" s="10" t="s">
        <v>188</v>
      </c>
      <c r="B120" s="145" t="s">
        <v>189</v>
      </c>
      <c r="C120" s="146"/>
      <c r="D120" s="11" t="s">
        <v>162</v>
      </c>
      <c r="E120" s="11">
        <f t="shared" si="9"/>
        <v>0</v>
      </c>
      <c r="F120" s="66"/>
      <c r="G120" s="66"/>
      <c r="H120" s="66"/>
      <c r="I120" s="66"/>
      <c r="J120" s="66"/>
      <c r="K120" s="66"/>
      <c r="L120" s="66"/>
      <c r="M120" s="66"/>
      <c r="N120" s="66"/>
      <c r="O120" s="61"/>
      <c r="P120" s="51" t="b">
        <f t="shared" si="7"/>
        <v>0</v>
      </c>
    </row>
    <row r="121" spans="1:16" hidden="1" x14ac:dyDescent="0.3">
      <c r="A121" s="10" t="s">
        <v>190</v>
      </c>
      <c r="B121" s="145" t="s">
        <v>191</v>
      </c>
      <c r="C121" s="146"/>
      <c r="D121" s="18" t="s">
        <v>192</v>
      </c>
      <c r="E121" s="11">
        <f t="shared" si="9"/>
        <v>0</v>
      </c>
      <c r="F121" s="66"/>
      <c r="G121" s="66"/>
      <c r="H121" s="66"/>
      <c r="I121" s="66"/>
      <c r="J121" s="66"/>
      <c r="K121" s="66"/>
      <c r="L121" s="66"/>
      <c r="M121" s="66"/>
      <c r="N121" s="66"/>
      <c r="O121" s="61"/>
      <c r="P121" s="51" t="b">
        <f t="shared" si="7"/>
        <v>0</v>
      </c>
    </row>
    <row r="122" spans="1:16" hidden="1" x14ac:dyDescent="0.3">
      <c r="A122" s="10" t="s">
        <v>193</v>
      </c>
      <c r="B122" s="145" t="s">
        <v>194</v>
      </c>
      <c r="C122" s="146"/>
      <c r="D122" s="18" t="s">
        <v>192</v>
      </c>
      <c r="E122" s="11">
        <f t="shared" si="9"/>
        <v>0</v>
      </c>
      <c r="F122" s="66"/>
      <c r="G122" s="66"/>
      <c r="H122" s="66"/>
      <c r="I122" s="66"/>
      <c r="J122" s="66"/>
      <c r="K122" s="66"/>
      <c r="L122" s="66"/>
      <c r="M122" s="66"/>
      <c r="N122" s="66"/>
      <c r="O122" s="61"/>
      <c r="P122" s="51" t="b">
        <f t="shared" si="7"/>
        <v>0</v>
      </c>
    </row>
    <row r="123" spans="1:16" x14ac:dyDescent="0.3">
      <c r="A123" s="10" t="s">
        <v>195</v>
      </c>
      <c r="B123" s="145" t="s">
        <v>196</v>
      </c>
      <c r="C123" s="146"/>
      <c r="D123" s="18" t="s">
        <v>192</v>
      </c>
      <c r="E123" s="11">
        <f t="shared" si="9"/>
        <v>1</v>
      </c>
      <c r="F123" s="66"/>
      <c r="G123" s="66"/>
      <c r="H123" s="66">
        <v>1</v>
      </c>
      <c r="I123" s="66"/>
      <c r="J123" s="66"/>
      <c r="K123" s="66"/>
      <c r="L123" s="66"/>
      <c r="M123" s="66"/>
      <c r="N123" s="66"/>
      <c r="O123" s="61"/>
      <c r="P123" s="51" t="b">
        <f t="shared" si="7"/>
        <v>1</v>
      </c>
    </row>
    <row r="124" spans="1:16" x14ac:dyDescent="0.3">
      <c r="A124" s="10" t="s">
        <v>197</v>
      </c>
      <c r="B124" s="145" t="s">
        <v>198</v>
      </c>
      <c r="C124" s="146"/>
      <c r="D124" s="11" t="s">
        <v>162</v>
      </c>
      <c r="E124" s="11">
        <f t="shared" si="9"/>
        <v>3</v>
      </c>
      <c r="F124" s="66"/>
      <c r="G124" s="66"/>
      <c r="H124" s="66">
        <v>1</v>
      </c>
      <c r="I124" s="66">
        <v>1</v>
      </c>
      <c r="J124" s="66">
        <v>1</v>
      </c>
      <c r="K124" s="66"/>
      <c r="L124" s="66"/>
      <c r="M124" s="66"/>
      <c r="N124" s="66"/>
      <c r="O124" s="61"/>
      <c r="P124" s="51" t="b">
        <f t="shared" si="7"/>
        <v>1</v>
      </c>
    </row>
    <row r="125" spans="1:16" hidden="1" x14ac:dyDescent="0.3">
      <c r="A125" s="10" t="s">
        <v>199</v>
      </c>
      <c r="B125" s="145" t="s">
        <v>200</v>
      </c>
      <c r="C125" s="146"/>
      <c r="D125" s="11" t="s">
        <v>162</v>
      </c>
      <c r="E125" s="11">
        <f t="shared" si="9"/>
        <v>0</v>
      </c>
      <c r="F125" s="66"/>
      <c r="G125" s="66"/>
      <c r="H125" s="66"/>
      <c r="I125" s="66"/>
      <c r="J125" s="66"/>
      <c r="K125" s="66"/>
      <c r="L125" s="66"/>
      <c r="M125" s="66"/>
      <c r="N125" s="66"/>
      <c r="O125" s="61"/>
      <c r="P125" s="51" t="b">
        <f t="shared" si="7"/>
        <v>0</v>
      </c>
    </row>
    <row r="126" spans="1:16" ht="32.25" hidden="1" customHeight="1" x14ac:dyDescent="0.3">
      <c r="A126" s="10" t="s">
        <v>201</v>
      </c>
      <c r="B126" s="145" t="s">
        <v>202</v>
      </c>
      <c r="C126" s="146"/>
      <c r="D126" s="18" t="s">
        <v>192</v>
      </c>
      <c r="E126" s="11">
        <f t="shared" si="9"/>
        <v>0</v>
      </c>
      <c r="F126" s="66"/>
      <c r="G126" s="66"/>
      <c r="H126" s="66"/>
      <c r="I126" s="66"/>
      <c r="J126" s="66"/>
      <c r="K126" s="66"/>
      <c r="L126" s="66"/>
      <c r="M126" s="66"/>
      <c r="N126" s="66"/>
      <c r="O126" s="61"/>
      <c r="P126" s="51" t="b">
        <f t="shared" si="7"/>
        <v>0</v>
      </c>
    </row>
    <row r="127" spans="1:16" hidden="1" x14ac:dyDescent="0.3">
      <c r="A127" s="10" t="s">
        <v>203</v>
      </c>
      <c r="B127" s="145" t="s">
        <v>204</v>
      </c>
      <c r="C127" s="146"/>
      <c r="D127" s="18" t="s">
        <v>192</v>
      </c>
      <c r="E127" s="11">
        <f t="shared" si="9"/>
        <v>0</v>
      </c>
      <c r="F127" s="66"/>
      <c r="G127" s="66"/>
      <c r="H127" s="66"/>
      <c r="I127" s="66"/>
      <c r="J127" s="66"/>
      <c r="K127" s="66"/>
      <c r="L127" s="66"/>
      <c r="M127" s="66"/>
      <c r="N127" s="66"/>
      <c r="O127" s="61"/>
      <c r="P127" s="51" t="b">
        <f t="shared" si="7"/>
        <v>0</v>
      </c>
    </row>
    <row r="128" spans="1:16" x14ac:dyDescent="0.3">
      <c r="A128" s="99" t="s">
        <v>957</v>
      </c>
      <c r="B128" s="159" t="s">
        <v>958</v>
      </c>
      <c r="C128" s="160"/>
      <c r="D128" s="18" t="s">
        <v>959</v>
      </c>
      <c r="E128" s="11">
        <f t="shared" si="9"/>
        <v>3</v>
      </c>
      <c r="F128" s="66"/>
      <c r="G128" s="66"/>
      <c r="H128" s="66">
        <v>1</v>
      </c>
      <c r="I128" s="66">
        <v>1</v>
      </c>
      <c r="J128" s="66">
        <v>1</v>
      </c>
      <c r="K128" s="66"/>
      <c r="L128" s="66"/>
      <c r="M128" s="66"/>
      <c r="N128" s="66"/>
      <c r="O128" s="61"/>
    </row>
    <row r="129" spans="1:16" x14ac:dyDescent="0.3">
      <c r="A129" s="99" t="s">
        <v>960</v>
      </c>
      <c r="B129" s="159" t="s">
        <v>961</v>
      </c>
      <c r="C129" s="160"/>
      <c r="D129" s="18" t="s">
        <v>162</v>
      </c>
      <c r="E129" s="11">
        <f t="shared" si="9"/>
        <v>0</v>
      </c>
      <c r="F129" s="66"/>
      <c r="G129" s="66"/>
      <c r="H129" s="66"/>
      <c r="I129" s="66"/>
      <c r="J129" s="66"/>
      <c r="K129" s="66"/>
      <c r="L129" s="66"/>
      <c r="M129" s="66"/>
      <c r="N129" s="66"/>
      <c r="O129" s="61"/>
    </row>
    <row r="130" spans="1:16" x14ac:dyDescent="0.3">
      <c r="A130" s="99" t="s">
        <v>962</v>
      </c>
      <c r="B130" s="159" t="s">
        <v>963</v>
      </c>
      <c r="C130" s="160"/>
      <c r="D130" s="18" t="s">
        <v>162</v>
      </c>
      <c r="E130" s="11">
        <f t="shared" si="9"/>
        <v>0</v>
      </c>
      <c r="F130" s="66"/>
      <c r="G130" s="66"/>
      <c r="H130" s="66"/>
      <c r="I130" s="66"/>
      <c r="J130" s="66"/>
      <c r="K130" s="66"/>
      <c r="L130" s="66"/>
      <c r="M130" s="66"/>
      <c r="N130" s="66"/>
      <c r="O130" s="61"/>
    </row>
    <row r="131" spans="1:16" x14ac:dyDescent="0.3">
      <c r="A131" s="107" t="s">
        <v>964</v>
      </c>
      <c r="B131" s="157" t="s">
        <v>965</v>
      </c>
      <c r="C131" s="158"/>
      <c r="D131" s="108" t="s">
        <v>192</v>
      </c>
      <c r="E131" s="11">
        <f t="shared" si="9"/>
        <v>3</v>
      </c>
      <c r="F131" s="66"/>
      <c r="G131" s="66"/>
      <c r="H131" s="66">
        <v>1</v>
      </c>
      <c r="I131" s="66">
        <v>1</v>
      </c>
      <c r="J131" s="66">
        <v>1</v>
      </c>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7"/>
        <v>0</v>
      </c>
    </row>
    <row r="133" spans="1:16" s="63" customFormat="1" ht="18" customHeight="1" x14ac:dyDescent="0.3">
      <c r="A133" s="13" t="s">
        <v>207</v>
      </c>
      <c r="B133" s="14" t="s">
        <v>208</v>
      </c>
      <c r="C133" s="15"/>
      <c r="D133" s="16"/>
      <c r="E133" s="17"/>
      <c r="F133" s="65"/>
      <c r="G133" s="65"/>
      <c r="H133" s="65"/>
      <c r="I133" s="65"/>
      <c r="J133" s="65"/>
      <c r="K133" s="65"/>
      <c r="L133" s="65"/>
      <c r="M133" s="65"/>
      <c r="N133" s="65"/>
      <c r="O133" s="64"/>
      <c r="P133" s="51" t="b">
        <f t="shared" si="7"/>
        <v>0</v>
      </c>
    </row>
    <row r="134" spans="1:16" ht="32.25" customHeight="1" x14ac:dyDescent="0.3">
      <c r="A134" s="10" t="s">
        <v>209</v>
      </c>
      <c r="B134" s="145" t="s">
        <v>210</v>
      </c>
      <c r="C134" s="146"/>
      <c r="D134" s="18" t="s">
        <v>192</v>
      </c>
      <c r="E134" s="11">
        <f t="shared" ref="E134:E158" si="10">SUM(F134:O134)</f>
        <v>1</v>
      </c>
      <c r="F134" s="66"/>
      <c r="G134" s="66"/>
      <c r="H134" s="66">
        <v>1</v>
      </c>
      <c r="I134" s="66"/>
      <c r="J134" s="66"/>
      <c r="K134" s="66"/>
      <c r="L134" s="66"/>
      <c r="M134" s="66"/>
      <c r="N134" s="66"/>
      <c r="O134" s="61"/>
      <c r="P134" s="51" t="b">
        <f t="shared" si="7"/>
        <v>1</v>
      </c>
    </row>
    <row r="135" spans="1:16" ht="16.5" customHeight="1" x14ac:dyDescent="0.3">
      <c r="A135" s="10" t="s">
        <v>211</v>
      </c>
      <c r="B135" s="145" t="s">
        <v>212</v>
      </c>
      <c r="C135" s="146"/>
      <c r="D135" s="18" t="s">
        <v>192</v>
      </c>
      <c r="E135" s="11">
        <f t="shared" si="10"/>
        <v>1</v>
      </c>
      <c r="F135" s="66"/>
      <c r="G135" s="66"/>
      <c r="H135" s="66">
        <v>1</v>
      </c>
      <c r="I135" s="66"/>
      <c r="J135" s="66"/>
      <c r="K135" s="66"/>
      <c r="L135" s="66"/>
      <c r="M135" s="66"/>
      <c r="N135" s="66"/>
      <c r="O135" s="61"/>
      <c r="P135" s="51" t="b">
        <f t="shared" si="7"/>
        <v>1</v>
      </c>
    </row>
    <row r="136" spans="1:16" ht="16.5" customHeight="1" x14ac:dyDescent="0.3">
      <c r="A136" s="10" t="s">
        <v>213</v>
      </c>
      <c r="B136" s="145" t="s">
        <v>214</v>
      </c>
      <c r="C136" s="146"/>
      <c r="D136" s="18" t="s">
        <v>192</v>
      </c>
      <c r="E136" s="11">
        <f t="shared" si="10"/>
        <v>1</v>
      </c>
      <c r="F136" s="66"/>
      <c r="G136" s="66"/>
      <c r="H136" s="66">
        <v>1</v>
      </c>
      <c r="I136" s="66"/>
      <c r="J136" s="66"/>
      <c r="K136" s="66"/>
      <c r="L136" s="66"/>
      <c r="M136" s="66"/>
      <c r="N136" s="66"/>
      <c r="O136" s="61"/>
      <c r="P136" s="51" t="b">
        <f t="shared" si="7"/>
        <v>1</v>
      </c>
    </row>
    <row r="137" spans="1:16" ht="16.5" customHeight="1" x14ac:dyDescent="0.3">
      <c r="A137" s="10" t="s">
        <v>215</v>
      </c>
      <c r="B137" s="145" t="s">
        <v>216</v>
      </c>
      <c r="C137" s="146"/>
      <c r="D137" s="18" t="s">
        <v>192</v>
      </c>
      <c r="E137" s="11">
        <f t="shared" si="10"/>
        <v>1</v>
      </c>
      <c r="F137" s="66"/>
      <c r="G137" s="66"/>
      <c r="H137" s="66">
        <v>1</v>
      </c>
      <c r="I137" s="66"/>
      <c r="J137" s="66"/>
      <c r="K137" s="66"/>
      <c r="L137" s="66"/>
      <c r="M137" s="66"/>
      <c r="N137" s="66"/>
      <c r="O137" s="61"/>
      <c r="P137" s="51" t="b">
        <f t="shared" si="7"/>
        <v>1</v>
      </c>
    </row>
    <row r="138" spans="1:16" ht="16.5" customHeight="1" x14ac:dyDescent="0.3">
      <c r="A138" s="10" t="s">
        <v>217</v>
      </c>
      <c r="B138" s="145" t="s">
        <v>218</v>
      </c>
      <c r="C138" s="146"/>
      <c r="D138" s="18" t="s">
        <v>192</v>
      </c>
      <c r="E138" s="11">
        <f t="shared" si="10"/>
        <v>1</v>
      </c>
      <c r="F138" s="66"/>
      <c r="G138" s="66"/>
      <c r="H138" s="66">
        <v>1</v>
      </c>
      <c r="I138" s="66"/>
      <c r="J138" s="66"/>
      <c r="K138" s="66"/>
      <c r="L138" s="66"/>
      <c r="M138" s="66"/>
      <c r="N138" s="66"/>
      <c r="O138" s="61"/>
      <c r="P138" s="51" t="b">
        <f t="shared" si="7"/>
        <v>1</v>
      </c>
    </row>
    <row r="139" spans="1:16" ht="16.5" customHeight="1" x14ac:dyDescent="0.3">
      <c r="A139" s="10" t="s">
        <v>219</v>
      </c>
      <c r="B139" s="145" t="s">
        <v>220</v>
      </c>
      <c r="C139" s="146"/>
      <c r="D139" s="18" t="s">
        <v>192</v>
      </c>
      <c r="E139" s="11">
        <f t="shared" si="10"/>
        <v>1</v>
      </c>
      <c r="F139" s="66"/>
      <c r="G139" s="66"/>
      <c r="H139" s="66">
        <v>1</v>
      </c>
      <c r="I139" s="66"/>
      <c r="J139" s="66"/>
      <c r="K139" s="66"/>
      <c r="L139" s="66"/>
      <c r="M139" s="66"/>
      <c r="N139" s="66"/>
      <c r="O139" s="61"/>
      <c r="P139" s="51" t="b">
        <f t="shared" si="7"/>
        <v>1</v>
      </c>
    </row>
    <row r="140" spans="1:16" ht="33.75" customHeight="1" x14ac:dyDescent="0.3">
      <c r="A140" s="10" t="s">
        <v>221</v>
      </c>
      <c r="B140" s="145" t="s">
        <v>222</v>
      </c>
      <c r="C140" s="146"/>
      <c r="D140" s="18" t="s">
        <v>192</v>
      </c>
      <c r="E140" s="11">
        <f t="shared" si="10"/>
        <v>1</v>
      </c>
      <c r="F140" s="66"/>
      <c r="G140" s="66"/>
      <c r="H140" s="66">
        <v>1</v>
      </c>
      <c r="I140" s="66"/>
      <c r="J140" s="66"/>
      <c r="K140" s="66"/>
      <c r="L140" s="66"/>
      <c r="M140" s="66"/>
      <c r="N140" s="66"/>
      <c r="O140" s="61"/>
      <c r="P140" s="51" t="b">
        <f t="shared" si="7"/>
        <v>1</v>
      </c>
    </row>
    <row r="141" spans="1:16" ht="16.5" customHeight="1" x14ac:dyDescent="0.3">
      <c r="A141" s="10" t="s">
        <v>223</v>
      </c>
      <c r="B141" s="145" t="s">
        <v>224</v>
      </c>
      <c r="C141" s="146"/>
      <c r="D141" s="18" t="s">
        <v>192</v>
      </c>
      <c r="E141" s="11">
        <f t="shared" si="10"/>
        <v>1</v>
      </c>
      <c r="F141" s="66"/>
      <c r="G141" s="66"/>
      <c r="H141" s="66">
        <v>1</v>
      </c>
      <c r="I141" s="66"/>
      <c r="J141" s="66"/>
      <c r="K141" s="66"/>
      <c r="L141" s="66"/>
      <c r="M141" s="66"/>
      <c r="N141" s="66"/>
      <c r="O141" s="61"/>
      <c r="P141" s="51" t="b">
        <f t="shared" si="7"/>
        <v>1</v>
      </c>
    </row>
    <row r="142" spans="1:16" ht="16.5" customHeight="1" x14ac:dyDescent="0.3">
      <c r="A142" s="99" t="s">
        <v>966</v>
      </c>
      <c r="B142" s="147" t="s">
        <v>967</v>
      </c>
      <c r="C142" s="148"/>
      <c r="D142" s="109" t="s">
        <v>192</v>
      </c>
      <c r="E142" s="11">
        <f t="shared" si="10"/>
        <v>1</v>
      </c>
      <c r="F142" s="66"/>
      <c r="G142" s="66"/>
      <c r="H142" s="66">
        <v>1</v>
      </c>
      <c r="I142" s="66"/>
      <c r="J142" s="66"/>
      <c r="K142" s="66"/>
      <c r="L142" s="66"/>
      <c r="M142" s="66"/>
      <c r="N142" s="66"/>
      <c r="O142" s="61"/>
    </row>
    <row r="143" spans="1:16" ht="16.5" hidden="1" customHeight="1" x14ac:dyDescent="0.3">
      <c r="A143" s="10" t="s">
        <v>225</v>
      </c>
      <c r="B143" s="145" t="s">
        <v>226</v>
      </c>
      <c r="C143" s="146"/>
      <c r="D143" s="18" t="s">
        <v>192</v>
      </c>
      <c r="E143" s="11">
        <f t="shared" si="10"/>
        <v>0</v>
      </c>
      <c r="F143" s="66"/>
      <c r="G143" s="66"/>
      <c r="H143" s="66"/>
      <c r="I143" s="66"/>
      <c r="J143" s="66"/>
      <c r="K143" s="66"/>
      <c r="L143" s="66"/>
      <c r="M143" s="66"/>
      <c r="N143" s="66"/>
      <c r="O143" s="61"/>
      <c r="P143" s="51" t="b">
        <f t="shared" si="7"/>
        <v>0</v>
      </c>
    </row>
    <row r="144" spans="1:16" ht="34.5" customHeight="1" x14ac:dyDescent="0.3">
      <c r="A144" s="10" t="s">
        <v>227</v>
      </c>
      <c r="B144" s="145" t="s">
        <v>228</v>
      </c>
      <c r="C144" s="146"/>
      <c r="D144" s="18" t="s">
        <v>192</v>
      </c>
      <c r="E144" s="11">
        <f t="shared" si="10"/>
        <v>1</v>
      </c>
      <c r="F144" s="66"/>
      <c r="G144" s="66"/>
      <c r="H144" s="66">
        <v>1</v>
      </c>
      <c r="I144" s="66"/>
      <c r="J144" s="66"/>
      <c r="K144" s="66"/>
      <c r="L144" s="66"/>
      <c r="M144" s="66"/>
      <c r="N144" s="66"/>
      <c r="O144" s="61"/>
      <c r="P144" s="51" t="b">
        <f t="shared" si="7"/>
        <v>1</v>
      </c>
    </row>
    <row r="145" spans="1:16" ht="16.5" customHeight="1" x14ac:dyDescent="0.3">
      <c r="A145" s="10" t="s">
        <v>229</v>
      </c>
      <c r="B145" s="145" t="s">
        <v>230</v>
      </c>
      <c r="C145" s="146"/>
      <c r="D145" s="18" t="s">
        <v>192</v>
      </c>
      <c r="E145" s="11">
        <f t="shared" si="10"/>
        <v>1</v>
      </c>
      <c r="F145" s="66"/>
      <c r="G145" s="66"/>
      <c r="H145" s="66">
        <v>1</v>
      </c>
      <c r="I145" s="66"/>
      <c r="J145" s="66"/>
      <c r="K145" s="66"/>
      <c r="L145" s="66"/>
      <c r="M145" s="66"/>
      <c r="N145" s="66"/>
      <c r="O145" s="61"/>
      <c r="P145" s="51" t="b">
        <f t="shared" si="7"/>
        <v>1</v>
      </c>
    </row>
    <row r="146" spans="1:16" ht="16.5" customHeight="1" x14ac:dyDescent="0.3">
      <c r="A146" s="10" t="s">
        <v>231</v>
      </c>
      <c r="B146" s="145" t="s">
        <v>232</v>
      </c>
      <c r="C146" s="146"/>
      <c r="D146" s="18" t="s">
        <v>192</v>
      </c>
      <c r="E146" s="11">
        <f t="shared" si="10"/>
        <v>1</v>
      </c>
      <c r="F146" s="66"/>
      <c r="G146" s="66"/>
      <c r="H146" s="66">
        <v>1</v>
      </c>
      <c r="I146" s="66"/>
      <c r="J146" s="66"/>
      <c r="K146" s="66"/>
      <c r="L146" s="66"/>
      <c r="M146" s="66"/>
      <c r="N146" s="66"/>
      <c r="O146" s="61"/>
      <c r="P146" s="51" t="b">
        <f t="shared" si="7"/>
        <v>1</v>
      </c>
    </row>
    <row r="147" spans="1:16" ht="16.5" customHeight="1" x14ac:dyDescent="0.3">
      <c r="A147" s="10" t="s">
        <v>233</v>
      </c>
      <c r="B147" s="145" t="s">
        <v>234</v>
      </c>
      <c r="C147" s="146"/>
      <c r="D147" s="18" t="s">
        <v>192</v>
      </c>
      <c r="E147" s="11">
        <f t="shared" si="10"/>
        <v>1</v>
      </c>
      <c r="F147" s="66"/>
      <c r="G147" s="66"/>
      <c r="H147" s="66">
        <v>1</v>
      </c>
      <c r="I147" s="66"/>
      <c r="J147" s="66"/>
      <c r="K147" s="66"/>
      <c r="L147" s="66"/>
      <c r="M147" s="66"/>
      <c r="N147" s="66"/>
      <c r="O147" s="61"/>
      <c r="P147" s="51" t="b">
        <f t="shared" si="7"/>
        <v>1</v>
      </c>
    </row>
    <row r="148" spans="1:16" ht="16.5" customHeight="1" x14ac:dyDescent="0.3">
      <c r="A148" s="10" t="s">
        <v>235</v>
      </c>
      <c r="B148" s="145" t="s">
        <v>236</v>
      </c>
      <c r="C148" s="146"/>
      <c r="D148" s="18" t="s">
        <v>192</v>
      </c>
      <c r="E148" s="11">
        <f t="shared" si="10"/>
        <v>1</v>
      </c>
      <c r="F148" s="66"/>
      <c r="G148" s="66"/>
      <c r="H148" s="66">
        <v>1</v>
      </c>
      <c r="I148" s="66"/>
      <c r="J148" s="66"/>
      <c r="K148" s="66"/>
      <c r="L148" s="66"/>
      <c r="M148" s="66"/>
      <c r="N148" s="66"/>
      <c r="O148" s="61"/>
      <c r="P148" s="51" t="b">
        <f t="shared" si="7"/>
        <v>1</v>
      </c>
    </row>
    <row r="149" spans="1:16" ht="16.5" customHeight="1" x14ac:dyDescent="0.3">
      <c r="A149" s="10" t="s">
        <v>237</v>
      </c>
      <c r="B149" s="145" t="s">
        <v>238</v>
      </c>
      <c r="C149" s="146"/>
      <c r="D149" s="18" t="s">
        <v>192</v>
      </c>
      <c r="E149" s="11">
        <f t="shared" si="10"/>
        <v>1</v>
      </c>
      <c r="F149" s="66"/>
      <c r="G149" s="66"/>
      <c r="H149" s="66">
        <v>1</v>
      </c>
      <c r="I149" s="66"/>
      <c r="J149" s="66"/>
      <c r="K149" s="66"/>
      <c r="L149" s="66"/>
      <c r="M149" s="66"/>
      <c r="N149" s="66"/>
      <c r="O149" s="61"/>
      <c r="P149" s="51" t="b">
        <f t="shared" si="7"/>
        <v>1</v>
      </c>
    </row>
    <row r="150" spans="1:16" ht="18" customHeight="1" x14ac:dyDescent="0.3">
      <c r="A150" s="10" t="s">
        <v>239</v>
      </c>
      <c r="B150" s="145" t="s">
        <v>240</v>
      </c>
      <c r="C150" s="146"/>
      <c r="D150" s="18" t="s">
        <v>192</v>
      </c>
      <c r="E150" s="11">
        <f t="shared" si="10"/>
        <v>1</v>
      </c>
      <c r="F150" s="66"/>
      <c r="G150" s="66"/>
      <c r="H150" s="66">
        <v>1</v>
      </c>
      <c r="I150" s="66"/>
      <c r="J150" s="66"/>
      <c r="K150" s="66"/>
      <c r="L150" s="66"/>
      <c r="M150" s="66"/>
      <c r="N150" s="66"/>
      <c r="O150" s="61"/>
      <c r="P150" s="51" t="b">
        <f t="shared" si="7"/>
        <v>1</v>
      </c>
    </row>
    <row r="151" spans="1:16" ht="19.5" hidden="1" customHeight="1" x14ac:dyDescent="0.3">
      <c r="A151" s="10" t="s">
        <v>241</v>
      </c>
      <c r="B151" s="145" t="s">
        <v>242</v>
      </c>
      <c r="C151" s="146"/>
      <c r="D151" s="18" t="s">
        <v>192</v>
      </c>
      <c r="E151" s="11">
        <f t="shared" si="10"/>
        <v>0</v>
      </c>
      <c r="F151" s="66"/>
      <c r="G151" s="66"/>
      <c r="H151" s="66"/>
      <c r="I151" s="66"/>
      <c r="J151" s="66"/>
      <c r="K151" s="66"/>
      <c r="L151" s="66"/>
      <c r="M151" s="66"/>
      <c r="N151" s="66"/>
      <c r="O151" s="61"/>
      <c r="P151" s="51" t="b">
        <f t="shared" si="7"/>
        <v>0</v>
      </c>
    </row>
    <row r="152" spans="1:16" ht="33.75" hidden="1" customHeight="1" x14ac:dyDescent="0.3">
      <c r="A152" s="10" t="s">
        <v>243</v>
      </c>
      <c r="B152" s="145" t="s">
        <v>244</v>
      </c>
      <c r="C152" s="146"/>
      <c r="D152" s="18" t="s">
        <v>192</v>
      </c>
      <c r="E152" s="11">
        <f t="shared" si="10"/>
        <v>0</v>
      </c>
      <c r="F152" s="66"/>
      <c r="G152" s="66"/>
      <c r="H152" s="66"/>
      <c r="I152" s="66"/>
      <c r="J152" s="66"/>
      <c r="K152" s="66"/>
      <c r="L152" s="66"/>
      <c r="M152" s="66"/>
      <c r="N152" s="66"/>
      <c r="O152" s="61"/>
      <c r="P152" s="51" t="b">
        <f t="shared" si="7"/>
        <v>0</v>
      </c>
    </row>
    <row r="153" spans="1:16" ht="18" hidden="1" customHeight="1" x14ac:dyDescent="0.3">
      <c r="A153" s="10" t="s">
        <v>245</v>
      </c>
      <c r="B153" s="145" t="s">
        <v>246</v>
      </c>
      <c r="C153" s="146"/>
      <c r="D153" s="18" t="s">
        <v>192</v>
      </c>
      <c r="E153" s="11">
        <f t="shared" si="10"/>
        <v>0</v>
      </c>
      <c r="F153" s="66"/>
      <c r="G153" s="66"/>
      <c r="H153" s="66"/>
      <c r="I153" s="66"/>
      <c r="J153" s="66"/>
      <c r="K153" s="66"/>
      <c r="L153" s="66"/>
      <c r="M153" s="66"/>
      <c r="N153" s="66"/>
      <c r="O153" s="61"/>
      <c r="P153" s="51" t="b">
        <f t="shared" si="7"/>
        <v>0</v>
      </c>
    </row>
    <row r="154" spans="1:16" ht="18" hidden="1" customHeight="1" x14ac:dyDescent="0.3">
      <c r="A154" s="10" t="s">
        <v>247</v>
      </c>
      <c r="B154" s="145" t="s">
        <v>248</v>
      </c>
      <c r="C154" s="146"/>
      <c r="D154" s="18" t="s">
        <v>192</v>
      </c>
      <c r="E154" s="11">
        <f t="shared" si="10"/>
        <v>0</v>
      </c>
      <c r="F154" s="66"/>
      <c r="G154" s="66"/>
      <c r="H154" s="66"/>
      <c r="I154" s="66"/>
      <c r="J154" s="66"/>
      <c r="K154" s="66"/>
      <c r="L154" s="66"/>
      <c r="M154" s="66"/>
      <c r="N154" s="66"/>
      <c r="O154" s="61"/>
      <c r="P154" s="51" t="b">
        <f t="shared" si="7"/>
        <v>0</v>
      </c>
    </row>
    <row r="155" spans="1:16" ht="35.25" hidden="1" customHeight="1" x14ac:dyDescent="0.3">
      <c r="A155" s="10" t="s">
        <v>249</v>
      </c>
      <c r="B155" s="145" t="s">
        <v>250</v>
      </c>
      <c r="C155" s="146"/>
      <c r="D155" s="18" t="s">
        <v>192</v>
      </c>
      <c r="E155" s="11">
        <f t="shared" si="10"/>
        <v>0</v>
      </c>
      <c r="F155" s="66"/>
      <c r="G155" s="66"/>
      <c r="H155" s="66"/>
      <c r="I155" s="66"/>
      <c r="J155" s="66"/>
      <c r="K155" s="66"/>
      <c r="L155" s="66"/>
      <c r="M155" s="66"/>
      <c r="N155" s="66"/>
      <c r="O155" s="61"/>
      <c r="P155" s="51" t="b">
        <f t="shared" si="7"/>
        <v>0</v>
      </c>
    </row>
    <row r="156" spans="1:16" ht="38.25" hidden="1" customHeight="1" x14ac:dyDescent="0.3">
      <c r="A156" s="10" t="s">
        <v>251</v>
      </c>
      <c r="B156" s="145" t="s">
        <v>252</v>
      </c>
      <c r="C156" s="146"/>
      <c r="D156" s="18" t="s">
        <v>192</v>
      </c>
      <c r="E156" s="11">
        <f t="shared" si="10"/>
        <v>0</v>
      </c>
      <c r="F156" s="66"/>
      <c r="G156" s="66"/>
      <c r="H156" s="66"/>
      <c r="I156" s="66"/>
      <c r="J156" s="66"/>
      <c r="K156" s="66"/>
      <c r="L156" s="66"/>
      <c r="M156" s="66"/>
      <c r="N156" s="66"/>
      <c r="O156" s="61"/>
      <c r="P156" s="51" t="b">
        <f t="shared" si="7"/>
        <v>0</v>
      </c>
    </row>
    <row r="157" spans="1:16" ht="33" hidden="1" customHeight="1" x14ac:dyDescent="0.3">
      <c r="A157" s="10" t="s">
        <v>253</v>
      </c>
      <c r="B157" s="145" t="s">
        <v>254</v>
      </c>
      <c r="C157" s="146"/>
      <c r="D157" s="18" t="s">
        <v>192</v>
      </c>
      <c r="E157" s="11">
        <f t="shared" si="10"/>
        <v>0</v>
      </c>
      <c r="F157" s="66"/>
      <c r="G157" s="66"/>
      <c r="H157" s="66"/>
      <c r="I157" s="66"/>
      <c r="J157" s="66"/>
      <c r="K157" s="66"/>
      <c r="L157" s="66"/>
      <c r="M157" s="66"/>
      <c r="N157" s="66"/>
      <c r="O157" s="61"/>
      <c r="P157" s="51" t="b">
        <f t="shared" si="7"/>
        <v>0</v>
      </c>
    </row>
    <row r="158" spans="1:16" ht="16.5" hidden="1" customHeight="1" x14ac:dyDescent="0.3">
      <c r="A158" s="10" t="s">
        <v>255</v>
      </c>
      <c r="B158" s="145" t="s">
        <v>256</v>
      </c>
      <c r="C158" s="146"/>
      <c r="D158" s="18" t="s">
        <v>192</v>
      </c>
      <c r="E158" s="11">
        <f t="shared" si="10"/>
        <v>0</v>
      </c>
      <c r="F158" s="66"/>
      <c r="G158" s="66"/>
      <c r="H158" s="66"/>
      <c r="I158" s="66"/>
      <c r="J158" s="66"/>
      <c r="K158" s="66"/>
      <c r="L158" s="66"/>
      <c r="M158" s="66"/>
      <c r="N158" s="66"/>
      <c r="O158" s="61"/>
      <c r="P158" s="51" t="b">
        <f t="shared" si="7"/>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7"/>
        <v>0</v>
      </c>
    </row>
    <row r="160" spans="1:16" ht="17.25" customHeight="1" x14ac:dyDescent="0.3">
      <c r="A160" s="10" t="s">
        <v>259</v>
      </c>
      <c r="B160" s="145" t="s">
        <v>260</v>
      </c>
      <c r="C160" s="146"/>
      <c r="D160" s="18" t="s">
        <v>192</v>
      </c>
      <c r="E160" s="11">
        <f t="shared" ref="E160:E208" si="11">SUM(F160:O160)</f>
        <v>3</v>
      </c>
      <c r="F160" s="66"/>
      <c r="G160" s="66"/>
      <c r="H160" s="66">
        <v>1</v>
      </c>
      <c r="I160" s="66">
        <v>1</v>
      </c>
      <c r="J160" s="66">
        <v>1</v>
      </c>
      <c r="K160" s="66"/>
      <c r="L160" s="66"/>
      <c r="M160" s="66"/>
      <c r="N160" s="66"/>
      <c r="O160" s="61"/>
      <c r="P160" s="51" t="b">
        <f t="shared" si="7"/>
        <v>1</v>
      </c>
    </row>
    <row r="161" spans="1:16" ht="33" customHeight="1" x14ac:dyDescent="0.3">
      <c r="A161" s="10" t="s">
        <v>261</v>
      </c>
      <c r="B161" s="145" t="s">
        <v>262</v>
      </c>
      <c r="C161" s="146"/>
      <c r="D161" s="18" t="s">
        <v>192</v>
      </c>
      <c r="E161" s="11">
        <f t="shared" si="11"/>
        <v>3</v>
      </c>
      <c r="F161" s="66"/>
      <c r="G161" s="66"/>
      <c r="H161" s="66">
        <v>1</v>
      </c>
      <c r="I161" s="66">
        <v>1</v>
      </c>
      <c r="J161" s="66">
        <v>1</v>
      </c>
      <c r="K161" s="66"/>
      <c r="L161" s="66"/>
      <c r="M161" s="66"/>
      <c r="N161" s="66"/>
      <c r="O161" s="61"/>
      <c r="P161" s="51" t="b">
        <f t="shared" si="7"/>
        <v>1</v>
      </c>
    </row>
    <row r="162" spans="1:16" ht="16.5" customHeight="1" x14ac:dyDescent="0.3">
      <c r="A162" s="10" t="s">
        <v>263</v>
      </c>
      <c r="B162" s="145" t="s">
        <v>264</v>
      </c>
      <c r="C162" s="146"/>
      <c r="D162" s="18" t="s">
        <v>192</v>
      </c>
      <c r="E162" s="11">
        <f t="shared" si="11"/>
        <v>3</v>
      </c>
      <c r="F162" s="66"/>
      <c r="G162" s="66"/>
      <c r="H162" s="66">
        <v>1</v>
      </c>
      <c r="I162" s="66">
        <v>1</v>
      </c>
      <c r="J162" s="66">
        <v>1</v>
      </c>
      <c r="K162" s="66"/>
      <c r="L162" s="66"/>
      <c r="M162" s="66"/>
      <c r="N162" s="66"/>
      <c r="O162" s="61"/>
      <c r="P162" s="51" t="b">
        <f t="shared" si="7"/>
        <v>1</v>
      </c>
    </row>
    <row r="163" spans="1:16" ht="16.5" customHeight="1" x14ac:dyDescent="0.3">
      <c r="A163" s="10" t="s">
        <v>265</v>
      </c>
      <c r="B163" s="145" t="s">
        <v>266</v>
      </c>
      <c r="C163" s="146"/>
      <c r="D163" s="18" t="s">
        <v>192</v>
      </c>
      <c r="E163" s="11">
        <f t="shared" si="11"/>
        <v>3</v>
      </c>
      <c r="F163" s="66"/>
      <c r="G163" s="66"/>
      <c r="H163" s="66">
        <v>1</v>
      </c>
      <c r="I163" s="66">
        <v>1</v>
      </c>
      <c r="J163" s="66">
        <v>1</v>
      </c>
      <c r="K163" s="66"/>
      <c r="L163" s="66"/>
      <c r="M163" s="66"/>
      <c r="N163" s="66"/>
      <c r="O163" s="61"/>
      <c r="P163" s="51" t="b">
        <f t="shared" si="7"/>
        <v>1</v>
      </c>
    </row>
    <row r="164" spans="1:16" ht="16.5" customHeight="1" x14ac:dyDescent="0.3">
      <c r="A164" s="10" t="s">
        <v>267</v>
      </c>
      <c r="B164" s="145" t="s">
        <v>268</v>
      </c>
      <c r="C164" s="146"/>
      <c r="D164" s="18" t="s">
        <v>192</v>
      </c>
      <c r="E164" s="11">
        <f t="shared" si="11"/>
        <v>3</v>
      </c>
      <c r="F164" s="66"/>
      <c r="G164" s="66"/>
      <c r="H164" s="66">
        <v>1</v>
      </c>
      <c r="I164" s="66">
        <v>1</v>
      </c>
      <c r="J164" s="66">
        <v>1</v>
      </c>
      <c r="K164" s="66"/>
      <c r="L164" s="66"/>
      <c r="M164" s="66"/>
      <c r="N164" s="66"/>
      <c r="O164" s="61"/>
      <c r="P164" s="51" t="b">
        <f t="shared" si="7"/>
        <v>1</v>
      </c>
    </row>
    <row r="165" spans="1:16" ht="34.5" customHeight="1" x14ac:dyDescent="0.3">
      <c r="A165" s="10" t="s">
        <v>269</v>
      </c>
      <c r="B165" s="145" t="s">
        <v>270</v>
      </c>
      <c r="C165" s="146"/>
      <c r="D165" s="18" t="s">
        <v>192</v>
      </c>
      <c r="E165" s="11">
        <f t="shared" si="11"/>
        <v>3</v>
      </c>
      <c r="F165" s="66"/>
      <c r="G165" s="66"/>
      <c r="H165" s="66">
        <v>1</v>
      </c>
      <c r="I165" s="66">
        <v>1</v>
      </c>
      <c r="J165" s="66">
        <v>1</v>
      </c>
      <c r="K165" s="66"/>
      <c r="L165" s="66"/>
      <c r="M165" s="66"/>
      <c r="N165" s="66"/>
      <c r="O165" s="61"/>
      <c r="P165" s="51" t="b">
        <f t="shared" si="7"/>
        <v>1</v>
      </c>
    </row>
    <row r="166" spans="1:16" ht="16.5" customHeight="1" x14ac:dyDescent="0.3">
      <c r="A166" s="10" t="s">
        <v>271</v>
      </c>
      <c r="B166" s="145" t="s">
        <v>272</v>
      </c>
      <c r="C166" s="146"/>
      <c r="D166" s="18" t="s">
        <v>192</v>
      </c>
      <c r="E166" s="11">
        <f t="shared" si="11"/>
        <v>3</v>
      </c>
      <c r="F166" s="66"/>
      <c r="G166" s="66"/>
      <c r="H166" s="66">
        <v>1</v>
      </c>
      <c r="I166" s="66">
        <v>1</v>
      </c>
      <c r="J166" s="66">
        <v>1</v>
      </c>
      <c r="K166" s="66"/>
      <c r="L166" s="66"/>
      <c r="M166" s="66"/>
      <c r="N166" s="66"/>
      <c r="O166" s="61"/>
      <c r="P166" s="51" t="b">
        <f t="shared" si="7"/>
        <v>1</v>
      </c>
    </row>
    <row r="167" spans="1:16" ht="16.5" customHeight="1" x14ac:dyDescent="0.3">
      <c r="A167" s="99" t="s">
        <v>968</v>
      </c>
      <c r="B167" s="147" t="s">
        <v>969</v>
      </c>
      <c r="C167" s="148"/>
      <c r="D167" s="108" t="s">
        <v>192</v>
      </c>
      <c r="E167" s="11">
        <f t="shared" si="11"/>
        <v>3</v>
      </c>
      <c r="F167" s="66"/>
      <c r="G167" s="66"/>
      <c r="H167" s="66">
        <v>1</v>
      </c>
      <c r="I167" s="66">
        <v>1</v>
      </c>
      <c r="J167" s="66">
        <v>1</v>
      </c>
      <c r="K167" s="66"/>
      <c r="L167" s="66"/>
      <c r="M167" s="66"/>
      <c r="N167" s="66"/>
      <c r="O167" s="61"/>
    </row>
    <row r="168" spans="1:16" ht="16.5" hidden="1" customHeight="1" x14ac:dyDescent="0.3">
      <c r="A168" s="10" t="s">
        <v>273</v>
      </c>
      <c r="B168" s="145" t="s">
        <v>274</v>
      </c>
      <c r="C168" s="146"/>
      <c r="D168" s="18" t="s">
        <v>192</v>
      </c>
      <c r="E168" s="11">
        <f t="shared" si="11"/>
        <v>0</v>
      </c>
      <c r="F168" s="66"/>
      <c r="G168" s="66"/>
      <c r="H168" s="66"/>
      <c r="I168" s="66"/>
      <c r="J168" s="66"/>
      <c r="K168" s="66"/>
      <c r="L168" s="66"/>
      <c r="M168" s="66"/>
      <c r="N168" s="66"/>
      <c r="O168" s="61"/>
      <c r="P168" s="51" t="b">
        <f t="shared" si="7"/>
        <v>0</v>
      </c>
    </row>
    <row r="169" spans="1:16" ht="16.5" hidden="1" customHeight="1" x14ac:dyDescent="0.3">
      <c r="A169" s="10" t="s">
        <v>275</v>
      </c>
      <c r="B169" s="145" t="s">
        <v>276</v>
      </c>
      <c r="C169" s="146"/>
      <c r="D169" s="18" t="s">
        <v>192</v>
      </c>
      <c r="E169" s="11">
        <f t="shared" si="11"/>
        <v>0</v>
      </c>
      <c r="F169" s="66"/>
      <c r="G169" s="66"/>
      <c r="H169" s="66"/>
      <c r="I169" s="66"/>
      <c r="J169" s="66"/>
      <c r="K169" s="66"/>
      <c r="L169" s="66"/>
      <c r="M169" s="66"/>
      <c r="N169" s="66"/>
      <c r="O169" s="61"/>
      <c r="P169" s="51" t="b">
        <f t="shared" ref="P169:P247" si="12">IF(E169&gt;0,TRUE,FALSE)</f>
        <v>0</v>
      </c>
    </row>
    <row r="170" spans="1:16" ht="33.75" hidden="1" customHeight="1" x14ac:dyDescent="0.3">
      <c r="A170" s="10" t="s">
        <v>277</v>
      </c>
      <c r="B170" s="145" t="s">
        <v>278</v>
      </c>
      <c r="C170" s="146"/>
      <c r="D170" s="18" t="s">
        <v>192</v>
      </c>
      <c r="E170" s="11">
        <f t="shared" si="11"/>
        <v>0</v>
      </c>
      <c r="F170" s="66"/>
      <c r="G170" s="66"/>
      <c r="H170" s="66"/>
      <c r="I170" s="66"/>
      <c r="J170" s="66"/>
      <c r="K170" s="66"/>
      <c r="L170" s="66"/>
      <c r="M170" s="66"/>
      <c r="N170" s="66"/>
      <c r="O170" s="61"/>
      <c r="P170" s="51" t="b">
        <f t="shared" si="12"/>
        <v>0</v>
      </c>
    </row>
    <row r="171" spans="1:16" ht="35.25" hidden="1" customHeight="1" x14ac:dyDescent="0.3">
      <c r="A171" s="10" t="s">
        <v>279</v>
      </c>
      <c r="B171" s="145" t="s">
        <v>280</v>
      </c>
      <c r="C171" s="146"/>
      <c r="D171" s="18" t="s">
        <v>192</v>
      </c>
      <c r="E171" s="11">
        <f t="shared" si="11"/>
        <v>0</v>
      </c>
      <c r="F171" s="66"/>
      <c r="G171" s="66"/>
      <c r="H171" s="66"/>
      <c r="I171" s="66"/>
      <c r="J171" s="66"/>
      <c r="K171" s="66"/>
      <c r="L171" s="66"/>
      <c r="M171" s="66"/>
      <c r="N171" s="66"/>
      <c r="O171" s="61"/>
      <c r="P171" s="51" t="b">
        <f t="shared" si="12"/>
        <v>0</v>
      </c>
    </row>
    <row r="172" spans="1:16" ht="16.5" customHeight="1" x14ac:dyDescent="0.3">
      <c r="A172" s="10" t="s">
        <v>281</v>
      </c>
      <c r="B172" s="145" t="s">
        <v>282</v>
      </c>
      <c r="C172" s="146"/>
      <c r="D172" s="18" t="s">
        <v>192</v>
      </c>
      <c r="E172" s="11">
        <f t="shared" si="11"/>
        <v>3</v>
      </c>
      <c r="F172" s="66"/>
      <c r="G172" s="66"/>
      <c r="H172" s="66">
        <v>1</v>
      </c>
      <c r="I172" s="66">
        <v>1</v>
      </c>
      <c r="J172" s="66">
        <v>1</v>
      </c>
      <c r="K172" s="66"/>
      <c r="L172" s="66"/>
      <c r="M172" s="66"/>
      <c r="N172" s="66"/>
      <c r="O172" s="61"/>
      <c r="P172" s="51" t="b">
        <f t="shared" si="12"/>
        <v>1</v>
      </c>
    </row>
    <row r="173" spans="1:16" ht="16.5" hidden="1" customHeight="1" x14ac:dyDescent="0.3">
      <c r="A173" s="10" t="s">
        <v>283</v>
      </c>
      <c r="B173" s="145" t="s">
        <v>284</v>
      </c>
      <c r="C173" s="146"/>
      <c r="D173" s="18" t="s">
        <v>192</v>
      </c>
      <c r="E173" s="11">
        <f t="shared" si="11"/>
        <v>0</v>
      </c>
      <c r="F173" s="66"/>
      <c r="G173" s="66"/>
      <c r="H173" s="66"/>
      <c r="I173" s="66"/>
      <c r="J173" s="66"/>
      <c r="K173" s="66"/>
      <c r="L173" s="66"/>
      <c r="M173" s="66"/>
      <c r="N173" s="66"/>
      <c r="O173" s="61"/>
      <c r="P173" s="51" t="b">
        <f t="shared" si="12"/>
        <v>0</v>
      </c>
    </row>
    <row r="174" spans="1:16" ht="18" customHeight="1" x14ac:dyDescent="0.3">
      <c r="A174" s="10" t="s">
        <v>285</v>
      </c>
      <c r="B174" s="145" t="s">
        <v>286</v>
      </c>
      <c r="C174" s="146"/>
      <c r="D174" s="18" t="s">
        <v>192</v>
      </c>
      <c r="E174" s="11">
        <f t="shared" si="11"/>
        <v>3</v>
      </c>
      <c r="F174" s="66"/>
      <c r="G174" s="66"/>
      <c r="H174" s="66">
        <v>1</v>
      </c>
      <c r="I174" s="66">
        <v>1</v>
      </c>
      <c r="J174" s="66">
        <v>1</v>
      </c>
      <c r="K174" s="66"/>
      <c r="L174" s="66"/>
      <c r="M174" s="66"/>
      <c r="N174" s="66"/>
      <c r="O174" s="61"/>
      <c r="P174" s="51" t="b">
        <f t="shared" si="12"/>
        <v>1</v>
      </c>
    </row>
    <row r="175" spans="1:16" ht="18" hidden="1" customHeight="1" x14ac:dyDescent="0.3">
      <c r="A175" s="10" t="s">
        <v>287</v>
      </c>
      <c r="B175" s="145" t="s">
        <v>288</v>
      </c>
      <c r="C175" s="146"/>
      <c r="D175" s="18" t="s">
        <v>192</v>
      </c>
      <c r="E175" s="11">
        <f t="shared" si="11"/>
        <v>0</v>
      </c>
      <c r="F175" s="66"/>
      <c r="G175" s="66"/>
      <c r="H175" s="66"/>
      <c r="I175" s="66"/>
      <c r="J175" s="66"/>
      <c r="K175" s="66"/>
      <c r="L175" s="66"/>
      <c r="M175" s="66"/>
      <c r="N175" s="66"/>
      <c r="O175" s="61"/>
      <c r="P175" s="51" t="b">
        <f t="shared" si="12"/>
        <v>0</v>
      </c>
    </row>
    <row r="176" spans="1:16" ht="18.75" hidden="1" customHeight="1" x14ac:dyDescent="0.3">
      <c r="A176" s="10" t="s">
        <v>289</v>
      </c>
      <c r="B176" s="145" t="s">
        <v>290</v>
      </c>
      <c r="C176" s="146"/>
      <c r="D176" s="18" t="s">
        <v>192</v>
      </c>
      <c r="E176" s="11">
        <f t="shared" si="11"/>
        <v>0</v>
      </c>
      <c r="F176" s="66"/>
      <c r="G176" s="66"/>
      <c r="H176" s="66"/>
      <c r="I176" s="66"/>
      <c r="J176" s="66"/>
      <c r="K176" s="66"/>
      <c r="L176" s="66"/>
      <c r="M176" s="66"/>
      <c r="N176" s="66"/>
      <c r="O176" s="61"/>
      <c r="P176" s="51" t="b">
        <f t="shared" si="12"/>
        <v>0</v>
      </c>
    </row>
    <row r="177" spans="1:16" ht="18.75" customHeight="1" x14ac:dyDescent="0.3">
      <c r="A177" s="10" t="s">
        <v>291</v>
      </c>
      <c r="B177" s="145" t="s">
        <v>292</v>
      </c>
      <c r="C177" s="146"/>
      <c r="D177" s="18" t="s">
        <v>192</v>
      </c>
      <c r="E177" s="11">
        <f t="shared" si="11"/>
        <v>3</v>
      </c>
      <c r="F177" s="66"/>
      <c r="G177" s="66"/>
      <c r="H177" s="66">
        <v>1</v>
      </c>
      <c r="I177" s="66">
        <v>1</v>
      </c>
      <c r="J177" s="66">
        <v>1</v>
      </c>
      <c r="K177" s="66"/>
      <c r="L177" s="66"/>
      <c r="M177" s="66"/>
      <c r="N177" s="66"/>
      <c r="O177" s="61"/>
      <c r="P177" s="51" t="b">
        <f t="shared" si="12"/>
        <v>1</v>
      </c>
    </row>
    <row r="178" spans="1:16" ht="33" customHeight="1" x14ac:dyDescent="0.3">
      <c r="A178" s="99" t="s">
        <v>970</v>
      </c>
      <c r="B178" s="159" t="s">
        <v>971</v>
      </c>
      <c r="C178" s="160"/>
      <c r="D178" s="109" t="s">
        <v>192</v>
      </c>
      <c r="E178" s="11">
        <f t="shared" si="11"/>
        <v>3</v>
      </c>
      <c r="F178" s="66"/>
      <c r="G178" s="66"/>
      <c r="H178" s="66">
        <v>1</v>
      </c>
      <c r="I178" s="66">
        <v>1</v>
      </c>
      <c r="J178" s="66">
        <v>1</v>
      </c>
      <c r="K178" s="66"/>
      <c r="L178" s="66"/>
      <c r="M178" s="66"/>
      <c r="N178" s="66"/>
      <c r="O178" s="61"/>
    </row>
    <row r="179" spans="1:16" ht="18" hidden="1" customHeight="1" x14ac:dyDescent="0.3">
      <c r="A179" s="10" t="s">
        <v>293</v>
      </c>
      <c r="B179" s="145" t="s">
        <v>294</v>
      </c>
      <c r="C179" s="146"/>
      <c r="D179" s="18" t="s">
        <v>192</v>
      </c>
      <c r="E179" s="11">
        <f t="shared" si="11"/>
        <v>0</v>
      </c>
      <c r="F179" s="66"/>
      <c r="G179" s="66"/>
      <c r="H179" s="66"/>
      <c r="I179" s="66"/>
      <c r="J179" s="66"/>
      <c r="K179" s="66"/>
      <c r="L179" s="66"/>
      <c r="M179" s="66"/>
      <c r="N179" s="66"/>
      <c r="O179" s="61"/>
      <c r="P179" s="51" t="b">
        <f t="shared" si="12"/>
        <v>0</v>
      </c>
    </row>
    <row r="180" spans="1:16" ht="18" hidden="1" customHeight="1" x14ac:dyDescent="0.3">
      <c r="A180" s="10" t="s">
        <v>295</v>
      </c>
      <c r="B180" s="145" t="s">
        <v>296</v>
      </c>
      <c r="C180" s="146"/>
      <c r="D180" s="18" t="s">
        <v>192</v>
      </c>
      <c r="E180" s="11">
        <f t="shared" si="11"/>
        <v>0</v>
      </c>
      <c r="F180" s="66"/>
      <c r="G180" s="66"/>
      <c r="H180" s="66"/>
      <c r="I180" s="66"/>
      <c r="J180" s="66"/>
      <c r="K180" s="66"/>
      <c r="L180" s="66"/>
      <c r="M180" s="66"/>
      <c r="N180" s="66"/>
      <c r="O180" s="61"/>
      <c r="P180" s="51" t="b">
        <f t="shared" si="12"/>
        <v>0</v>
      </c>
    </row>
    <row r="181" spans="1:16" ht="18" customHeight="1" x14ac:dyDescent="0.3">
      <c r="A181" s="10" t="s">
        <v>297</v>
      </c>
      <c r="B181" s="145" t="s">
        <v>298</v>
      </c>
      <c r="C181" s="146"/>
      <c r="D181" s="18" t="s">
        <v>192</v>
      </c>
      <c r="E181" s="11">
        <f t="shared" si="11"/>
        <v>3</v>
      </c>
      <c r="F181" s="66"/>
      <c r="G181" s="66"/>
      <c r="H181" s="66">
        <v>1</v>
      </c>
      <c r="I181" s="66">
        <v>1</v>
      </c>
      <c r="J181" s="66">
        <v>1</v>
      </c>
      <c r="K181" s="66"/>
      <c r="L181" s="66"/>
      <c r="M181" s="66"/>
      <c r="N181" s="66"/>
      <c r="O181" s="61"/>
      <c r="P181" s="51" t="b">
        <f t="shared" si="12"/>
        <v>1</v>
      </c>
    </row>
    <row r="182" spans="1:16" ht="33" customHeight="1" x14ac:dyDescent="0.3">
      <c r="A182" s="99" t="s">
        <v>972</v>
      </c>
      <c r="B182" s="159" t="s">
        <v>973</v>
      </c>
      <c r="C182" s="160"/>
      <c r="D182" s="109" t="s">
        <v>192</v>
      </c>
      <c r="E182" s="11">
        <f t="shared" si="11"/>
        <v>3</v>
      </c>
      <c r="F182" s="66"/>
      <c r="G182" s="66"/>
      <c r="H182" s="66">
        <v>1</v>
      </c>
      <c r="I182" s="66">
        <v>1</v>
      </c>
      <c r="J182" s="66">
        <v>1</v>
      </c>
      <c r="K182" s="66"/>
      <c r="L182" s="66"/>
      <c r="M182" s="66"/>
      <c r="N182" s="66"/>
      <c r="O182" s="61"/>
    </row>
    <row r="183" spans="1:16" ht="18.75" hidden="1" customHeight="1" x14ac:dyDescent="0.3">
      <c r="A183" s="10" t="s">
        <v>299</v>
      </c>
      <c r="B183" s="145" t="s">
        <v>300</v>
      </c>
      <c r="C183" s="146"/>
      <c r="D183" s="18" t="s">
        <v>192</v>
      </c>
      <c r="E183" s="11">
        <f t="shared" si="11"/>
        <v>0</v>
      </c>
      <c r="F183" s="66"/>
      <c r="G183" s="66"/>
      <c r="H183" s="66"/>
      <c r="I183" s="66"/>
      <c r="J183" s="66"/>
      <c r="K183" s="66"/>
      <c r="L183" s="66"/>
      <c r="M183" s="66"/>
      <c r="N183" s="66"/>
      <c r="O183" s="61"/>
      <c r="P183" s="51" t="b">
        <f t="shared" si="12"/>
        <v>0</v>
      </c>
    </row>
    <row r="184" spans="1:16" ht="19.5" hidden="1" customHeight="1" x14ac:dyDescent="0.3">
      <c r="A184" s="10" t="s">
        <v>301</v>
      </c>
      <c r="B184" s="145" t="s">
        <v>302</v>
      </c>
      <c r="C184" s="146"/>
      <c r="D184" s="18" t="s">
        <v>192</v>
      </c>
      <c r="E184" s="11">
        <f t="shared" si="11"/>
        <v>0</v>
      </c>
      <c r="F184" s="66"/>
      <c r="G184" s="66"/>
      <c r="H184" s="66"/>
      <c r="I184" s="66"/>
      <c r="J184" s="66"/>
      <c r="K184" s="66"/>
      <c r="L184" s="66"/>
      <c r="M184" s="66"/>
      <c r="N184" s="66"/>
      <c r="O184" s="61"/>
      <c r="P184" s="51" t="b">
        <f t="shared" si="12"/>
        <v>0</v>
      </c>
    </row>
    <row r="185" spans="1:16" ht="18" hidden="1" customHeight="1" x14ac:dyDescent="0.3">
      <c r="A185" s="10" t="s">
        <v>303</v>
      </c>
      <c r="B185" s="145" t="s">
        <v>304</v>
      </c>
      <c r="C185" s="146"/>
      <c r="D185" s="18" t="s">
        <v>192</v>
      </c>
      <c r="E185" s="11">
        <f t="shared" si="11"/>
        <v>0</v>
      </c>
      <c r="F185" s="66"/>
      <c r="G185" s="66"/>
      <c r="H185" s="66"/>
      <c r="I185" s="66"/>
      <c r="J185" s="66"/>
      <c r="K185" s="66"/>
      <c r="L185" s="66"/>
      <c r="M185" s="66"/>
      <c r="N185" s="66"/>
      <c r="O185" s="61"/>
      <c r="P185" s="51" t="b">
        <f t="shared" si="12"/>
        <v>0</v>
      </c>
    </row>
    <row r="186" spans="1:16" ht="19.5" hidden="1" customHeight="1" x14ac:dyDescent="0.3">
      <c r="A186" s="10" t="s">
        <v>305</v>
      </c>
      <c r="B186" s="145" t="s">
        <v>306</v>
      </c>
      <c r="C186" s="146"/>
      <c r="D186" s="18" t="s">
        <v>192</v>
      </c>
      <c r="E186" s="11">
        <f t="shared" si="11"/>
        <v>0</v>
      </c>
      <c r="F186" s="66"/>
      <c r="G186" s="66"/>
      <c r="H186" s="66"/>
      <c r="I186" s="66"/>
      <c r="J186" s="66"/>
      <c r="K186" s="66"/>
      <c r="L186" s="66"/>
      <c r="M186" s="66"/>
      <c r="N186" s="66"/>
      <c r="O186" s="61"/>
      <c r="P186" s="51" t="b">
        <f t="shared" si="12"/>
        <v>0</v>
      </c>
    </row>
    <row r="187" spans="1:16" ht="18.75" hidden="1" customHeight="1" x14ac:dyDescent="0.3">
      <c r="A187" s="10" t="s">
        <v>307</v>
      </c>
      <c r="B187" s="145" t="s">
        <v>308</v>
      </c>
      <c r="C187" s="146"/>
      <c r="D187" s="18" t="s">
        <v>192</v>
      </c>
      <c r="E187" s="11">
        <f t="shared" si="11"/>
        <v>0</v>
      </c>
      <c r="F187" s="66"/>
      <c r="G187" s="66"/>
      <c r="H187" s="66"/>
      <c r="I187" s="66"/>
      <c r="J187" s="66"/>
      <c r="K187" s="66"/>
      <c r="L187" s="66"/>
      <c r="M187" s="66"/>
      <c r="N187" s="66"/>
      <c r="O187" s="61"/>
      <c r="P187" s="51" t="b">
        <f t="shared" si="12"/>
        <v>0</v>
      </c>
    </row>
    <row r="188" spans="1:16" ht="34.5" hidden="1" customHeight="1" x14ac:dyDescent="0.3">
      <c r="A188" s="10" t="s">
        <v>309</v>
      </c>
      <c r="B188" s="145" t="s">
        <v>310</v>
      </c>
      <c r="C188" s="146"/>
      <c r="D188" s="18" t="s">
        <v>192</v>
      </c>
      <c r="E188" s="11">
        <f t="shared" si="11"/>
        <v>0</v>
      </c>
      <c r="F188" s="66"/>
      <c r="G188" s="66"/>
      <c r="H188" s="66"/>
      <c r="I188" s="66"/>
      <c r="J188" s="66"/>
      <c r="K188" s="66"/>
      <c r="L188" s="66"/>
      <c r="M188" s="66"/>
      <c r="N188" s="66"/>
      <c r="O188" s="61"/>
      <c r="P188" s="51" t="b">
        <f t="shared" si="12"/>
        <v>0</v>
      </c>
    </row>
    <row r="189" spans="1:16" ht="33" hidden="1" customHeight="1" x14ac:dyDescent="0.3">
      <c r="A189" s="10" t="s">
        <v>311</v>
      </c>
      <c r="B189" s="145" t="s">
        <v>312</v>
      </c>
      <c r="C189" s="146"/>
      <c r="D189" s="18" t="s">
        <v>192</v>
      </c>
      <c r="E189" s="11">
        <f t="shared" si="11"/>
        <v>0</v>
      </c>
      <c r="F189" s="66"/>
      <c r="G189" s="66"/>
      <c r="H189" s="66"/>
      <c r="I189" s="66"/>
      <c r="J189" s="66"/>
      <c r="K189" s="66"/>
      <c r="L189" s="66"/>
      <c r="M189" s="66"/>
      <c r="N189" s="66"/>
      <c r="O189" s="61"/>
      <c r="P189" s="51" t="b">
        <f t="shared" si="12"/>
        <v>0</v>
      </c>
    </row>
    <row r="190" spans="1:16" ht="18.75" hidden="1" customHeight="1" x14ac:dyDescent="0.3">
      <c r="A190" s="10" t="s">
        <v>313</v>
      </c>
      <c r="B190" s="145" t="s">
        <v>314</v>
      </c>
      <c r="C190" s="146"/>
      <c r="D190" s="18" t="s">
        <v>192</v>
      </c>
      <c r="E190" s="11">
        <f t="shared" si="11"/>
        <v>0</v>
      </c>
      <c r="F190" s="66"/>
      <c r="G190" s="66"/>
      <c r="H190" s="66"/>
      <c r="I190" s="66"/>
      <c r="J190" s="66"/>
      <c r="K190" s="66"/>
      <c r="L190" s="66"/>
      <c r="M190" s="66"/>
      <c r="N190" s="66"/>
      <c r="O190" s="61"/>
      <c r="P190" s="51" t="b">
        <f t="shared" si="12"/>
        <v>0</v>
      </c>
    </row>
    <row r="191" spans="1:16" ht="18" hidden="1" customHeight="1" x14ac:dyDescent="0.3">
      <c r="A191" s="10" t="s">
        <v>315</v>
      </c>
      <c r="B191" s="145" t="s">
        <v>316</v>
      </c>
      <c r="C191" s="146"/>
      <c r="D191" s="18" t="s">
        <v>192</v>
      </c>
      <c r="E191" s="11">
        <f t="shared" si="11"/>
        <v>0</v>
      </c>
      <c r="F191" s="66"/>
      <c r="G191" s="66"/>
      <c r="H191" s="66"/>
      <c r="I191" s="66"/>
      <c r="J191" s="66"/>
      <c r="K191" s="66"/>
      <c r="L191" s="66"/>
      <c r="M191" s="66"/>
      <c r="N191" s="66"/>
      <c r="O191" s="61"/>
      <c r="P191" s="51" t="b">
        <f t="shared" si="12"/>
        <v>0</v>
      </c>
    </row>
    <row r="192" spans="1:16" ht="18" hidden="1" customHeight="1" x14ac:dyDescent="0.3">
      <c r="A192" s="10" t="s">
        <v>317</v>
      </c>
      <c r="B192" s="145" t="s">
        <v>318</v>
      </c>
      <c r="C192" s="146"/>
      <c r="D192" s="18" t="s">
        <v>192</v>
      </c>
      <c r="E192" s="11">
        <f t="shared" si="11"/>
        <v>0</v>
      </c>
      <c r="F192" s="66"/>
      <c r="G192" s="66"/>
      <c r="H192" s="66"/>
      <c r="I192" s="66"/>
      <c r="J192" s="66"/>
      <c r="K192" s="66"/>
      <c r="L192" s="66"/>
      <c r="M192" s="66"/>
      <c r="N192" s="66"/>
      <c r="O192" s="61"/>
      <c r="P192" s="51" t="b">
        <f t="shared" si="12"/>
        <v>0</v>
      </c>
    </row>
    <row r="193" spans="1:16" ht="19.5" hidden="1" customHeight="1" x14ac:dyDescent="0.3">
      <c r="A193" s="10" t="s">
        <v>319</v>
      </c>
      <c r="B193" s="145" t="s">
        <v>320</v>
      </c>
      <c r="C193" s="146"/>
      <c r="D193" s="18" t="s">
        <v>192</v>
      </c>
      <c r="E193" s="11">
        <f t="shared" si="11"/>
        <v>0</v>
      </c>
      <c r="F193" s="66"/>
      <c r="G193" s="66"/>
      <c r="H193" s="66"/>
      <c r="I193" s="66"/>
      <c r="J193" s="66"/>
      <c r="K193" s="66"/>
      <c r="L193" s="66"/>
      <c r="M193" s="66"/>
      <c r="N193" s="66"/>
      <c r="O193" s="61"/>
      <c r="P193" s="51" t="b">
        <f t="shared" si="12"/>
        <v>0</v>
      </c>
    </row>
    <row r="194" spans="1:16" ht="18.75" hidden="1" customHeight="1" x14ac:dyDescent="0.3">
      <c r="A194" s="10" t="s">
        <v>321</v>
      </c>
      <c r="B194" s="145" t="s">
        <v>322</v>
      </c>
      <c r="C194" s="146"/>
      <c r="D194" s="18" t="s">
        <v>192</v>
      </c>
      <c r="E194" s="11">
        <f t="shared" si="11"/>
        <v>0</v>
      </c>
      <c r="F194" s="66"/>
      <c r="G194" s="66"/>
      <c r="H194" s="66"/>
      <c r="I194" s="66"/>
      <c r="J194" s="66"/>
      <c r="K194" s="66"/>
      <c r="L194" s="66"/>
      <c r="M194" s="66"/>
      <c r="N194" s="66"/>
      <c r="O194" s="61"/>
      <c r="P194" s="51" t="b">
        <f t="shared" si="12"/>
        <v>0</v>
      </c>
    </row>
    <row r="195" spans="1:16" ht="33" hidden="1" customHeight="1" x14ac:dyDescent="0.3">
      <c r="A195" s="10" t="s">
        <v>323</v>
      </c>
      <c r="B195" s="145" t="s">
        <v>324</v>
      </c>
      <c r="C195" s="146"/>
      <c r="D195" s="18" t="s">
        <v>192</v>
      </c>
      <c r="E195" s="11">
        <f t="shared" si="11"/>
        <v>0</v>
      </c>
      <c r="F195" s="66"/>
      <c r="G195" s="66"/>
      <c r="H195" s="66"/>
      <c r="I195" s="66"/>
      <c r="J195" s="66"/>
      <c r="K195" s="66"/>
      <c r="L195" s="66"/>
      <c r="M195" s="66"/>
      <c r="N195" s="66"/>
      <c r="O195" s="61"/>
      <c r="P195" s="51" t="b">
        <f t="shared" si="12"/>
        <v>0</v>
      </c>
    </row>
    <row r="196" spans="1:16" ht="18" hidden="1" customHeight="1" x14ac:dyDescent="0.3">
      <c r="A196" s="10" t="s">
        <v>325</v>
      </c>
      <c r="B196" s="145" t="s">
        <v>326</v>
      </c>
      <c r="C196" s="146"/>
      <c r="D196" s="18" t="s">
        <v>192</v>
      </c>
      <c r="E196" s="11">
        <f t="shared" si="11"/>
        <v>0</v>
      </c>
      <c r="F196" s="66"/>
      <c r="G196" s="66"/>
      <c r="H196" s="66"/>
      <c r="I196" s="66"/>
      <c r="J196" s="66"/>
      <c r="K196" s="66"/>
      <c r="L196" s="66"/>
      <c r="M196" s="66"/>
      <c r="N196" s="66"/>
      <c r="O196" s="61"/>
      <c r="P196" s="51" t="b">
        <f t="shared" si="12"/>
        <v>0</v>
      </c>
    </row>
    <row r="197" spans="1:16" ht="17.25" hidden="1" customHeight="1" x14ac:dyDescent="0.3">
      <c r="A197" s="10" t="s">
        <v>327</v>
      </c>
      <c r="B197" s="145" t="s">
        <v>328</v>
      </c>
      <c r="C197" s="146"/>
      <c r="D197" s="18" t="s">
        <v>192</v>
      </c>
      <c r="E197" s="11">
        <f t="shared" si="11"/>
        <v>0</v>
      </c>
      <c r="F197" s="66"/>
      <c r="G197" s="66"/>
      <c r="H197" s="66"/>
      <c r="I197" s="66"/>
      <c r="J197" s="66"/>
      <c r="K197" s="66"/>
      <c r="L197" s="66"/>
      <c r="M197" s="66"/>
      <c r="N197" s="66"/>
      <c r="O197" s="61"/>
      <c r="P197" s="51" t="b">
        <f t="shared" si="12"/>
        <v>0</v>
      </c>
    </row>
    <row r="198" spans="1:16" ht="33" hidden="1" customHeight="1" x14ac:dyDescent="0.3">
      <c r="A198" s="10" t="s">
        <v>329</v>
      </c>
      <c r="B198" s="145" t="s">
        <v>330</v>
      </c>
      <c r="C198" s="146"/>
      <c r="D198" s="18" t="s">
        <v>192</v>
      </c>
      <c r="E198" s="11">
        <f t="shared" si="11"/>
        <v>0</v>
      </c>
      <c r="F198" s="66"/>
      <c r="G198" s="66"/>
      <c r="H198" s="66"/>
      <c r="I198" s="66"/>
      <c r="J198" s="66"/>
      <c r="K198" s="66"/>
      <c r="L198" s="66"/>
      <c r="M198" s="66"/>
      <c r="N198" s="66"/>
      <c r="O198" s="61"/>
      <c r="P198" s="51" t="b">
        <f t="shared" si="12"/>
        <v>0</v>
      </c>
    </row>
    <row r="199" spans="1:16" ht="18.75" hidden="1" customHeight="1" x14ac:dyDescent="0.3">
      <c r="A199" s="10" t="s">
        <v>331</v>
      </c>
      <c r="B199" s="145" t="s">
        <v>332</v>
      </c>
      <c r="C199" s="146"/>
      <c r="D199" s="18" t="s">
        <v>192</v>
      </c>
      <c r="E199" s="11">
        <f t="shared" si="11"/>
        <v>0</v>
      </c>
      <c r="F199" s="66"/>
      <c r="G199" s="66"/>
      <c r="H199" s="66"/>
      <c r="I199" s="66"/>
      <c r="J199" s="66"/>
      <c r="K199" s="66"/>
      <c r="L199" s="66"/>
      <c r="M199" s="66"/>
      <c r="N199" s="66"/>
      <c r="O199" s="61"/>
      <c r="P199" s="51" t="b">
        <f t="shared" si="12"/>
        <v>0</v>
      </c>
    </row>
    <row r="200" spans="1:16" ht="32.25" hidden="1" customHeight="1" x14ac:dyDescent="0.3">
      <c r="A200" s="10" t="s">
        <v>333</v>
      </c>
      <c r="B200" s="145" t="s">
        <v>334</v>
      </c>
      <c r="C200" s="146"/>
      <c r="D200" s="18" t="s">
        <v>192</v>
      </c>
      <c r="E200" s="11">
        <f t="shared" si="11"/>
        <v>0</v>
      </c>
      <c r="F200" s="66"/>
      <c r="G200" s="66"/>
      <c r="H200" s="66"/>
      <c r="I200" s="66"/>
      <c r="J200" s="66"/>
      <c r="K200" s="66"/>
      <c r="L200" s="66"/>
      <c r="M200" s="66"/>
      <c r="N200" s="66"/>
      <c r="O200" s="61"/>
      <c r="P200" s="51" t="b">
        <f t="shared" si="12"/>
        <v>0</v>
      </c>
    </row>
    <row r="201" spans="1:16" ht="50.25" hidden="1" customHeight="1" x14ac:dyDescent="0.3">
      <c r="A201" s="10" t="s">
        <v>335</v>
      </c>
      <c r="B201" s="145" t="s">
        <v>336</v>
      </c>
      <c r="C201" s="146"/>
      <c r="D201" s="18" t="s">
        <v>192</v>
      </c>
      <c r="E201" s="11">
        <f t="shared" si="11"/>
        <v>0</v>
      </c>
      <c r="F201" s="66"/>
      <c r="G201" s="66"/>
      <c r="H201" s="66"/>
      <c r="I201" s="66"/>
      <c r="J201" s="66"/>
      <c r="K201" s="66"/>
      <c r="L201" s="66"/>
      <c r="M201" s="66"/>
      <c r="N201" s="66"/>
      <c r="O201" s="61"/>
      <c r="P201" s="51" t="b">
        <f t="shared" si="12"/>
        <v>0</v>
      </c>
    </row>
    <row r="202" spans="1:16" ht="34.5" hidden="1" customHeight="1" x14ac:dyDescent="0.3">
      <c r="A202" s="10" t="s">
        <v>337</v>
      </c>
      <c r="B202" s="145" t="s">
        <v>338</v>
      </c>
      <c r="C202" s="146"/>
      <c r="D202" s="18" t="s">
        <v>192</v>
      </c>
      <c r="E202" s="11">
        <f t="shared" si="11"/>
        <v>0</v>
      </c>
      <c r="F202" s="66"/>
      <c r="G202" s="66"/>
      <c r="H202" s="66"/>
      <c r="I202" s="66"/>
      <c r="J202" s="66"/>
      <c r="K202" s="66"/>
      <c r="L202" s="66"/>
      <c r="M202" s="66"/>
      <c r="N202" s="66"/>
      <c r="O202" s="61"/>
      <c r="P202" s="51" t="b">
        <f t="shared" si="12"/>
        <v>0</v>
      </c>
    </row>
    <row r="203" spans="1:16" ht="33.75" hidden="1" customHeight="1" x14ac:dyDescent="0.3">
      <c r="A203" s="10" t="s">
        <v>339</v>
      </c>
      <c r="B203" s="145" t="s">
        <v>340</v>
      </c>
      <c r="C203" s="146"/>
      <c r="D203" s="18" t="s">
        <v>192</v>
      </c>
      <c r="E203" s="11">
        <f t="shared" si="11"/>
        <v>0</v>
      </c>
      <c r="F203" s="66"/>
      <c r="G203" s="66"/>
      <c r="H203" s="66"/>
      <c r="I203" s="66"/>
      <c r="J203" s="66"/>
      <c r="K203" s="66"/>
      <c r="L203" s="66"/>
      <c r="M203" s="66"/>
      <c r="N203" s="66"/>
      <c r="O203" s="61"/>
      <c r="P203" s="51" t="b">
        <f t="shared" si="12"/>
        <v>0</v>
      </c>
    </row>
    <row r="204" spans="1:16" ht="33" hidden="1" customHeight="1" x14ac:dyDescent="0.3">
      <c r="A204" s="10" t="s">
        <v>341</v>
      </c>
      <c r="B204" s="145" t="s">
        <v>342</v>
      </c>
      <c r="C204" s="146"/>
      <c r="D204" s="18" t="s">
        <v>192</v>
      </c>
      <c r="E204" s="11">
        <f t="shared" si="11"/>
        <v>0</v>
      </c>
      <c r="F204" s="66"/>
      <c r="G204" s="66"/>
      <c r="H204" s="66"/>
      <c r="I204" s="66"/>
      <c r="J204" s="66"/>
      <c r="K204" s="66"/>
      <c r="L204" s="66"/>
      <c r="M204" s="66"/>
      <c r="N204" s="66"/>
      <c r="O204" s="61"/>
      <c r="P204" s="51" t="b">
        <f t="shared" si="12"/>
        <v>0</v>
      </c>
    </row>
    <row r="205" spans="1:16" ht="18" hidden="1" customHeight="1" x14ac:dyDescent="0.3">
      <c r="A205" s="10" t="s">
        <v>343</v>
      </c>
      <c r="B205" s="145" t="s">
        <v>344</v>
      </c>
      <c r="C205" s="146"/>
      <c r="D205" s="18" t="s">
        <v>192</v>
      </c>
      <c r="E205" s="11">
        <f t="shared" si="11"/>
        <v>0</v>
      </c>
      <c r="F205" s="66"/>
      <c r="G205" s="66"/>
      <c r="H205" s="66"/>
      <c r="I205" s="66"/>
      <c r="J205" s="66"/>
      <c r="K205" s="66"/>
      <c r="L205" s="66"/>
      <c r="M205" s="66"/>
      <c r="N205" s="66"/>
      <c r="O205" s="61"/>
      <c r="P205" s="51" t="b">
        <f t="shared" si="12"/>
        <v>0</v>
      </c>
    </row>
    <row r="206" spans="1:16" ht="18" hidden="1" customHeight="1" x14ac:dyDescent="0.3">
      <c r="A206" s="99" t="s">
        <v>974</v>
      </c>
      <c r="B206" s="147" t="s">
        <v>975</v>
      </c>
      <c r="C206" s="148"/>
      <c r="D206" s="109" t="s">
        <v>192</v>
      </c>
      <c r="E206" s="11">
        <f t="shared" si="11"/>
        <v>0</v>
      </c>
      <c r="F206" s="66"/>
      <c r="G206" s="66"/>
      <c r="H206" s="66"/>
      <c r="I206" s="66"/>
      <c r="J206" s="66"/>
      <c r="K206" s="66"/>
      <c r="L206" s="66"/>
      <c r="M206" s="66"/>
      <c r="N206" s="66"/>
      <c r="O206" s="61"/>
    </row>
    <row r="207" spans="1:16" ht="18" hidden="1" customHeight="1" x14ac:dyDescent="0.3">
      <c r="A207" s="99" t="s">
        <v>976</v>
      </c>
      <c r="B207" s="147" t="s">
        <v>977</v>
      </c>
      <c r="C207" s="148"/>
      <c r="D207" s="109" t="s">
        <v>192</v>
      </c>
      <c r="E207" s="11">
        <f t="shared" si="11"/>
        <v>0</v>
      </c>
      <c r="F207" s="66"/>
      <c r="G207" s="66"/>
      <c r="H207" s="66"/>
      <c r="I207" s="66"/>
      <c r="J207" s="66"/>
      <c r="K207" s="66"/>
      <c r="L207" s="66"/>
      <c r="M207" s="66"/>
      <c r="N207" s="66"/>
      <c r="O207" s="61"/>
    </row>
    <row r="208" spans="1:16" ht="18" hidden="1" customHeight="1" x14ac:dyDescent="0.3">
      <c r="A208" s="99" t="s">
        <v>978</v>
      </c>
      <c r="B208" s="147" t="s">
        <v>979</v>
      </c>
      <c r="C208" s="148"/>
      <c r="D208" s="109" t="s">
        <v>192</v>
      </c>
      <c r="E208" s="11">
        <f t="shared" si="11"/>
        <v>0</v>
      </c>
      <c r="F208" s="66"/>
      <c r="G208" s="66"/>
      <c r="H208" s="66"/>
      <c r="I208" s="66"/>
      <c r="J208" s="66"/>
      <c r="K208" s="66"/>
      <c r="L208" s="66"/>
      <c r="M208" s="66"/>
      <c r="N208" s="66"/>
      <c r="O208" s="61"/>
    </row>
    <row r="209" spans="1:16" s="63" customFormat="1" ht="18" customHeight="1" x14ac:dyDescent="0.3">
      <c r="A209" s="13" t="s">
        <v>345</v>
      </c>
      <c r="B209" s="14" t="s">
        <v>346</v>
      </c>
      <c r="C209" s="15"/>
      <c r="D209" s="16"/>
      <c r="E209" s="17"/>
      <c r="F209" s="65"/>
      <c r="G209" s="65"/>
      <c r="H209" s="65"/>
      <c r="I209" s="65"/>
      <c r="J209" s="65"/>
      <c r="K209" s="65"/>
      <c r="L209" s="65"/>
      <c r="M209" s="65"/>
      <c r="N209" s="65"/>
      <c r="O209" s="64"/>
      <c r="P209" s="51" t="b">
        <f t="shared" si="12"/>
        <v>0</v>
      </c>
    </row>
    <row r="210" spans="1:16" ht="16.5" customHeight="1" x14ac:dyDescent="0.3">
      <c r="A210" s="10" t="s">
        <v>347</v>
      </c>
      <c r="B210" s="145" t="s">
        <v>348</v>
      </c>
      <c r="C210" s="146"/>
      <c r="D210" s="18" t="s">
        <v>192</v>
      </c>
      <c r="E210" s="11">
        <f>SUM(F210:O210)</f>
        <v>2</v>
      </c>
      <c r="F210" s="66"/>
      <c r="G210" s="66"/>
      <c r="H210" s="66"/>
      <c r="I210" s="66">
        <v>1</v>
      </c>
      <c r="J210" s="66">
        <v>1</v>
      </c>
      <c r="K210" s="66"/>
      <c r="L210" s="66"/>
      <c r="M210" s="66"/>
      <c r="N210" s="66"/>
      <c r="O210" s="61"/>
      <c r="P210" s="51" t="b">
        <f t="shared" si="12"/>
        <v>1</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2"/>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2"/>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2"/>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2"/>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2"/>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2"/>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2"/>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2"/>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2"/>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2"/>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2"/>
        <v>0</v>
      </c>
    </row>
    <row r="222" spans="1:16" s="63" customFormat="1" ht="18" customHeight="1" x14ac:dyDescent="0.3">
      <c r="A222" s="13" t="s">
        <v>371</v>
      </c>
      <c r="B222" s="14" t="s">
        <v>372</v>
      </c>
      <c r="C222" s="15"/>
      <c r="D222" s="16"/>
      <c r="E222" s="17"/>
      <c r="F222" s="65"/>
      <c r="G222" s="65"/>
      <c r="H222" s="65"/>
      <c r="I222" s="65"/>
      <c r="J222" s="65"/>
      <c r="K222" s="65"/>
      <c r="L222" s="65"/>
      <c r="M222" s="65"/>
      <c r="N222" s="65"/>
      <c r="O222" s="64"/>
      <c r="P222" s="51" t="b">
        <f t="shared" si="12"/>
        <v>0</v>
      </c>
    </row>
    <row r="223" spans="1:16" ht="18" hidden="1" customHeight="1" x14ac:dyDescent="0.3">
      <c r="A223" s="106" t="s">
        <v>373</v>
      </c>
      <c r="B223" s="155" t="s">
        <v>374</v>
      </c>
      <c r="C223" s="156"/>
      <c r="D223" s="110" t="s">
        <v>375</v>
      </c>
      <c r="E223" s="101">
        <f t="shared" ref="E223:E257" si="13">SUM(F223:O223)</f>
        <v>0</v>
      </c>
      <c r="F223" s="102"/>
      <c r="G223" s="102"/>
      <c r="H223" s="102"/>
      <c r="I223" s="102"/>
      <c r="J223" s="102"/>
      <c r="K223" s="102"/>
      <c r="L223" s="102"/>
      <c r="M223" s="102"/>
      <c r="N223" s="102"/>
      <c r="O223" s="103"/>
      <c r="P223" s="51" t="b">
        <f t="shared" si="12"/>
        <v>0</v>
      </c>
    </row>
    <row r="224" spans="1:16" ht="18.75" hidden="1" customHeight="1" x14ac:dyDescent="0.3">
      <c r="A224" s="99" t="s">
        <v>980</v>
      </c>
      <c r="B224" s="147" t="s">
        <v>981</v>
      </c>
      <c r="C224" s="148"/>
      <c r="D224" s="109" t="s">
        <v>982</v>
      </c>
      <c r="E224" s="11">
        <f t="shared" si="13"/>
        <v>0</v>
      </c>
      <c r="F224" s="66"/>
      <c r="G224" s="66"/>
      <c r="H224" s="66"/>
      <c r="I224" s="66"/>
      <c r="J224" s="66"/>
      <c r="K224" s="66"/>
      <c r="L224" s="66"/>
      <c r="M224" s="66"/>
      <c r="N224" s="66"/>
      <c r="O224" s="61"/>
      <c r="P224" s="51" t="b">
        <f t="shared" si="12"/>
        <v>0</v>
      </c>
    </row>
    <row r="225" spans="1:16" ht="18" hidden="1" customHeight="1" x14ac:dyDescent="0.3">
      <c r="A225" s="99" t="s">
        <v>983</v>
      </c>
      <c r="B225" s="147" t="s">
        <v>984</v>
      </c>
      <c r="C225" s="148"/>
      <c r="D225" s="109" t="s">
        <v>375</v>
      </c>
      <c r="E225" s="11">
        <f t="shared" si="13"/>
        <v>0</v>
      </c>
      <c r="F225" s="66"/>
      <c r="G225" s="66"/>
      <c r="H225" s="66"/>
      <c r="I225" s="66"/>
      <c r="J225" s="66"/>
      <c r="K225" s="66"/>
      <c r="L225" s="66"/>
      <c r="M225" s="66"/>
      <c r="N225" s="66"/>
      <c r="O225" s="61"/>
      <c r="P225" s="51" t="b">
        <f t="shared" si="12"/>
        <v>0</v>
      </c>
    </row>
    <row r="226" spans="1:16" ht="18" hidden="1" customHeight="1" x14ac:dyDescent="0.3">
      <c r="A226" s="99" t="s">
        <v>985</v>
      </c>
      <c r="B226" s="147" t="s">
        <v>984</v>
      </c>
      <c r="C226" s="148"/>
      <c r="D226" s="109" t="s">
        <v>377</v>
      </c>
      <c r="E226" s="11">
        <f t="shared" si="13"/>
        <v>0</v>
      </c>
      <c r="F226" s="66"/>
      <c r="G226" s="66"/>
      <c r="H226" s="66"/>
      <c r="I226" s="66"/>
      <c r="J226" s="66"/>
      <c r="K226" s="66"/>
      <c r="L226" s="66"/>
      <c r="M226" s="66"/>
      <c r="N226" s="66"/>
      <c r="O226" s="61"/>
      <c r="P226" s="51" t="b">
        <f t="shared" si="12"/>
        <v>0</v>
      </c>
    </row>
    <row r="227" spans="1:16" ht="17.25" hidden="1" customHeight="1" x14ac:dyDescent="0.3">
      <c r="A227" s="99" t="s">
        <v>986</v>
      </c>
      <c r="B227" s="147" t="s">
        <v>984</v>
      </c>
      <c r="C227" s="148"/>
      <c r="D227" s="109" t="s">
        <v>379</v>
      </c>
      <c r="E227" s="11">
        <f t="shared" si="13"/>
        <v>0</v>
      </c>
      <c r="F227" s="66"/>
      <c r="G227" s="66"/>
      <c r="H227" s="66"/>
      <c r="I227" s="66"/>
      <c r="J227" s="66"/>
      <c r="K227" s="66"/>
      <c r="L227" s="66"/>
      <c r="M227" s="66"/>
      <c r="N227" s="66"/>
      <c r="O227" s="61"/>
      <c r="P227" s="51" t="b">
        <f t="shared" si="12"/>
        <v>0</v>
      </c>
    </row>
    <row r="228" spans="1:16" ht="18" hidden="1" customHeight="1" x14ac:dyDescent="0.3">
      <c r="A228" s="106" t="s">
        <v>376</v>
      </c>
      <c r="B228" s="155" t="s">
        <v>374</v>
      </c>
      <c r="C228" s="156"/>
      <c r="D228" s="110" t="s">
        <v>377</v>
      </c>
      <c r="E228" s="101">
        <f t="shared" si="13"/>
        <v>0</v>
      </c>
      <c r="F228" s="102"/>
      <c r="G228" s="102"/>
      <c r="H228" s="102"/>
      <c r="I228" s="102"/>
      <c r="J228" s="102"/>
      <c r="K228" s="102"/>
      <c r="L228" s="102"/>
      <c r="M228" s="102"/>
      <c r="N228" s="102"/>
      <c r="O228" s="103"/>
      <c r="P228" s="51" t="b">
        <f t="shared" si="12"/>
        <v>0</v>
      </c>
    </row>
    <row r="229" spans="1:16" ht="18" hidden="1" customHeight="1" x14ac:dyDescent="0.3">
      <c r="A229" s="99" t="s">
        <v>987</v>
      </c>
      <c r="B229" s="147" t="s">
        <v>988</v>
      </c>
      <c r="C229" s="148"/>
      <c r="D229" s="109" t="s">
        <v>982</v>
      </c>
      <c r="E229" s="11">
        <f t="shared" si="13"/>
        <v>0</v>
      </c>
      <c r="F229" s="66"/>
      <c r="G229" s="66"/>
      <c r="H229" s="66"/>
      <c r="I229" s="66"/>
      <c r="J229" s="66"/>
      <c r="K229" s="66"/>
      <c r="L229" s="66"/>
      <c r="M229" s="66"/>
      <c r="N229" s="66"/>
      <c r="O229" s="61"/>
      <c r="P229" s="51" t="b">
        <f t="shared" si="12"/>
        <v>0</v>
      </c>
    </row>
    <row r="230" spans="1:16" ht="18" hidden="1" customHeight="1" x14ac:dyDescent="0.3">
      <c r="A230" s="99" t="s">
        <v>989</v>
      </c>
      <c r="B230" s="147" t="s">
        <v>990</v>
      </c>
      <c r="C230" s="148"/>
      <c r="D230" s="109" t="s">
        <v>375</v>
      </c>
      <c r="E230" s="11">
        <f t="shared" si="13"/>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3"/>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3"/>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3"/>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3"/>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3"/>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3"/>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3"/>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3"/>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3"/>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3"/>
        <v>0</v>
      </c>
      <c r="F240" s="66"/>
      <c r="G240" s="66"/>
      <c r="H240" s="66"/>
      <c r="I240" s="66"/>
      <c r="J240" s="66"/>
      <c r="K240" s="66"/>
      <c r="L240" s="66"/>
      <c r="M240" s="66"/>
      <c r="N240" s="66"/>
      <c r="O240" s="61"/>
      <c r="P240" s="51" t="b">
        <f t="shared" si="12"/>
        <v>0</v>
      </c>
    </row>
    <row r="241" spans="1:16" ht="17.25" hidden="1" customHeight="1" x14ac:dyDescent="0.3">
      <c r="A241" s="99" t="s">
        <v>394</v>
      </c>
      <c r="B241" s="147" t="s">
        <v>395</v>
      </c>
      <c r="C241" s="148"/>
      <c r="D241" s="18" t="s">
        <v>387</v>
      </c>
      <c r="E241" s="11">
        <f t="shared" si="13"/>
        <v>0</v>
      </c>
      <c r="F241" s="66"/>
      <c r="G241" s="66"/>
      <c r="H241" s="66"/>
      <c r="I241" s="66"/>
      <c r="J241" s="66"/>
      <c r="K241" s="66"/>
      <c r="L241" s="66"/>
      <c r="M241" s="66"/>
      <c r="N241" s="66"/>
      <c r="O241" s="61"/>
      <c r="P241" s="51" t="b">
        <f t="shared" si="12"/>
        <v>0</v>
      </c>
    </row>
    <row r="242" spans="1:16" ht="18" hidden="1" customHeight="1" x14ac:dyDescent="0.3">
      <c r="A242" s="99" t="s">
        <v>396</v>
      </c>
      <c r="B242" s="147" t="s">
        <v>397</v>
      </c>
      <c r="C242" s="148"/>
      <c r="D242" s="18" t="s">
        <v>387</v>
      </c>
      <c r="E242" s="11">
        <f t="shared" si="13"/>
        <v>0</v>
      </c>
      <c r="F242" s="66"/>
      <c r="G242" s="66"/>
      <c r="H242" s="66"/>
      <c r="I242" s="66"/>
      <c r="J242" s="66"/>
      <c r="K242" s="66"/>
      <c r="L242" s="66"/>
      <c r="M242" s="66"/>
      <c r="N242" s="66"/>
      <c r="O242" s="61"/>
      <c r="P242" s="51" t="b">
        <f t="shared" si="12"/>
        <v>0</v>
      </c>
    </row>
    <row r="243" spans="1:16" ht="18" hidden="1" customHeight="1" x14ac:dyDescent="0.3">
      <c r="A243" s="99" t="s">
        <v>398</v>
      </c>
      <c r="B243" s="147" t="s">
        <v>399</v>
      </c>
      <c r="C243" s="148"/>
      <c r="D243" s="18" t="s">
        <v>387</v>
      </c>
      <c r="E243" s="11">
        <f t="shared" si="13"/>
        <v>0</v>
      </c>
      <c r="F243" s="66"/>
      <c r="G243" s="66"/>
      <c r="H243" s="66"/>
      <c r="I243" s="66"/>
      <c r="J243" s="66"/>
      <c r="K243" s="66"/>
      <c r="L243" s="66"/>
      <c r="M243" s="66"/>
      <c r="N243" s="66"/>
      <c r="O243" s="61"/>
      <c r="P243" s="51" t="b">
        <f t="shared" si="12"/>
        <v>0</v>
      </c>
    </row>
    <row r="244" spans="1:16" ht="18" hidden="1" customHeight="1" x14ac:dyDescent="0.3">
      <c r="A244" s="99" t="s">
        <v>400</v>
      </c>
      <c r="B244" s="147" t="s">
        <v>401</v>
      </c>
      <c r="C244" s="148"/>
      <c r="D244" s="18" t="s">
        <v>387</v>
      </c>
      <c r="E244" s="11">
        <f t="shared" si="13"/>
        <v>0</v>
      </c>
      <c r="F244" s="66"/>
      <c r="G244" s="66"/>
      <c r="H244" s="66"/>
      <c r="I244" s="66"/>
      <c r="J244" s="66"/>
      <c r="K244" s="66"/>
      <c r="L244" s="66"/>
      <c r="M244" s="66"/>
      <c r="N244" s="66"/>
      <c r="O244" s="61"/>
      <c r="P244" s="51" t="b">
        <f t="shared" si="12"/>
        <v>0</v>
      </c>
    </row>
    <row r="245" spans="1:16" ht="18" hidden="1" customHeight="1" x14ac:dyDescent="0.3">
      <c r="A245" s="99" t="s">
        <v>402</v>
      </c>
      <c r="B245" s="147" t="s">
        <v>403</v>
      </c>
      <c r="C245" s="148"/>
      <c r="D245" s="18" t="s">
        <v>387</v>
      </c>
      <c r="E245" s="11">
        <f t="shared" si="13"/>
        <v>0</v>
      </c>
      <c r="F245" s="66"/>
      <c r="G245" s="66"/>
      <c r="H245" s="66"/>
      <c r="I245" s="66"/>
      <c r="J245" s="66"/>
      <c r="K245" s="66"/>
      <c r="L245" s="66"/>
      <c r="M245" s="66"/>
      <c r="N245" s="66"/>
      <c r="O245" s="61"/>
      <c r="P245" s="51" t="b">
        <f t="shared" si="12"/>
        <v>0</v>
      </c>
    </row>
    <row r="246" spans="1:16" ht="18" customHeight="1" x14ac:dyDescent="0.3">
      <c r="A246" s="99" t="s">
        <v>404</v>
      </c>
      <c r="B246" s="147" t="s">
        <v>405</v>
      </c>
      <c r="C246" s="148"/>
      <c r="D246" s="18" t="s">
        <v>387</v>
      </c>
      <c r="E246" s="11">
        <f t="shared" si="13"/>
        <v>1</v>
      </c>
      <c r="F246" s="66"/>
      <c r="G246" s="66">
        <v>1</v>
      </c>
      <c r="H246" s="66"/>
      <c r="I246" s="66"/>
      <c r="J246" s="66"/>
      <c r="K246" s="66"/>
      <c r="L246" s="66"/>
      <c r="M246" s="66"/>
      <c r="N246" s="66"/>
      <c r="O246" s="61"/>
      <c r="P246" s="51" t="b">
        <f t="shared" si="12"/>
        <v>1</v>
      </c>
    </row>
    <row r="247" spans="1:16" ht="18" customHeight="1" x14ac:dyDescent="0.3">
      <c r="A247" s="99" t="s">
        <v>406</v>
      </c>
      <c r="B247" s="147" t="s">
        <v>407</v>
      </c>
      <c r="C247" s="148"/>
      <c r="D247" s="18" t="s">
        <v>387</v>
      </c>
      <c r="E247" s="11">
        <f t="shared" si="13"/>
        <v>1</v>
      </c>
      <c r="F247" s="66"/>
      <c r="G247" s="66">
        <v>1</v>
      </c>
      <c r="H247" s="66"/>
      <c r="I247" s="66"/>
      <c r="J247" s="66"/>
      <c r="K247" s="66"/>
      <c r="L247" s="66"/>
      <c r="M247" s="66"/>
      <c r="N247" s="66"/>
      <c r="O247" s="61"/>
      <c r="P247" s="51" t="b">
        <f t="shared" si="12"/>
        <v>1</v>
      </c>
    </row>
    <row r="248" spans="1:16" ht="17.25" hidden="1" customHeight="1" x14ac:dyDescent="0.3">
      <c r="A248" s="99" t="s">
        <v>993</v>
      </c>
      <c r="B248" s="147" t="s">
        <v>994</v>
      </c>
      <c r="C248" s="148"/>
      <c r="D248" s="109" t="s">
        <v>387</v>
      </c>
      <c r="E248" s="11">
        <f t="shared" si="13"/>
        <v>0</v>
      </c>
      <c r="F248" s="66"/>
      <c r="G248" s="66"/>
      <c r="H248" s="66"/>
      <c r="I248" s="66"/>
      <c r="J248" s="66"/>
      <c r="K248" s="66"/>
      <c r="L248" s="66"/>
      <c r="M248" s="66"/>
      <c r="N248" s="66"/>
      <c r="O248" s="61"/>
      <c r="P248" s="51" t="b">
        <f t="shared" ref="P248:P332" si="14">IF(E248&gt;0,TRUE,FALSE)</f>
        <v>0</v>
      </c>
    </row>
    <row r="249" spans="1:16" ht="17.25" hidden="1" customHeight="1" x14ac:dyDescent="0.3">
      <c r="A249" s="99" t="s">
        <v>995</v>
      </c>
      <c r="B249" s="147" t="s">
        <v>996</v>
      </c>
      <c r="C249" s="148"/>
      <c r="D249" s="109" t="s">
        <v>387</v>
      </c>
      <c r="E249" s="11">
        <f t="shared" si="13"/>
        <v>0</v>
      </c>
      <c r="F249" s="66"/>
      <c r="G249" s="66"/>
      <c r="H249" s="66"/>
      <c r="I249" s="66"/>
      <c r="J249" s="66"/>
      <c r="K249" s="66"/>
      <c r="L249" s="66"/>
      <c r="M249" s="66"/>
      <c r="N249" s="66"/>
      <c r="O249" s="61"/>
      <c r="P249" s="51" t="b">
        <f t="shared" si="14"/>
        <v>0</v>
      </c>
    </row>
    <row r="250" spans="1:16" ht="20.25" customHeight="1" x14ac:dyDescent="0.3">
      <c r="A250" s="99" t="s">
        <v>408</v>
      </c>
      <c r="B250" s="147" t="s">
        <v>409</v>
      </c>
      <c r="C250" s="148"/>
      <c r="D250" s="18" t="s">
        <v>410</v>
      </c>
      <c r="E250" s="11">
        <f t="shared" si="13"/>
        <v>1</v>
      </c>
      <c r="F250" s="66"/>
      <c r="G250" s="66">
        <v>1</v>
      </c>
      <c r="H250" s="66"/>
      <c r="I250" s="66"/>
      <c r="J250" s="66"/>
      <c r="K250" s="66"/>
      <c r="L250" s="66"/>
      <c r="M250" s="66"/>
      <c r="N250" s="66"/>
      <c r="O250" s="61"/>
      <c r="P250" s="51" t="b">
        <f t="shared" si="14"/>
        <v>1</v>
      </c>
    </row>
    <row r="251" spans="1:16" ht="18.75" hidden="1" customHeight="1" x14ac:dyDescent="0.3">
      <c r="A251" s="99" t="s">
        <v>411</v>
      </c>
      <c r="B251" s="147" t="s">
        <v>412</v>
      </c>
      <c r="C251" s="148"/>
      <c r="D251" s="18" t="s">
        <v>410</v>
      </c>
      <c r="E251" s="11">
        <f t="shared" si="13"/>
        <v>0</v>
      </c>
      <c r="F251" s="66"/>
      <c r="G251" s="66"/>
      <c r="H251" s="66"/>
      <c r="I251" s="66"/>
      <c r="J251" s="66"/>
      <c r="K251" s="66"/>
      <c r="L251" s="66"/>
      <c r="M251" s="66"/>
      <c r="N251" s="66"/>
      <c r="O251" s="61"/>
      <c r="P251" s="51" t="b">
        <f t="shared" si="14"/>
        <v>0</v>
      </c>
    </row>
    <row r="252" spans="1:16" ht="18.75" hidden="1" customHeight="1" x14ac:dyDescent="0.3">
      <c r="A252" s="99" t="s">
        <v>413</v>
      </c>
      <c r="B252" s="147" t="s">
        <v>414</v>
      </c>
      <c r="C252" s="148"/>
      <c r="D252" s="18" t="s">
        <v>36</v>
      </c>
      <c r="E252" s="11">
        <f t="shared" si="13"/>
        <v>0</v>
      </c>
      <c r="F252" s="66"/>
      <c r="G252" s="66"/>
      <c r="H252" s="66"/>
      <c r="I252" s="66"/>
      <c r="J252" s="66"/>
      <c r="K252" s="66"/>
      <c r="L252" s="66"/>
      <c r="M252" s="66"/>
      <c r="N252" s="66"/>
      <c r="O252" s="61"/>
      <c r="P252" s="51" t="b">
        <f t="shared" si="14"/>
        <v>0</v>
      </c>
    </row>
    <row r="253" spans="1:16" ht="18.75" hidden="1" customHeight="1" x14ac:dyDescent="0.3">
      <c r="A253" s="99" t="s">
        <v>415</v>
      </c>
      <c r="B253" s="147" t="s">
        <v>416</v>
      </c>
      <c r="C253" s="148"/>
      <c r="D253" s="18" t="s">
        <v>36</v>
      </c>
      <c r="E253" s="11">
        <f t="shared" si="13"/>
        <v>0</v>
      </c>
      <c r="F253" s="66"/>
      <c r="G253" s="66"/>
      <c r="H253" s="66"/>
      <c r="I253" s="66"/>
      <c r="J253" s="66"/>
      <c r="K253" s="66"/>
      <c r="L253" s="66"/>
      <c r="M253" s="66"/>
      <c r="N253" s="66"/>
      <c r="O253" s="61"/>
      <c r="P253" s="51" t="b">
        <f t="shared" si="14"/>
        <v>0</v>
      </c>
    </row>
    <row r="254" spans="1:16" ht="20.25" hidden="1" customHeight="1" x14ac:dyDescent="0.3">
      <c r="A254" s="99" t="s">
        <v>417</v>
      </c>
      <c r="B254" s="147" t="s">
        <v>414</v>
      </c>
      <c r="C254" s="148"/>
      <c r="D254" s="18" t="s">
        <v>418</v>
      </c>
      <c r="E254" s="11">
        <f t="shared" si="13"/>
        <v>0</v>
      </c>
      <c r="F254" s="66"/>
      <c r="G254" s="66"/>
      <c r="H254" s="66"/>
      <c r="I254" s="66"/>
      <c r="J254" s="66"/>
      <c r="K254" s="66"/>
      <c r="L254" s="66"/>
      <c r="M254" s="66"/>
      <c r="N254" s="66"/>
      <c r="O254" s="61"/>
      <c r="P254" s="51" t="b">
        <f t="shared" si="14"/>
        <v>0</v>
      </c>
    </row>
    <row r="255" spans="1:16" ht="19.5" hidden="1" customHeight="1" x14ac:dyDescent="0.3">
      <c r="A255" s="99" t="s">
        <v>419</v>
      </c>
      <c r="B255" s="147" t="s">
        <v>416</v>
      </c>
      <c r="C255" s="148"/>
      <c r="D255" s="18" t="s">
        <v>418</v>
      </c>
      <c r="E255" s="11">
        <f t="shared" si="13"/>
        <v>0</v>
      </c>
      <c r="F255" s="66"/>
      <c r="G255" s="66"/>
      <c r="H255" s="66"/>
      <c r="I255" s="66"/>
      <c r="J255" s="66"/>
      <c r="K255" s="66"/>
      <c r="L255" s="66"/>
      <c r="M255" s="66"/>
      <c r="N255" s="66"/>
      <c r="O255" s="61"/>
      <c r="P255" s="51" t="b">
        <f t="shared" si="14"/>
        <v>0</v>
      </c>
    </row>
    <row r="256" spans="1:16" ht="18.75" hidden="1" customHeight="1" x14ac:dyDescent="0.3">
      <c r="A256" s="99" t="s">
        <v>420</v>
      </c>
      <c r="B256" s="147" t="s">
        <v>414</v>
      </c>
      <c r="C256" s="148"/>
      <c r="D256" s="18" t="s">
        <v>421</v>
      </c>
      <c r="E256" s="11">
        <f t="shared" si="13"/>
        <v>0</v>
      </c>
      <c r="F256" s="66"/>
      <c r="G256" s="66"/>
      <c r="H256" s="66"/>
      <c r="I256" s="66"/>
      <c r="J256" s="66"/>
      <c r="K256" s="66"/>
      <c r="L256" s="66"/>
      <c r="M256" s="66"/>
      <c r="N256" s="66"/>
      <c r="O256" s="61"/>
      <c r="P256" s="51" t="b">
        <f t="shared" si="14"/>
        <v>0</v>
      </c>
    </row>
    <row r="257" spans="1:16" ht="18" hidden="1" customHeight="1" x14ac:dyDescent="0.3">
      <c r="A257" s="99" t="s">
        <v>422</v>
      </c>
      <c r="B257" s="147" t="s">
        <v>416</v>
      </c>
      <c r="C257" s="148"/>
      <c r="D257" s="18" t="s">
        <v>421</v>
      </c>
      <c r="E257" s="11">
        <f t="shared" si="13"/>
        <v>0</v>
      </c>
      <c r="F257" s="66"/>
      <c r="G257" s="66"/>
      <c r="H257" s="66"/>
      <c r="I257" s="66"/>
      <c r="J257" s="66"/>
      <c r="K257" s="66"/>
      <c r="L257" s="66"/>
      <c r="M257" s="66"/>
      <c r="N257" s="66"/>
      <c r="O257" s="61"/>
      <c r="P257" s="51" t="b">
        <f t="shared" si="14"/>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4"/>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4"/>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4"/>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4"/>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4"/>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4"/>
        <v>0</v>
      </c>
    </row>
    <row r="264" spans="1:16" ht="18.75" customHeight="1" x14ac:dyDescent="0.3">
      <c r="A264" s="10" t="s">
        <v>436</v>
      </c>
      <c r="B264" s="145" t="s">
        <v>437</v>
      </c>
      <c r="C264" s="146"/>
      <c r="D264" s="11" t="s">
        <v>438</v>
      </c>
      <c r="E264" s="11">
        <f t="shared" ref="E264:E281" si="15">SUM(F264:O264)</f>
        <v>1</v>
      </c>
      <c r="F264" s="66"/>
      <c r="G264" s="66">
        <v>1</v>
      </c>
      <c r="H264" s="66"/>
      <c r="I264" s="66"/>
      <c r="J264" s="66"/>
      <c r="K264" s="66"/>
      <c r="L264" s="66"/>
      <c r="M264" s="66"/>
      <c r="N264" s="66"/>
      <c r="O264" s="61"/>
      <c r="P264" s="51" t="b">
        <f t="shared" si="14"/>
        <v>1</v>
      </c>
    </row>
    <row r="265" spans="1:16" ht="18.75" customHeight="1" x14ac:dyDescent="0.3">
      <c r="A265" s="10" t="s">
        <v>439</v>
      </c>
      <c r="B265" s="145" t="s">
        <v>440</v>
      </c>
      <c r="C265" s="146"/>
      <c r="D265" s="11" t="s">
        <v>438</v>
      </c>
      <c r="E265" s="11">
        <f t="shared" si="15"/>
        <v>1</v>
      </c>
      <c r="F265" s="66"/>
      <c r="G265" s="66">
        <v>1</v>
      </c>
      <c r="H265" s="66"/>
      <c r="I265" s="66"/>
      <c r="J265" s="66"/>
      <c r="K265" s="66"/>
      <c r="L265" s="66"/>
      <c r="M265" s="66"/>
      <c r="N265" s="66"/>
      <c r="O265" s="61"/>
      <c r="P265" s="51" t="b">
        <f t="shared" si="14"/>
        <v>1</v>
      </c>
    </row>
    <row r="266" spans="1:16" ht="18.75" customHeight="1" x14ac:dyDescent="0.3">
      <c r="A266" s="10" t="s">
        <v>441</v>
      </c>
      <c r="B266" s="145" t="s">
        <v>442</v>
      </c>
      <c r="C266" s="146"/>
      <c r="D266" s="11" t="s">
        <v>410</v>
      </c>
      <c r="E266" s="11">
        <f t="shared" si="15"/>
        <v>1</v>
      </c>
      <c r="F266" s="66"/>
      <c r="G266" s="66">
        <v>1</v>
      </c>
      <c r="H266" s="66"/>
      <c r="I266" s="66"/>
      <c r="J266" s="66"/>
      <c r="K266" s="66"/>
      <c r="L266" s="66"/>
      <c r="M266" s="66"/>
      <c r="N266" s="66"/>
      <c r="O266" s="61"/>
      <c r="P266" s="51" t="b">
        <f t="shared" si="14"/>
        <v>1</v>
      </c>
    </row>
    <row r="267" spans="1:16" ht="18.75" customHeight="1" x14ac:dyDescent="0.3">
      <c r="A267" s="10" t="s">
        <v>443</v>
      </c>
      <c r="B267" s="145" t="s">
        <v>444</v>
      </c>
      <c r="C267" s="146"/>
      <c r="D267" s="11" t="s">
        <v>410</v>
      </c>
      <c r="E267" s="11">
        <f t="shared" si="15"/>
        <v>1</v>
      </c>
      <c r="F267" s="66"/>
      <c r="G267" s="66">
        <v>1</v>
      </c>
      <c r="H267" s="66"/>
      <c r="I267" s="66"/>
      <c r="J267" s="66"/>
      <c r="K267" s="66"/>
      <c r="L267" s="66"/>
      <c r="M267" s="66"/>
      <c r="N267" s="66"/>
      <c r="O267" s="61"/>
      <c r="P267" s="51" t="b">
        <f t="shared" si="14"/>
        <v>1</v>
      </c>
    </row>
    <row r="268" spans="1:16" ht="18" customHeight="1" x14ac:dyDescent="0.3">
      <c r="A268" s="10" t="s">
        <v>445</v>
      </c>
      <c r="B268" s="145" t="s">
        <v>446</v>
      </c>
      <c r="C268" s="146"/>
      <c r="D268" s="11" t="s">
        <v>410</v>
      </c>
      <c r="E268" s="11">
        <f t="shared" si="15"/>
        <v>1</v>
      </c>
      <c r="F268" s="66"/>
      <c r="G268" s="66">
        <v>1</v>
      </c>
      <c r="H268" s="66"/>
      <c r="I268" s="66"/>
      <c r="J268" s="66"/>
      <c r="K268" s="66"/>
      <c r="L268" s="66"/>
      <c r="M268" s="66"/>
      <c r="N268" s="66"/>
      <c r="O268" s="61"/>
      <c r="P268" s="51" t="b">
        <f t="shared" si="14"/>
        <v>1</v>
      </c>
    </row>
    <row r="269" spans="1:16" ht="18" customHeight="1" x14ac:dyDescent="0.3">
      <c r="A269" s="10" t="s">
        <v>447</v>
      </c>
      <c r="B269" s="145" t="s">
        <v>448</v>
      </c>
      <c r="C269" s="146"/>
      <c r="D269" s="11" t="s">
        <v>449</v>
      </c>
      <c r="E269" s="11">
        <f t="shared" si="15"/>
        <v>2</v>
      </c>
      <c r="F269" s="66"/>
      <c r="G269" s="66">
        <v>1</v>
      </c>
      <c r="H269" s="66">
        <v>1</v>
      </c>
      <c r="I269" s="66"/>
      <c r="J269" s="66"/>
      <c r="K269" s="66"/>
      <c r="L269" s="66"/>
      <c r="M269" s="66"/>
      <c r="N269" s="66"/>
      <c r="O269" s="61"/>
      <c r="P269" s="51" t="b">
        <f t="shared" si="14"/>
        <v>1</v>
      </c>
    </row>
    <row r="270" spans="1:16" ht="18" customHeight="1" x14ac:dyDescent="0.3">
      <c r="A270" s="10" t="s">
        <v>450</v>
      </c>
      <c r="B270" s="145" t="s">
        <v>451</v>
      </c>
      <c r="C270" s="146"/>
      <c r="D270" s="11" t="s">
        <v>410</v>
      </c>
      <c r="E270" s="11">
        <f t="shared" si="15"/>
        <v>1</v>
      </c>
      <c r="F270" s="66"/>
      <c r="G270" s="66">
        <v>1</v>
      </c>
      <c r="H270" s="66"/>
      <c r="I270" s="66"/>
      <c r="J270" s="66"/>
      <c r="K270" s="66"/>
      <c r="L270" s="66"/>
      <c r="M270" s="66"/>
      <c r="N270" s="66"/>
      <c r="O270" s="61"/>
      <c r="P270" s="51" t="b">
        <f t="shared" si="14"/>
        <v>1</v>
      </c>
    </row>
    <row r="271" spans="1:16" ht="18" customHeight="1" x14ac:dyDescent="0.3">
      <c r="A271" s="10" t="s">
        <v>452</v>
      </c>
      <c r="B271" s="145" t="s">
        <v>453</v>
      </c>
      <c r="C271" s="146"/>
      <c r="D271" s="11" t="s">
        <v>410</v>
      </c>
      <c r="E271" s="11">
        <f t="shared" si="15"/>
        <v>1</v>
      </c>
      <c r="F271" s="66"/>
      <c r="G271" s="66">
        <v>1</v>
      </c>
      <c r="H271" s="66"/>
      <c r="I271" s="66"/>
      <c r="J271" s="66"/>
      <c r="K271" s="66"/>
      <c r="L271" s="66"/>
      <c r="M271" s="66"/>
      <c r="N271" s="66"/>
      <c r="O271" s="61"/>
      <c r="P271" s="51" t="b">
        <f t="shared" si="14"/>
        <v>1</v>
      </c>
    </row>
    <row r="272" spans="1:16" ht="18" customHeight="1" x14ac:dyDescent="0.3">
      <c r="A272" s="10" t="s">
        <v>454</v>
      </c>
      <c r="B272" s="145" t="s">
        <v>455</v>
      </c>
      <c r="C272" s="146"/>
      <c r="D272" s="11" t="s">
        <v>410</v>
      </c>
      <c r="E272" s="11">
        <f t="shared" si="15"/>
        <v>1</v>
      </c>
      <c r="F272" s="66"/>
      <c r="G272" s="66">
        <v>1</v>
      </c>
      <c r="H272" s="66"/>
      <c r="I272" s="66"/>
      <c r="J272" s="66"/>
      <c r="K272" s="66"/>
      <c r="L272" s="66"/>
      <c r="M272" s="66"/>
      <c r="N272" s="66"/>
      <c r="O272" s="61"/>
      <c r="P272" s="51" t="b">
        <f t="shared" si="14"/>
        <v>1</v>
      </c>
    </row>
    <row r="273" spans="1:16" ht="19.5" customHeight="1" x14ac:dyDescent="0.3">
      <c r="A273" s="10" t="s">
        <v>456</v>
      </c>
      <c r="B273" s="145" t="s">
        <v>457</v>
      </c>
      <c r="C273" s="146"/>
      <c r="D273" s="11" t="s">
        <v>410</v>
      </c>
      <c r="E273" s="11">
        <f t="shared" si="15"/>
        <v>1</v>
      </c>
      <c r="F273" s="66"/>
      <c r="G273" s="66">
        <v>1</v>
      </c>
      <c r="H273" s="66"/>
      <c r="I273" s="66"/>
      <c r="J273" s="66"/>
      <c r="K273" s="66"/>
      <c r="L273" s="66"/>
      <c r="M273" s="66"/>
      <c r="N273" s="66"/>
      <c r="O273" s="61"/>
      <c r="P273" s="51" t="b">
        <f t="shared" si="14"/>
        <v>1</v>
      </c>
    </row>
    <row r="274" spans="1:16" ht="19.5" customHeight="1" x14ac:dyDescent="0.3">
      <c r="A274" s="10" t="s">
        <v>458</v>
      </c>
      <c r="B274" s="145" t="s">
        <v>459</v>
      </c>
      <c r="C274" s="146"/>
      <c r="D274" s="11" t="s">
        <v>410</v>
      </c>
      <c r="E274" s="11">
        <f t="shared" si="15"/>
        <v>1</v>
      </c>
      <c r="F274" s="66"/>
      <c r="G274" s="66">
        <v>1</v>
      </c>
      <c r="H274" s="66"/>
      <c r="I274" s="66"/>
      <c r="J274" s="66"/>
      <c r="K274" s="66"/>
      <c r="L274" s="66"/>
      <c r="M274" s="66"/>
      <c r="N274" s="66"/>
      <c r="O274" s="61"/>
      <c r="P274" s="51" t="b">
        <f t="shared" si="14"/>
        <v>1</v>
      </c>
    </row>
    <row r="275" spans="1:16" ht="18" customHeight="1" x14ac:dyDescent="0.3">
      <c r="A275" s="10" t="s">
        <v>460</v>
      </c>
      <c r="B275" s="145" t="s">
        <v>461</v>
      </c>
      <c r="C275" s="146"/>
      <c r="D275" s="11" t="s">
        <v>410</v>
      </c>
      <c r="E275" s="11">
        <f t="shared" si="15"/>
        <v>1</v>
      </c>
      <c r="F275" s="66"/>
      <c r="G275" s="66">
        <v>1</v>
      </c>
      <c r="H275" s="66"/>
      <c r="I275" s="66"/>
      <c r="J275" s="66"/>
      <c r="K275" s="66"/>
      <c r="L275" s="66"/>
      <c r="M275" s="66"/>
      <c r="N275" s="66"/>
      <c r="O275" s="61"/>
      <c r="P275" s="51" t="b">
        <f t="shared" si="14"/>
        <v>1</v>
      </c>
    </row>
    <row r="276" spans="1:16" ht="18.75" customHeight="1" x14ac:dyDescent="0.3">
      <c r="A276" s="10" t="s">
        <v>462</v>
      </c>
      <c r="B276" s="145" t="s">
        <v>463</v>
      </c>
      <c r="C276" s="146"/>
      <c r="D276" s="11" t="s">
        <v>449</v>
      </c>
      <c r="E276" s="11">
        <f t="shared" si="15"/>
        <v>3</v>
      </c>
      <c r="F276" s="66"/>
      <c r="G276" s="66"/>
      <c r="H276" s="66">
        <v>1</v>
      </c>
      <c r="I276" s="66">
        <v>1</v>
      </c>
      <c r="J276" s="66">
        <v>1</v>
      </c>
      <c r="K276" s="66"/>
      <c r="L276" s="66"/>
      <c r="M276" s="66"/>
      <c r="N276" s="66"/>
      <c r="O276" s="61"/>
      <c r="P276" s="51" t="b">
        <f t="shared" si="14"/>
        <v>1</v>
      </c>
    </row>
    <row r="277" spans="1:16" ht="18.75" hidden="1" customHeight="1" x14ac:dyDescent="0.3">
      <c r="A277" s="10" t="s">
        <v>464</v>
      </c>
      <c r="B277" s="145" t="s">
        <v>465</v>
      </c>
      <c r="C277" s="146"/>
      <c r="D277" s="11" t="s">
        <v>466</v>
      </c>
      <c r="E277" s="11">
        <f t="shared" si="15"/>
        <v>0</v>
      </c>
      <c r="F277" s="66"/>
      <c r="G277" s="66"/>
      <c r="H277" s="66"/>
      <c r="I277" s="66"/>
      <c r="J277" s="66"/>
      <c r="K277" s="66"/>
      <c r="L277" s="66"/>
      <c r="M277" s="66"/>
      <c r="N277" s="66"/>
      <c r="O277" s="61"/>
      <c r="P277" s="51" t="b">
        <f t="shared" si="14"/>
        <v>0</v>
      </c>
    </row>
    <row r="278" spans="1:16" ht="19.5" hidden="1" customHeight="1" x14ac:dyDescent="0.3">
      <c r="A278" s="10" t="s">
        <v>467</v>
      </c>
      <c r="B278" s="145" t="s">
        <v>468</v>
      </c>
      <c r="C278" s="146"/>
      <c r="D278" s="11" t="s">
        <v>449</v>
      </c>
      <c r="E278" s="11">
        <f t="shared" si="15"/>
        <v>0</v>
      </c>
      <c r="F278" s="66"/>
      <c r="G278" s="66"/>
      <c r="H278" s="66"/>
      <c r="I278" s="66"/>
      <c r="J278" s="66"/>
      <c r="K278" s="66"/>
      <c r="L278" s="66"/>
      <c r="M278" s="66"/>
      <c r="N278" s="66"/>
      <c r="O278" s="61"/>
      <c r="P278" s="51" t="b">
        <f t="shared" si="14"/>
        <v>0</v>
      </c>
    </row>
    <row r="279" spans="1:16" ht="18.75" hidden="1" customHeight="1" x14ac:dyDescent="0.3">
      <c r="A279" s="10" t="s">
        <v>469</v>
      </c>
      <c r="B279" s="145" t="s">
        <v>470</v>
      </c>
      <c r="C279" s="146"/>
      <c r="D279" s="11" t="s">
        <v>466</v>
      </c>
      <c r="E279" s="11">
        <f t="shared" si="15"/>
        <v>0</v>
      </c>
      <c r="F279" s="66"/>
      <c r="G279" s="66"/>
      <c r="H279" s="66"/>
      <c r="I279" s="66"/>
      <c r="J279" s="66"/>
      <c r="K279" s="66"/>
      <c r="L279" s="66"/>
      <c r="M279" s="66"/>
      <c r="N279" s="66"/>
      <c r="O279" s="61"/>
      <c r="P279" s="51" t="b">
        <f t="shared" si="14"/>
        <v>0</v>
      </c>
    </row>
    <row r="280" spans="1:16" ht="18.75" customHeight="1" x14ac:dyDescent="0.3">
      <c r="A280" s="99" t="s">
        <v>997</v>
      </c>
      <c r="B280" s="147" t="s">
        <v>998</v>
      </c>
      <c r="C280" s="148"/>
      <c r="D280" s="109" t="s">
        <v>418</v>
      </c>
      <c r="E280" s="11">
        <f t="shared" si="15"/>
        <v>1</v>
      </c>
      <c r="F280" s="66"/>
      <c r="G280" s="66">
        <v>1</v>
      </c>
      <c r="H280" s="66"/>
      <c r="I280" s="66"/>
      <c r="J280" s="66"/>
      <c r="K280" s="66"/>
      <c r="L280" s="66"/>
      <c r="M280" s="66"/>
      <c r="N280" s="66"/>
      <c r="O280" s="61"/>
    </row>
    <row r="281" spans="1:16" ht="18.75" customHeight="1" x14ac:dyDescent="0.3">
      <c r="A281" s="99" t="s">
        <v>999</v>
      </c>
      <c r="B281" s="147" t="s">
        <v>1000</v>
      </c>
      <c r="C281" s="148"/>
      <c r="D281" s="109" t="s">
        <v>418</v>
      </c>
      <c r="E281" s="11">
        <f t="shared" si="15"/>
        <v>1</v>
      </c>
      <c r="F281" s="66"/>
      <c r="G281" s="66">
        <v>1</v>
      </c>
      <c r="H281" s="66"/>
      <c r="I281" s="66"/>
      <c r="J281" s="66"/>
      <c r="K281" s="66"/>
      <c r="L281" s="66"/>
      <c r="M281" s="66"/>
      <c r="N281" s="66"/>
      <c r="O281" s="61"/>
    </row>
    <row r="282" spans="1:16" s="63" customFormat="1" ht="18" customHeight="1" x14ac:dyDescent="0.3">
      <c r="A282" s="13" t="s">
        <v>471</v>
      </c>
      <c r="B282" s="14" t="s">
        <v>472</v>
      </c>
      <c r="C282" s="15"/>
      <c r="D282" s="16"/>
      <c r="E282" s="17"/>
      <c r="F282" s="65"/>
      <c r="G282" s="65"/>
      <c r="H282" s="65"/>
      <c r="I282" s="65"/>
      <c r="J282" s="65"/>
      <c r="K282" s="65"/>
      <c r="L282" s="65"/>
      <c r="M282" s="65"/>
      <c r="N282" s="65"/>
      <c r="O282" s="64"/>
      <c r="P282" s="51" t="b">
        <f t="shared" si="14"/>
        <v>0</v>
      </c>
    </row>
    <row r="283" spans="1:16" ht="18" customHeight="1" x14ac:dyDescent="0.3">
      <c r="A283" s="10" t="s">
        <v>473</v>
      </c>
      <c r="B283" s="145" t="s">
        <v>474</v>
      </c>
      <c r="C283" s="146"/>
      <c r="D283" s="11" t="s">
        <v>438</v>
      </c>
      <c r="E283" s="11">
        <f t="shared" ref="E283:E289" si="16">SUM(F283:O283)</f>
        <v>1</v>
      </c>
      <c r="F283" s="66"/>
      <c r="G283" s="66">
        <v>1</v>
      </c>
      <c r="H283" s="66"/>
      <c r="I283" s="66"/>
      <c r="J283" s="66"/>
      <c r="K283" s="66"/>
      <c r="L283" s="66"/>
      <c r="M283" s="66"/>
      <c r="N283" s="66"/>
      <c r="O283" s="61"/>
      <c r="P283" s="51" t="b">
        <f t="shared" si="14"/>
        <v>1</v>
      </c>
    </row>
    <row r="284" spans="1:16" ht="18.75" customHeight="1" x14ac:dyDescent="0.3">
      <c r="A284" s="10" t="s">
        <v>475</v>
      </c>
      <c r="B284" s="145" t="s">
        <v>476</v>
      </c>
      <c r="C284" s="146"/>
      <c r="D284" s="11" t="s">
        <v>438</v>
      </c>
      <c r="E284" s="11">
        <f t="shared" si="16"/>
        <v>1</v>
      </c>
      <c r="F284" s="66"/>
      <c r="G284" s="66">
        <v>1</v>
      </c>
      <c r="H284" s="66"/>
      <c r="I284" s="66"/>
      <c r="J284" s="66"/>
      <c r="K284" s="66"/>
      <c r="L284" s="66"/>
      <c r="M284" s="66"/>
      <c r="N284" s="66"/>
      <c r="O284" s="61"/>
      <c r="P284" s="51" t="b">
        <f t="shared" si="14"/>
        <v>1</v>
      </c>
    </row>
    <row r="285" spans="1:16" s="63" customFormat="1" ht="18" customHeight="1" x14ac:dyDescent="0.3">
      <c r="A285" s="10" t="s">
        <v>477</v>
      </c>
      <c r="B285" s="145" t="s">
        <v>478</v>
      </c>
      <c r="C285" s="146"/>
      <c r="D285" s="11" t="s">
        <v>438</v>
      </c>
      <c r="E285" s="11">
        <f t="shared" si="16"/>
        <v>1</v>
      </c>
      <c r="F285" s="66"/>
      <c r="G285" s="66">
        <v>1</v>
      </c>
      <c r="H285" s="75"/>
      <c r="I285" s="75"/>
      <c r="J285" s="75"/>
      <c r="K285" s="75"/>
      <c r="L285" s="75"/>
      <c r="M285" s="75"/>
      <c r="N285" s="75"/>
      <c r="O285" s="74"/>
      <c r="P285" s="51" t="b">
        <f t="shared" si="14"/>
        <v>1</v>
      </c>
    </row>
    <row r="286" spans="1:16" s="63" customFormat="1" ht="18.75" customHeight="1" x14ac:dyDescent="0.3">
      <c r="A286" s="10" t="s">
        <v>479</v>
      </c>
      <c r="B286" s="145" t="s">
        <v>480</v>
      </c>
      <c r="C286" s="146"/>
      <c r="D286" s="11" t="s">
        <v>438</v>
      </c>
      <c r="E286" s="11">
        <f t="shared" si="16"/>
        <v>1</v>
      </c>
      <c r="F286" s="66"/>
      <c r="G286" s="66">
        <v>1</v>
      </c>
      <c r="H286" s="75"/>
      <c r="I286" s="75"/>
      <c r="J286" s="75"/>
      <c r="K286" s="75"/>
      <c r="L286" s="75"/>
      <c r="M286" s="75"/>
      <c r="N286" s="75"/>
      <c r="O286" s="74"/>
      <c r="P286" s="51" t="b">
        <f t="shared" si="14"/>
        <v>1</v>
      </c>
    </row>
    <row r="287" spans="1:16" s="63" customFormat="1" ht="18" hidden="1" customHeight="1" x14ac:dyDescent="0.3">
      <c r="A287" s="10" t="s">
        <v>481</v>
      </c>
      <c r="B287" s="145" t="s">
        <v>482</v>
      </c>
      <c r="C287" s="146"/>
      <c r="D287" s="11" t="s">
        <v>438</v>
      </c>
      <c r="E287" s="11">
        <f t="shared" si="16"/>
        <v>0</v>
      </c>
      <c r="F287" s="66"/>
      <c r="G287" s="75"/>
      <c r="H287" s="75"/>
      <c r="I287" s="75"/>
      <c r="J287" s="75"/>
      <c r="K287" s="75"/>
      <c r="L287" s="75"/>
      <c r="M287" s="75"/>
      <c r="N287" s="75"/>
      <c r="O287" s="74"/>
      <c r="P287" s="51" t="b">
        <f t="shared" si="14"/>
        <v>0</v>
      </c>
    </row>
    <row r="288" spans="1:16" s="63" customFormat="1" ht="16.5" customHeight="1" x14ac:dyDescent="0.3">
      <c r="A288" s="10" t="s">
        <v>483</v>
      </c>
      <c r="B288" s="145" t="s">
        <v>484</v>
      </c>
      <c r="C288" s="146"/>
      <c r="D288" s="11" t="s">
        <v>438</v>
      </c>
      <c r="E288" s="11">
        <f t="shared" si="16"/>
        <v>1</v>
      </c>
      <c r="F288" s="66"/>
      <c r="G288" s="66">
        <v>1</v>
      </c>
      <c r="H288" s="75"/>
      <c r="I288" s="75"/>
      <c r="J288" s="75"/>
      <c r="K288" s="75"/>
      <c r="L288" s="75"/>
      <c r="M288" s="75"/>
      <c r="N288" s="75"/>
      <c r="O288" s="74"/>
      <c r="P288" s="51" t="b">
        <f t="shared" si="14"/>
        <v>1</v>
      </c>
    </row>
    <row r="289" spans="1:16" s="63" customFormat="1" ht="18.75" hidden="1" customHeight="1" x14ac:dyDescent="0.3">
      <c r="A289" s="10" t="s">
        <v>485</v>
      </c>
      <c r="B289" s="145" t="s">
        <v>486</v>
      </c>
      <c r="C289" s="146"/>
      <c r="D289" s="11" t="s">
        <v>438</v>
      </c>
      <c r="E289" s="11">
        <f t="shared" si="16"/>
        <v>0</v>
      </c>
      <c r="F289" s="66"/>
      <c r="G289" s="75"/>
      <c r="H289" s="75"/>
      <c r="I289" s="75"/>
      <c r="J289" s="75"/>
      <c r="K289" s="75"/>
      <c r="L289" s="75"/>
      <c r="M289" s="75"/>
      <c r="N289" s="75"/>
      <c r="O289" s="74"/>
      <c r="P289" s="51" t="b">
        <f t="shared" si="14"/>
        <v>0</v>
      </c>
    </row>
    <row r="290" spans="1:16" s="63" customFormat="1" ht="18" customHeight="1" x14ac:dyDescent="0.3">
      <c r="A290" s="13" t="s">
        <v>487</v>
      </c>
      <c r="B290" s="14" t="s">
        <v>488</v>
      </c>
      <c r="C290" s="15"/>
      <c r="D290" s="16"/>
      <c r="E290" s="17"/>
      <c r="F290" s="65"/>
      <c r="G290" s="65"/>
      <c r="H290" s="65"/>
      <c r="I290" s="65"/>
      <c r="J290" s="65"/>
      <c r="K290" s="65"/>
      <c r="L290" s="65"/>
      <c r="M290" s="65"/>
      <c r="N290" s="65"/>
      <c r="O290" s="64"/>
      <c r="P290" s="51" t="b">
        <f t="shared" si="14"/>
        <v>0</v>
      </c>
    </row>
    <row r="291" spans="1:16" ht="16.5" customHeight="1" x14ac:dyDescent="0.3">
      <c r="A291" s="105" t="s">
        <v>489</v>
      </c>
      <c r="B291" s="149" t="s">
        <v>490</v>
      </c>
      <c r="C291" s="150"/>
      <c r="D291" s="101" t="s">
        <v>94</v>
      </c>
      <c r="E291" s="101">
        <f t="shared" ref="E291:E297" si="17">SUM(F291:O291)</f>
        <v>1</v>
      </c>
      <c r="F291" s="102"/>
      <c r="G291" s="102">
        <v>1</v>
      </c>
      <c r="H291" s="102"/>
      <c r="I291" s="102"/>
      <c r="J291" s="102"/>
      <c r="K291" s="102"/>
      <c r="L291" s="102"/>
      <c r="M291" s="102"/>
      <c r="N291" s="102"/>
      <c r="O291" s="103"/>
      <c r="P291" s="51" t="b">
        <f t="shared" si="14"/>
        <v>1</v>
      </c>
    </row>
    <row r="292" spans="1:16" ht="16.5" customHeight="1" x14ac:dyDescent="0.3">
      <c r="A292" s="10" t="s">
        <v>1099</v>
      </c>
      <c r="B292" s="145" t="s">
        <v>490</v>
      </c>
      <c r="C292" s="146"/>
      <c r="D292" s="11" t="s">
        <v>36</v>
      </c>
      <c r="E292" s="11">
        <f t="shared" si="17"/>
        <v>1</v>
      </c>
      <c r="F292" s="66"/>
      <c r="G292" s="66">
        <v>1</v>
      </c>
      <c r="H292" s="66"/>
      <c r="I292" s="66"/>
      <c r="J292" s="66"/>
      <c r="K292" s="66"/>
      <c r="L292" s="66"/>
      <c r="M292" s="66"/>
      <c r="N292" s="66"/>
      <c r="O292" s="61"/>
    </row>
    <row r="293" spans="1:16" ht="16.5" customHeight="1" x14ac:dyDescent="0.3">
      <c r="A293" s="105" t="s">
        <v>491</v>
      </c>
      <c r="B293" s="149" t="s">
        <v>492</v>
      </c>
      <c r="C293" s="150"/>
      <c r="D293" s="101" t="s">
        <v>493</v>
      </c>
      <c r="E293" s="101">
        <f t="shared" si="17"/>
        <v>1</v>
      </c>
      <c r="F293" s="102"/>
      <c r="G293" s="102">
        <v>1</v>
      </c>
      <c r="H293" s="102"/>
      <c r="I293" s="102"/>
      <c r="J293" s="102"/>
      <c r="K293" s="102"/>
      <c r="L293" s="102"/>
      <c r="M293" s="102"/>
      <c r="N293" s="102"/>
      <c r="O293" s="103"/>
      <c r="P293" s="51" t="b">
        <f t="shared" si="14"/>
        <v>1</v>
      </c>
    </row>
    <row r="294" spans="1:16" ht="16.5" customHeight="1" x14ac:dyDescent="0.3">
      <c r="A294" s="10" t="s">
        <v>1100</v>
      </c>
      <c r="B294" s="145" t="s">
        <v>492</v>
      </c>
      <c r="C294" s="146"/>
      <c r="D294" s="11" t="s">
        <v>36</v>
      </c>
      <c r="E294" s="11">
        <f t="shared" si="17"/>
        <v>1</v>
      </c>
      <c r="F294" s="66"/>
      <c r="G294" s="66">
        <v>1</v>
      </c>
      <c r="H294" s="66"/>
      <c r="I294" s="66"/>
      <c r="J294" s="66"/>
      <c r="K294" s="66"/>
      <c r="L294" s="66"/>
      <c r="M294" s="66"/>
      <c r="N294" s="66"/>
      <c r="O294" s="61"/>
    </row>
    <row r="295" spans="1:16" ht="16.5" customHeight="1" x14ac:dyDescent="0.3">
      <c r="A295" s="10" t="s">
        <v>1001</v>
      </c>
      <c r="B295" s="145" t="s">
        <v>494</v>
      </c>
      <c r="C295" s="146"/>
      <c r="D295" s="12" t="s">
        <v>18</v>
      </c>
      <c r="E295" s="12">
        <f t="shared" si="17"/>
        <v>1</v>
      </c>
      <c r="F295" s="70"/>
      <c r="G295" s="70">
        <v>1</v>
      </c>
      <c r="H295" s="70"/>
      <c r="I295" s="70"/>
      <c r="J295" s="70"/>
      <c r="K295" s="70"/>
      <c r="L295" s="70"/>
      <c r="M295" s="70"/>
      <c r="N295" s="70"/>
      <c r="O295" s="69"/>
      <c r="P295" s="51" t="b">
        <f t="shared" si="14"/>
        <v>1</v>
      </c>
    </row>
    <row r="296" spans="1:16" ht="16.5" customHeight="1" x14ac:dyDescent="0.3">
      <c r="A296" s="99" t="s">
        <v>1002</v>
      </c>
      <c r="B296" s="147" t="s">
        <v>1003</v>
      </c>
      <c r="C296" s="148"/>
      <c r="D296" s="109" t="s">
        <v>418</v>
      </c>
      <c r="E296" s="11">
        <f t="shared" si="17"/>
        <v>1</v>
      </c>
      <c r="F296" s="66"/>
      <c r="G296" s="66">
        <v>1</v>
      </c>
      <c r="H296" s="66"/>
      <c r="I296" s="66"/>
      <c r="J296" s="66"/>
      <c r="K296" s="66"/>
      <c r="L296" s="66"/>
      <c r="M296" s="66"/>
      <c r="N296" s="66"/>
      <c r="O296" s="61"/>
    </row>
    <row r="297" spans="1:16" ht="16.5" customHeight="1" x14ac:dyDescent="0.3">
      <c r="A297" s="99" t="s">
        <v>1004</v>
      </c>
      <c r="B297" s="147" t="s">
        <v>1003</v>
      </c>
      <c r="C297" s="148"/>
      <c r="D297" s="109" t="s">
        <v>421</v>
      </c>
      <c r="E297" s="11">
        <f t="shared" si="17"/>
        <v>1</v>
      </c>
      <c r="F297" s="66"/>
      <c r="G297" s="66">
        <v>1</v>
      </c>
      <c r="H297" s="66"/>
      <c r="I297" s="66"/>
      <c r="J297" s="66"/>
      <c r="K297" s="66"/>
      <c r="L297" s="66"/>
      <c r="M297" s="66"/>
      <c r="N297" s="66"/>
      <c r="O297" s="61"/>
    </row>
    <row r="298" spans="1:16" s="63" customFormat="1" ht="18" customHeight="1" x14ac:dyDescent="0.3">
      <c r="A298" s="13" t="s">
        <v>495</v>
      </c>
      <c r="B298" s="14" t="s">
        <v>496</v>
      </c>
      <c r="C298" s="15"/>
      <c r="D298" s="16"/>
      <c r="E298" s="17"/>
      <c r="F298" s="65"/>
      <c r="G298" s="65"/>
      <c r="H298" s="65"/>
      <c r="I298" s="65"/>
      <c r="J298" s="65"/>
      <c r="K298" s="65"/>
      <c r="L298" s="65"/>
      <c r="M298" s="65"/>
      <c r="N298" s="65"/>
      <c r="O298" s="64"/>
      <c r="P298" s="51" t="b">
        <f t="shared" si="14"/>
        <v>0</v>
      </c>
    </row>
    <row r="299" spans="1:16" s="63" customFormat="1" ht="18" customHeight="1" x14ac:dyDescent="0.3">
      <c r="A299" s="13" t="s">
        <v>497</v>
      </c>
      <c r="B299" s="14" t="s">
        <v>498</v>
      </c>
      <c r="C299" s="15"/>
      <c r="D299" s="16"/>
      <c r="E299" s="17"/>
      <c r="F299" s="65"/>
      <c r="G299" s="65"/>
      <c r="H299" s="65"/>
      <c r="I299" s="65"/>
      <c r="J299" s="65"/>
      <c r="K299" s="65"/>
      <c r="L299" s="65"/>
      <c r="M299" s="65"/>
      <c r="N299" s="65"/>
      <c r="O299" s="64"/>
      <c r="P299" s="51" t="b">
        <f t="shared" si="14"/>
        <v>0</v>
      </c>
    </row>
    <row r="300" spans="1:16" s="71" customFormat="1" ht="16.5" customHeight="1" x14ac:dyDescent="0.3">
      <c r="A300" s="106" t="s">
        <v>499</v>
      </c>
      <c r="B300" s="155" t="s">
        <v>500</v>
      </c>
      <c r="C300" s="156"/>
      <c r="D300" s="110" t="s">
        <v>501</v>
      </c>
      <c r="E300" s="101">
        <f>SUM(F300:O300)</f>
        <v>1</v>
      </c>
      <c r="F300" s="102"/>
      <c r="G300" s="111">
        <v>1</v>
      </c>
      <c r="H300" s="111"/>
      <c r="I300" s="111"/>
      <c r="J300" s="111"/>
      <c r="K300" s="111"/>
      <c r="L300" s="111"/>
      <c r="M300" s="111"/>
      <c r="N300" s="111"/>
      <c r="O300" s="112"/>
      <c r="P300" s="51" t="b">
        <f t="shared" si="14"/>
        <v>1</v>
      </c>
    </row>
    <row r="301" spans="1:16" s="71" customFormat="1" ht="33" x14ac:dyDescent="0.3">
      <c r="A301" s="99" t="s">
        <v>1005</v>
      </c>
      <c r="B301" s="147" t="s">
        <v>1006</v>
      </c>
      <c r="C301" s="148"/>
      <c r="D301" s="109" t="s">
        <v>1007</v>
      </c>
      <c r="E301" s="11">
        <f t="shared" ref="E301:E308" si="18">SUM(F301:O301)</f>
        <v>1</v>
      </c>
      <c r="F301" s="66"/>
      <c r="G301" s="73">
        <v>1</v>
      </c>
      <c r="H301" s="73"/>
      <c r="I301" s="73"/>
      <c r="J301" s="73"/>
      <c r="K301" s="73"/>
      <c r="L301" s="73"/>
      <c r="M301" s="73"/>
      <c r="N301" s="73"/>
      <c r="O301" s="72"/>
      <c r="P301" s="51"/>
    </row>
    <row r="302" spans="1:16" s="71" customFormat="1" ht="33" x14ac:dyDescent="0.3">
      <c r="A302" s="99" t="s">
        <v>1008</v>
      </c>
      <c r="B302" s="147" t="s">
        <v>1009</v>
      </c>
      <c r="C302" s="148"/>
      <c r="D302" s="109" t="s">
        <v>1007</v>
      </c>
      <c r="E302" s="11">
        <f t="shared" si="18"/>
        <v>1</v>
      </c>
      <c r="F302" s="66"/>
      <c r="G302" s="73">
        <v>1</v>
      </c>
      <c r="H302" s="73"/>
      <c r="I302" s="73"/>
      <c r="J302" s="73"/>
      <c r="K302" s="73"/>
      <c r="L302" s="73"/>
      <c r="M302" s="73"/>
      <c r="N302" s="73"/>
      <c r="O302" s="72"/>
      <c r="P302" s="51"/>
    </row>
    <row r="303" spans="1:16" s="71" customFormat="1" ht="33" x14ac:dyDescent="0.3">
      <c r="A303" s="99" t="s">
        <v>1010</v>
      </c>
      <c r="B303" s="147" t="s">
        <v>1011</v>
      </c>
      <c r="C303" s="148"/>
      <c r="D303" s="109" t="s">
        <v>1007</v>
      </c>
      <c r="E303" s="11">
        <f t="shared" si="18"/>
        <v>1</v>
      </c>
      <c r="F303" s="66"/>
      <c r="G303" s="73">
        <v>1</v>
      </c>
      <c r="H303" s="73"/>
      <c r="I303" s="73"/>
      <c r="J303" s="73"/>
      <c r="K303" s="73"/>
      <c r="L303" s="73"/>
      <c r="M303" s="73"/>
      <c r="N303" s="73"/>
      <c r="O303" s="72"/>
      <c r="P303" s="51"/>
    </row>
    <row r="304" spans="1:16" s="71" customFormat="1" ht="33" x14ac:dyDescent="0.3">
      <c r="A304" s="99" t="s">
        <v>1012</v>
      </c>
      <c r="B304" s="147" t="s">
        <v>1013</v>
      </c>
      <c r="C304" s="148"/>
      <c r="D304" s="109" t="s">
        <v>1007</v>
      </c>
      <c r="E304" s="11">
        <f t="shared" si="18"/>
        <v>1</v>
      </c>
      <c r="F304" s="66"/>
      <c r="G304" s="73">
        <v>1</v>
      </c>
      <c r="H304" s="73"/>
      <c r="I304" s="73"/>
      <c r="J304" s="73"/>
      <c r="K304" s="73"/>
      <c r="L304" s="73"/>
      <c r="M304" s="73"/>
      <c r="N304" s="73"/>
      <c r="O304" s="72"/>
      <c r="P304" s="51"/>
    </row>
    <row r="305" spans="1:16" s="71" customFormat="1" x14ac:dyDescent="0.3">
      <c r="A305" s="106" t="s">
        <v>502</v>
      </c>
      <c r="B305" s="155" t="s">
        <v>503</v>
      </c>
      <c r="C305" s="156"/>
      <c r="D305" s="110" t="s">
        <v>501</v>
      </c>
      <c r="E305" s="101">
        <f t="shared" si="18"/>
        <v>1</v>
      </c>
      <c r="F305" s="102"/>
      <c r="G305" s="111">
        <v>1</v>
      </c>
      <c r="H305" s="111"/>
      <c r="I305" s="111"/>
      <c r="J305" s="111"/>
      <c r="K305" s="111"/>
      <c r="L305" s="111"/>
      <c r="M305" s="111"/>
      <c r="N305" s="111"/>
      <c r="O305" s="112"/>
      <c r="P305" s="51"/>
    </row>
    <row r="306" spans="1:16" s="71" customFormat="1" ht="33" customHeight="1" x14ac:dyDescent="0.3">
      <c r="A306" s="107" t="s">
        <v>1014</v>
      </c>
      <c r="B306" s="157" t="s">
        <v>1015</v>
      </c>
      <c r="C306" s="158"/>
      <c r="D306" s="108" t="s">
        <v>94</v>
      </c>
      <c r="E306" s="11">
        <f t="shared" si="18"/>
        <v>1</v>
      </c>
      <c r="F306" s="66"/>
      <c r="G306" s="73">
        <v>1</v>
      </c>
      <c r="H306" s="73"/>
      <c r="I306" s="73"/>
      <c r="J306" s="73"/>
      <c r="K306" s="73"/>
      <c r="L306" s="73"/>
      <c r="M306" s="73"/>
      <c r="N306" s="73"/>
      <c r="O306" s="72"/>
      <c r="P306" s="51"/>
    </row>
    <row r="307" spans="1:16" s="71" customFormat="1" ht="33" customHeight="1" x14ac:dyDescent="0.3">
      <c r="A307" s="99" t="s">
        <v>504</v>
      </c>
      <c r="B307" s="159" t="s">
        <v>1016</v>
      </c>
      <c r="C307" s="160"/>
      <c r="D307" s="18" t="s">
        <v>18</v>
      </c>
      <c r="E307" s="12">
        <f t="shared" si="18"/>
        <v>1</v>
      </c>
      <c r="F307" s="70"/>
      <c r="G307" s="70">
        <v>1</v>
      </c>
      <c r="H307" s="70"/>
      <c r="I307" s="70"/>
      <c r="J307" s="70"/>
      <c r="K307" s="70"/>
      <c r="L307" s="70"/>
      <c r="M307" s="70"/>
      <c r="N307" s="70"/>
      <c r="O307" s="69"/>
      <c r="P307" s="51"/>
    </row>
    <row r="308" spans="1:16" ht="18" customHeight="1" x14ac:dyDescent="0.3">
      <c r="A308" s="99" t="s">
        <v>1017</v>
      </c>
      <c r="B308" s="147" t="s">
        <v>1018</v>
      </c>
      <c r="C308" s="148"/>
      <c r="D308" s="109" t="s">
        <v>18</v>
      </c>
      <c r="E308" s="12">
        <f t="shared" si="18"/>
        <v>1</v>
      </c>
      <c r="F308" s="70"/>
      <c r="G308" s="70">
        <v>1</v>
      </c>
      <c r="H308" s="70"/>
      <c r="I308" s="70"/>
      <c r="J308" s="70"/>
      <c r="K308" s="70"/>
      <c r="L308" s="70"/>
      <c r="M308" s="70"/>
      <c r="N308" s="70"/>
      <c r="O308" s="69"/>
      <c r="P308" s="51" t="b">
        <f t="shared" si="14"/>
        <v>1</v>
      </c>
    </row>
    <row r="309" spans="1:16" ht="18" customHeight="1" x14ac:dyDescent="0.3">
      <c r="A309" s="99" t="s">
        <v>1019</v>
      </c>
      <c r="B309" s="147" t="s">
        <v>1020</v>
      </c>
      <c r="C309" s="148"/>
      <c r="D309" s="109" t="s">
        <v>18</v>
      </c>
      <c r="E309" s="12">
        <f>SUM(F309:O309)</f>
        <v>1</v>
      </c>
      <c r="F309" s="70"/>
      <c r="G309" s="70">
        <v>1</v>
      </c>
      <c r="H309" s="70"/>
      <c r="I309" s="70"/>
      <c r="J309" s="70"/>
      <c r="K309" s="70"/>
      <c r="L309" s="70"/>
      <c r="M309" s="70"/>
      <c r="N309" s="70"/>
      <c r="O309" s="69"/>
      <c r="P309" s="51" t="b">
        <f t="shared" si="14"/>
        <v>1</v>
      </c>
    </row>
    <row r="310" spans="1:16" s="63" customFormat="1" ht="18" customHeight="1" x14ac:dyDescent="0.3">
      <c r="A310" s="13" t="s">
        <v>505</v>
      </c>
      <c r="B310" s="14" t="s">
        <v>506</v>
      </c>
      <c r="C310" s="15"/>
      <c r="D310" s="16"/>
      <c r="E310" s="17"/>
      <c r="F310" s="65"/>
      <c r="G310" s="65"/>
      <c r="H310" s="65"/>
      <c r="I310" s="65"/>
      <c r="J310" s="65"/>
      <c r="K310" s="65"/>
      <c r="L310" s="65"/>
      <c r="M310" s="65"/>
      <c r="N310" s="65"/>
      <c r="O310" s="64"/>
      <c r="P310" s="51" t="b">
        <f t="shared" si="14"/>
        <v>0</v>
      </c>
    </row>
    <row r="311" spans="1:16" x14ac:dyDescent="0.3">
      <c r="A311" s="106" t="s">
        <v>507</v>
      </c>
      <c r="B311" s="155" t="s">
        <v>508</v>
      </c>
      <c r="C311" s="156"/>
      <c r="D311" s="113" t="s">
        <v>1021</v>
      </c>
      <c r="E311" s="101">
        <f>SUM(F311:O311)</f>
        <v>1</v>
      </c>
      <c r="F311" s="102"/>
      <c r="G311" s="102"/>
      <c r="H311" s="102"/>
      <c r="I311" s="102">
        <v>1</v>
      </c>
      <c r="J311" s="102"/>
      <c r="K311" s="102"/>
      <c r="L311" s="102"/>
      <c r="M311" s="102"/>
      <c r="N311" s="102"/>
      <c r="O311" s="103"/>
      <c r="P311" s="51" t="b">
        <f t="shared" si="14"/>
        <v>1</v>
      </c>
    </row>
    <row r="312" spans="1:16" x14ac:dyDescent="0.3">
      <c r="A312" s="107" t="s">
        <v>1022</v>
      </c>
      <c r="B312" s="153" t="s">
        <v>1023</v>
      </c>
      <c r="C312" s="154"/>
      <c r="D312" s="108" t="s">
        <v>1024</v>
      </c>
      <c r="E312" s="11">
        <f t="shared" ref="E312:E321" si="19">SUM(F312:O312)</f>
        <v>1</v>
      </c>
      <c r="F312" s="66"/>
      <c r="G312" s="66"/>
      <c r="H312" s="66"/>
      <c r="I312" s="66">
        <v>1</v>
      </c>
      <c r="J312" s="66"/>
      <c r="K312" s="66"/>
      <c r="L312" s="66"/>
      <c r="M312" s="66"/>
      <c r="N312" s="66"/>
      <c r="O312" s="61"/>
    </row>
    <row r="313" spans="1:16" x14ac:dyDescent="0.3">
      <c r="A313" s="107" t="s">
        <v>1025</v>
      </c>
      <c r="B313" s="153" t="s">
        <v>1026</v>
      </c>
      <c r="C313" s="154"/>
      <c r="D313" s="108" t="s">
        <v>1024</v>
      </c>
      <c r="E313" s="11">
        <f t="shared" si="19"/>
        <v>1</v>
      </c>
      <c r="F313" s="66"/>
      <c r="G313" s="66"/>
      <c r="H313" s="66"/>
      <c r="I313" s="66">
        <v>1</v>
      </c>
      <c r="J313" s="66"/>
      <c r="K313" s="66"/>
      <c r="L313" s="66"/>
      <c r="M313" s="66"/>
      <c r="N313" s="66"/>
      <c r="O313" s="61"/>
    </row>
    <row r="314" spans="1:16" x14ac:dyDescent="0.3">
      <c r="A314" s="107" t="s">
        <v>1027</v>
      </c>
      <c r="B314" s="153" t="s">
        <v>1028</v>
      </c>
      <c r="C314" s="154"/>
      <c r="D314" s="108" t="s">
        <v>1024</v>
      </c>
      <c r="E314" s="11">
        <f t="shared" si="19"/>
        <v>1</v>
      </c>
      <c r="F314" s="66"/>
      <c r="G314" s="66"/>
      <c r="H314" s="66"/>
      <c r="I314" s="66">
        <v>1</v>
      </c>
      <c r="J314" s="66"/>
      <c r="K314" s="66"/>
      <c r="L314" s="66"/>
      <c r="M314" s="66"/>
      <c r="N314" s="66"/>
      <c r="O314" s="61"/>
    </row>
    <row r="315" spans="1:16" ht="49.5" customHeight="1" x14ac:dyDescent="0.3">
      <c r="A315" s="107" t="s">
        <v>1029</v>
      </c>
      <c r="B315" s="157" t="s">
        <v>1030</v>
      </c>
      <c r="C315" s="158"/>
      <c r="D315" s="108" t="s">
        <v>1024</v>
      </c>
      <c r="E315" s="11">
        <f t="shared" si="19"/>
        <v>1</v>
      </c>
      <c r="F315" s="66"/>
      <c r="G315" s="66"/>
      <c r="H315" s="66"/>
      <c r="I315" s="66">
        <v>1</v>
      </c>
      <c r="J315" s="66"/>
      <c r="K315" s="66"/>
      <c r="L315" s="66"/>
      <c r="M315" s="66"/>
      <c r="N315" s="66"/>
      <c r="O315" s="61"/>
    </row>
    <row r="316" spans="1:16" ht="33" x14ac:dyDescent="0.3">
      <c r="A316" s="99" t="s">
        <v>509</v>
      </c>
      <c r="B316" s="147" t="s">
        <v>510</v>
      </c>
      <c r="C316" s="148"/>
      <c r="D316" s="109" t="s">
        <v>511</v>
      </c>
      <c r="E316" s="11">
        <f t="shared" si="19"/>
        <v>1</v>
      </c>
      <c r="F316" s="66"/>
      <c r="G316" s="66"/>
      <c r="H316" s="66"/>
      <c r="I316" s="66">
        <v>1</v>
      </c>
      <c r="J316" s="66"/>
      <c r="K316" s="66"/>
      <c r="L316" s="66"/>
      <c r="M316" s="66"/>
      <c r="N316" s="66"/>
      <c r="O316" s="61"/>
    </row>
    <row r="317" spans="1:16" ht="33" x14ac:dyDescent="0.3">
      <c r="A317" s="106" t="s">
        <v>512</v>
      </c>
      <c r="B317" s="155" t="s">
        <v>513</v>
      </c>
      <c r="C317" s="156"/>
      <c r="D317" s="113" t="s">
        <v>1031</v>
      </c>
      <c r="E317" s="101">
        <f t="shared" si="19"/>
        <v>1</v>
      </c>
      <c r="F317" s="102"/>
      <c r="G317" s="102"/>
      <c r="H317" s="102"/>
      <c r="I317" s="102">
        <v>1</v>
      </c>
      <c r="J317" s="102"/>
      <c r="K317" s="102"/>
      <c r="L317" s="102"/>
      <c r="M317" s="102"/>
      <c r="N317" s="102"/>
      <c r="O317" s="103"/>
    </row>
    <row r="318" spans="1:16" x14ac:dyDescent="0.3">
      <c r="A318" s="99" t="s">
        <v>1032</v>
      </c>
      <c r="B318" s="147" t="s">
        <v>1033</v>
      </c>
      <c r="C318" s="148"/>
      <c r="D318" s="109" t="s">
        <v>18</v>
      </c>
      <c r="E318" s="12">
        <f t="shared" si="19"/>
        <v>1</v>
      </c>
      <c r="F318" s="70"/>
      <c r="G318" s="70"/>
      <c r="H318" s="70"/>
      <c r="I318" s="70">
        <v>1</v>
      </c>
      <c r="J318" s="70"/>
      <c r="K318" s="70"/>
      <c r="L318" s="70"/>
      <c r="M318" s="70"/>
      <c r="N318" s="70"/>
      <c r="O318" s="69"/>
    </row>
    <row r="319" spans="1:16" x14ac:dyDescent="0.3">
      <c r="A319" s="99" t="s">
        <v>1034</v>
      </c>
      <c r="B319" s="147" t="s">
        <v>1035</v>
      </c>
      <c r="C319" s="148"/>
      <c r="D319" s="109" t="s">
        <v>18</v>
      </c>
      <c r="E319" s="12">
        <f t="shared" si="19"/>
        <v>1</v>
      </c>
      <c r="F319" s="70"/>
      <c r="G319" s="70"/>
      <c r="H319" s="70"/>
      <c r="I319" s="70">
        <v>1</v>
      </c>
      <c r="J319" s="70"/>
      <c r="K319" s="70"/>
      <c r="L319" s="70"/>
      <c r="M319" s="70"/>
      <c r="N319" s="70"/>
      <c r="O319" s="69"/>
    </row>
    <row r="320" spans="1:16" ht="18.75" customHeight="1" x14ac:dyDescent="0.3">
      <c r="A320" s="99" t="s">
        <v>1036</v>
      </c>
      <c r="B320" s="147" t="s">
        <v>1037</v>
      </c>
      <c r="C320" s="148"/>
      <c r="D320" s="109" t="s">
        <v>18</v>
      </c>
      <c r="E320" s="12">
        <f t="shared" si="19"/>
        <v>1</v>
      </c>
      <c r="F320" s="70"/>
      <c r="G320" s="70"/>
      <c r="H320" s="70"/>
      <c r="I320" s="70">
        <v>1</v>
      </c>
      <c r="J320" s="70"/>
      <c r="K320" s="70"/>
      <c r="L320" s="70"/>
      <c r="M320" s="70"/>
      <c r="N320" s="70"/>
      <c r="O320" s="69"/>
      <c r="P320" s="51" t="b">
        <f t="shared" si="14"/>
        <v>1</v>
      </c>
    </row>
    <row r="321" spans="1:16" ht="18.75" customHeight="1" x14ac:dyDescent="0.3">
      <c r="A321" s="99" t="s">
        <v>1038</v>
      </c>
      <c r="B321" s="147" t="s">
        <v>1039</v>
      </c>
      <c r="C321" s="148"/>
      <c r="D321" s="109" t="s">
        <v>18</v>
      </c>
      <c r="E321" s="12">
        <f t="shared" si="19"/>
        <v>1</v>
      </c>
      <c r="F321" s="70"/>
      <c r="G321" s="70"/>
      <c r="H321" s="70"/>
      <c r="I321" s="70">
        <v>1</v>
      </c>
      <c r="J321" s="70"/>
      <c r="K321" s="70"/>
      <c r="L321" s="70"/>
      <c r="M321" s="70"/>
      <c r="N321" s="70"/>
      <c r="O321" s="69"/>
      <c r="P321" s="51" t="b">
        <f t="shared" si="14"/>
        <v>1</v>
      </c>
    </row>
    <row r="322" spans="1:16" s="63" customFormat="1" ht="18" customHeight="1" x14ac:dyDescent="0.3">
      <c r="A322" s="13" t="s">
        <v>514</v>
      </c>
      <c r="B322" s="14" t="s">
        <v>515</v>
      </c>
      <c r="C322" s="15"/>
      <c r="D322" s="16"/>
      <c r="E322" s="17"/>
      <c r="F322" s="65"/>
      <c r="G322" s="65"/>
      <c r="H322" s="65"/>
      <c r="I322" s="65"/>
      <c r="J322" s="65"/>
      <c r="K322" s="65"/>
      <c r="L322" s="65"/>
      <c r="M322" s="65"/>
      <c r="N322" s="65"/>
      <c r="O322" s="64"/>
      <c r="P322" s="51" t="b">
        <f t="shared" si="14"/>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4"/>
        <v>0</v>
      </c>
    </row>
    <row r="324" spans="1:16" ht="16.5" hidden="1" customHeight="1" x14ac:dyDescent="0.3">
      <c r="A324" s="10" t="s">
        <v>518</v>
      </c>
      <c r="B324" s="145" t="s">
        <v>519</v>
      </c>
      <c r="C324" s="146"/>
      <c r="D324" s="11" t="s">
        <v>520</v>
      </c>
      <c r="E324" s="11">
        <f t="shared" ref="E324:E337" si="20">SUM(F324:O324)</f>
        <v>0</v>
      </c>
      <c r="F324" s="66"/>
      <c r="G324" s="66"/>
      <c r="H324" s="66"/>
      <c r="I324" s="66"/>
      <c r="J324" s="66"/>
      <c r="K324" s="66"/>
      <c r="L324" s="66"/>
      <c r="M324" s="66"/>
      <c r="N324" s="66"/>
      <c r="O324" s="61"/>
      <c r="P324" s="51" t="b">
        <f t="shared" si="14"/>
        <v>0</v>
      </c>
    </row>
    <row r="325" spans="1:16" ht="16.5" hidden="1" customHeight="1" x14ac:dyDescent="0.3">
      <c r="A325" s="10" t="s">
        <v>521</v>
      </c>
      <c r="B325" s="145" t="s">
        <v>522</v>
      </c>
      <c r="C325" s="146"/>
      <c r="D325" s="11" t="s">
        <v>523</v>
      </c>
      <c r="E325" s="11">
        <f t="shared" si="20"/>
        <v>0</v>
      </c>
      <c r="F325" s="66"/>
      <c r="G325" s="66"/>
      <c r="H325" s="66"/>
      <c r="I325" s="66"/>
      <c r="J325" s="66"/>
      <c r="K325" s="66"/>
      <c r="L325" s="66"/>
      <c r="M325" s="66"/>
      <c r="N325" s="66"/>
      <c r="O325" s="61"/>
      <c r="P325" s="51" t="b">
        <f t="shared" si="14"/>
        <v>0</v>
      </c>
    </row>
    <row r="326" spans="1:16" ht="16.5" hidden="1" customHeight="1" x14ac:dyDescent="0.3">
      <c r="A326" s="10" t="s">
        <v>524</v>
      </c>
      <c r="B326" s="145" t="s">
        <v>525</v>
      </c>
      <c r="C326" s="146"/>
      <c r="D326" s="11" t="s">
        <v>520</v>
      </c>
      <c r="E326" s="11">
        <f t="shared" si="20"/>
        <v>0</v>
      </c>
      <c r="F326" s="66"/>
      <c r="G326" s="66"/>
      <c r="H326" s="66"/>
      <c r="I326" s="66"/>
      <c r="J326" s="66"/>
      <c r="K326" s="66"/>
      <c r="L326" s="66"/>
      <c r="M326" s="66"/>
      <c r="N326" s="66"/>
      <c r="O326" s="61"/>
      <c r="P326" s="51" t="b">
        <f t="shared" si="14"/>
        <v>0</v>
      </c>
    </row>
    <row r="327" spans="1:16" ht="16.5" hidden="1" customHeight="1" x14ac:dyDescent="0.3">
      <c r="A327" s="10" t="s">
        <v>526</v>
      </c>
      <c r="B327" s="145" t="s">
        <v>527</v>
      </c>
      <c r="C327" s="146"/>
      <c r="D327" s="11" t="s">
        <v>523</v>
      </c>
      <c r="E327" s="11">
        <f t="shared" si="20"/>
        <v>0</v>
      </c>
      <c r="F327" s="66"/>
      <c r="G327" s="66"/>
      <c r="H327" s="66"/>
      <c r="I327" s="66"/>
      <c r="J327" s="66"/>
      <c r="K327" s="66"/>
      <c r="L327" s="66"/>
      <c r="M327" s="66"/>
      <c r="N327" s="66"/>
      <c r="O327" s="61"/>
      <c r="P327" s="51" t="b">
        <f t="shared" si="14"/>
        <v>0</v>
      </c>
    </row>
    <row r="328" spans="1:16" ht="16.5" hidden="1" customHeight="1" x14ac:dyDescent="0.3">
      <c r="A328" s="10" t="s">
        <v>528</v>
      </c>
      <c r="B328" s="145" t="s">
        <v>529</v>
      </c>
      <c r="C328" s="146"/>
      <c r="D328" s="11" t="s">
        <v>520</v>
      </c>
      <c r="E328" s="11">
        <f t="shared" si="20"/>
        <v>0</v>
      </c>
      <c r="F328" s="66"/>
      <c r="G328" s="66"/>
      <c r="H328" s="66"/>
      <c r="I328" s="66"/>
      <c r="J328" s="66"/>
      <c r="K328" s="66"/>
      <c r="L328" s="66"/>
      <c r="M328" s="66"/>
      <c r="N328" s="66"/>
      <c r="O328" s="61"/>
      <c r="P328" s="51" t="b">
        <f t="shared" si="14"/>
        <v>0</v>
      </c>
    </row>
    <row r="329" spans="1:16" ht="16.5" hidden="1" customHeight="1" x14ac:dyDescent="0.3">
      <c r="A329" s="10" t="s">
        <v>530</v>
      </c>
      <c r="B329" s="145" t="s">
        <v>531</v>
      </c>
      <c r="C329" s="146"/>
      <c r="D329" s="11" t="s">
        <v>523</v>
      </c>
      <c r="E329" s="11">
        <f t="shared" si="20"/>
        <v>0</v>
      </c>
      <c r="F329" s="66"/>
      <c r="G329" s="66"/>
      <c r="H329" s="66"/>
      <c r="I329" s="66"/>
      <c r="J329" s="66"/>
      <c r="K329" s="66"/>
      <c r="L329" s="66"/>
      <c r="M329" s="66"/>
      <c r="N329" s="66"/>
      <c r="O329" s="61"/>
      <c r="P329" s="51" t="b">
        <f t="shared" si="14"/>
        <v>0</v>
      </c>
    </row>
    <row r="330" spans="1:16" ht="16.5" hidden="1" customHeight="1" x14ac:dyDescent="0.3">
      <c r="A330" s="10" t="s">
        <v>532</v>
      </c>
      <c r="B330" s="145" t="s">
        <v>533</v>
      </c>
      <c r="C330" s="146"/>
      <c r="D330" s="11" t="s">
        <v>520</v>
      </c>
      <c r="E330" s="11">
        <f t="shared" si="20"/>
        <v>0</v>
      </c>
      <c r="F330" s="66"/>
      <c r="G330" s="66"/>
      <c r="H330" s="66"/>
      <c r="I330" s="66"/>
      <c r="J330" s="66"/>
      <c r="K330" s="66"/>
      <c r="L330" s="66"/>
      <c r="M330" s="66"/>
      <c r="N330" s="66"/>
      <c r="O330" s="61"/>
      <c r="P330" s="51" t="b">
        <f t="shared" si="14"/>
        <v>0</v>
      </c>
    </row>
    <row r="331" spans="1:16" ht="16.5" hidden="1" customHeight="1" x14ac:dyDescent="0.3">
      <c r="A331" s="10" t="s">
        <v>534</v>
      </c>
      <c r="B331" s="145" t="s">
        <v>535</v>
      </c>
      <c r="C331" s="146"/>
      <c r="D331" s="11" t="s">
        <v>523</v>
      </c>
      <c r="E331" s="11">
        <f t="shared" si="20"/>
        <v>0</v>
      </c>
      <c r="F331" s="66"/>
      <c r="G331" s="66"/>
      <c r="H331" s="66"/>
      <c r="I331" s="66"/>
      <c r="J331" s="66"/>
      <c r="K331" s="66"/>
      <c r="L331" s="66"/>
      <c r="M331" s="66"/>
      <c r="N331" s="66"/>
      <c r="O331" s="61"/>
      <c r="P331" s="51" t="b">
        <f t="shared" si="14"/>
        <v>0</v>
      </c>
    </row>
    <row r="332" spans="1:16" ht="16.5" hidden="1" customHeight="1" x14ac:dyDescent="0.3">
      <c r="A332" s="10" t="s">
        <v>536</v>
      </c>
      <c r="B332" s="145" t="s">
        <v>537</v>
      </c>
      <c r="C332" s="146"/>
      <c r="D332" s="11" t="s">
        <v>520</v>
      </c>
      <c r="E332" s="11">
        <f t="shared" si="20"/>
        <v>0</v>
      </c>
      <c r="F332" s="66"/>
      <c r="G332" s="66"/>
      <c r="H332" s="66"/>
      <c r="I332" s="66"/>
      <c r="J332" s="66"/>
      <c r="K332" s="66"/>
      <c r="L332" s="66"/>
      <c r="M332" s="66"/>
      <c r="N332" s="66"/>
      <c r="O332" s="61"/>
      <c r="P332" s="51" t="b">
        <f t="shared" si="14"/>
        <v>0</v>
      </c>
    </row>
    <row r="333" spans="1:16" ht="16.5" hidden="1" customHeight="1" x14ac:dyDescent="0.3">
      <c r="A333" s="10" t="s">
        <v>538</v>
      </c>
      <c r="B333" s="145" t="s">
        <v>539</v>
      </c>
      <c r="C333" s="146"/>
      <c r="D333" s="11" t="s">
        <v>523</v>
      </c>
      <c r="E333" s="11">
        <f t="shared" si="20"/>
        <v>0</v>
      </c>
      <c r="F333" s="66"/>
      <c r="G333" s="66"/>
      <c r="H333" s="66"/>
      <c r="I333" s="66"/>
      <c r="J333" s="66"/>
      <c r="K333" s="66"/>
      <c r="L333" s="66"/>
      <c r="M333" s="66"/>
      <c r="N333" s="66"/>
      <c r="O333" s="61"/>
      <c r="P333" s="51" t="b">
        <f t="shared" ref="P333:P402" si="21">IF(E333&gt;0,TRUE,FALSE)</f>
        <v>0</v>
      </c>
    </row>
    <row r="334" spans="1:16" ht="16.5" hidden="1" customHeight="1" x14ac:dyDescent="0.3">
      <c r="A334" s="10" t="s">
        <v>540</v>
      </c>
      <c r="B334" s="145" t="s">
        <v>541</v>
      </c>
      <c r="C334" s="146"/>
      <c r="D334" s="11" t="s">
        <v>520</v>
      </c>
      <c r="E334" s="11">
        <f t="shared" si="20"/>
        <v>0</v>
      </c>
      <c r="F334" s="66"/>
      <c r="G334" s="66"/>
      <c r="H334" s="66"/>
      <c r="I334" s="66"/>
      <c r="J334" s="66"/>
      <c r="K334" s="66"/>
      <c r="L334" s="66"/>
      <c r="M334" s="66"/>
      <c r="N334" s="66"/>
      <c r="O334" s="61"/>
      <c r="P334" s="51" t="b">
        <f t="shared" si="21"/>
        <v>0</v>
      </c>
    </row>
    <row r="335" spans="1:16" ht="16.5" hidden="1" customHeight="1" x14ac:dyDescent="0.3">
      <c r="A335" s="10" t="s">
        <v>542</v>
      </c>
      <c r="B335" s="145" t="s">
        <v>543</v>
      </c>
      <c r="C335" s="146"/>
      <c r="D335" s="11" t="s">
        <v>523</v>
      </c>
      <c r="E335" s="11">
        <f t="shared" si="20"/>
        <v>0</v>
      </c>
      <c r="F335" s="66"/>
      <c r="G335" s="66"/>
      <c r="H335" s="66"/>
      <c r="I335" s="66"/>
      <c r="J335" s="66"/>
      <c r="K335" s="66"/>
      <c r="L335" s="66"/>
      <c r="M335" s="66"/>
      <c r="N335" s="66"/>
      <c r="O335" s="61"/>
      <c r="P335" s="51" t="b">
        <f t="shared" si="21"/>
        <v>0</v>
      </c>
    </row>
    <row r="336" spans="1:16" ht="16.5" hidden="1" customHeight="1" x14ac:dyDescent="0.3">
      <c r="A336" s="99" t="s">
        <v>1040</v>
      </c>
      <c r="B336" s="147" t="s">
        <v>1041</v>
      </c>
      <c r="C336" s="148"/>
      <c r="D336" s="109" t="s">
        <v>520</v>
      </c>
      <c r="E336" s="11">
        <f t="shared" si="20"/>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20"/>
        <v>0</v>
      </c>
      <c r="F337" s="66"/>
      <c r="G337" s="66"/>
      <c r="H337" s="66"/>
      <c r="I337" s="66"/>
      <c r="J337" s="66"/>
      <c r="K337" s="66"/>
      <c r="L337" s="66"/>
      <c r="M337" s="66"/>
      <c r="N337" s="66"/>
      <c r="O337" s="61"/>
    </row>
    <row r="338" spans="1:16" s="63" customFormat="1" ht="18" customHeight="1" x14ac:dyDescent="0.3">
      <c r="A338" s="13" t="s">
        <v>544</v>
      </c>
      <c r="B338" s="14" t="s">
        <v>545</v>
      </c>
      <c r="C338" s="15"/>
      <c r="D338" s="16"/>
      <c r="E338" s="17"/>
      <c r="F338" s="65"/>
      <c r="G338" s="65"/>
      <c r="H338" s="65"/>
      <c r="I338" s="65"/>
      <c r="J338" s="65"/>
      <c r="K338" s="65"/>
      <c r="L338" s="65"/>
      <c r="M338" s="65"/>
      <c r="N338" s="65"/>
      <c r="O338" s="64"/>
      <c r="P338" s="51" t="b">
        <f t="shared" si="21"/>
        <v>0</v>
      </c>
    </row>
    <row r="339" spans="1:16" ht="16.5" customHeight="1" x14ac:dyDescent="0.3">
      <c r="A339" s="10" t="s">
        <v>546</v>
      </c>
      <c r="B339" s="145" t="s">
        <v>547</v>
      </c>
      <c r="C339" s="146"/>
      <c r="D339" s="11" t="s">
        <v>36</v>
      </c>
      <c r="E339" s="11">
        <f t="shared" ref="E339:E350" si="22">SUM(F339:O339)</f>
        <v>1</v>
      </c>
      <c r="F339" s="66"/>
      <c r="G339" s="66"/>
      <c r="H339" s="66"/>
      <c r="I339" s="66"/>
      <c r="J339" s="66">
        <v>1</v>
      </c>
      <c r="K339" s="66"/>
      <c r="L339" s="66"/>
      <c r="M339" s="66"/>
      <c r="N339" s="66"/>
      <c r="O339" s="61"/>
      <c r="P339" s="51" t="b">
        <f t="shared" si="21"/>
        <v>1</v>
      </c>
    </row>
    <row r="340" spans="1:16" ht="16.5" customHeight="1" x14ac:dyDescent="0.3">
      <c r="A340" s="10" t="s">
        <v>548</v>
      </c>
      <c r="B340" s="145" t="s">
        <v>547</v>
      </c>
      <c r="C340" s="146"/>
      <c r="D340" s="11" t="s">
        <v>418</v>
      </c>
      <c r="E340" s="11">
        <f t="shared" si="22"/>
        <v>1</v>
      </c>
      <c r="F340" s="66"/>
      <c r="G340" s="66"/>
      <c r="H340" s="66"/>
      <c r="I340" s="66"/>
      <c r="J340" s="66">
        <v>1</v>
      </c>
      <c r="K340" s="66"/>
      <c r="L340" s="66"/>
      <c r="M340" s="66"/>
      <c r="N340" s="66"/>
      <c r="O340" s="61"/>
      <c r="P340" s="51" t="b">
        <f t="shared" si="21"/>
        <v>1</v>
      </c>
    </row>
    <row r="341" spans="1:16" ht="16.5" customHeight="1" x14ac:dyDescent="0.3">
      <c r="A341" s="10" t="s">
        <v>549</v>
      </c>
      <c r="B341" s="145" t="s">
        <v>550</v>
      </c>
      <c r="C341" s="146"/>
      <c r="D341" s="11" t="s">
        <v>36</v>
      </c>
      <c r="E341" s="11">
        <f t="shared" si="22"/>
        <v>1</v>
      </c>
      <c r="F341" s="66"/>
      <c r="G341" s="66"/>
      <c r="H341" s="66"/>
      <c r="I341" s="66"/>
      <c r="J341" s="66">
        <v>1</v>
      </c>
      <c r="K341" s="66"/>
      <c r="L341" s="66"/>
      <c r="M341" s="66"/>
      <c r="N341" s="66"/>
      <c r="O341" s="61"/>
      <c r="P341" s="51" t="b">
        <f t="shared" si="21"/>
        <v>1</v>
      </c>
    </row>
    <row r="342" spans="1:16" ht="16.5" customHeight="1" x14ac:dyDescent="0.3">
      <c r="A342" s="10" t="s">
        <v>551</v>
      </c>
      <c r="B342" s="145" t="s">
        <v>550</v>
      </c>
      <c r="C342" s="146"/>
      <c r="D342" s="11" t="s">
        <v>418</v>
      </c>
      <c r="E342" s="11">
        <f t="shared" si="22"/>
        <v>1</v>
      </c>
      <c r="F342" s="66"/>
      <c r="G342" s="66"/>
      <c r="H342" s="66"/>
      <c r="I342" s="66"/>
      <c r="J342" s="66">
        <v>1</v>
      </c>
      <c r="K342" s="66"/>
      <c r="L342" s="66"/>
      <c r="M342" s="66"/>
      <c r="N342" s="66"/>
      <c r="O342" s="61"/>
      <c r="P342" s="51" t="b">
        <f t="shared" si="21"/>
        <v>1</v>
      </c>
    </row>
    <row r="343" spans="1:16" ht="16.5" customHeight="1" x14ac:dyDescent="0.3">
      <c r="A343" s="10" t="s">
        <v>552</v>
      </c>
      <c r="B343" s="145" t="s">
        <v>553</v>
      </c>
      <c r="C343" s="146"/>
      <c r="D343" s="11" t="s">
        <v>36</v>
      </c>
      <c r="E343" s="11">
        <f t="shared" si="22"/>
        <v>1</v>
      </c>
      <c r="F343" s="66"/>
      <c r="G343" s="66"/>
      <c r="H343" s="66"/>
      <c r="I343" s="66"/>
      <c r="J343" s="66">
        <v>1</v>
      </c>
      <c r="K343" s="66"/>
      <c r="L343" s="66"/>
      <c r="M343" s="66"/>
      <c r="N343" s="66"/>
      <c r="O343" s="61"/>
      <c r="P343" s="51" t="b">
        <f t="shared" si="21"/>
        <v>1</v>
      </c>
    </row>
    <row r="344" spans="1:16" ht="16.5" customHeight="1" x14ac:dyDescent="0.3">
      <c r="A344" s="10" t="s">
        <v>554</v>
      </c>
      <c r="B344" s="145" t="s">
        <v>553</v>
      </c>
      <c r="C344" s="146"/>
      <c r="D344" s="11" t="s">
        <v>418</v>
      </c>
      <c r="E344" s="11">
        <f t="shared" si="22"/>
        <v>1</v>
      </c>
      <c r="F344" s="66"/>
      <c r="G344" s="66"/>
      <c r="H344" s="66"/>
      <c r="I344" s="66"/>
      <c r="J344" s="66">
        <v>1</v>
      </c>
      <c r="K344" s="66"/>
      <c r="L344" s="66"/>
      <c r="M344" s="66"/>
      <c r="N344" s="66"/>
      <c r="O344" s="61"/>
      <c r="P344" s="51" t="b">
        <f t="shared" si="21"/>
        <v>1</v>
      </c>
    </row>
    <row r="345" spans="1:16" ht="16.5" customHeight="1" x14ac:dyDescent="0.3">
      <c r="A345" s="10" t="s">
        <v>555</v>
      </c>
      <c r="B345" s="145" t="s">
        <v>556</v>
      </c>
      <c r="C345" s="146"/>
      <c r="D345" s="11" t="s">
        <v>36</v>
      </c>
      <c r="E345" s="11">
        <f t="shared" si="22"/>
        <v>1</v>
      </c>
      <c r="F345" s="66"/>
      <c r="G345" s="66"/>
      <c r="H345" s="66"/>
      <c r="I345" s="66"/>
      <c r="J345" s="66">
        <v>1</v>
      </c>
      <c r="K345" s="66"/>
      <c r="L345" s="66"/>
      <c r="M345" s="66"/>
      <c r="N345" s="66"/>
      <c r="O345" s="61"/>
      <c r="P345" s="51" t="b">
        <f t="shared" si="21"/>
        <v>1</v>
      </c>
    </row>
    <row r="346" spans="1:16" ht="16.5" customHeight="1" x14ac:dyDescent="0.3">
      <c r="A346" s="10" t="s">
        <v>557</v>
      </c>
      <c r="B346" s="145" t="s">
        <v>558</v>
      </c>
      <c r="C346" s="146"/>
      <c r="D346" s="11" t="s">
        <v>418</v>
      </c>
      <c r="E346" s="11">
        <f t="shared" si="22"/>
        <v>1</v>
      </c>
      <c r="F346" s="66"/>
      <c r="G346" s="66"/>
      <c r="H346" s="66"/>
      <c r="I346" s="66"/>
      <c r="J346" s="66">
        <v>1</v>
      </c>
      <c r="K346" s="66"/>
      <c r="L346" s="66"/>
      <c r="M346" s="66"/>
      <c r="N346" s="66"/>
      <c r="O346" s="61"/>
      <c r="P346" s="51" t="b">
        <f t="shared" si="21"/>
        <v>1</v>
      </c>
    </row>
    <row r="347" spans="1:16" ht="16.5" customHeight="1" x14ac:dyDescent="0.3">
      <c r="A347" s="99" t="s">
        <v>1047</v>
      </c>
      <c r="B347" s="147" t="s">
        <v>1048</v>
      </c>
      <c r="C347" s="148"/>
      <c r="D347" s="109" t="s">
        <v>36</v>
      </c>
      <c r="E347" s="11">
        <f t="shared" si="22"/>
        <v>1</v>
      </c>
      <c r="F347" s="66"/>
      <c r="G347" s="66"/>
      <c r="H347" s="66"/>
      <c r="I347" s="66"/>
      <c r="J347" s="66">
        <v>1</v>
      </c>
      <c r="K347" s="66"/>
      <c r="L347" s="66"/>
      <c r="M347" s="66"/>
      <c r="N347" s="66"/>
      <c r="O347" s="61"/>
    </row>
    <row r="348" spans="1:16" ht="16.5" customHeight="1" x14ac:dyDescent="0.3">
      <c r="A348" s="99" t="s">
        <v>1049</v>
      </c>
      <c r="B348" s="147" t="s">
        <v>1048</v>
      </c>
      <c r="C348" s="148"/>
      <c r="D348" s="109" t="s">
        <v>418</v>
      </c>
      <c r="E348" s="11">
        <f t="shared" si="22"/>
        <v>1</v>
      </c>
      <c r="F348" s="66"/>
      <c r="G348" s="66"/>
      <c r="H348" s="66"/>
      <c r="I348" s="66"/>
      <c r="J348" s="66">
        <v>1</v>
      </c>
      <c r="K348" s="66"/>
      <c r="L348" s="66"/>
      <c r="M348" s="66"/>
      <c r="N348" s="66"/>
      <c r="O348" s="61"/>
    </row>
    <row r="349" spans="1:16" ht="16.5" customHeight="1" x14ac:dyDescent="0.3">
      <c r="A349" s="99" t="s">
        <v>1050</v>
      </c>
      <c r="B349" s="147" t="s">
        <v>1051</v>
      </c>
      <c r="C349" s="148"/>
      <c r="D349" s="109" t="s">
        <v>36</v>
      </c>
      <c r="E349" s="11">
        <f t="shared" si="22"/>
        <v>1</v>
      </c>
      <c r="F349" s="66"/>
      <c r="G349" s="66"/>
      <c r="H349" s="66"/>
      <c r="I349" s="66"/>
      <c r="J349" s="66">
        <v>1</v>
      </c>
      <c r="K349" s="66"/>
      <c r="L349" s="66"/>
      <c r="M349" s="66"/>
      <c r="N349" s="66"/>
      <c r="O349" s="61"/>
    </row>
    <row r="350" spans="1:16" ht="16.5" customHeight="1" x14ac:dyDescent="0.3">
      <c r="A350" s="99" t="s">
        <v>1052</v>
      </c>
      <c r="B350" s="147" t="s">
        <v>1051</v>
      </c>
      <c r="C350" s="148"/>
      <c r="D350" s="109" t="s">
        <v>418</v>
      </c>
      <c r="E350" s="11">
        <f t="shared" si="22"/>
        <v>1</v>
      </c>
      <c r="F350" s="66"/>
      <c r="G350" s="66"/>
      <c r="H350" s="66"/>
      <c r="I350" s="66"/>
      <c r="J350" s="66">
        <v>1</v>
      </c>
      <c r="K350" s="66"/>
      <c r="L350" s="66"/>
      <c r="M350" s="66"/>
      <c r="N350" s="66"/>
      <c r="O350" s="61"/>
    </row>
    <row r="351" spans="1:16" s="63" customFormat="1" ht="18" customHeight="1" x14ac:dyDescent="0.3">
      <c r="A351" s="13" t="s">
        <v>559</v>
      </c>
      <c r="B351" s="14" t="s">
        <v>560</v>
      </c>
      <c r="C351" s="15"/>
      <c r="D351" s="16"/>
      <c r="E351" s="17"/>
      <c r="F351" s="65"/>
      <c r="G351" s="65"/>
      <c r="H351" s="65"/>
      <c r="I351" s="65"/>
      <c r="J351" s="65"/>
      <c r="K351" s="65"/>
      <c r="L351" s="65"/>
      <c r="M351" s="65"/>
      <c r="N351" s="65"/>
      <c r="O351" s="64"/>
      <c r="P351" s="51" t="b">
        <f t="shared" si="21"/>
        <v>0</v>
      </c>
    </row>
    <row r="352" spans="1:16" ht="16.5" customHeight="1" x14ac:dyDescent="0.3">
      <c r="A352" s="10" t="s">
        <v>561</v>
      </c>
      <c r="B352" s="145" t="s">
        <v>562</v>
      </c>
      <c r="C352" s="146"/>
      <c r="D352" s="11" t="s">
        <v>421</v>
      </c>
      <c r="E352" s="11">
        <f>SUM(F352:O352)</f>
        <v>3</v>
      </c>
      <c r="F352" s="66"/>
      <c r="G352" s="66"/>
      <c r="H352" s="66"/>
      <c r="I352" s="66"/>
      <c r="J352" s="66">
        <v>3</v>
      </c>
      <c r="K352" s="66"/>
      <c r="L352" s="66"/>
      <c r="M352" s="66"/>
      <c r="N352" s="66"/>
      <c r="O352" s="61"/>
      <c r="P352" s="51" t="b">
        <f t="shared" si="21"/>
        <v>1</v>
      </c>
    </row>
    <row r="353" spans="1:16" ht="16.5" customHeight="1" x14ac:dyDescent="0.3">
      <c r="A353" s="10" t="s">
        <v>563</v>
      </c>
      <c r="B353" s="145" t="s">
        <v>564</v>
      </c>
      <c r="C353" s="146"/>
      <c r="D353" s="11" t="s">
        <v>421</v>
      </c>
      <c r="E353" s="11">
        <f>SUM(F353:O353)</f>
        <v>3</v>
      </c>
      <c r="F353" s="66"/>
      <c r="G353" s="66"/>
      <c r="H353" s="66"/>
      <c r="I353" s="66"/>
      <c r="J353" s="66">
        <v>3</v>
      </c>
      <c r="K353" s="66"/>
      <c r="L353" s="66"/>
      <c r="M353" s="66"/>
      <c r="N353" s="66"/>
      <c r="O353" s="61"/>
      <c r="P353" s="51" t="b">
        <f t="shared" si="21"/>
        <v>1</v>
      </c>
    </row>
    <row r="354" spans="1:16" ht="16.5" customHeight="1" x14ac:dyDescent="0.3">
      <c r="A354" s="10" t="s">
        <v>565</v>
      </c>
      <c r="B354" s="145" t="s">
        <v>566</v>
      </c>
      <c r="C354" s="146"/>
      <c r="D354" s="11" t="s">
        <v>421</v>
      </c>
      <c r="E354" s="11">
        <f>SUM(F354:O354)</f>
        <v>3</v>
      </c>
      <c r="F354" s="66"/>
      <c r="G354" s="66"/>
      <c r="H354" s="66"/>
      <c r="I354" s="66"/>
      <c r="J354" s="66">
        <v>3</v>
      </c>
      <c r="K354" s="66"/>
      <c r="L354" s="66"/>
      <c r="M354" s="66"/>
      <c r="N354" s="66"/>
      <c r="O354" s="61"/>
      <c r="P354" s="51" t="b">
        <f t="shared" si="21"/>
        <v>1</v>
      </c>
    </row>
    <row r="355" spans="1:16" ht="16.5" customHeight="1" x14ac:dyDescent="0.3">
      <c r="A355" s="10" t="s">
        <v>567</v>
      </c>
      <c r="B355" s="145" t="s">
        <v>568</v>
      </c>
      <c r="C355" s="146"/>
      <c r="D355" s="11" t="s">
        <v>421</v>
      </c>
      <c r="E355" s="11">
        <f>SUM(F355:O355)</f>
        <v>3</v>
      </c>
      <c r="F355" s="66"/>
      <c r="G355" s="66"/>
      <c r="H355" s="66"/>
      <c r="I355" s="66"/>
      <c r="J355" s="66">
        <v>3</v>
      </c>
      <c r="K355" s="66"/>
      <c r="L355" s="66"/>
      <c r="M355" s="66"/>
      <c r="N355" s="66"/>
      <c r="O355" s="61"/>
      <c r="P355" s="51" t="b">
        <f t="shared" si="21"/>
        <v>1</v>
      </c>
    </row>
    <row r="356" spans="1:16" ht="16.5" customHeight="1" x14ac:dyDescent="0.3">
      <c r="A356" s="10" t="s">
        <v>569</v>
      </c>
      <c r="B356" s="145" t="s">
        <v>570</v>
      </c>
      <c r="C356" s="146"/>
      <c r="D356" s="11" t="s">
        <v>421</v>
      </c>
      <c r="E356" s="11">
        <f>SUM(F356:O356)</f>
        <v>3</v>
      </c>
      <c r="F356" s="66"/>
      <c r="G356" s="66"/>
      <c r="H356" s="66"/>
      <c r="I356" s="66"/>
      <c r="J356" s="66">
        <v>3</v>
      </c>
      <c r="K356" s="66"/>
      <c r="L356" s="66"/>
      <c r="M356" s="66"/>
      <c r="N356" s="66"/>
      <c r="O356" s="61"/>
      <c r="P356" s="51" t="b">
        <f t="shared" si="21"/>
        <v>1</v>
      </c>
    </row>
    <row r="357" spans="1:16" s="63" customFormat="1" ht="18" customHeight="1" x14ac:dyDescent="0.3">
      <c r="A357" s="13" t="s">
        <v>571</v>
      </c>
      <c r="B357" s="14" t="s">
        <v>572</v>
      </c>
      <c r="C357" s="15"/>
      <c r="D357" s="16"/>
      <c r="E357" s="17"/>
      <c r="F357" s="65"/>
      <c r="G357" s="65"/>
      <c r="H357" s="65"/>
      <c r="I357" s="65"/>
      <c r="J357" s="65"/>
      <c r="K357" s="65"/>
      <c r="L357" s="65"/>
      <c r="M357" s="65"/>
      <c r="N357" s="65"/>
      <c r="O357" s="64"/>
      <c r="P357" s="51" t="b">
        <f t="shared" si="21"/>
        <v>0</v>
      </c>
    </row>
    <row r="358" spans="1:16" ht="16.5" customHeight="1" x14ac:dyDescent="0.3">
      <c r="A358" s="10" t="s">
        <v>573</v>
      </c>
      <c r="B358" s="145" t="s">
        <v>574</v>
      </c>
      <c r="C358" s="146"/>
      <c r="D358" s="11" t="s">
        <v>421</v>
      </c>
      <c r="E358" s="11">
        <f t="shared" ref="E358:E415" si="23">SUM(F358:O358)</f>
        <v>3</v>
      </c>
      <c r="F358" s="66"/>
      <c r="G358" s="66"/>
      <c r="H358" s="66"/>
      <c r="I358" s="66"/>
      <c r="J358" s="66">
        <v>3</v>
      </c>
      <c r="K358" s="66"/>
      <c r="L358" s="66"/>
      <c r="M358" s="66"/>
      <c r="N358" s="66"/>
      <c r="O358" s="61"/>
      <c r="P358" s="51" t="b">
        <f t="shared" si="21"/>
        <v>1</v>
      </c>
    </row>
    <row r="359" spans="1:16" ht="16.5" customHeight="1" x14ac:dyDescent="0.3">
      <c r="A359" s="10" t="s">
        <v>575</v>
      </c>
      <c r="B359" s="145" t="s">
        <v>576</v>
      </c>
      <c r="C359" s="146"/>
      <c r="D359" s="11" t="s">
        <v>421</v>
      </c>
      <c r="E359" s="11">
        <f t="shared" si="23"/>
        <v>3</v>
      </c>
      <c r="F359" s="66"/>
      <c r="G359" s="66"/>
      <c r="H359" s="66"/>
      <c r="I359" s="66"/>
      <c r="J359" s="66">
        <v>3</v>
      </c>
      <c r="K359" s="66"/>
      <c r="L359" s="66"/>
      <c r="M359" s="66"/>
      <c r="N359" s="66"/>
      <c r="O359" s="61"/>
      <c r="P359" s="51" t="b">
        <f t="shared" si="21"/>
        <v>1</v>
      </c>
    </row>
    <row r="360" spans="1:16" ht="16.5" customHeight="1" x14ac:dyDescent="0.3">
      <c r="A360" s="10" t="s">
        <v>577</v>
      </c>
      <c r="B360" s="145" t="s">
        <v>578</v>
      </c>
      <c r="C360" s="146"/>
      <c r="D360" s="11" t="s">
        <v>421</v>
      </c>
      <c r="E360" s="11">
        <f t="shared" si="23"/>
        <v>3</v>
      </c>
      <c r="F360" s="66"/>
      <c r="G360" s="66"/>
      <c r="H360" s="66"/>
      <c r="I360" s="66"/>
      <c r="J360" s="66">
        <v>3</v>
      </c>
      <c r="K360" s="66"/>
      <c r="L360" s="66"/>
      <c r="M360" s="66"/>
      <c r="N360" s="66"/>
      <c r="O360" s="61"/>
      <c r="P360" s="51" t="b">
        <f t="shared" si="21"/>
        <v>1</v>
      </c>
    </row>
    <row r="361" spans="1:16" ht="16.5" customHeight="1" x14ac:dyDescent="0.3">
      <c r="A361" s="10" t="s">
        <v>579</v>
      </c>
      <c r="B361" s="145" t="s">
        <v>580</v>
      </c>
      <c r="C361" s="146"/>
      <c r="D361" s="11" t="s">
        <v>421</v>
      </c>
      <c r="E361" s="11">
        <f t="shared" si="23"/>
        <v>3</v>
      </c>
      <c r="F361" s="66"/>
      <c r="G361" s="66"/>
      <c r="H361" s="66"/>
      <c r="I361" s="66"/>
      <c r="J361" s="66">
        <v>3</v>
      </c>
      <c r="K361" s="66"/>
      <c r="L361" s="66"/>
      <c r="M361" s="66"/>
      <c r="N361" s="66"/>
      <c r="O361" s="61"/>
      <c r="P361" s="51" t="b">
        <f t="shared" si="21"/>
        <v>1</v>
      </c>
    </row>
    <row r="362" spans="1:16" ht="16.5" customHeight="1" x14ac:dyDescent="0.3">
      <c r="A362" s="10" t="s">
        <v>581</v>
      </c>
      <c r="B362" s="145" t="s">
        <v>582</v>
      </c>
      <c r="C362" s="146"/>
      <c r="D362" s="11" t="s">
        <v>421</v>
      </c>
      <c r="E362" s="11">
        <f t="shared" si="23"/>
        <v>3</v>
      </c>
      <c r="F362" s="66"/>
      <c r="G362" s="66"/>
      <c r="H362" s="66"/>
      <c r="I362" s="66"/>
      <c r="J362" s="66">
        <v>3</v>
      </c>
      <c r="K362" s="66"/>
      <c r="L362" s="66"/>
      <c r="M362" s="66"/>
      <c r="N362" s="66"/>
      <c r="O362" s="61"/>
      <c r="P362" s="51" t="b">
        <f t="shared" si="21"/>
        <v>1</v>
      </c>
    </row>
    <row r="363" spans="1:16" ht="16.5" customHeight="1" x14ac:dyDescent="0.3">
      <c r="A363" s="10" t="s">
        <v>583</v>
      </c>
      <c r="B363" s="145" t="s">
        <v>584</v>
      </c>
      <c r="C363" s="146"/>
      <c r="D363" s="11" t="s">
        <v>421</v>
      </c>
      <c r="E363" s="11">
        <f t="shared" si="23"/>
        <v>3</v>
      </c>
      <c r="F363" s="66"/>
      <c r="G363" s="66"/>
      <c r="H363" s="66"/>
      <c r="I363" s="66"/>
      <c r="J363" s="66">
        <v>3</v>
      </c>
      <c r="K363" s="66"/>
      <c r="L363" s="66"/>
      <c r="M363" s="66"/>
      <c r="N363" s="66"/>
      <c r="O363" s="61"/>
      <c r="P363" s="51" t="b">
        <f t="shared" si="21"/>
        <v>1</v>
      </c>
    </row>
    <row r="364" spans="1:16" ht="16.5" customHeight="1" x14ac:dyDescent="0.3">
      <c r="A364" s="10" t="s">
        <v>585</v>
      </c>
      <c r="B364" s="145" t="s">
        <v>586</v>
      </c>
      <c r="C364" s="146"/>
      <c r="D364" s="11" t="s">
        <v>421</v>
      </c>
      <c r="E364" s="11">
        <f t="shared" si="23"/>
        <v>3</v>
      </c>
      <c r="F364" s="66"/>
      <c r="G364" s="66"/>
      <c r="H364" s="66"/>
      <c r="I364" s="66"/>
      <c r="J364" s="66">
        <v>3</v>
      </c>
      <c r="K364" s="66"/>
      <c r="L364" s="66"/>
      <c r="M364" s="66"/>
      <c r="N364" s="66"/>
      <c r="O364" s="61"/>
      <c r="P364" s="51" t="b">
        <f t="shared" si="21"/>
        <v>1</v>
      </c>
    </row>
    <row r="365" spans="1:16" ht="16.5" customHeight="1" x14ac:dyDescent="0.3">
      <c r="A365" s="10" t="s">
        <v>587</v>
      </c>
      <c r="B365" s="145" t="s">
        <v>588</v>
      </c>
      <c r="C365" s="146"/>
      <c r="D365" s="11" t="s">
        <v>421</v>
      </c>
      <c r="E365" s="11">
        <f t="shared" si="23"/>
        <v>3</v>
      </c>
      <c r="F365" s="66"/>
      <c r="G365" s="66"/>
      <c r="H365" s="66"/>
      <c r="I365" s="66"/>
      <c r="J365" s="66">
        <v>3</v>
      </c>
      <c r="K365" s="66"/>
      <c r="L365" s="66"/>
      <c r="M365" s="66"/>
      <c r="N365" s="66"/>
      <c r="O365" s="61"/>
      <c r="P365" s="51" t="b">
        <f t="shared" si="21"/>
        <v>1</v>
      </c>
    </row>
    <row r="366" spans="1:16" ht="16.5" customHeight="1" x14ac:dyDescent="0.3">
      <c r="A366" s="10" t="s">
        <v>589</v>
      </c>
      <c r="B366" s="145" t="s">
        <v>590</v>
      </c>
      <c r="C366" s="146"/>
      <c r="D366" s="11" t="s">
        <v>421</v>
      </c>
      <c r="E366" s="11">
        <f t="shared" si="23"/>
        <v>3</v>
      </c>
      <c r="F366" s="66"/>
      <c r="G366" s="66"/>
      <c r="H366" s="66"/>
      <c r="I366" s="66"/>
      <c r="J366" s="66">
        <v>3</v>
      </c>
      <c r="K366" s="66"/>
      <c r="L366" s="66"/>
      <c r="M366" s="66"/>
      <c r="N366" s="66"/>
      <c r="O366" s="61"/>
      <c r="P366" s="51" t="b">
        <f t="shared" si="21"/>
        <v>1</v>
      </c>
    </row>
    <row r="367" spans="1:16" ht="16.5" customHeight="1" x14ac:dyDescent="0.3">
      <c r="A367" s="10" t="s">
        <v>591</v>
      </c>
      <c r="B367" s="145" t="s">
        <v>592</v>
      </c>
      <c r="C367" s="146"/>
      <c r="D367" s="11" t="s">
        <v>421</v>
      </c>
      <c r="E367" s="11">
        <f t="shared" si="23"/>
        <v>3</v>
      </c>
      <c r="F367" s="66"/>
      <c r="G367" s="66"/>
      <c r="H367" s="66"/>
      <c r="I367" s="66"/>
      <c r="J367" s="66">
        <v>3</v>
      </c>
      <c r="K367" s="66"/>
      <c r="L367" s="66"/>
      <c r="M367" s="66"/>
      <c r="N367" s="66"/>
      <c r="O367" s="61"/>
      <c r="P367" s="51" t="b">
        <f t="shared" si="21"/>
        <v>1</v>
      </c>
    </row>
    <row r="368" spans="1:16" ht="16.5" customHeight="1" x14ac:dyDescent="0.3">
      <c r="A368" s="10" t="s">
        <v>593</v>
      </c>
      <c r="B368" s="145" t="s">
        <v>594</v>
      </c>
      <c r="C368" s="146"/>
      <c r="D368" s="11" t="s">
        <v>421</v>
      </c>
      <c r="E368" s="11">
        <f t="shared" si="23"/>
        <v>3</v>
      </c>
      <c r="F368" s="66"/>
      <c r="G368" s="66"/>
      <c r="H368" s="66"/>
      <c r="I368" s="66"/>
      <c r="J368" s="66">
        <v>3</v>
      </c>
      <c r="K368" s="66"/>
      <c r="L368" s="66"/>
      <c r="M368" s="66"/>
      <c r="N368" s="66"/>
      <c r="O368" s="61"/>
      <c r="P368" s="51" t="b">
        <f t="shared" si="21"/>
        <v>1</v>
      </c>
    </row>
    <row r="369" spans="1:16" ht="16.5" customHeight="1" x14ac:dyDescent="0.3">
      <c r="A369" s="10" t="s">
        <v>595</v>
      </c>
      <c r="B369" s="145" t="s">
        <v>596</v>
      </c>
      <c r="C369" s="146"/>
      <c r="D369" s="11" t="s">
        <v>421</v>
      </c>
      <c r="E369" s="11">
        <f t="shared" si="23"/>
        <v>3</v>
      </c>
      <c r="F369" s="66"/>
      <c r="G369" s="66"/>
      <c r="H369" s="66"/>
      <c r="I369" s="66"/>
      <c r="J369" s="66">
        <v>3</v>
      </c>
      <c r="K369" s="66"/>
      <c r="L369" s="66"/>
      <c r="M369" s="66"/>
      <c r="N369" s="66"/>
      <c r="O369" s="61"/>
      <c r="P369" s="51" t="b">
        <f t="shared" si="21"/>
        <v>1</v>
      </c>
    </row>
    <row r="370" spans="1:16" ht="16.5" customHeight="1" x14ac:dyDescent="0.3">
      <c r="A370" s="10" t="s">
        <v>597</v>
      </c>
      <c r="B370" s="145" t="s">
        <v>598</v>
      </c>
      <c r="C370" s="146"/>
      <c r="D370" s="11" t="s">
        <v>421</v>
      </c>
      <c r="E370" s="11">
        <f t="shared" si="23"/>
        <v>3</v>
      </c>
      <c r="F370" s="66"/>
      <c r="G370" s="66"/>
      <c r="H370" s="66"/>
      <c r="I370" s="66"/>
      <c r="J370" s="66">
        <v>3</v>
      </c>
      <c r="K370" s="66"/>
      <c r="L370" s="66"/>
      <c r="M370" s="66"/>
      <c r="N370" s="66"/>
      <c r="O370" s="61"/>
      <c r="P370" s="51" t="b">
        <f t="shared" si="21"/>
        <v>1</v>
      </c>
    </row>
    <row r="371" spans="1:16" ht="16.5" customHeight="1" x14ac:dyDescent="0.3">
      <c r="A371" s="10" t="s">
        <v>599</v>
      </c>
      <c r="B371" s="145" t="s">
        <v>600</v>
      </c>
      <c r="C371" s="146"/>
      <c r="D371" s="11" t="s">
        <v>421</v>
      </c>
      <c r="E371" s="11">
        <f t="shared" si="23"/>
        <v>3</v>
      </c>
      <c r="F371" s="66"/>
      <c r="G371" s="66"/>
      <c r="H371" s="66"/>
      <c r="I371" s="66"/>
      <c r="J371" s="66">
        <v>3</v>
      </c>
      <c r="K371" s="66"/>
      <c r="L371" s="66"/>
      <c r="M371" s="66"/>
      <c r="N371" s="66"/>
      <c r="O371" s="61"/>
      <c r="P371" s="51" t="b">
        <f t="shared" si="21"/>
        <v>1</v>
      </c>
    </row>
    <row r="372" spans="1:16" ht="16.5" customHeight="1" x14ac:dyDescent="0.3">
      <c r="A372" s="10" t="s">
        <v>601</v>
      </c>
      <c r="B372" s="145" t="s">
        <v>602</v>
      </c>
      <c r="C372" s="146"/>
      <c r="D372" s="11" t="s">
        <v>421</v>
      </c>
      <c r="E372" s="11">
        <f t="shared" si="23"/>
        <v>3</v>
      </c>
      <c r="F372" s="66"/>
      <c r="G372" s="66"/>
      <c r="H372" s="66"/>
      <c r="I372" s="66"/>
      <c r="J372" s="66">
        <v>3</v>
      </c>
      <c r="K372" s="66"/>
      <c r="L372" s="66"/>
      <c r="M372" s="66"/>
      <c r="N372" s="66"/>
      <c r="O372" s="61"/>
      <c r="P372" s="51" t="b">
        <f t="shared" si="21"/>
        <v>1</v>
      </c>
    </row>
    <row r="373" spans="1:16" ht="16.5" customHeight="1" x14ac:dyDescent="0.3">
      <c r="A373" s="10" t="s">
        <v>603</v>
      </c>
      <c r="B373" s="145" t="s">
        <v>604</v>
      </c>
      <c r="C373" s="146"/>
      <c r="D373" s="11" t="s">
        <v>421</v>
      </c>
      <c r="E373" s="11">
        <f t="shared" si="23"/>
        <v>3</v>
      </c>
      <c r="F373" s="66"/>
      <c r="G373" s="66"/>
      <c r="H373" s="66"/>
      <c r="I373" s="66"/>
      <c r="J373" s="66">
        <v>3</v>
      </c>
      <c r="K373" s="66"/>
      <c r="L373" s="66"/>
      <c r="M373" s="66"/>
      <c r="N373" s="66"/>
      <c r="O373" s="61"/>
      <c r="P373" s="51" t="b">
        <f t="shared" si="21"/>
        <v>1</v>
      </c>
    </row>
    <row r="374" spans="1:16" ht="16.5" customHeight="1" x14ac:dyDescent="0.3">
      <c r="A374" s="10" t="s">
        <v>605</v>
      </c>
      <c r="B374" s="145" t="s">
        <v>606</v>
      </c>
      <c r="C374" s="146"/>
      <c r="D374" s="11" t="s">
        <v>421</v>
      </c>
      <c r="E374" s="11">
        <f t="shared" si="23"/>
        <v>3</v>
      </c>
      <c r="F374" s="66"/>
      <c r="G374" s="66"/>
      <c r="H374" s="66"/>
      <c r="I374" s="66"/>
      <c r="J374" s="66">
        <v>3</v>
      </c>
      <c r="K374" s="66"/>
      <c r="L374" s="66"/>
      <c r="M374" s="66"/>
      <c r="N374" s="66"/>
      <c r="O374" s="61"/>
      <c r="P374" s="51" t="b">
        <f t="shared" si="21"/>
        <v>1</v>
      </c>
    </row>
    <row r="375" spans="1:16" ht="16.5" customHeight="1" x14ac:dyDescent="0.3">
      <c r="A375" s="20" t="s">
        <v>607</v>
      </c>
      <c r="B375" s="145" t="s">
        <v>608</v>
      </c>
      <c r="C375" s="146"/>
      <c r="D375" s="11" t="s">
        <v>421</v>
      </c>
      <c r="E375" s="11">
        <f t="shared" si="23"/>
        <v>3</v>
      </c>
      <c r="F375" s="66"/>
      <c r="G375" s="66"/>
      <c r="H375" s="66"/>
      <c r="I375" s="66"/>
      <c r="J375" s="66">
        <v>3</v>
      </c>
      <c r="K375" s="66"/>
      <c r="L375" s="66"/>
      <c r="M375" s="66"/>
      <c r="N375" s="66"/>
      <c r="O375" s="61"/>
      <c r="P375" s="51" t="b">
        <f t="shared" si="21"/>
        <v>1</v>
      </c>
    </row>
    <row r="376" spans="1:16" ht="16.5" customHeight="1" x14ac:dyDescent="0.3">
      <c r="A376" s="10" t="s">
        <v>609</v>
      </c>
      <c r="B376" s="145" t="s">
        <v>610</v>
      </c>
      <c r="C376" s="146"/>
      <c r="D376" s="11" t="s">
        <v>421</v>
      </c>
      <c r="E376" s="11">
        <f t="shared" si="23"/>
        <v>3</v>
      </c>
      <c r="F376" s="66"/>
      <c r="G376" s="66"/>
      <c r="H376" s="66"/>
      <c r="I376" s="66"/>
      <c r="J376" s="66">
        <v>3</v>
      </c>
      <c r="K376" s="66"/>
      <c r="L376" s="66"/>
      <c r="M376" s="66"/>
      <c r="N376" s="66"/>
      <c r="O376" s="61"/>
      <c r="P376" s="51" t="b">
        <f t="shared" si="21"/>
        <v>1</v>
      </c>
    </row>
    <row r="377" spans="1:16" ht="16.5" customHeight="1" x14ac:dyDescent="0.3">
      <c r="A377" s="20" t="s">
        <v>611</v>
      </c>
      <c r="B377" s="145" t="s">
        <v>612</v>
      </c>
      <c r="C377" s="146"/>
      <c r="D377" s="11" t="s">
        <v>421</v>
      </c>
      <c r="E377" s="11">
        <f t="shared" si="23"/>
        <v>3</v>
      </c>
      <c r="F377" s="66"/>
      <c r="G377" s="66"/>
      <c r="H377" s="66"/>
      <c r="I377" s="66"/>
      <c r="J377" s="66">
        <v>3</v>
      </c>
      <c r="K377" s="66"/>
      <c r="L377" s="66"/>
      <c r="M377" s="66"/>
      <c r="N377" s="66"/>
      <c r="O377" s="61"/>
      <c r="P377" s="51" t="b">
        <f t="shared" si="21"/>
        <v>1</v>
      </c>
    </row>
    <row r="378" spans="1:16" ht="16.5" customHeight="1" x14ac:dyDescent="0.3">
      <c r="A378" s="10" t="s">
        <v>613</v>
      </c>
      <c r="B378" s="145" t="s">
        <v>614</v>
      </c>
      <c r="C378" s="146"/>
      <c r="D378" s="11" t="s">
        <v>421</v>
      </c>
      <c r="E378" s="11">
        <f t="shared" si="23"/>
        <v>3</v>
      </c>
      <c r="F378" s="66"/>
      <c r="G378" s="66"/>
      <c r="H378" s="66"/>
      <c r="I378" s="66"/>
      <c r="J378" s="66">
        <v>3</v>
      </c>
      <c r="K378" s="66"/>
      <c r="L378" s="66"/>
      <c r="M378" s="66"/>
      <c r="N378" s="66"/>
      <c r="O378" s="61"/>
      <c r="P378" s="51" t="b">
        <f t="shared" si="21"/>
        <v>1</v>
      </c>
    </row>
    <row r="379" spans="1:16" ht="16.5" customHeight="1" x14ac:dyDescent="0.3">
      <c r="A379" s="20" t="s">
        <v>615</v>
      </c>
      <c r="B379" s="145" t="s">
        <v>616</v>
      </c>
      <c r="C379" s="146"/>
      <c r="D379" s="11" t="s">
        <v>421</v>
      </c>
      <c r="E379" s="11">
        <f t="shared" si="23"/>
        <v>3</v>
      </c>
      <c r="F379" s="66"/>
      <c r="G379" s="66"/>
      <c r="H379" s="66"/>
      <c r="I379" s="66"/>
      <c r="J379" s="66">
        <v>3</v>
      </c>
      <c r="K379" s="66"/>
      <c r="L379" s="66"/>
      <c r="M379" s="66"/>
      <c r="N379" s="66"/>
      <c r="O379" s="61"/>
      <c r="P379" s="51" t="b">
        <f t="shared" si="21"/>
        <v>1</v>
      </c>
    </row>
    <row r="380" spans="1:16" ht="16.5" customHeight="1" x14ac:dyDescent="0.3">
      <c r="A380" s="20" t="s">
        <v>617</v>
      </c>
      <c r="B380" s="145" t="s">
        <v>618</v>
      </c>
      <c r="C380" s="146"/>
      <c r="D380" s="11" t="s">
        <v>421</v>
      </c>
      <c r="E380" s="11">
        <f t="shared" si="23"/>
        <v>3</v>
      </c>
      <c r="F380" s="66"/>
      <c r="G380" s="66"/>
      <c r="H380" s="66"/>
      <c r="I380" s="66"/>
      <c r="J380" s="66">
        <v>3</v>
      </c>
      <c r="K380" s="66"/>
      <c r="L380" s="66"/>
      <c r="M380" s="66"/>
      <c r="N380" s="66"/>
      <c r="O380" s="61"/>
      <c r="P380" s="51" t="b">
        <f t="shared" si="21"/>
        <v>1</v>
      </c>
    </row>
    <row r="381" spans="1:16" ht="16.5" customHeight="1" x14ac:dyDescent="0.3">
      <c r="A381" s="20" t="s">
        <v>619</v>
      </c>
      <c r="B381" s="145" t="s">
        <v>620</v>
      </c>
      <c r="C381" s="146"/>
      <c r="D381" s="11" t="s">
        <v>421</v>
      </c>
      <c r="E381" s="11">
        <f t="shared" si="23"/>
        <v>3</v>
      </c>
      <c r="F381" s="66"/>
      <c r="G381" s="66"/>
      <c r="H381" s="66"/>
      <c r="I381" s="66"/>
      <c r="J381" s="66">
        <v>3</v>
      </c>
      <c r="K381" s="66"/>
      <c r="L381" s="66"/>
      <c r="M381" s="66"/>
      <c r="N381" s="66"/>
      <c r="O381" s="61"/>
      <c r="P381" s="51" t="b">
        <f t="shared" si="21"/>
        <v>1</v>
      </c>
    </row>
    <row r="382" spans="1:16" ht="16.5" customHeight="1" x14ac:dyDescent="0.3">
      <c r="A382" s="20" t="s">
        <v>621</v>
      </c>
      <c r="B382" s="145" t="s">
        <v>622</v>
      </c>
      <c r="C382" s="146"/>
      <c r="D382" s="11" t="s">
        <v>421</v>
      </c>
      <c r="E382" s="11">
        <f t="shared" si="23"/>
        <v>3</v>
      </c>
      <c r="F382" s="66"/>
      <c r="G382" s="66"/>
      <c r="H382" s="66"/>
      <c r="I382" s="66"/>
      <c r="J382" s="66">
        <v>3</v>
      </c>
      <c r="K382" s="66"/>
      <c r="L382" s="66"/>
      <c r="M382" s="66"/>
      <c r="N382" s="66"/>
      <c r="O382" s="61"/>
      <c r="P382" s="51" t="b">
        <f t="shared" si="21"/>
        <v>1</v>
      </c>
    </row>
    <row r="383" spans="1:16" ht="16.5" customHeight="1" x14ac:dyDescent="0.3">
      <c r="A383" s="20" t="s">
        <v>623</v>
      </c>
      <c r="B383" s="145" t="s">
        <v>624</v>
      </c>
      <c r="C383" s="146"/>
      <c r="D383" s="11" t="s">
        <v>421</v>
      </c>
      <c r="E383" s="11">
        <f t="shared" si="23"/>
        <v>3</v>
      </c>
      <c r="F383" s="66"/>
      <c r="G383" s="66"/>
      <c r="H383" s="66"/>
      <c r="I383" s="66"/>
      <c r="J383" s="66">
        <v>3</v>
      </c>
      <c r="K383" s="66"/>
      <c r="L383" s="66"/>
      <c r="M383" s="66"/>
      <c r="N383" s="66"/>
      <c r="O383" s="61"/>
      <c r="P383" s="51" t="b">
        <f t="shared" si="21"/>
        <v>1</v>
      </c>
    </row>
    <row r="384" spans="1:16" ht="16.5" customHeight="1" x14ac:dyDescent="0.3">
      <c r="A384" s="20" t="s">
        <v>625</v>
      </c>
      <c r="B384" s="145" t="s">
        <v>626</v>
      </c>
      <c r="C384" s="146"/>
      <c r="D384" s="11" t="s">
        <v>421</v>
      </c>
      <c r="E384" s="11">
        <f t="shared" si="23"/>
        <v>3</v>
      </c>
      <c r="F384" s="66"/>
      <c r="G384" s="66"/>
      <c r="H384" s="66"/>
      <c r="I384" s="66"/>
      <c r="J384" s="66">
        <v>3</v>
      </c>
      <c r="K384" s="66"/>
      <c r="L384" s="66"/>
      <c r="M384" s="66"/>
      <c r="N384" s="66"/>
      <c r="O384" s="61"/>
      <c r="P384" s="51" t="b">
        <f t="shared" si="21"/>
        <v>1</v>
      </c>
    </row>
    <row r="385" spans="1:16" ht="16.5" customHeight="1" x14ac:dyDescent="0.3">
      <c r="A385" s="20" t="s">
        <v>627</v>
      </c>
      <c r="B385" s="145" t="s">
        <v>628</v>
      </c>
      <c r="C385" s="146"/>
      <c r="D385" s="11" t="s">
        <v>421</v>
      </c>
      <c r="E385" s="11">
        <f t="shared" si="23"/>
        <v>3</v>
      </c>
      <c r="F385" s="66"/>
      <c r="G385" s="66"/>
      <c r="H385" s="66"/>
      <c r="I385" s="66"/>
      <c r="J385" s="66">
        <v>3</v>
      </c>
      <c r="K385" s="66"/>
      <c r="L385" s="66"/>
      <c r="M385" s="66"/>
      <c r="N385" s="66"/>
      <c r="O385" s="61"/>
      <c r="P385" s="51" t="b">
        <f t="shared" si="21"/>
        <v>1</v>
      </c>
    </row>
    <row r="386" spans="1:16" ht="16.5" customHeight="1" x14ac:dyDescent="0.3">
      <c r="A386" s="10" t="s">
        <v>629</v>
      </c>
      <c r="B386" s="145" t="s">
        <v>630</v>
      </c>
      <c r="C386" s="146"/>
      <c r="D386" s="11" t="s">
        <v>421</v>
      </c>
      <c r="E386" s="11">
        <f t="shared" si="23"/>
        <v>3</v>
      </c>
      <c r="F386" s="66"/>
      <c r="G386" s="66"/>
      <c r="H386" s="66"/>
      <c r="I386" s="66"/>
      <c r="J386" s="66">
        <v>3</v>
      </c>
      <c r="K386" s="66"/>
      <c r="L386" s="66"/>
      <c r="M386" s="66"/>
      <c r="N386" s="66"/>
      <c r="O386" s="61"/>
      <c r="P386" s="51" t="b">
        <f t="shared" si="21"/>
        <v>1</v>
      </c>
    </row>
    <row r="387" spans="1:16" ht="16.5" customHeight="1" x14ac:dyDescent="0.3">
      <c r="A387" s="10" t="s">
        <v>631</v>
      </c>
      <c r="B387" s="145" t="s">
        <v>632</v>
      </c>
      <c r="C387" s="146"/>
      <c r="D387" s="11" t="s">
        <v>421</v>
      </c>
      <c r="E387" s="11">
        <f t="shared" si="23"/>
        <v>3</v>
      </c>
      <c r="F387" s="66"/>
      <c r="G387" s="66"/>
      <c r="H387" s="66"/>
      <c r="I387" s="66"/>
      <c r="J387" s="66">
        <v>3</v>
      </c>
      <c r="K387" s="66"/>
      <c r="L387" s="66"/>
      <c r="M387" s="66"/>
      <c r="N387" s="66"/>
      <c r="O387" s="61"/>
      <c r="P387" s="51" t="b">
        <f t="shared" si="21"/>
        <v>1</v>
      </c>
    </row>
    <row r="388" spans="1:16" ht="16.5" customHeight="1" x14ac:dyDescent="0.3">
      <c r="A388" s="10" t="s">
        <v>633</v>
      </c>
      <c r="B388" s="145" t="s">
        <v>634</v>
      </c>
      <c r="C388" s="146"/>
      <c r="D388" s="11" t="s">
        <v>421</v>
      </c>
      <c r="E388" s="11">
        <f t="shared" si="23"/>
        <v>3</v>
      </c>
      <c r="F388" s="66"/>
      <c r="G388" s="66"/>
      <c r="H388" s="66"/>
      <c r="I388" s="66"/>
      <c r="J388" s="66">
        <v>3</v>
      </c>
      <c r="K388" s="66"/>
      <c r="L388" s="66"/>
      <c r="M388" s="66"/>
      <c r="N388" s="66"/>
      <c r="O388" s="61"/>
      <c r="P388" s="51" t="b">
        <f t="shared" si="21"/>
        <v>1</v>
      </c>
    </row>
    <row r="389" spans="1:16" ht="16.5" customHeight="1" x14ac:dyDescent="0.3">
      <c r="A389" s="10" t="s">
        <v>635</v>
      </c>
      <c r="B389" s="145" t="s">
        <v>636</v>
      </c>
      <c r="C389" s="146"/>
      <c r="D389" s="11" t="s">
        <v>421</v>
      </c>
      <c r="E389" s="11">
        <f t="shared" si="23"/>
        <v>3</v>
      </c>
      <c r="F389" s="66"/>
      <c r="G389" s="66"/>
      <c r="H389" s="66"/>
      <c r="I389" s="66"/>
      <c r="J389" s="66">
        <v>3</v>
      </c>
      <c r="K389" s="66"/>
      <c r="L389" s="66"/>
      <c r="M389" s="66"/>
      <c r="N389" s="66"/>
      <c r="O389" s="61"/>
      <c r="P389" s="51" t="b">
        <f t="shared" si="21"/>
        <v>1</v>
      </c>
    </row>
    <row r="390" spans="1:16" ht="16.5" customHeight="1" x14ac:dyDescent="0.3">
      <c r="A390" s="10" t="s">
        <v>637</v>
      </c>
      <c r="B390" s="145" t="s">
        <v>638</v>
      </c>
      <c r="C390" s="146"/>
      <c r="D390" s="11" t="s">
        <v>421</v>
      </c>
      <c r="E390" s="11">
        <f t="shared" si="23"/>
        <v>3</v>
      </c>
      <c r="F390" s="66"/>
      <c r="G390" s="66"/>
      <c r="H390" s="66"/>
      <c r="I390" s="66"/>
      <c r="J390" s="66">
        <v>3</v>
      </c>
      <c r="K390" s="66"/>
      <c r="L390" s="66"/>
      <c r="M390" s="66"/>
      <c r="N390" s="66"/>
      <c r="O390" s="61"/>
      <c r="P390" s="51" t="b">
        <f t="shared" si="21"/>
        <v>1</v>
      </c>
    </row>
    <row r="391" spans="1:16" ht="16.5" customHeight="1" x14ac:dyDescent="0.3">
      <c r="A391" s="10" t="s">
        <v>639</v>
      </c>
      <c r="B391" s="145" t="s">
        <v>640</v>
      </c>
      <c r="C391" s="146"/>
      <c r="D391" s="11" t="s">
        <v>421</v>
      </c>
      <c r="E391" s="11">
        <f t="shared" si="23"/>
        <v>3</v>
      </c>
      <c r="F391" s="66"/>
      <c r="G391" s="66"/>
      <c r="H391" s="66"/>
      <c r="I391" s="66"/>
      <c r="J391" s="66">
        <v>3</v>
      </c>
      <c r="K391" s="66"/>
      <c r="L391" s="66"/>
      <c r="M391" s="66"/>
      <c r="N391" s="66"/>
      <c r="O391" s="61"/>
      <c r="P391" s="51" t="b">
        <f t="shared" si="21"/>
        <v>1</v>
      </c>
    </row>
    <row r="392" spans="1:16" ht="16.5" customHeight="1" x14ac:dyDescent="0.3">
      <c r="A392" s="20" t="s">
        <v>641</v>
      </c>
      <c r="B392" s="145" t="s">
        <v>642</v>
      </c>
      <c r="C392" s="146"/>
      <c r="D392" s="11" t="s">
        <v>421</v>
      </c>
      <c r="E392" s="11">
        <f t="shared" si="23"/>
        <v>3</v>
      </c>
      <c r="F392" s="66"/>
      <c r="G392" s="66"/>
      <c r="H392" s="66"/>
      <c r="I392" s="66"/>
      <c r="J392" s="66">
        <v>3</v>
      </c>
      <c r="K392" s="66"/>
      <c r="L392" s="66"/>
      <c r="M392" s="66"/>
      <c r="N392" s="66"/>
      <c r="O392" s="61"/>
      <c r="P392" s="51" t="b">
        <f t="shared" si="21"/>
        <v>1</v>
      </c>
    </row>
    <row r="393" spans="1:16" ht="16.5" customHeight="1" x14ac:dyDescent="0.3">
      <c r="A393" s="20" t="s">
        <v>643</v>
      </c>
      <c r="B393" s="145" t="s">
        <v>644</v>
      </c>
      <c r="C393" s="146"/>
      <c r="D393" s="11" t="s">
        <v>421</v>
      </c>
      <c r="E393" s="11">
        <f t="shared" si="23"/>
        <v>3</v>
      </c>
      <c r="F393" s="66"/>
      <c r="G393" s="66"/>
      <c r="H393" s="66"/>
      <c r="I393" s="66"/>
      <c r="J393" s="66">
        <v>3</v>
      </c>
      <c r="K393" s="66"/>
      <c r="L393" s="66"/>
      <c r="M393" s="66"/>
      <c r="N393" s="66"/>
      <c r="O393" s="61"/>
      <c r="P393" s="51" t="b">
        <f t="shared" si="21"/>
        <v>1</v>
      </c>
    </row>
    <row r="394" spans="1:16" ht="16.5" customHeight="1" x14ac:dyDescent="0.3">
      <c r="A394" s="20" t="s">
        <v>645</v>
      </c>
      <c r="B394" s="145" t="s">
        <v>646</v>
      </c>
      <c r="C394" s="146"/>
      <c r="D394" s="11" t="s">
        <v>421</v>
      </c>
      <c r="E394" s="11">
        <f t="shared" si="23"/>
        <v>3</v>
      </c>
      <c r="F394" s="66"/>
      <c r="G394" s="66"/>
      <c r="H394" s="66"/>
      <c r="I394" s="66"/>
      <c r="J394" s="66">
        <v>3</v>
      </c>
      <c r="K394" s="66"/>
      <c r="L394" s="66"/>
      <c r="M394" s="66"/>
      <c r="N394" s="66"/>
      <c r="O394" s="61"/>
      <c r="P394" s="51" t="b">
        <f t="shared" si="21"/>
        <v>1</v>
      </c>
    </row>
    <row r="395" spans="1:16" ht="16.5" customHeight="1" x14ac:dyDescent="0.3">
      <c r="A395" s="20" t="s">
        <v>647</v>
      </c>
      <c r="B395" s="145" t="s">
        <v>648</v>
      </c>
      <c r="C395" s="146"/>
      <c r="D395" s="11" t="s">
        <v>421</v>
      </c>
      <c r="E395" s="11">
        <f t="shared" si="23"/>
        <v>3</v>
      </c>
      <c r="F395" s="66"/>
      <c r="G395" s="66"/>
      <c r="H395" s="66"/>
      <c r="I395" s="66"/>
      <c r="J395" s="66">
        <v>3</v>
      </c>
      <c r="K395" s="66"/>
      <c r="L395" s="66"/>
      <c r="M395" s="66"/>
      <c r="N395" s="66"/>
      <c r="O395" s="61"/>
      <c r="P395" s="51" t="b">
        <f t="shared" si="21"/>
        <v>1</v>
      </c>
    </row>
    <row r="396" spans="1:16" ht="16.5" customHeight="1" x14ac:dyDescent="0.3">
      <c r="A396" s="20" t="s">
        <v>649</v>
      </c>
      <c r="B396" s="145" t="s">
        <v>650</v>
      </c>
      <c r="C396" s="146"/>
      <c r="D396" s="11" t="s">
        <v>421</v>
      </c>
      <c r="E396" s="11">
        <f t="shared" si="23"/>
        <v>3</v>
      </c>
      <c r="F396" s="66"/>
      <c r="G396" s="66"/>
      <c r="H396" s="66"/>
      <c r="I396" s="66"/>
      <c r="J396" s="66">
        <v>3</v>
      </c>
      <c r="K396" s="66"/>
      <c r="L396" s="66"/>
      <c r="M396" s="66"/>
      <c r="N396" s="66"/>
      <c r="O396" s="61"/>
      <c r="P396" s="51" t="b">
        <f t="shared" si="21"/>
        <v>1</v>
      </c>
    </row>
    <row r="397" spans="1:16" ht="16.5" customHeight="1" x14ac:dyDescent="0.3">
      <c r="A397" s="20" t="s">
        <v>651</v>
      </c>
      <c r="B397" s="145" t="s">
        <v>652</v>
      </c>
      <c r="C397" s="146"/>
      <c r="D397" s="11" t="s">
        <v>421</v>
      </c>
      <c r="E397" s="11">
        <f t="shared" si="23"/>
        <v>3</v>
      </c>
      <c r="F397" s="66"/>
      <c r="G397" s="66"/>
      <c r="H397" s="66"/>
      <c r="I397" s="66"/>
      <c r="J397" s="66">
        <v>3</v>
      </c>
      <c r="K397" s="66"/>
      <c r="L397" s="66"/>
      <c r="M397" s="66"/>
      <c r="N397" s="66"/>
      <c r="O397" s="61"/>
      <c r="P397" s="51" t="b">
        <f t="shared" si="21"/>
        <v>1</v>
      </c>
    </row>
    <row r="398" spans="1:16" ht="16.5" customHeight="1" x14ac:dyDescent="0.3">
      <c r="A398" s="10" t="s">
        <v>653</v>
      </c>
      <c r="B398" s="145" t="s">
        <v>654</v>
      </c>
      <c r="C398" s="146"/>
      <c r="D398" s="11" t="s">
        <v>421</v>
      </c>
      <c r="E398" s="11">
        <f t="shared" si="23"/>
        <v>3</v>
      </c>
      <c r="F398" s="66"/>
      <c r="G398" s="66"/>
      <c r="H398" s="66"/>
      <c r="I398" s="66"/>
      <c r="J398" s="66">
        <v>3</v>
      </c>
      <c r="K398" s="66"/>
      <c r="L398" s="66"/>
      <c r="M398" s="66"/>
      <c r="N398" s="66"/>
      <c r="O398" s="61"/>
      <c r="P398" s="51" t="b">
        <f t="shared" si="21"/>
        <v>1</v>
      </c>
    </row>
    <row r="399" spans="1:16" ht="16.5" customHeight="1" x14ac:dyDescent="0.3">
      <c r="A399" s="10" t="s">
        <v>655</v>
      </c>
      <c r="B399" s="145" t="s">
        <v>656</v>
      </c>
      <c r="C399" s="146"/>
      <c r="D399" s="11" t="s">
        <v>421</v>
      </c>
      <c r="E399" s="11">
        <f t="shared" si="23"/>
        <v>3</v>
      </c>
      <c r="F399" s="66"/>
      <c r="G399" s="66"/>
      <c r="H399" s="66"/>
      <c r="I399" s="66"/>
      <c r="J399" s="66">
        <v>3</v>
      </c>
      <c r="K399" s="66"/>
      <c r="L399" s="66"/>
      <c r="M399" s="66"/>
      <c r="N399" s="66"/>
      <c r="O399" s="61"/>
      <c r="P399" s="51" t="b">
        <f t="shared" si="21"/>
        <v>1</v>
      </c>
    </row>
    <row r="400" spans="1:16" ht="16.5" customHeight="1" x14ac:dyDescent="0.3">
      <c r="A400" s="10" t="s">
        <v>657</v>
      </c>
      <c r="B400" s="145" t="s">
        <v>658</v>
      </c>
      <c r="C400" s="146"/>
      <c r="D400" s="11" t="s">
        <v>421</v>
      </c>
      <c r="E400" s="11">
        <f t="shared" si="23"/>
        <v>3</v>
      </c>
      <c r="F400" s="66"/>
      <c r="G400" s="66"/>
      <c r="H400" s="66"/>
      <c r="I400" s="66"/>
      <c r="J400" s="66">
        <v>3</v>
      </c>
      <c r="K400" s="66"/>
      <c r="L400" s="66"/>
      <c r="M400" s="66"/>
      <c r="N400" s="66"/>
      <c r="O400" s="61"/>
      <c r="P400" s="51" t="b">
        <f t="shared" si="21"/>
        <v>1</v>
      </c>
    </row>
    <row r="401" spans="1:16" ht="16.5" customHeight="1" x14ac:dyDescent="0.3">
      <c r="A401" s="10" t="s">
        <v>659</v>
      </c>
      <c r="B401" s="145" t="s">
        <v>660</v>
      </c>
      <c r="C401" s="146"/>
      <c r="D401" s="11" t="s">
        <v>421</v>
      </c>
      <c r="E401" s="11">
        <f t="shared" si="23"/>
        <v>3</v>
      </c>
      <c r="F401" s="66"/>
      <c r="G401" s="66"/>
      <c r="H401" s="66"/>
      <c r="I401" s="66"/>
      <c r="J401" s="66">
        <v>3</v>
      </c>
      <c r="K401" s="66"/>
      <c r="L401" s="66"/>
      <c r="M401" s="66"/>
      <c r="N401" s="66"/>
      <c r="O401" s="61"/>
      <c r="P401" s="51" t="b">
        <f t="shared" si="21"/>
        <v>1</v>
      </c>
    </row>
    <row r="402" spans="1:16" ht="16.5" customHeight="1" x14ac:dyDescent="0.3">
      <c r="A402" s="10" t="s">
        <v>661</v>
      </c>
      <c r="B402" s="145" t="s">
        <v>662</v>
      </c>
      <c r="C402" s="146"/>
      <c r="D402" s="11" t="s">
        <v>421</v>
      </c>
      <c r="E402" s="11">
        <f t="shared" si="23"/>
        <v>3</v>
      </c>
      <c r="F402" s="66"/>
      <c r="G402" s="66"/>
      <c r="H402" s="66"/>
      <c r="I402" s="66"/>
      <c r="J402" s="66">
        <v>3</v>
      </c>
      <c r="K402" s="66"/>
      <c r="L402" s="66"/>
      <c r="M402" s="66"/>
      <c r="N402" s="66"/>
      <c r="O402" s="61"/>
      <c r="P402" s="51" t="b">
        <f t="shared" si="21"/>
        <v>1</v>
      </c>
    </row>
    <row r="403" spans="1:16" ht="16.5" customHeight="1" x14ac:dyDescent="0.3">
      <c r="A403" s="10" t="s">
        <v>663</v>
      </c>
      <c r="B403" s="145" t="s">
        <v>664</v>
      </c>
      <c r="C403" s="146"/>
      <c r="D403" s="11" t="s">
        <v>421</v>
      </c>
      <c r="E403" s="11">
        <f t="shared" si="23"/>
        <v>3</v>
      </c>
      <c r="F403" s="66"/>
      <c r="G403" s="66"/>
      <c r="H403" s="66"/>
      <c r="I403" s="66"/>
      <c r="J403" s="66">
        <v>3</v>
      </c>
      <c r="K403" s="66"/>
      <c r="L403" s="66"/>
      <c r="M403" s="66"/>
      <c r="N403" s="66"/>
      <c r="O403" s="61"/>
      <c r="P403" s="51" t="b">
        <f t="shared" ref="P403:P479" si="24">IF(E403&gt;0,TRUE,FALSE)</f>
        <v>1</v>
      </c>
    </row>
    <row r="404" spans="1:16" ht="16.5" customHeight="1" x14ac:dyDescent="0.3">
      <c r="A404" s="99" t="s">
        <v>1053</v>
      </c>
      <c r="B404" s="147" t="s">
        <v>1054</v>
      </c>
      <c r="C404" s="148"/>
      <c r="D404" s="109" t="s">
        <v>421</v>
      </c>
      <c r="E404" s="11">
        <f t="shared" si="23"/>
        <v>3</v>
      </c>
      <c r="F404" s="66"/>
      <c r="G404" s="66"/>
      <c r="H404" s="66"/>
      <c r="I404" s="66"/>
      <c r="J404" s="66">
        <v>3</v>
      </c>
      <c r="K404" s="66"/>
      <c r="L404" s="66"/>
      <c r="M404" s="66"/>
      <c r="N404" s="66"/>
      <c r="O404" s="61"/>
    </row>
    <row r="405" spans="1:16" ht="16.5" customHeight="1" x14ac:dyDescent="0.3">
      <c r="A405" s="99" t="s">
        <v>1055</v>
      </c>
      <c r="B405" s="147" t="s">
        <v>1056</v>
      </c>
      <c r="C405" s="148"/>
      <c r="D405" s="109" t="s">
        <v>421</v>
      </c>
      <c r="E405" s="11">
        <f t="shared" si="23"/>
        <v>3</v>
      </c>
      <c r="F405" s="66"/>
      <c r="G405" s="66"/>
      <c r="H405" s="66"/>
      <c r="I405" s="66"/>
      <c r="J405" s="66">
        <v>3</v>
      </c>
      <c r="K405" s="66"/>
      <c r="L405" s="66"/>
      <c r="M405" s="66"/>
      <c r="N405" s="66"/>
      <c r="O405" s="61"/>
    </row>
    <row r="406" spans="1:16" ht="16.5" customHeight="1" x14ac:dyDescent="0.3">
      <c r="A406" s="99" t="s">
        <v>1057</v>
      </c>
      <c r="B406" s="147" t="s">
        <v>1058</v>
      </c>
      <c r="C406" s="148"/>
      <c r="D406" s="109" t="s">
        <v>421</v>
      </c>
      <c r="E406" s="11">
        <f t="shared" si="23"/>
        <v>3</v>
      </c>
      <c r="F406" s="66"/>
      <c r="G406" s="66"/>
      <c r="H406" s="66"/>
      <c r="I406" s="66"/>
      <c r="J406" s="66">
        <v>3</v>
      </c>
      <c r="K406" s="66"/>
      <c r="L406" s="66"/>
      <c r="M406" s="66"/>
      <c r="N406" s="66"/>
      <c r="O406" s="61"/>
    </row>
    <row r="407" spans="1:16" ht="16.5" customHeight="1" x14ac:dyDescent="0.3">
      <c r="A407" s="99" t="s">
        <v>1059</v>
      </c>
      <c r="B407" s="147" t="s">
        <v>1060</v>
      </c>
      <c r="C407" s="148"/>
      <c r="D407" s="109" t="s">
        <v>421</v>
      </c>
      <c r="E407" s="11">
        <f t="shared" si="23"/>
        <v>3</v>
      </c>
      <c r="F407" s="66"/>
      <c r="G407" s="66"/>
      <c r="H407" s="66"/>
      <c r="I407" s="66"/>
      <c r="J407" s="66">
        <v>3</v>
      </c>
      <c r="K407" s="66"/>
      <c r="L407" s="66"/>
      <c r="M407" s="66"/>
      <c r="N407" s="66"/>
      <c r="O407" s="61"/>
    </row>
    <row r="408" spans="1:16" ht="16.5" customHeight="1" x14ac:dyDescent="0.3">
      <c r="A408" s="99" t="s">
        <v>1061</v>
      </c>
      <c r="B408" s="147" t="s">
        <v>1062</v>
      </c>
      <c r="C408" s="148"/>
      <c r="D408" s="109" t="s">
        <v>421</v>
      </c>
      <c r="E408" s="11">
        <f t="shared" si="23"/>
        <v>3</v>
      </c>
      <c r="F408" s="66"/>
      <c r="G408" s="66"/>
      <c r="H408" s="66"/>
      <c r="I408" s="66"/>
      <c r="J408" s="66">
        <v>3</v>
      </c>
      <c r="K408" s="66"/>
      <c r="L408" s="66"/>
      <c r="M408" s="66"/>
      <c r="N408" s="66"/>
      <c r="O408" s="61"/>
    </row>
    <row r="409" spans="1:16" ht="16.5" customHeight="1" x14ac:dyDescent="0.3">
      <c r="A409" s="99" t="s">
        <v>1063</v>
      </c>
      <c r="B409" s="147" t="s">
        <v>1064</v>
      </c>
      <c r="C409" s="148"/>
      <c r="D409" s="109" t="s">
        <v>421</v>
      </c>
      <c r="E409" s="11">
        <f t="shared" si="23"/>
        <v>3</v>
      </c>
      <c r="F409" s="66"/>
      <c r="G409" s="66"/>
      <c r="H409" s="66"/>
      <c r="I409" s="66"/>
      <c r="J409" s="66">
        <v>3</v>
      </c>
      <c r="K409" s="66"/>
      <c r="L409" s="66"/>
      <c r="M409" s="66"/>
      <c r="N409" s="66"/>
      <c r="O409" s="61"/>
    </row>
    <row r="410" spans="1:16" ht="16.5" customHeight="1" x14ac:dyDescent="0.3">
      <c r="A410" s="99" t="s">
        <v>1065</v>
      </c>
      <c r="B410" s="147" t="s">
        <v>1066</v>
      </c>
      <c r="C410" s="148"/>
      <c r="D410" s="109" t="s">
        <v>421</v>
      </c>
      <c r="E410" s="11">
        <f t="shared" si="23"/>
        <v>3</v>
      </c>
      <c r="F410" s="66"/>
      <c r="G410" s="66"/>
      <c r="H410" s="66"/>
      <c r="I410" s="66"/>
      <c r="J410" s="66">
        <v>3</v>
      </c>
      <c r="K410" s="66"/>
      <c r="L410" s="66"/>
      <c r="M410" s="66"/>
      <c r="N410" s="66"/>
      <c r="O410" s="61"/>
    </row>
    <row r="411" spans="1:16" ht="16.5" customHeight="1" x14ac:dyDescent="0.3">
      <c r="A411" s="99" t="s">
        <v>1067</v>
      </c>
      <c r="B411" s="147" t="s">
        <v>1068</v>
      </c>
      <c r="C411" s="148"/>
      <c r="D411" s="109" t="s">
        <v>421</v>
      </c>
      <c r="E411" s="11">
        <f t="shared" si="23"/>
        <v>3</v>
      </c>
      <c r="F411" s="66"/>
      <c r="G411" s="66"/>
      <c r="H411" s="66"/>
      <c r="I411" s="66"/>
      <c r="J411" s="66">
        <v>3</v>
      </c>
      <c r="K411" s="66"/>
      <c r="L411" s="66"/>
      <c r="M411" s="66"/>
      <c r="N411" s="66"/>
      <c r="O411" s="61"/>
    </row>
    <row r="412" spans="1:16" ht="16.5" customHeight="1" x14ac:dyDescent="0.3">
      <c r="A412" s="99" t="s">
        <v>1069</v>
      </c>
      <c r="B412" s="147" t="s">
        <v>1070</v>
      </c>
      <c r="C412" s="148"/>
      <c r="D412" s="109" t="s">
        <v>421</v>
      </c>
      <c r="E412" s="11">
        <f t="shared" si="23"/>
        <v>3</v>
      </c>
      <c r="F412" s="66"/>
      <c r="G412" s="66"/>
      <c r="H412" s="66"/>
      <c r="I412" s="66"/>
      <c r="J412" s="66">
        <v>3</v>
      </c>
      <c r="K412" s="66"/>
      <c r="L412" s="66"/>
      <c r="M412" s="66"/>
      <c r="N412" s="66"/>
      <c r="O412" s="61"/>
    </row>
    <row r="413" spans="1:16" ht="16.5" customHeight="1" x14ac:dyDescent="0.3">
      <c r="A413" s="99" t="s">
        <v>1071</v>
      </c>
      <c r="B413" s="147" t="s">
        <v>1072</v>
      </c>
      <c r="C413" s="148"/>
      <c r="D413" s="109" t="s">
        <v>421</v>
      </c>
      <c r="E413" s="11">
        <f t="shared" si="23"/>
        <v>3</v>
      </c>
      <c r="F413" s="66"/>
      <c r="G413" s="66"/>
      <c r="H413" s="66"/>
      <c r="I413" s="66"/>
      <c r="J413" s="66">
        <v>3</v>
      </c>
      <c r="K413" s="66"/>
      <c r="L413" s="66"/>
      <c r="M413" s="66"/>
      <c r="N413" s="66"/>
      <c r="O413" s="61"/>
    </row>
    <row r="414" spans="1:16" ht="16.5" customHeight="1" x14ac:dyDescent="0.3">
      <c r="A414" s="99" t="s">
        <v>1073</v>
      </c>
      <c r="B414" s="147" t="s">
        <v>1074</v>
      </c>
      <c r="C414" s="148"/>
      <c r="D414" s="109" t="s">
        <v>421</v>
      </c>
      <c r="E414" s="11">
        <f t="shared" si="23"/>
        <v>3</v>
      </c>
      <c r="F414" s="66"/>
      <c r="G414" s="66"/>
      <c r="H414" s="66"/>
      <c r="I414" s="66"/>
      <c r="J414" s="66">
        <v>3</v>
      </c>
      <c r="K414" s="66"/>
      <c r="L414" s="66"/>
      <c r="M414" s="66"/>
      <c r="N414" s="66"/>
      <c r="O414" s="61"/>
    </row>
    <row r="415" spans="1:16" ht="16.5" customHeight="1" x14ac:dyDescent="0.3">
      <c r="A415" s="99" t="s">
        <v>1075</v>
      </c>
      <c r="B415" s="147" t="s">
        <v>1076</v>
      </c>
      <c r="C415" s="148"/>
      <c r="D415" s="109" t="s">
        <v>421</v>
      </c>
      <c r="E415" s="11">
        <f t="shared" si="23"/>
        <v>3</v>
      </c>
      <c r="F415" s="66"/>
      <c r="G415" s="66"/>
      <c r="H415" s="66"/>
      <c r="I415" s="66"/>
      <c r="J415" s="66">
        <v>3</v>
      </c>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4"/>
        <v>0</v>
      </c>
    </row>
    <row r="417" spans="1:16" ht="18" hidden="1" customHeight="1" x14ac:dyDescent="0.3">
      <c r="A417" s="10" t="s">
        <v>667</v>
      </c>
      <c r="B417" s="145" t="s">
        <v>668</v>
      </c>
      <c r="C417" s="146"/>
      <c r="D417" s="11" t="s">
        <v>669</v>
      </c>
      <c r="E417" s="11">
        <f t="shared" ref="E417:E443" si="25">SUM(F417:O417)</f>
        <v>0</v>
      </c>
      <c r="F417" s="66"/>
      <c r="G417" s="66"/>
      <c r="H417" s="66"/>
      <c r="I417" s="66"/>
      <c r="J417" s="66"/>
      <c r="K417" s="66"/>
      <c r="L417" s="66"/>
      <c r="M417" s="66"/>
      <c r="N417" s="66"/>
      <c r="O417" s="61"/>
      <c r="P417" s="51" t="b">
        <f t="shared" si="24"/>
        <v>0</v>
      </c>
    </row>
    <row r="418" spans="1:16" ht="20.25" hidden="1" customHeight="1" x14ac:dyDescent="0.3">
      <c r="A418" s="105" t="s">
        <v>670</v>
      </c>
      <c r="B418" s="149" t="s">
        <v>671</v>
      </c>
      <c r="C418" s="150"/>
      <c r="D418" s="101" t="s">
        <v>669</v>
      </c>
      <c r="E418" s="101">
        <f t="shared" si="25"/>
        <v>0</v>
      </c>
      <c r="F418" s="102"/>
      <c r="G418" s="102"/>
      <c r="H418" s="102"/>
      <c r="I418" s="102"/>
      <c r="J418" s="102"/>
      <c r="K418" s="102"/>
      <c r="L418" s="102"/>
      <c r="M418" s="102"/>
      <c r="N418" s="102"/>
      <c r="O418" s="103"/>
      <c r="P418" s="51" t="b">
        <f t="shared" si="24"/>
        <v>0</v>
      </c>
    </row>
    <row r="419" spans="1:16" ht="19.5" hidden="1" customHeight="1" x14ac:dyDescent="0.3">
      <c r="A419" s="10" t="s">
        <v>672</v>
      </c>
      <c r="B419" s="145" t="s">
        <v>673</v>
      </c>
      <c r="C419" s="146"/>
      <c r="D419" s="11" t="s">
        <v>669</v>
      </c>
      <c r="E419" s="11">
        <f t="shared" si="25"/>
        <v>0</v>
      </c>
      <c r="F419" s="66"/>
      <c r="G419" s="66"/>
      <c r="H419" s="66"/>
      <c r="I419" s="66"/>
      <c r="J419" s="66"/>
      <c r="K419" s="66"/>
      <c r="L419" s="66"/>
      <c r="M419" s="66"/>
      <c r="N419" s="66"/>
      <c r="O419" s="61"/>
      <c r="P419" s="51" t="b">
        <f t="shared" si="24"/>
        <v>0</v>
      </c>
    </row>
    <row r="420" spans="1:16" ht="18.75" hidden="1" customHeight="1" x14ac:dyDescent="0.3">
      <c r="A420" s="10" t="s">
        <v>674</v>
      </c>
      <c r="B420" s="145" t="s">
        <v>675</v>
      </c>
      <c r="C420" s="146"/>
      <c r="D420" s="11" t="s">
        <v>669</v>
      </c>
      <c r="E420" s="11">
        <f t="shared" si="25"/>
        <v>0</v>
      </c>
      <c r="F420" s="66"/>
      <c r="G420" s="66"/>
      <c r="H420" s="66"/>
      <c r="I420" s="66"/>
      <c r="J420" s="66"/>
      <c r="K420" s="66"/>
      <c r="L420" s="66"/>
      <c r="M420" s="66"/>
      <c r="N420" s="66"/>
      <c r="O420" s="61"/>
      <c r="P420" s="51" t="b">
        <f t="shared" si="24"/>
        <v>0</v>
      </c>
    </row>
    <row r="421" spans="1:16" ht="18.75" hidden="1" customHeight="1" x14ac:dyDescent="0.3">
      <c r="A421" s="10" t="s">
        <v>676</v>
      </c>
      <c r="B421" s="145" t="s">
        <v>677</v>
      </c>
      <c r="C421" s="146"/>
      <c r="D421" s="11" t="s">
        <v>669</v>
      </c>
      <c r="E421" s="11">
        <f t="shared" si="25"/>
        <v>0</v>
      </c>
      <c r="F421" s="66"/>
      <c r="G421" s="66"/>
      <c r="H421" s="66"/>
      <c r="I421" s="66"/>
      <c r="J421" s="66"/>
      <c r="K421" s="66"/>
      <c r="L421" s="66"/>
      <c r="M421" s="66"/>
      <c r="N421" s="66"/>
      <c r="O421" s="61"/>
      <c r="P421" s="51" t="b">
        <f t="shared" si="24"/>
        <v>0</v>
      </c>
    </row>
    <row r="422" spans="1:16" ht="18.75" hidden="1" customHeight="1" x14ac:dyDescent="0.3">
      <c r="A422" s="10" t="s">
        <v>678</v>
      </c>
      <c r="B422" s="145" t="s">
        <v>679</v>
      </c>
      <c r="C422" s="146"/>
      <c r="D422" s="11" t="s">
        <v>680</v>
      </c>
      <c r="E422" s="11">
        <f t="shared" si="25"/>
        <v>0</v>
      </c>
      <c r="F422" s="66"/>
      <c r="G422" s="66"/>
      <c r="H422" s="66"/>
      <c r="I422" s="66"/>
      <c r="J422" s="66"/>
      <c r="K422" s="66"/>
      <c r="L422" s="66"/>
      <c r="M422" s="66"/>
      <c r="N422" s="66"/>
      <c r="O422" s="61"/>
      <c r="P422" s="51" t="b">
        <f t="shared" si="24"/>
        <v>0</v>
      </c>
    </row>
    <row r="423" spans="1:16" ht="18.75" hidden="1" customHeight="1" x14ac:dyDescent="0.3">
      <c r="A423" s="10" t="s">
        <v>681</v>
      </c>
      <c r="B423" s="145" t="s">
        <v>682</v>
      </c>
      <c r="C423" s="146"/>
      <c r="D423" s="11" t="s">
        <v>669</v>
      </c>
      <c r="E423" s="11">
        <f t="shared" si="25"/>
        <v>0</v>
      </c>
      <c r="F423" s="66"/>
      <c r="G423" s="66"/>
      <c r="H423" s="66"/>
      <c r="I423" s="66"/>
      <c r="J423" s="66"/>
      <c r="K423" s="66"/>
      <c r="L423" s="66"/>
      <c r="M423" s="66"/>
      <c r="N423" s="66"/>
      <c r="O423" s="61"/>
      <c r="P423" s="51" t="b">
        <f t="shared" si="24"/>
        <v>0</v>
      </c>
    </row>
    <row r="424" spans="1:16" ht="20.25" hidden="1" customHeight="1" x14ac:dyDescent="0.3">
      <c r="A424" s="10" t="s">
        <v>683</v>
      </c>
      <c r="B424" s="145" t="s">
        <v>684</v>
      </c>
      <c r="C424" s="146"/>
      <c r="D424" s="11" t="s">
        <v>669</v>
      </c>
      <c r="E424" s="11">
        <f t="shared" si="25"/>
        <v>0</v>
      </c>
      <c r="F424" s="66"/>
      <c r="G424" s="66"/>
      <c r="H424" s="66"/>
      <c r="I424" s="66"/>
      <c r="J424" s="66"/>
      <c r="K424" s="66"/>
      <c r="L424" s="66"/>
      <c r="M424" s="66"/>
      <c r="N424" s="66"/>
      <c r="O424" s="61"/>
      <c r="P424" s="51" t="b">
        <f t="shared" si="24"/>
        <v>0</v>
      </c>
    </row>
    <row r="425" spans="1:16" ht="20.25" hidden="1" customHeight="1" x14ac:dyDescent="0.3">
      <c r="A425" s="10" t="s">
        <v>685</v>
      </c>
      <c r="B425" s="145" t="s">
        <v>686</v>
      </c>
      <c r="C425" s="146"/>
      <c r="D425" s="11" t="s">
        <v>680</v>
      </c>
      <c r="E425" s="11">
        <f t="shared" si="25"/>
        <v>0</v>
      </c>
      <c r="F425" s="66"/>
      <c r="G425" s="66"/>
      <c r="H425" s="66"/>
      <c r="I425" s="66"/>
      <c r="J425" s="66"/>
      <c r="K425" s="66"/>
      <c r="L425" s="66"/>
      <c r="M425" s="66"/>
      <c r="N425" s="66"/>
      <c r="O425" s="61"/>
      <c r="P425" s="51" t="b">
        <f t="shared" si="24"/>
        <v>0</v>
      </c>
    </row>
    <row r="426" spans="1:16" ht="20.25" hidden="1" customHeight="1" x14ac:dyDescent="0.3">
      <c r="A426" s="10" t="s">
        <v>687</v>
      </c>
      <c r="B426" s="145" t="s">
        <v>688</v>
      </c>
      <c r="C426" s="146"/>
      <c r="D426" s="11" t="s">
        <v>669</v>
      </c>
      <c r="E426" s="11">
        <f t="shared" si="25"/>
        <v>0</v>
      </c>
      <c r="F426" s="66"/>
      <c r="G426" s="66"/>
      <c r="H426" s="66"/>
      <c r="I426" s="66"/>
      <c r="J426" s="66"/>
      <c r="K426" s="66"/>
      <c r="L426" s="66"/>
      <c r="M426" s="66"/>
      <c r="N426" s="66"/>
      <c r="O426" s="61"/>
      <c r="P426" s="51" t="b">
        <f t="shared" si="24"/>
        <v>0</v>
      </c>
    </row>
    <row r="427" spans="1:16" ht="20.25" hidden="1" customHeight="1" x14ac:dyDescent="0.3">
      <c r="A427" s="10" t="s">
        <v>689</v>
      </c>
      <c r="B427" s="145" t="s">
        <v>690</v>
      </c>
      <c r="C427" s="146"/>
      <c r="D427" s="11" t="s">
        <v>680</v>
      </c>
      <c r="E427" s="11">
        <f t="shared" si="25"/>
        <v>0</v>
      </c>
      <c r="F427" s="66"/>
      <c r="G427" s="66"/>
      <c r="H427" s="66"/>
      <c r="I427" s="66"/>
      <c r="J427" s="66"/>
      <c r="K427" s="66"/>
      <c r="L427" s="66"/>
      <c r="M427" s="66"/>
      <c r="N427" s="66"/>
      <c r="O427" s="61"/>
      <c r="P427" s="51" t="b">
        <f t="shared" si="24"/>
        <v>0</v>
      </c>
    </row>
    <row r="428" spans="1:16" ht="20.25" hidden="1" customHeight="1" x14ac:dyDescent="0.3">
      <c r="A428" s="10" t="s">
        <v>691</v>
      </c>
      <c r="B428" s="145" t="s">
        <v>692</v>
      </c>
      <c r="C428" s="146"/>
      <c r="D428" s="11" t="s">
        <v>680</v>
      </c>
      <c r="E428" s="11">
        <f t="shared" si="25"/>
        <v>0</v>
      </c>
      <c r="F428" s="66"/>
      <c r="G428" s="66"/>
      <c r="H428" s="66"/>
      <c r="I428" s="66"/>
      <c r="J428" s="66"/>
      <c r="K428" s="66"/>
      <c r="L428" s="66"/>
      <c r="M428" s="66"/>
      <c r="N428" s="66"/>
      <c r="O428" s="61"/>
      <c r="P428" s="51" t="b">
        <f t="shared" si="24"/>
        <v>0</v>
      </c>
    </row>
    <row r="429" spans="1:16" ht="20.25" hidden="1" customHeight="1" x14ac:dyDescent="0.3">
      <c r="A429" s="10" t="s">
        <v>693</v>
      </c>
      <c r="B429" s="145" t="s">
        <v>694</v>
      </c>
      <c r="C429" s="146"/>
      <c r="D429" s="11" t="s">
        <v>680</v>
      </c>
      <c r="E429" s="11">
        <f t="shared" si="25"/>
        <v>0</v>
      </c>
      <c r="F429" s="66"/>
      <c r="G429" s="66"/>
      <c r="H429" s="66"/>
      <c r="I429" s="66"/>
      <c r="J429" s="66"/>
      <c r="K429" s="66"/>
      <c r="L429" s="66"/>
      <c r="M429" s="66"/>
      <c r="N429" s="66"/>
      <c r="O429" s="61"/>
      <c r="P429" s="51" t="b">
        <f t="shared" si="24"/>
        <v>0</v>
      </c>
    </row>
    <row r="430" spans="1:16" ht="20.25" hidden="1" customHeight="1" x14ac:dyDescent="0.3">
      <c r="A430" s="10" t="s">
        <v>695</v>
      </c>
      <c r="B430" s="145" t="s">
        <v>696</v>
      </c>
      <c r="C430" s="146"/>
      <c r="D430" s="11" t="s">
        <v>680</v>
      </c>
      <c r="E430" s="11">
        <f t="shared" si="25"/>
        <v>0</v>
      </c>
      <c r="F430" s="66"/>
      <c r="G430" s="66"/>
      <c r="H430" s="66"/>
      <c r="I430" s="66"/>
      <c r="J430" s="66"/>
      <c r="K430" s="66"/>
      <c r="L430" s="66"/>
      <c r="M430" s="66"/>
      <c r="N430" s="66"/>
      <c r="O430" s="61"/>
      <c r="P430" s="51" t="b">
        <f t="shared" si="24"/>
        <v>0</v>
      </c>
    </row>
    <row r="431" spans="1:16" ht="20.25" hidden="1" customHeight="1" x14ac:dyDescent="0.3">
      <c r="A431" s="10" t="s">
        <v>697</v>
      </c>
      <c r="B431" s="145" t="s">
        <v>698</v>
      </c>
      <c r="C431" s="146"/>
      <c r="D431" s="11" t="s">
        <v>680</v>
      </c>
      <c r="E431" s="11">
        <f t="shared" si="25"/>
        <v>0</v>
      </c>
      <c r="F431" s="66"/>
      <c r="G431" s="66"/>
      <c r="H431" s="66"/>
      <c r="I431" s="66"/>
      <c r="J431" s="66"/>
      <c r="K431" s="66"/>
      <c r="L431" s="66"/>
      <c r="M431" s="66"/>
      <c r="N431" s="66"/>
      <c r="O431" s="61"/>
      <c r="P431" s="51" t="b">
        <f t="shared" si="24"/>
        <v>0</v>
      </c>
    </row>
    <row r="432" spans="1:16" ht="20.25" hidden="1" customHeight="1" x14ac:dyDescent="0.3">
      <c r="A432" s="10" t="s">
        <v>699</v>
      </c>
      <c r="B432" s="145" t="s">
        <v>700</v>
      </c>
      <c r="C432" s="146"/>
      <c r="D432" s="11" t="s">
        <v>680</v>
      </c>
      <c r="E432" s="11">
        <f t="shared" si="25"/>
        <v>0</v>
      </c>
      <c r="F432" s="66"/>
      <c r="G432" s="66"/>
      <c r="H432" s="66"/>
      <c r="I432" s="66"/>
      <c r="J432" s="66"/>
      <c r="K432" s="66"/>
      <c r="L432" s="66"/>
      <c r="M432" s="66"/>
      <c r="N432" s="66"/>
      <c r="O432" s="61"/>
      <c r="P432" s="51" t="b">
        <f t="shared" si="24"/>
        <v>0</v>
      </c>
    </row>
    <row r="433" spans="1:16" ht="18.75" hidden="1" customHeight="1" x14ac:dyDescent="0.3">
      <c r="A433" s="10" t="s">
        <v>701</v>
      </c>
      <c r="B433" s="145" t="s">
        <v>702</v>
      </c>
      <c r="C433" s="146"/>
      <c r="D433" s="11" t="s">
        <v>669</v>
      </c>
      <c r="E433" s="11">
        <f t="shared" si="25"/>
        <v>0</v>
      </c>
      <c r="F433" s="66"/>
      <c r="G433" s="66"/>
      <c r="H433" s="66"/>
      <c r="I433" s="66"/>
      <c r="J433" s="66"/>
      <c r="K433" s="66"/>
      <c r="L433" s="66"/>
      <c r="M433" s="66"/>
      <c r="N433" s="66"/>
      <c r="O433" s="61"/>
      <c r="P433" s="51" t="b">
        <f t="shared" si="24"/>
        <v>0</v>
      </c>
    </row>
    <row r="434" spans="1:16" ht="18.75" customHeight="1" x14ac:dyDescent="0.3">
      <c r="A434" s="10" t="s">
        <v>703</v>
      </c>
      <c r="B434" s="145" t="s">
        <v>704</v>
      </c>
      <c r="C434" s="146"/>
      <c r="D434" s="11" t="s">
        <v>705</v>
      </c>
      <c r="E434" s="11">
        <f t="shared" si="25"/>
        <v>1</v>
      </c>
      <c r="F434" s="66"/>
      <c r="G434" s="66">
        <v>1</v>
      </c>
      <c r="H434" s="66"/>
      <c r="I434" s="66"/>
      <c r="J434" s="66"/>
      <c r="K434" s="66"/>
      <c r="L434" s="66"/>
      <c r="M434" s="66"/>
      <c r="N434" s="66"/>
      <c r="O434" s="61"/>
      <c r="P434" s="51" t="b">
        <f t="shared" si="24"/>
        <v>1</v>
      </c>
    </row>
    <row r="435" spans="1:16" ht="18.75" customHeight="1" x14ac:dyDescent="0.3">
      <c r="A435" s="10" t="s">
        <v>706</v>
      </c>
      <c r="B435" s="145" t="s">
        <v>707</v>
      </c>
      <c r="C435" s="146"/>
      <c r="D435" s="11" t="s">
        <v>669</v>
      </c>
      <c r="E435" s="11">
        <f t="shared" si="25"/>
        <v>1</v>
      </c>
      <c r="F435" s="66"/>
      <c r="G435" s="66"/>
      <c r="H435" s="66"/>
      <c r="I435" s="66">
        <v>1</v>
      </c>
      <c r="J435" s="66"/>
      <c r="K435" s="66"/>
      <c r="L435" s="66"/>
      <c r="M435" s="66"/>
      <c r="N435" s="66"/>
      <c r="O435" s="61"/>
      <c r="P435" s="51" t="b">
        <f t="shared" si="24"/>
        <v>1</v>
      </c>
    </row>
    <row r="436" spans="1:16" ht="17.25" hidden="1" customHeight="1" x14ac:dyDescent="0.3">
      <c r="A436" s="10" t="s">
        <v>708</v>
      </c>
      <c r="B436" s="145" t="s">
        <v>709</v>
      </c>
      <c r="C436" s="146"/>
      <c r="D436" s="11" t="s">
        <v>669</v>
      </c>
      <c r="E436" s="11">
        <f t="shared" si="25"/>
        <v>0</v>
      </c>
      <c r="F436" s="66"/>
      <c r="G436" s="66"/>
      <c r="H436" s="66"/>
      <c r="I436" s="66"/>
      <c r="J436" s="66"/>
      <c r="K436" s="66"/>
      <c r="L436" s="66"/>
      <c r="M436" s="66"/>
      <c r="N436" s="66"/>
      <c r="O436" s="61"/>
      <c r="P436" s="51" t="b">
        <f t="shared" si="24"/>
        <v>0</v>
      </c>
    </row>
    <row r="437" spans="1:16" ht="18" customHeight="1" x14ac:dyDescent="0.3">
      <c r="A437" s="10" t="s">
        <v>710</v>
      </c>
      <c r="B437" s="145" t="s">
        <v>711</v>
      </c>
      <c r="C437" s="146"/>
      <c r="D437" s="11" t="s">
        <v>669</v>
      </c>
      <c r="E437" s="11">
        <f t="shared" si="25"/>
        <v>1</v>
      </c>
      <c r="F437" s="66"/>
      <c r="G437" s="66"/>
      <c r="H437" s="66"/>
      <c r="I437" s="66"/>
      <c r="J437" s="66">
        <v>1</v>
      </c>
      <c r="K437" s="66"/>
      <c r="L437" s="66"/>
      <c r="M437" s="66"/>
      <c r="N437" s="66"/>
      <c r="O437" s="61"/>
      <c r="P437" s="51" t="b">
        <f t="shared" si="24"/>
        <v>1</v>
      </c>
    </row>
    <row r="438" spans="1:16" ht="18" hidden="1" customHeight="1" x14ac:dyDescent="0.3">
      <c r="A438" s="10" t="s">
        <v>712</v>
      </c>
      <c r="B438" s="145" t="s">
        <v>713</v>
      </c>
      <c r="C438" s="146"/>
      <c r="D438" s="11" t="s">
        <v>669</v>
      </c>
      <c r="E438" s="11">
        <f t="shared" si="25"/>
        <v>0</v>
      </c>
      <c r="F438" s="66"/>
      <c r="G438" s="66"/>
      <c r="H438" s="66"/>
      <c r="I438" s="66"/>
      <c r="J438" s="66"/>
      <c r="K438" s="66"/>
      <c r="L438" s="66"/>
      <c r="M438" s="66"/>
      <c r="N438" s="66"/>
      <c r="O438" s="61"/>
      <c r="P438" s="51" t="b">
        <f t="shared" si="24"/>
        <v>0</v>
      </c>
    </row>
    <row r="439" spans="1:16" ht="18" hidden="1" customHeight="1" x14ac:dyDescent="0.3">
      <c r="A439" s="10" t="s">
        <v>714</v>
      </c>
      <c r="B439" s="145" t="s">
        <v>715</v>
      </c>
      <c r="C439" s="146"/>
      <c r="D439" s="11" t="s">
        <v>669</v>
      </c>
      <c r="E439" s="11">
        <f t="shared" si="25"/>
        <v>0</v>
      </c>
      <c r="F439" s="66"/>
      <c r="G439" s="66"/>
      <c r="H439" s="66"/>
      <c r="I439" s="66"/>
      <c r="J439" s="66"/>
      <c r="K439" s="66"/>
      <c r="L439" s="66"/>
      <c r="M439" s="66"/>
      <c r="N439" s="66"/>
      <c r="O439" s="61"/>
      <c r="P439" s="51" t="b">
        <f t="shared" si="24"/>
        <v>0</v>
      </c>
    </row>
    <row r="440" spans="1:16" ht="18" customHeight="1" x14ac:dyDescent="0.3">
      <c r="A440" s="10" t="s">
        <v>716</v>
      </c>
      <c r="B440" s="145" t="s">
        <v>717</v>
      </c>
      <c r="C440" s="146"/>
      <c r="D440" s="11" t="s">
        <v>669</v>
      </c>
      <c r="E440" s="11">
        <f t="shared" si="25"/>
        <v>1</v>
      </c>
      <c r="F440" s="66"/>
      <c r="G440" s="66"/>
      <c r="H440" s="66">
        <v>1</v>
      </c>
      <c r="I440" s="66"/>
      <c r="J440" s="66"/>
      <c r="K440" s="66"/>
      <c r="L440" s="66"/>
      <c r="M440" s="66"/>
      <c r="N440" s="66"/>
      <c r="O440" s="61"/>
      <c r="P440" s="51" t="b">
        <f t="shared" si="24"/>
        <v>1</v>
      </c>
    </row>
    <row r="441" spans="1:16" ht="17.25" hidden="1" customHeight="1" x14ac:dyDescent="0.3">
      <c r="A441" s="10" t="s">
        <v>718</v>
      </c>
      <c r="B441" s="145" t="s">
        <v>719</v>
      </c>
      <c r="C441" s="146"/>
      <c r="D441" s="11" t="s">
        <v>669</v>
      </c>
      <c r="E441" s="11">
        <f t="shared" si="25"/>
        <v>0</v>
      </c>
      <c r="F441" s="66"/>
      <c r="G441" s="66"/>
      <c r="H441" s="66"/>
      <c r="I441" s="66"/>
      <c r="J441" s="66"/>
      <c r="K441" s="66"/>
      <c r="L441" s="66"/>
      <c r="M441" s="66"/>
      <c r="N441" s="66"/>
      <c r="O441" s="61"/>
      <c r="P441" s="51" t="b">
        <f t="shared" si="24"/>
        <v>0</v>
      </c>
    </row>
    <row r="442" spans="1:16" ht="18.75" hidden="1" customHeight="1" x14ac:dyDescent="0.3">
      <c r="A442" s="10" t="s">
        <v>720</v>
      </c>
      <c r="B442" s="145" t="s">
        <v>721</v>
      </c>
      <c r="C442" s="146"/>
      <c r="D442" s="11" t="s">
        <v>669</v>
      </c>
      <c r="E442" s="11">
        <f t="shared" si="25"/>
        <v>0</v>
      </c>
      <c r="F442" s="66"/>
      <c r="G442" s="66"/>
      <c r="H442" s="66"/>
      <c r="I442" s="66"/>
      <c r="J442" s="66"/>
      <c r="K442" s="66"/>
      <c r="L442" s="66"/>
      <c r="M442" s="66"/>
      <c r="N442" s="66"/>
      <c r="O442" s="61"/>
      <c r="P442" s="51" t="b">
        <f t="shared" si="24"/>
        <v>0</v>
      </c>
    </row>
    <row r="443" spans="1:16" ht="18.75" hidden="1" customHeight="1" x14ac:dyDescent="0.3">
      <c r="A443" s="107" t="s">
        <v>1077</v>
      </c>
      <c r="B443" s="153" t="s">
        <v>1078</v>
      </c>
      <c r="C443" s="154"/>
      <c r="D443" s="108" t="s">
        <v>669</v>
      </c>
      <c r="E443" s="11">
        <f t="shared" si="25"/>
        <v>0</v>
      </c>
      <c r="F443" s="66"/>
      <c r="G443" s="66"/>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4"/>
        <v>0</v>
      </c>
    </row>
    <row r="445" spans="1:16" ht="16.5" hidden="1" customHeight="1" x14ac:dyDescent="0.3">
      <c r="A445" s="10" t="s">
        <v>724</v>
      </c>
      <c r="B445" s="145" t="s">
        <v>725</v>
      </c>
      <c r="C445" s="146"/>
      <c r="D445" s="11" t="s">
        <v>726</v>
      </c>
      <c r="E445" s="11">
        <f t="shared" ref="E445:E455" si="26">SUM(F445:O445)</f>
        <v>0</v>
      </c>
      <c r="F445" s="66"/>
      <c r="G445" s="66"/>
      <c r="H445" s="66"/>
      <c r="I445" s="66"/>
      <c r="J445" s="66"/>
      <c r="K445" s="66"/>
      <c r="L445" s="66"/>
      <c r="M445" s="66"/>
      <c r="N445" s="66"/>
      <c r="O445" s="61"/>
      <c r="P445" s="51" t="b">
        <f t="shared" si="24"/>
        <v>0</v>
      </c>
    </row>
    <row r="446" spans="1:16" ht="16.5" hidden="1" customHeight="1" x14ac:dyDescent="0.3">
      <c r="A446" s="10" t="s">
        <v>727</v>
      </c>
      <c r="B446" s="145" t="s">
        <v>728</v>
      </c>
      <c r="C446" s="146"/>
      <c r="D446" s="11" t="s">
        <v>726</v>
      </c>
      <c r="E446" s="11">
        <f t="shared" si="26"/>
        <v>0</v>
      </c>
      <c r="F446" s="66"/>
      <c r="G446" s="66"/>
      <c r="H446" s="66"/>
      <c r="I446" s="66"/>
      <c r="J446" s="66"/>
      <c r="K446" s="66"/>
      <c r="L446" s="66"/>
      <c r="M446" s="66"/>
      <c r="N446" s="66"/>
      <c r="O446" s="61"/>
      <c r="P446" s="51" t="b">
        <f t="shared" si="24"/>
        <v>0</v>
      </c>
    </row>
    <row r="447" spans="1:16" ht="16.5" hidden="1" customHeight="1" x14ac:dyDescent="0.3">
      <c r="A447" s="10" t="s">
        <v>729</v>
      </c>
      <c r="B447" s="145" t="s">
        <v>730</v>
      </c>
      <c r="C447" s="146"/>
      <c r="D447" s="11" t="s">
        <v>726</v>
      </c>
      <c r="E447" s="11">
        <f t="shared" si="26"/>
        <v>0</v>
      </c>
      <c r="F447" s="66"/>
      <c r="G447" s="66"/>
      <c r="H447" s="66"/>
      <c r="I447" s="66"/>
      <c r="J447" s="66"/>
      <c r="K447" s="66"/>
      <c r="L447" s="66"/>
      <c r="M447" s="66"/>
      <c r="N447" s="66"/>
      <c r="O447" s="61"/>
      <c r="P447" s="51" t="b">
        <f t="shared" si="24"/>
        <v>0</v>
      </c>
    </row>
    <row r="448" spans="1:16" ht="16.5" hidden="1" customHeight="1" x14ac:dyDescent="0.3">
      <c r="A448" s="10" t="s">
        <v>731</v>
      </c>
      <c r="B448" s="145" t="s">
        <v>732</v>
      </c>
      <c r="C448" s="146"/>
      <c r="D448" s="11" t="s">
        <v>726</v>
      </c>
      <c r="E448" s="11">
        <f t="shared" si="26"/>
        <v>0</v>
      </c>
      <c r="F448" s="66"/>
      <c r="G448" s="66"/>
      <c r="H448" s="66"/>
      <c r="I448" s="66"/>
      <c r="J448" s="66"/>
      <c r="K448" s="66"/>
      <c r="L448" s="66"/>
      <c r="M448" s="66"/>
      <c r="N448" s="66"/>
      <c r="O448" s="61"/>
      <c r="P448" s="51" t="b">
        <f t="shared" si="24"/>
        <v>0</v>
      </c>
    </row>
    <row r="449" spans="1:16" ht="16.5" hidden="1" customHeight="1" x14ac:dyDescent="0.3">
      <c r="A449" s="10" t="s">
        <v>733</v>
      </c>
      <c r="B449" s="145" t="s">
        <v>734</v>
      </c>
      <c r="C449" s="146"/>
      <c r="D449" s="11" t="s">
        <v>726</v>
      </c>
      <c r="E449" s="11">
        <f t="shared" si="26"/>
        <v>0</v>
      </c>
      <c r="F449" s="66"/>
      <c r="G449" s="66"/>
      <c r="H449" s="66"/>
      <c r="I449" s="66"/>
      <c r="J449" s="66"/>
      <c r="K449" s="66"/>
      <c r="L449" s="66"/>
      <c r="M449" s="66"/>
      <c r="N449" s="66"/>
      <c r="O449" s="61"/>
      <c r="P449" s="51" t="b">
        <f t="shared" si="24"/>
        <v>0</v>
      </c>
    </row>
    <row r="450" spans="1:16" ht="16.5" hidden="1" customHeight="1" x14ac:dyDescent="0.3">
      <c r="A450" s="10" t="s">
        <v>735</v>
      </c>
      <c r="B450" s="145" t="s">
        <v>736</v>
      </c>
      <c r="C450" s="146"/>
      <c r="D450" s="11" t="s">
        <v>726</v>
      </c>
      <c r="E450" s="11">
        <f t="shared" si="26"/>
        <v>0</v>
      </c>
      <c r="F450" s="66"/>
      <c r="G450" s="66"/>
      <c r="H450" s="66"/>
      <c r="I450" s="66"/>
      <c r="J450" s="66"/>
      <c r="K450" s="66"/>
      <c r="L450" s="66"/>
      <c r="M450" s="66"/>
      <c r="N450" s="66"/>
      <c r="O450" s="61"/>
      <c r="P450" s="51" t="b">
        <f t="shared" si="24"/>
        <v>0</v>
      </c>
    </row>
    <row r="451" spans="1:16" ht="16.5" hidden="1" customHeight="1" x14ac:dyDescent="0.3">
      <c r="A451" s="10" t="s">
        <v>737</v>
      </c>
      <c r="B451" s="145" t="s">
        <v>738</v>
      </c>
      <c r="C451" s="146"/>
      <c r="D451" s="11" t="s">
        <v>726</v>
      </c>
      <c r="E451" s="11">
        <f t="shared" si="26"/>
        <v>0</v>
      </c>
      <c r="F451" s="66"/>
      <c r="G451" s="66"/>
      <c r="H451" s="66"/>
      <c r="I451" s="66"/>
      <c r="J451" s="66"/>
      <c r="K451" s="66"/>
      <c r="L451" s="66"/>
      <c r="M451" s="66"/>
      <c r="N451" s="66"/>
      <c r="O451" s="61"/>
      <c r="P451" s="51" t="b">
        <f t="shared" si="24"/>
        <v>0</v>
      </c>
    </row>
    <row r="452" spans="1:16" ht="16.5" hidden="1" customHeight="1" x14ac:dyDescent="0.3">
      <c r="A452" s="10" t="s">
        <v>739</v>
      </c>
      <c r="B452" s="145" t="s">
        <v>740</v>
      </c>
      <c r="C452" s="146"/>
      <c r="D452" s="11" t="s">
        <v>726</v>
      </c>
      <c r="E452" s="11">
        <f t="shared" si="26"/>
        <v>0</v>
      </c>
      <c r="F452" s="66"/>
      <c r="G452" s="66"/>
      <c r="H452" s="66"/>
      <c r="I452" s="66"/>
      <c r="J452" s="66"/>
      <c r="K452" s="66"/>
      <c r="L452" s="66"/>
      <c r="M452" s="66"/>
      <c r="N452" s="66"/>
      <c r="O452" s="61"/>
      <c r="P452" s="51" t="b">
        <f t="shared" si="24"/>
        <v>0</v>
      </c>
    </row>
    <row r="453" spans="1:16" hidden="1" x14ac:dyDescent="0.3">
      <c r="A453" s="10" t="s">
        <v>741</v>
      </c>
      <c r="B453" s="145" t="s">
        <v>742</v>
      </c>
      <c r="C453" s="146"/>
      <c r="D453" s="11" t="s">
        <v>726</v>
      </c>
      <c r="E453" s="11">
        <f t="shared" si="26"/>
        <v>0</v>
      </c>
      <c r="F453" s="66"/>
      <c r="G453" s="66"/>
      <c r="H453" s="66"/>
      <c r="I453" s="66"/>
      <c r="J453" s="66"/>
      <c r="K453" s="66"/>
      <c r="L453" s="66"/>
      <c r="M453" s="66"/>
      <c r="N453" s="66"/>
      <c r="O453" s="61"/>
      <c r="P453" s="51" t="b">
        <f t="shared" si="24"/>
        <v>0</v>
      </c>
    </row>
    <row r="454" spans="1:16" ht="16.5" hidden="1" customHeight="1" x14ac:dyDescent="0.3">
      <c r="A454" s="10" t="s">
        <v>743</v>
      </c>
      <c r="B454" s="145" t="s">
        <v>744</v>
      </c>
      <c r="C454" s="146"/>
      <c r="D454" s="11" t="s">
        <v>726</v>
      </c>
      <c r="E454" s="11">
        <f t="shared" si="26"/>
        <v>0</v>
      </c>
      <c r="F454" s="66"/>
      <c r="G454" s="66"/>
      <c r="H454" s="66"/>
      <c r="I454" s="66"/>
      <c r="J454" s="66"/>
      <c r="K454" s="66"/>
      <c r="L454" s="66"/>
      <c r="M454" s="66"/>
      <c r="N454" s="66"/>
      <c r="O454" s="61"/>
      <c r="P454" s="51" t="b">
        <f t="shared" si="24"/>
        <v>0</v>
      </c>
    </row>
    <row r="455" spans="1:16" ht="16.5" hidden="1" customHeight="1" x14ac:dyDescent="0.3">
      <c r="A455" s="10" t="s">
        <v>745</v>
      </c>
      <c r="B455" s="145" t="s">
        <v>746</v>
      </c>
      <c r="C455" s="146"/>
      <c r="D455" s="11" t="s">
        <v>726</v>
      </c>
      <c r="E455" s="11">
        <f t="shared" si="26"/>
        <v>0</v>
      </c>
      <c r="F455" s="66"/>
      <c r="G455" s="66"/>
      <c r="H455" s="66"/>
      <c r="I455" s="66"/>
      <c r="J455" s="66"/>
      <c r="K455" s="66"/>
      <c r="L455" s="66"/>
      <c r="M455" s="66"/>
      <c r="N455" s="66"/>
      <c r="O455" s="61"/>
      <c r="P455" s="51" t="b">
        <f t="shared" si="24"/>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4"/>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4"/>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4"/>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4"/>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4"/>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4"/>
        <v>0</v>
      </c>
    </row>
    <row r="462" spans="1:16" ht="18.75" customHeight="1" x14ac:dyDescent="0.3">
      <c r="A462" s="21" t="s">
        <v>759</v>
      </c>
      <c r="B462" s="151" t="s">
        <v>760</v>
      </c>
      <c r="C462" s="152"/>
      <c r="D462" s="22"/>
      <c r="E462" s="23"/>
      <c r="F462" s="68"/>
      <c r="G462" s="68"/>
      <c r="H462" s="68"/>
      <c r="I462" s="68"/>
      <c r="J462" s="68"/>
      <c r="K462" s="68"/>
      <c r="L462" s="68"/>
      <c r="M462" s="68"/>
      <c r="N462" s="68"/>
      <c r="O462" s="67"/>
      <c r="P462" s="51" t="b">
        <f t="shared" si="24"/>
        <v>0</v>
      </c>
    </row>
    <row r="463" spans="1:16" x14ac:dyDescent="0.3">
      <c r="A463" s="10" t="s">
        <v>761</v>
      </c>
      <c r="B463" s="145" t="s">
        <v>762</v>
      </c>
      <c r="C463" s="146"/>
      <c r="D463" s="19" t="s">
        <v>763</v>
      </c>
      <c r="E463" s="11">
        <f>SUM(F463:O463)</f>
        <v>1</v>
      </c>
      <c r="F463" s="66"/>
      <c r="G463" s="66">
        <v>1</v>
      </c>
      <c r="H463" s="66"/>
      <c r="I463" s="66"/>
      <c r="J463" s="66"/>
      <c r="K463" s="66"/>
      <c r="L463" s="66"/>
      <c r="M463" s="66"/>
      <c r="N463" s="66"/>
      <c r="O463" s="61"/>
      <c r="P463" s="51" t="b">
        <f t="shared" si="24"/>
        <v>1</v>
      </c>
    </row>
    <row r="464" spans="1:16" x14ac:dyDescent="0.3">
      <c r="A464" s="10" t="s">
        <v>764</v>
      </c>
      <c r="B464" s="145" t="s">
        <v>765</v>
      </c>
      <c r="C464" s="146"/>
      <c r="D464" s="19" t="s">
        <v>763</v>
      </c>
      <c r="E464" s="11">
        <f>SUM(F464:O464)</f>
        <v>1</v>
      </c>
      <c r="F464" s="66"/>
      <c r="G464" s="66">
        <v>1</v>
      </c>
      <c r="H464" s="66"/>
      <c r="I464" s="66"/>
      <c r="J464" s="66"/>
      <c r="K464" s="66"/>
      <c r="L464" s="66"/>
      <c r="M464" s="66"/>
      <c r="N464" s="66"/>
      <c r="O464" s="61"/>
      <c r="P464" s="51" t="b">
        <f t="shared" si="24"/>
        <v>1</v>
      </c>
    </row>
    <row r="465" spans="1:16" x14ac:dyDescent="0.3">
      <c r="A465" s="10" t="s">
        <v>766</v>
      </c>
      <c r="B465" s="145" t="s">
        <v>767</v>
      </c>
      <c r="C465" s="146"/>
      <c r="D465" s="19" t="s">
        <v>763</v>
      </c>
      <c r="E465" s="11">
        <f>SUM(F465:O465)</f>
        <v>1</v>
      </c>
      <c r="F465" s="66"/>
      <c r="G465" s="66">
        <v>1</v>
      </c>
      <c r="H465" s="66"/>
      <c r="I465" s="66"/>
      <c r="J465" s="66"/>
      <c r="K465" s="66"/>
      <c r="L465" s="66"/>
      <c r="M465" s="66"/>
      <c r="N465" s="66"/>
      <c r="O465" s="61"/>
      <c r="P465" s="51" t="b">
        <f t="shared" si="24"/>
        <v>1</v>
      </c>
    </row>
    <row r="466" spans="1:16" x14ac:dyDescent="0.3">
      <c r="A466" s="10" t="s">
        <v>768</v>
      </c>
      <c r="B466" s="145" t="s">
        <v>769</v>
      </c>
      <c r="C466" s="146"/>
      <c r="D466" s="19" t="s">
        <v>763</v>
      </c>
      <c r="E466" s="11">
        <f>SUM(F466:O466)</f>
        <v>1</v>
      </c>
      <c r="F466" s="66"/>
      <c r="G466" s="66">
        <v>1</v>
      </c>
      <c r="H466" s="66"/>
      <c r="I466" s="66"/>
      <c r="J466" s="66"/>
      <c r="K466" s="66"/>
      <c r="L466" s="66"/>
      <c r="M466" s="66"/>
      <c r="N466" s="66"/>
      <c r="O466" s="61"/>
      <c r="P466" s="51" t="b">
        <f t="shared" si="24"/>
        <v>1</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4"/>
        <v>0</v>
      </c>
    </row>
    <row r="468" spans="1:16" hidden="1" x14ac:dyDescent="0.3">
      <c r="A468" s="10" t="s">
        <v>772</v>
      </c>
      <c r="B468" s="145" t="s">
        <v>773</v>
      </c>
      <c r="C468" s="146"/>
      <c r="D468" s="19" t="s">
        <v>36</v>
      </c>
      <c r="E468" s="11">
        <f t="shared" ref="E468:E498" si="27">SUM(F468:O468)</f>
        <v>0</v>
      </c>
      <c r="F468" s="66"/>
      <c r="G468" s="66"/>
      <c r="H468" s="66"/>
      <c r="I468" s="66"/>
      <c r="J468" s="66"/>
      <c r="K468" s="66"/>
      <c r="L468" s="66"/>
      <c r="M468" s="66"/>
      <c r="N468" s="66"/>
      <c r="O468" s="61"/>
      <c r="P468" s="51" t="b">
        <f t="shared" si="24"/>
        <v>0</v>
      </c>
    </row>
    <row r="469" spans="1:16" hidden="1" x14ac:dyDescent="0.3">
      <c r="A469" s="10" t="s">
        <v>774</v>
      </c>
      <c r="B469" s="145" t="s">
        <v>775</v>
      </c>
      <c r="C469" s="146"/>
      <c r="D469" s="19" t="s">
        <v>418</v>
      </c>
      <c r="E469" s="11">
        <f t="shared" si="27"/>
        <v>0</v>
      </c>
      <c r="F469" s="66"/>
      <c r="G469" s="66"/>
      <c r="H469" s="66"/>
      <c r="I469" s="66"/>
      <c r="J469" s="66"/>
      <c r="K469" s="66"/>
      <c r="L469" s="66"/>
      <c r="M469" s="66"/>
      <c r="N469" s="66"/>
      <c r="O469" s="61"/>
      <c r="P469" s="51" t="b">
        <f t="shared" si="24"/>
        <v>0</v>
      </c>
    </row>
    <row r="470" spans="1:16" ht="18" customHeight="1" x14ac:dyDescent="0.3">
      <c r="A470" s="10" t="s">
        <v>776</v>
      </c>
      <c r="B470" s="145" t="s">
        <v>777</v>
      </c>
      <c r="C470" s="146"/>
      <c r="D470" s="11" t="s">
        <v>421</v>
      </c>
      <c r="E470" s="11">
        <f t="shared" si="27"/>
        <v>3</v>
      </c>
      <c r="F470" s="62"/>
      <c r="G470" s="62"/>
      <c r="H470" s="62"/>
      <c r="I470" s="62"/>
      <c r="J470" s="62">
        <v>3</v>
      </c>
      <c r="K470" s="62"/>
      <c r="L470" s="62"/>
      <c r="M470" s="62"/>
      <c r="N470" s="62"/>
      <c r="O470" s="61"/>
      <c r="P470" s="51" t="b">
        <f t="shared" si="24"/>
        <v>1</v>
      </c>
    </row>
    <row r="471" spans="1:16" ht="51.75" hidden="1" customHeight="1" x14ac:dyDescent="0.3">
      <c r="A471" s="10" t="s">
        <v>778</v>
      </c>
      <c r="B471" s="145" t="s">
        <v>779</v>
      </c>
      <c r="C471" s="146"/>
      <c r="D471" s="19" t="s">
        <v>780</v>
      </c>
      <c r="E471" s="11">
        <f t="shared" si="27"/>
        <v>0</v>
      </c>
      <c r="F471" s="66"/>
      <c r="G471" s="66"/>
      <c r="H471" s="66"/>
      <c r="I471" s="66"/>
      <c r="J471" s="66"/>
      <c r="K471" s="66"/>
      <c r="L471" s="66"/>
      <c r="M471" s="66"/>
      <c r="N471" s="66"/>
      <c r="O471" s="61"/>
      <c r="P471" s="51" t="b">
        <f t="shared" si="24"/>
        <v>0</v>
      </c>
    </row>
    <row r="472" spans="1:16" ht="51.75" hidden="1" customHeight="1" x14ac:dyDescent="0.3">
      <c r="A472" s="10" t="s">
        <v>781</v>
      </c>
      <c r="B472" s="145" t="s">
        <v>782</v>
      </c>
      <c r="C472" s="146"/>
      <c r="D472" s="19" t="s">
        <v>780</v>
      </c>
      <c r="E472" s="11">
        <f t="shared" si="27"/>
        <v>0</v>
      </c>
      <c r="F472" s="66"/>
      <c r="G472" s="66"/>
      <c r="H472" s="66"/>
      <c r="I472" s="66"/>
      <c r="J472" s="66"/>
      <c r="K472" s="66"/>
      <c r="L472" s="66"/>
      <c r="M472" s="66"/>
      <c r="N472" s="66"/>
      <c r="O472" s="61"/>
      <c r="P472" s="51" t="b">
        <f t="shared" si="24"/>
        <v>0</v>
      </c>
    </row>
    <row r="473" spans="1:16" ht="52.5" hidden="1" customHeight="1" x14ac:dyDescent="0.3">
      <c r="A473" s="10" t="s">
        <v>783</v>
      </c>
      <c r="B473" s="145" t="s">
        <v>784</v>
      </c>
      <c r="C473" s="146"/>
      <c r="D473" s="19" t="s">
        <v>785</v>
      </c>
      <c r="E473" s="11">
        <f t="shared" si="27"/>
        <v>0</v>
      </c>
      <c r="F473" s="66"/>
      <c r="G473" s="66"/>
      <c r="H473" s="66"/>
      <c r="I473" s="66"/>
      <c r="J473" s="66"/>
      <c r="K473" s="66"/>
      <c r="L473" s="66"/>
      <c r="M473" s="66"/>
      <c r="N473" s="66"/>
      <c r="O473" s="61"/>
      <c r="P473" s="51" t="b">
        <f t="shared" si="24"/>
        <v>0</v>
      </c>
    </row>
    <row r="474" spans="1:16" ht="50.25" hidden="1" customHeight="1" x14ac:dyDescent="0.3">
      <c r="A474" s="10" t="s">
        <v>786</v>
      </c>
      <c r="B474" s="145" t="s">
        <v>787</v>
      </c>
      <c r="C474" s="146"/>
      <c r="D474" s="19" t="s">
        <v>785</v>
      </c>
      <c r="E474" s="11">
        <f t="shared" si="27"/>
        <v>0</v>
      </c>
      <c r="F474" s="66"/>
      <c r="G474" s="66"/>
      <c r="H474" s="66"/>
      <c r="I474" s="66"/>
      <c r="J474" s="66"/>
      <c r="K474" s="66"/>
      <c r="L474" s="66"/>
      <c r="M474" s="66"/>
      <c r="N474" s="66"/>
      <c r="O474" s="61"/>
      <c r="P474" s="51" t="b">
        <f t="shared" si="24"/>
        <v>0</v>
      </c>
    </row>
    <row r="475" spans="1:16" ht="33.75" hidden="1" customHeight="1" x14ac:dyDescent="0.3">
      <c r="A475" s="10" t="s">
        <v>788</v>
      </c>
      <c r="B475" s="145" t="s">
        <v>789</v>
      </c>
      <c r="C475" s="146"/>
      <c r="D475" s="19" t="s">
        <v>669</v>
      </c>
      <c r="E475" s="11">
        <f t="shared" si="27"/>
        <v>0</v>
      </c>
      <c r="F475" s="66"/>
      <c r="G475" s="66"/>
      <c r="H475" s="66"/>
      <c r="I475" s="66"/>
      <c r="J475" s="66"/>
      <c r="K475" s="66"/>
      <c r="L475" s="66"/>
      <c r="M475" s="66"/>
      <c r="N475" s="66"/>
      <c r="O475" s="61"/>
      <c r="P475" s="51" t="b">
        <f t="shared" si="24"/>
        <v>0</v>
      </c>
    </row>
    <row r="476" spans="1:16" ht="47.25" hidden="1" customHeight="1" x14ac:dyDescent="0.3">
      <c r="A476" s="105" t="s">
        <v>790</v>
      </c>
      <c r="B476" s="149" t="s">
        <v>791</v>
      </c>
      <c r="C476" s="150"/>
      <c r="D476" s="114" t="s">
        <v>669</v>
      </c>
      <c r="E476" s="101">
        <f t="shared" si="27"/>
        <v>0</v>
      </c>
      <c r="F476" s="102"/>
      <c r="G476" s="102"/>
      <c r="H476" s="102"/>
      <c r="I476" s="102"/>
      <c r="J476" s="102"/>
      <c r="K476" s="102"/>
      <c r="L476" s="102"/>
      <c r="M476" s="102"/>
      <c r="N476" s="102"/>
      <c r="O476" s="103"/>
      <c r="P476" s="51" t="b">
        <f t="shared" si="24"/>
        <v>0</v>
      </c>
    </row>
    <row r="477" spans="1:16" ht="32.25" hidden="1" customHeight="1" x14ac:dyDescent="0.3">
      <c r="A477" s="10" t="s">
        <v>792</v>
      </c>
      <c r="B477" s="145" t="s">
        <v>793</v>
      </c>
      <c r="C477" s="146"/>
      <c r="D477" s="19" t="s">
        <v>669</v>
      </c>
      <c r="E477" s="11">
        <f t="shared" si="27"/>
        <v>0</v>
      </c>
      <c r="F477" s="66"/>
      <c r="G477" s="66"/>
      <c r="H477" s="66"/>
      <c r="I477" s="66"/>
      <c r="J477" s="66"/>
      <c r="K477" s="66"/>
      <c r="L477" s="66"/>
      <c r="M477" s="66"/>
      <c r="N477" s="66"/>
      <c r="O477" s="61"/>
      <c r="P477" s="51" t="b">
        <f t="shared" si="24"/>
        <v>0</v>
      </c>
    </row>
    <row r="478" spans="1:16" ht="36.75" hidden="1" customHeight="1" x14ac:dyDescent="0.3">
      <c r="A478" s="10" t="s">
        <v>794</v>
      </c>
      <c r="B478" s="145" t="s">
        <v>795</v>
      </c>
      <c r="C478" s="146"/>
      <c r="D478" s="19" t="s">
        <v>669</v>
      </c>
      <c r="E478" s="11">
        <f t="shared" si="27"/>
        <v>0</v>
      </c>
      <c r="F478" s="66"/>
      <c r="G478" s="66"/>
      <c r="H478" s="66"/>
      <c r="I478" s="66"/>
      <c r="J478" s="66"/>
      <c r="K478" s="66"/>
      <c r="L478" s="66"/>
      <c r="M478" s="66"/>
      <c r="N478" s="66"/>
      <c r="O478" s="61"/>
      <c r="P478" s="51" t="b">
        <f t="shared" si="24"/>
        <v>0</v>
      </c>
    </row>
    <row r="479" spans="1:16" ht="18" hidden="1" customHeight="1" x14ac:dyDescent="0.3">
      <c r="A479" s="10" t="s">
        <v>796</v>
      </c>
      <c r="B479" s="145" t="s">
        <v>797</v>
      </c>
      <c r="C479" s="146"/>
      <c r="D479" s="19" t="s">
        <v>669</v>
      </c>
      <c r="E479" s="11">
        <f t="shared" si="27"/>
        <v>0</v>
      </c>
      <c r="F479" s="66"/>
      <c r="G479" s="66"/>
      <c r="H479" s="66"/>
      <c r="I479" s="66"/>
      <c r="J479" s="66"/>
      <c r="K479" s="66"/>
      <c r="L479" s="66"/>
      <c r="M479" s="66"/>
      <c r="N479" s="66"/>
      <c r="O479" s="61"/>
      <c r="P479" s="51" t="b">
        <f t="shared" si="24"/>
        <v>0</v>
      </c>
    </row>
    <row r="480" spans="1:16" ht="19.5" hidden="1" customHeight="1" x14ac:dyDescent="0.3">
      <c r="A480" s="10" t="s">
        <v>798</v>
      </c>
      <c r="B480" s="145" t="s">
        <v>799</v>
      </c>
      <c r="C480" s="146"/>
      <c r="D480" s="19" t="s">
        <v>680</v>
      </c>
      <c r="E480" s="11">
        <f t="shared" si="27"/>
        <v>0</v>
      </c>
      <c r="F480" s="66"/>
      <c r="G480" s="66"/>
      <c r="H480" s="66"/>
      <c r="I480" s="66"/>
      <c r="J480" s="66"/>
      <c r="K480" s="66"/>
      <c r="L480" s="66"/>
      <c r="M480" s="66"/>
      <c r="N480" s="66"/>
      <c r="O480" s="61"/>
      <c r="P480" s="51" t="b">
        <f t="shared" ref="P480:P518" si="28">IF(E480&gt;0,TRUE,FALSE)</f>
        <v>0</v>
      </c>
    </row>
    <row r="481" spans="1:16" ht="47.25" hidden="1" customHeight="1" x14ac:dyDescent="0.3">
      <c r="A481" s="10" t="s">
        <v>800</v>
      </c>
      <c r="B481" s="145" t="s">
        <v>801</v>
      </c>
      <c r="C481" s="146"/>
      <c r="D481" s="19" t="s">
        <v>669</v>
      </c>
      <c r="E481" s="11">
        <f t="shared" si="27"/>
        <v>0</v>
      </c>
      <c r="F481" s="66"/>
      <c r="G481" s="66"/>
      <c r="H481" s="66"/>
      <c r="I481" s="66"/>
      <c r="J481" s="66"/>
      <c r="K481" s="66"/>
      <c r="L481" s="66"/>
      <c r="M481" s="66"/>
      <c r="N481" s="66"/>
      <c r="O481" s="61"/>
      <c r="P481" s="51" t="b">
        <f t="shared" si="28"/>
        <v>0</v>
      </c>
    </row>
    <row r="482" spans="1:16" ht="33.75" hidden="1" customHeight="1" x14ac:dyDescent="0.3">
      <c r="A482" s="10" t="s">
        <v>802</v>
      </c>
      <c r="B482" s="145" t="s">
        <v>803</v>
      </c>
      <c r="C482" s="146"/>
      <c r="D482" s="19" t="s">
        <v>669</v>
      </c>
      <c r="E482" s="11">
        <f t="shared" si="27"/>
        <v>0</v>
      </c>
      <c r="F482" s="66"/>
      <c r="G482" s="66"/>
      <c r="H482" s="66"/>
      <c r="I482" s="66"/>
      <c r="J482" s="66"/>
      <c r="K482" s="66"/>
      <c r="L482" s="66"/>
      <c r="M482" s="66"/>
      <c r="N482" s="66"/>
      <c r="O482" s="61"/>
      <c r="P482" s="51" t="b">
        <f t="shared" si="28"/>
        <v>0</v>
      </c>
    </row>
    <row r="483" spans="1:16" ht="18" hidden="1" customHeight="1" x14ac:dyDescent="0.3">
      <c r="A483" s="10" t="s">
        <v>804</v>
      </c>
      <c r="B483" s="145" t="s">
        <v>805</v>
      </c>
      <c r="C483" s="146"/>
      <c r="D483" s="19" t="s">
        <v>680</v>
      </c>
      <c r="E483" s="11">
        <f t="shared" si="27"/>
        <v>0</v>
      </c>
      <c r="F483" s="66"/>
      <c r="G483" s="66"/>
      <c r="H483" s="66"/>
      <c r="I483" s="66"/>
      <c r="J483" s="66"/>
      <c r="K483" s="66"/>
      <c r="L483" s="66"/>
      <c r="M483" s="66"/>
      <c r="N483" s="66"/>
      <c r="O483" s="61"/>
      <c r="P483" s="51" t="b">
        <f t="shared" si="28"/>
        <v>0</v>
      </c>
    </row>
    <row r="484" spans="1:16" ht="18" hidden="1" customHeight="1" x14ac:dyDescent="0.3">
      <c r="A484" s="10" t="s">
        <v>806</v>
      </c>
      <c r="B484" s="145" t="s">
        <v>807</v>
      </c>
      <c r="C484" s="146"/>
      <c r="D484" s="19" t="s">
        <v>669</v>
      </c>
      <c r="E484" s="11">
        <f t="shared" si="27"/>
        <v>0</v>
      </c>
      <c r="F484" s="66"/>
      <c r="G484" s="66"/>
      <c r="H484" s="66"/>
      <c r="I484" s="66"/>
      <c r="J484" s="66"/>
      <c r="K484" s="66"/>
      <c r="L484" s="66"/>
      <c r="M484" s="66"/>
      <c r="N484" s="66"/>
      <c r="O484" s="61"/>
      <c r="P484" s="51" t="b">
        <f t="shared" si="28"/>
        <v>0</v>
      </c>
    </row>
    <row r="485" spans="1:16" ht="18.75" hidden="1" customHeight="1" x14ac:dyDescent="0.3">
      <c r="A485" s="10" t="s">
        <v>808</v>
      </c>
      <c r="B485" s="145" t="s">
        <v>809</v>
      </c>
      <c r="C485" s="146"/>
      <c r="D485" s="19" t="s">
        <v>680</v>
      </c>
      <c r="E485" s="11">
        <f t="shared" si="27"/>
        <v>0</v>
      </c>
      <c r="F485" s="66"/>
      <c r="G485" s="66"/>
      <c r="H485" s="66"/>
      <c r="I485" s="66"/>
      <c r="J485" s="66"/>
      <c r="K485" s="66"/>
      <c r="L485" s="66"/>
      <c r="M485" s="66"/>
      <c r="N485" s="66"/>
      <c r="O485" s="61"/>
      <c r="P485" s="51" t="b">
        <f t="shared" si="28"/>
        <v>0</v>
      </c>
    </row>
    <row r="486" spans="1:16" ht="19.5" hidden="1" customHeight="1" x14ac:dyDescent="0.3">
      <c r="A486" s="10" t="s">
        <v>810</v>
      </c>
      <c r="B486" s="145" t="s">
        <v>811</v>
      </c>
      <c r="C486" s="146"/>
      <c r="D486" s="19" t="s">
        <v>680</v>
      </c>
      <c r="E486" s="11">
        <f t="shared" si="27"/>
        <v>0</v>
      </c>
      <c r="F486" s="66"/>
      <c r="G486" s="66"/>
      <c r="H486" s="66"/>
      <c r="I486" s="66"/>
      <c r="J486" s="66"/>
      <c r="K486" s="66"/>
      <c r="L486" s="66"/>
      <c r="M486" s="66"/>
      <c r="N486" s="66"/>
      <c r="O486" s="61"/>
      <c r="P486" s="51" t="b">
        <f t="shared" si="28"/>
        <v>0</v>
      </c>
    </row>
    <row r="487" spans="1:16" ht="37.5" hidden="1" customHeight="1" x14ac:dyDescent="0.3">
      <c r="A487" s="10" t="s">
        <v>812</v>
      </c>
      <c r="B487" s="145" t="s">
        <v>813</v>
      </c>
      <c r="C487" s="146"/>
      <c r="D487" s="19" t="s">
        <v>680</v>
      </c>
      <c r="E487" s="11">
        <f t="shared" si="27"/>
        <v>0</v>
      </c>
      <c r="F487" s="66"/>
      <c r="G487" s="66"/>
      <c r="H487" s="66"/>
      <c r="I487" s="66"/>
      <c r="J487" s="66"/>
      <c r="K487" s="66"/>
      <c r="L487" s="66"/>
      <c r="M487" s="66"/>
      <c r="N487" s="66"/>
      <c r="O487" s="61"/>
      <c r="P487" s="51" t="b">
        <f t="shared" si="28"/>
        <v>0</v>
      </c>
    </row>
    <row r="488" spans="1:16" ht="35.25" hidden="1" customHeight="1" x14ac:dyDescent="0.3">
      <c r="A488" s="10" t="s">
        <v>814</v>
      </c>
      <c r="B488" s="145" t="s">
        <v>815</v>
      </c>
      <c r="C488" s="146"/>
      <c r="D488" s="19" t="s">
        <v>680</v>
      </c>
      <c r="E488" s="11">
        <f t="shared" si="27"/>
        <v>0</v>
      </c>
      <c r="F488" s="66"/>
      <c r="G488" s="66"/>
      <c r="H488" s="66"/>
      <c r="I488" s="66"/>
      <c r="J488" s="66"/>
      <c r="K488" s="66"/>
      <c r="L488" s="66"/>
      <c r="M488" s="66"/>
      <c r="N488" s="66"/>
      <c r="O488" s="61"/>
      <c r="P488" s="51" t="b">
        <f t="shared" si="28"/>
        <v>0</v>
      </c>
    </row>
    <row r="489" spans="1:16" ht="34.5" hidden="1" customHeight="1" x14ac:dyDescent="0.3">
      <c r="A489" s="10" t="s">
        <v>816</v>
      </c>
      <c r="B489" s="145" t="s">
        <v>817</v>
      </c>
      <c r="C489" s="146"/>
      <c r="D489" s="19" t="s">
        <v>680</v>
      </c>
      <c r="E489" s="11">
        <f t="shared" si="27"/>
        <v>0</v>
      </c>
      <c r="F489" s="66"/>
      <c r="G489" s="66"/>
      <c r="H489" s="66"/>
      <c r="I489" s="66"/>
      <c r="J489" s="66"/>
      <c r="K489" s="66"/>
      <c r="L489" s="66"/>
      <c r="M489" s="66"/>
      <c r="N489" s="66"/>
      <c r="O489" s="61"/>
      <c r="P489" s="51" t="b">
        <f t="shared" si="28"/>
        <v>0</v>
      </c>
    </row>
    <row r="490" spans="1:16" ht="33.75" hidden="1" customHeight="1" x14ac:dyDescent="0.3">
      <c r="A490" s="10" t="s">
        <v>818</v>
      </c>
      <c r="B490" s="145" t="s">
        <v>819</v>
      </c>
      <c r="C490" s="146"/>
      <c r="D490" s="19" t="s">
        <v>680</v>
      </c>
      <c r="E490" s="11">
        <f t="shared" si="27"/>
        <v>0</v>
      </c>
      <c r="F490" s="66"/>
      <c r="G490" s="66"/>
      <c r="H490" s="66"/>
      <c r="I490" s="66"/>
      <c r="J490" s="66"/>
      <c r="K490" s="66"/>
      <c r="L490" s="66"/>
      <c r="M490" s="66"/>
      <c r="N490" s="66"/>
      <c r="O490" s="61"/>
      <c r="P490" s="51" t="b">
        <f t="shared" si="28"/>
        <v>0</v>
      </c>
    </row>
    <row r="491" spans="1:16" ht="34.5" customHeight="1" x14ac:dyDescent="0.3">
      <c r="A491" s="10" t="s">
        <v>820</v>
      </c>
      <c r="B491" s="145" t="s">
        <v>821</v>
      </c>
      <c r="C491" s="146"/>
      <c r="D491" s="19" t="s">
        <v>822</v>
      </c>
      <c r="E491" s="11">
        <f t="shared" si="27"/>
        <v>1</v>
      </c>
      <c r="F491" s="66"/>
      <c r="G491" s="66">
        <v>1</v>
      </c>
      <c r="H491" s="66"/>
      <c r="I491" s="66"/>
      <c r="J491" s="66"/>
      <c r="K491" s="66"/>
      <c r="L491" s="66"/>
      <c r="M491" s="66"/>
      <c r="N491" s="66"/>
      <c r="O491" s="61"/>
      <c r="P491" s="51" t="b">
        <f t="shared" si="28"/>
        <v>1</v>
      </c>
    </row>
    <row r="492" spans="1:16" ht="34.5" customHeight="1" x14ac:dyDescent="0.3">
      <c r="A492" s="10" t="s">
        <v>823</v>
      </c>
      <c r="B492" s="145" t="s">
        <v>824</v>
      </c>
      <c r="C492" s="146"/>
      <c r="D492" s="19" t="s">
        <v>669</v>
      </c>
      <c r="E492" s="11">
        <f t="shared" si="27"/>
        <v>1</v>
      </c>
      <c r="F492" s="66"/>
      <c r="G492" s="66"/>
      <c r="H492" s="66"/>
      <c r="I492" s="66">
        <v>1</v>
      </c>
      <c r="J492" s="66"/>
      <c r="K492" s="66"/>
      <c r="L492" s="66"/>
      <c r="M492" s="66"/>
      <c r="N492" s="66"/>
      <c r="O492" s="61"/>
      <c r="P492" s="51" t="b">
        <f t="shared" si="28"/>
        <v>1</v>
      </c>
    </row>
    <row r="493" spans="1:16" ht="35.25" customHeight="1" x14ac:dyDescent="0.3">
      <c r="A493" s="10" t="s">
        <v>825</v>
      </c>
      <c r="B493" s="145" t="s">
        <v>826</v>
      </c>
      <c r="C493" s="146"/>
      <c r="D493" s="19" t="s">
        <v>669</v>
      </c>
      <c r="E493" s="11">
        <f t="shared" si="27"/>
        <v>1</v>
      </c>
      <c r="F493" s="66"/>
      <c r="G493" s="66"/>
      <c r="H493" s="66"/>
      <c r="I493" s="66"/>
      <c r="J493" s="66">
        <v>1</v>
      </c>
      <c r="K493" s="66"/>
      <c r="L493" s="66"/>
      <c r="M493" s="66"/>
      <c r="N493" s="66"/>
      <c r="O493" s="61"/>
      <c r="P493" s="51" t="b">
        <f t="shared" si="28"/>
        <v>1</v>
      </c>
    </row>
    <row r="494" spans="1:16" ht="20.25" hidden="1" customHeight="1" x14ac:dyDescent="0.3">
      <c r="A494" s="10" t="s">
        <v>827</v>
      </c>
      <c r="B494" s="145" t="s">
        <v>828</v>
      </c>
      <c r="C494" s="146"/>
      <c r="D494" s="19" t="s">
        <v>669</v>
      </c>
      <c r="E494" s="11">
        <f t="shared" si="27"/>
        <v>0</v>
      </c>
      <c r="F494" s="66"/>
      <c r="G494" s="66"/>
      <c r="H494" s="66"/>
      <c r="I494" s="66"/>
      <c r="J494" s="66"/>
      <c r="K494" s="66"/>
      <c r="L494" s="66"/>
      <c r="M494" s="66"/>
      <c r="N494" s="66"/>
      <c r="O494" s="61"/>
      <c r="P494" s="51" t="b">
        <f t="shared" si="28"/>
        <v>0</v>
      </c>
    </row>
    <row r="495" spans="1:16" ht="18.75" hidden="1" customHeight="1" x14ac:dyDescent="0.3">
      <c r="A495" s="10" t="s">
        <v>829</v>
      </c>
      <c r="B495" s="145" t="s">
        <v>830</v>
      </c>
      <c r="C495" s="146"/>
      <c r="D495" s="19" t="s">
        <v>669</v>
      </c>
      <c r="E495" s="11">
        <f t="shared" si="27"/>
        <v>0</v>
      </c>
      <c r="F495" s="66"/>
      <c r="G495" s="66"/>
      <c r="H495" s="66"/>
      <c r="I495" s="66"/>
      <c r="J495" s="66"/>
      <c r="K495" s="66"/>
      <c r="L495" s="66"/>
      <c r="M495" s="66"/>
      <c r="N495" s="66"/>
      <c r="O495" s="61"/>
      <c r="P495" s="51" t="b">
        <f t="shared" si="28"/>
        <v>0</v>
      </c>
    </row>
    <row r="496" spans="1:16" ht="48" hidden="1" customHeight="1" x14ac:dyDescent="0.3">
      <c r="A496" s="10" t="s">
        <v>831</v>
      </c>
      <c r="B496" s="145" t="s">
        <v>832</v>
      </c>
      <c r="C496" s="146"/>
      <c r="D496" s="19" t="s">
        <v>669</v>
      </c>
      <c r="E496" s="11">
        <f t="shared" si="27"/>
        <v>0</v>
      </c>
      <c r="F496" s="66"/>
      <c r="G496" s="66"/>
      <c r="H496" s="66"/>
      <c r="I496" s="66"/>
      <c r="J496" s="66"/>
      <c r="K496" s="66"/>
      <c r="L496" s="66"/>
      <c r="M496" s="66"/>
      <c r="N496" s="66"/>
      <c r="O496" s="61"/>
      <c r="P496" s="51" t="b">
        <f t="shared" si="28"/>
        <v>0</v>
      </c>
    </row>
    <row r="497" spans="1:16" hidden="1" x14ac:dyDescent="0.3">
      <c r="A497" s="99" t="s">
        <v>1079</v>
      </c>
      <c r="B497" s="147" t="s">
        <v>1080</v>
      </c>
      <c r="C497" s="148"/>
      <c r="D497" s="19" t="s">
        <v>822</v>
      </c>
      <c r="E497" s="11">
        <f t="shared" si="27"/>
        <v>0</v>
      </c>
      <c r="F497" s="66"/>
      <c r="G497" s="66"/>
      <c r="H497" s="66"/>
      <c r="I497" s="66"/>
      <c r="J497" s="66"/>
      <c r="K497" s="66"/>
      <c r="L497" s="66"/>
      <c r="M497" s="66"/>
      <c r="N497" s="66"/>
      <c r="O497" s="61"/>
    </row>
    <row r="498" spans="1:16" hidden="1" x14ac:dyDescent="0.3">
      <c r="A498" s="99" t="s">
        <v>1081</v>
      </c>
      <c r="B498" s="147" t="s">
        <v>1082</v>
      </c>
      <c r="C498" s="148"/>
      <c r="D498" s="109" t="s">
        <v>669</v>
      </c>
      <c r="E498" s="11">
        <f t="shared" si="27"/>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8"/>
        <v>0</v>
      </c>
    </row>
    <row r="500" spans="1:16" x14ac:dyDescent="0.3">
      <c r="A500" s="24"/>
      <c r="B500" s="143"/>
      <c r="C500" s="144"/>
      <c r="D500" s="25"/>
      <c r="E500" s="11">
        <f t="shared" ref="E500:E518" si="29">SUM(F500:O500)</f>
        <v>0</v>
      </c>
      <c r="F500" s="62"/>
      <c r="G500" s="62"/>
      <c r="H500" s="62"/>
      <c r="I500" s="62"/>
      <c r="J500" s="62"/>
      <c r="K500" s="62"/>
      <c r="L500" s="62"/>
      <c r="M500" s="62"/>
      <c r="N500" s="62"/>
      <c r="O500" s="61"/>
      <c r="P500" s="51" t="b">
        <f t="shared" si="28"/>
        <v>0</v>
      </c>
    </row>
    <row r="501" spans="1:16" ht="16.5" customHeight="1" x14ac:dyDescent="0.3">
      <c r="A501" s="26"/>
      <c r="B501" s="143"/>
      <c r="C501" s="144"/>
      <c r="D501" s="25"/>
      <c r="E501" s="11">
        <f t="shared" si="29"/>
        <v>0</v>
      </c>
      <c r="F501" s="62"/>
      <c r="G501" s="62"/>
      <c r="H501" s="62"/>
      <c r="I501" s="62"/>
      <c r="J501" s="62"/>
      <c r="K501" s="62"/>
      <c r="L501" s="62"/>
      <c r="M501" s="62"/>
      <c r="N501" s="62"/>
      <c r="O501" s="61"/>
      <c r="P501" s="51" t="b">
        <f t="shared" si="28"/>
        <v>0</v>
      </c>
    </row>
    <row r="502" spans="1:16" ht="16.5" customHeight="1" x14ac:dyDescent="0.3">
      <c r="A502" s="26"/>
      <c r="B502" s="143"/>
      <c r="C502" s="144"/>
      <c r="D502" s="25"/>
      <c r="E502" s="11">
        <f t="shared" si="29"/>
        <v>0</v>
      </c>
      <c r="F502" s="62"/>
      <c r="G502" s="62"/>
      <c r="H502" s="62"/>
      <c r="I502" s="62"/>
      <c r="J502" s="62"/>
      <c r="K502" s="62"/>
      <c r="L502" s="62"/>
      <c r="M502" s="62"/>
      <c r="N502" s="62"/>
      <c r="O502" s="61"/>
      <c r="P502" s="51" t="b">
        <f t="shared" si="28"/>
        <v>0</v>
      </c>
    </row>
    <row r="503" spans="1:16" ht="16.5" customHeight="1" x14ac:dyDescent="0.3">
      <c r="A503" s="26"/>
      <c r="B503" s="143"/>
      <c r="C503" s="144"/>
      <c r="D503" s="25"/>
      <c r="E503" s="11">
        <f t="shared" si="29"/>
        <v>0</v>
      </c>
      <c r="F503" s="62"/>
      <c r="G503" s="62"/>
      <c r="H503" s="62"/>
      <c r="I503" s="62"/>
      <c r="J503" s="62"/>
      <c r="K503" s="62"/>
      <c r="L503" s="62"/>
      <c r="M503" s="62"/>
      <c r="N503" s="62"/>
      <c r="O503" s="61"/>
      <c r="P503" s="51" t="b">
        <f t="shared" si="28"/>
        <v>0</v>
      </c>
    </row>
    <row r="504" spans="1:16" x14ac:dyDescent="0.3">
      <c r="A504" s="27"/>
      <c r="B504" s="143" t="s">
        <v>835</v>
      </c>
      <c r="C504" s="144"/>
      <c r="D504" s="25"/>
      <c r="E504" s="11">
        <f t="shared" si="29"/>
        <v>0</v>
      </c>
      <c r="F504" s="62"/>
      <c r="G504" s="62"/>
      <c r="H504" s="62"/>
      <c r="I504" s="62"/>
      <c r="J504" s="62"/>
      <c r="K504" s="62"/>
      <c r="L504" s="62"/>
      <c r="M504" s="62"/>
      <c r="N504" s="62"/>
      <c r="O504" s="61"/>
      <c r="P504" s="51" t="b">
        <f t="shared" si="28"/>
        <v>0</v>
      </c>
    </row>
    <row r="505" spans="1:16" x14ac:dyDescent="0.3">
      <c r="A505" s="27"/>
      <c r="B505" s="143" t="s">
        <v>836</v>
      </c>
      <c r="C505" s="144"/>
      <c r="D505" s="25"/>
      <c r="E505" s="11">
        <f t="shared" si="29"/>
        <v>0</v>
      </c>
      <c r="F505" s="62"/>
      <c r="G505" s="62"/>
      <c r="H505" s="62"/>
      <c r="I505" s="62"/>
      <c r="J505" s="62"/>
      <c r="K505" s="62"/>
      <c r="L505" s="62"/>
      <c r="M505" s="62"/>
      <c r="N505" s="62"/>
      <c r="O505" s="61"/>
      <c r="P505" s="51" t="b">
        <f t="shared" si="28"/>
        <v>0</v>
      </c>
    </row>
    <row r="506" spans="1:16" x14ac:dyDescent="0.3">
      <c r="A506" s="27"/>
      <c r="B506" s="143"/>
      <c r="C506" s="144"/>
      <c r="D506" s="25"/>
      <c r="E506" s="11">
        <f t="shared" si="29"/>
        <v>0</v>
      </c>
      <c r="F506" s="62"/>
      <c r="G506" s="62"/>
      <c r="H506" s="62"/>
      <c r="I506" s="62"/>
      <c r="J506" s="62"/>
      <c r="K506" s="62"/>
      <c r="L506" s="62"/>
      <c r="M506" s="62"/>
      <c r="N506" s="62"/>
      <c r="O506" s="61"/>
      <c r="P506" s="51" t="b">
        <f t="shared" si="28"/>
        <v>0</v>
      </c>
    </row>
    <row r="507" spans="1:16" x14ac:dyDescent="0.3">
      <c r="A507" s="27"/>
      <c r="B507" s="143"/>
      <c r="C507" s="144"/>
      <c r="D507" s="25"/>
      <c r="E507" s="11">
        <f t="shared" si="29"/>
        <v>0</v>
      </c>
      <c r="F507" s="62"/>
      <c r="G507" s="62"/>
      <c r="H507" s="62"/>
      <c r="I507" s="62"/>
      <c r="J507" s="62"/>
      <c r="K507" s="62"/>
      <c r="L507" s="62"/>
      <c r="M507" s="62"/>
      <c r="N507" s="62"/>
      <c r="O507" s="61"/>
      <c r="P507" s="51" t="b">
        <f t="shared" si="28"/>
        <v>0</v>
      </c>
    </row>
    <row r="508" spans="1:16" x14ac:dyDescent="0.3">
      <c r="A508" s="27"/>
      <c r="B508" s="143"/>
      <c r="C508" s="144"/>
      <c r="D508" s="25"/>
      <c r="E508" s="11">
        <f t="shared" si="29"/>
        <v>0</v>
      </c>
      <c r="F508" s="62"/>
      <c r="G508" s="62"/>
      <c r="H508" s="62"/>
      <c r="I508" s="62"/>
      <c r="J508" s="62"/>
      <c r="K508" s="62"/>
      <c r="L508" s="62"/>
      <c r="M508" s="62"/>
      <c r="N508" s="62"/>
      <c r="O508" s="61"/>
      <c r="P508" s="51" t="b">
        <f t="shared" si="28"/>
        <v>0</v>
      </c>
    </row>
    <row r="509" spans="1:16" x14ac:dyDescent="0.3">
      <c r="A509" s="27"/>
      <c r="B509" s="143"/>
      <c r="C509" s="144"/>
      <c r="D509" s="25"/>
      <c r="E509" s="11">
        <f t="shared" si="29"/>
        <v>0</v>
      </c>
      <c r="F509" s="62"/>
      <c r="G509" s="62"/>
      <c r="H509" s="62"/>
      <c r="I509" s="62"/>
      <c r="J509" s="62"/>
      <c r="K509" s="62"/>
      <c r="L509" s="62"/>
      <c r="M509" s="62"/>
      <c r="N509" s="62"/>
      <c r="O509" s="61"/>
      <c r="P509" s="51" t="b">
        <f t="shared" si="28"/>
        <v>0</v>
      </c>
    </row>
    <row r="510" spans="1:16" x14ac:dyDescent="0.3">
      <c r="A510" s="27"/>
      <c r="B510" s="143"/>
      <c r="C510" s="144"/>
      <c r="D510" s="25"/>
      <c r="E510" s="11">
        <f t="shared" si="29"/>
        <v>0</v>
      </c>
      <c r="F510" s="62"/>
      <c r="G510" s="62"/>
      <c r="H510" s="62"/>
      <c r="I510" s="62"/>
      <c r="J510" s="62"/>
      <c r="K510" s="62"/>
      <c r="L510" s="62"/>
      <c r="M510" s="62"/>
      <c r="N510" s="62"/>
      <c r="O510" s="61"/>
      <c r="P510" s="51" t="b">
        <f t="shared" si="28"/>
        <v>0</v>
      </c>
    </row>
    <row r="511" spans="1:16" x14ac:dyDescent="0.3">
      <c r="A511" s="27"/>
      <c r="B511" s="143"/>
      <c r="C511" s="144"/>
      <c r="D511" s="25"/>
      <c r="E511" s="11">
        <f t="shared" si="29"/>
        <v>0</v>
      </c>
      <c r="F511" s="62"/>
      <c r="G511" s="62"/>
      <c r="H511" s="62"/>
      <c r="I511" s="62"/>
      <c r="J511" s="62"/>
      <c r="K511" s="62"/>
      <c r="L511" s="62"/>
      <c r="M511" s="62"/>
      <c r="N511" s="62"/>
      <c r="O511" s="61"/>
      <c r="P511" s="51" t="b">
        <f t="shared" si="28"/>
        <v>0</v>
      </c>
    </row>
    <row r="512" spans="1:16" x14ac:dyDescent="0.3">
      <c r="A512" s="27"/>
      <c r="B512" s="143"/>
      <c r="C512" s="144"/>
      <c r="D512" s="25"/>
      <c r="E512" s="11">
        <f t="shared" si="29"/>
        <v>0</v>
      </c>
      <c r="F512" s="62"/>
      <c r="G512" s="62"/>
      <c r="H512" s="62"/>
      <c r="I512" s="62"/>
      <c r="J512" s="62"/>
      <c r="K512" s="62"/>
      <c r="L512" s="62"/>
      <c r="M512" s="62"/>
      <c r="N512" s="62"/>
      <c r="O512" s="61"/>
      <c r="P512" s="51" t="b">
        <f t="shared" si="28"/>
        <v>0</v>
      </c>
    </row>
    <row r="513" spans="1:16" x14ac:dyDescent="0.3">
      <c r="A513" s="27"/>
      <c r="B513" s="143"/>
      <c r="C513" s="144"/>
      <c r="D513" s="25"/>
      <c r="E513" s="11">
        <f t="shared" si="29"/>
        <v>0</v>
      </c>
      <c r="F513" s="62"/>
      <c r="G513" s="62"/>
      <c r="H513" s="62"/>
      <c r="I513" s="62"/>
      <c r="J513" s="62"/>
      <c r="K513" s="62"/>
      <c r="L513" s="62"/>
      <c r="M513" s="62"/>
      <c r="N513" s="62"/>
      <c r="O513" s="61"/>
      <c r="P513" s="51" t="b">
        <f t="shared" si="28"/>
        <v>0</v>
      </c>
    </row>
    <row r="514" spans="1:16" x14ac:dyDescent="0.3">
      <c r="A514" s="27"/>
      <c r="B514" s="143"/>
      <c r="C514" s="144"/>
      <c r="D514" s="25"/>
      <c r="E514" s="11">
        <f t="shared" si="29"/>
        <v>0</v>
      </c>
      <c r="F514" s="62"/>
      <c r="G514" s="62"/>
      <c r="H514" s="62"/>
      <c r="I514" s="62"/>
      <c r="J514" s="62"/>
      <c r="K514" s="62"/>
      <c r="L514" s="62"/>
      <c r="M514" s="62"/>
      <c r="N514" s="62"/>
      <c r="O514" s="61"/>
      <c r="P514" s="51" t="b">
        <f t="shared" si="28"/>
        <v>0</v>
      </c>
    </row>
    <row r="515" spans="1:16" x14ac:dyDescent="0.3">
      <c r="A515" s="27"/>
      <c r="B515" s="143"/>
      <c r="C515" s="144"/>
      <c r="D515" s="25"/>
      <c r="E515" s="11">
        <f t="shared" si="29"/>
        <v>0</v>
      </c>
      <c r="F515" s="62"/>
      <c r="G515" s="62"/>
      <c r="H515" s="62"/>
      <c r="I515" s="62"/>
      <c r="J515" s="62"/>
      <c r="K515" s="62"/>
      <c r="L515" s="62"/>
      <c r="M515" s="62"/>
      <c r="N515" s="62"/>
      <c r="O515" s="61"/>
      <c r="P515" s="51" t="b">
        <f t="shared" si="28"/>
        <v>0</v>
      </c>
    </row>
    <row r="516" spans="1:16" x14ac:dyDescent="0.3">
      <c r="A516" s="27"/>
      <c r="B516" s="143"/>
      <c r="C516" s="144"/>
      <c r="D516" s="25"/>
      <c r="E516" s="11">
        <f t="shared" si="29"/>
        <v>0</v>
      </c>
      <c r="F516" s="62"/>
      <c r="G516" s="62"/>
      <c r="H516" s="62"/>
      <c r="I516" s="62"/>
      <c r="J516" s="62"/>
      <c r="K516" s="62"/>
      <c r="L516" s="62"/>
      <c r="M516" s="62"/>
      <c r="N516" s="62"/>
      <c r="O516" s="61"/>
      <c r="P516" s="51" t="b">
        <f t="shared" si="28"/>
        <v>0</v>
      </c>
    </row>
    <row r="517" spans="1:16" x14ac:dyDescent="0.3">
      <c r="A517" s="27"/>
      <c r="B517" s="143"/>
      <c r="C517" s="144"/>
      <c r="D517" s="25"/>
      <c r="E517" s="11">
        <f t="shared" si="29"/>
        <v>0</v>
      </c>
      <c r="F517" s="62"/>
      <c r="G517" s="62"/>
      <c r="H517" s="62"/>
      <c r="I517" s="62"/>
      <c r="J517" s="62"/>
      <c r="K517" s="62"/>
      <c r="L517" s="62"/>
      <c r="M517" s="62"/>
      <c r="N517" s="62"/>
      <c r="O517" s="61"/>
      <c r="P517" s="51" t="b">
        <f t="shared" si="28"/>
        <v>0</v>
      </c>
    </row>
    <row r="518" spans="1:16" ht="17.25" thickBot="1" x14ac:dyDescent="0.35">
      <c r="A518" s="60"/>
      <c r="B518" s="139"/>
      <c r="C518" s="140"/>
      <c r="D518" s="59"/>
      <c r="E518" s="58">
        <f t="shared" si="29"/>
        <v>0</v>
      </c>
      <c r="F518" s="57"/>
      <c r="G518" s="57"/>
      <c r="H518" s="57"/>
      <c r="I518" s="57"/>
      <c r="J518" s="57"/>
      <c r="K518" s="57"/>
      <c r="L518" s="57"/>
      <c r="M518" s="57"/>
      <c r="N518" s="57"/>
      <c r="O518" s="56"/>
      <c r="P518" s="51" t="b">
        <f t="shared" si="28"/>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9">
    <mergeCell ref="I68:M79"/>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80:C280"/>
    <mergeCell ref="B281:C281"/>
    <mergeCell ref="B283:C283"/>
    <mergeCell ref="B284:C284"/>
    <mergeCell ref="B285:C285"/>
    <mergeCell ref="B286:C286"/>
    <mergeCell ref="B292:C292"/>
    <mergeCell ref="B294:C294"/>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7:C47"/>
    <mergeCell ref="B48:C48"/>
    <mergeCell ref="B49:C49"/>
    <mergeCell ref="B38:C38"/>
    <mergeCell ref="B39:C39"/>
    <mergeCell ref="B40:C40"/>
    <mergeCell ref="B41:C41"/>
    <mergeCell ref="B42:C42"/>
    <mergeCell ref="B43:C43"/>
    <mergeCell ref="B35:C35"/>
    <mergeCell ref="B36:C36"/>
    <mergeCell ref="B37:C37"/>
    <mergeCell ref="B29:C29"/>
    <mergeCell ref="B30:C30"/>
    <mergeCell ref="B31:C31"/>
    <mergeCell ref="B44:C44"/>
    <mergeCell ref="B45:C45"/>
    <mergeCell ref="B46:C46"/>
    <mergeCell ref="A1:B1"/>
    <mergeCell ref="A2:B2"/>
    <mergeCell ref="A5:B5"/>
    <mergeCell ref="A6:B6"/>
    <mergeCell ref="A7:B7"/>
    <mergeCell ref="B9:C9"/>
    <mergeCell ref="B32:C32"/>
    <mergeCell ref="B33:C33"/>
    <mergeCell ref="B34:C34"/>
    <mergeCell ref="B26:C26"/>
    <mergeCell ref="B27:C27"/>
    <mergeCell ref="B28:C28"/>
    <mergeCell ref="B11:C11"/>
    <mergeCell ref="B17:C17"/>
    <mergeCell ref="B21:C21"/>
    <mergeCell ref="B22:C22"/>
    <mergeCell ref="B23:C23"/>
    <mergeCell ref="B24:C24"/>
  </mergeCells>
  <dataValidations count="4">
    <dataValidation type="whole" operator="equal" allowBlank="1" showInputMessage="1" showErrorMessage="1" sqref="F219:F221" xr:uid="{00000000-0002-0000-0600-000000000000}">
      <formula1>1</formula1>
    </dataValidation>
    <dataValidation type="textLength" operator="lessThanOrEqual" allowBlank="1" showInputMessage="1" showErrorMessage="1" sqref="C2" xr:uid="{00000000-0002-0000-0600-000001000000}">
      <formula1>9</formula1>
    </dataValidation>
    <dataValidation type="decimal" operator="greaterThanOrEqual" allowBlank="1" showInputMessage="1" showErrorMessage="1" sqref="F10:F218 G291:O518 I10:M67 G10:H290 N10:O290 I80:M290 F222:F518" xr:uid="{00000000-0002-0000-0600-000002000000}">
      <formula1>0</formula1>
    </dataValidation>
    <dataValidation showErrorMessage="1" sqref="E5:E7" xr:uid="{00000000-0002-0000-06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44044" r:id="rId4" name="ImportData">
          <controlPr defaultSize="0" print="0" autoLine="0" altText="Import Data (RA Construction SPI)" r:id="rId5">
            <anchor moveWithCells="1">
              <from>
                <xdr:col>3</xdr:col>
                <xdr:colOff>171450</xdr:colOff>
                <xdr:row>1</xdr:row>
                <xdr:rowOff>0</xdr:rowOff>
              </from>
              <to>
                <xdr:col>3</xdr:col>
                <xdr:colOff>904875</xdr:colOff>
                <xdr:row>4</xdr:row>
                <xdr:rowOff>9525</xdr:rowOff>
              </to>
            </anchor>
          </controlPr>
        </control>
      </mc:Choice>
      <mc:Fallback>
        <control shapeId="44044" r:id="rId4" name="ImportData"/>
      </mc:Fallback>
    </mc:AlternateContent>
    <mc:AlternateContent xmlns:mc="http://schemas.openxmlformats.org/markup-compatibility/2006">
      <mc:Choice Requires="x14">
        <control shapeId="44043" r:id="rId6" name="HideRows1">
          <controlPr defaultSize="0" print="0" autoLine="0" altText="Hide Rows 1 (RA Construction SPI)" r:id="rId7">
            <anchor moveWithCells="1">
              <from>
                <xdr:col>3</xdr:col>
                <xdr:colOff>171450</xdr:colOff>
                <xdr:row>4</xdr:row>
                <xdr:rowOff>200025</xdr:rowOff>
              </from>
              <to>
                <xdr:col>3</xdr:col>
                <xdr:colOff>904875</xdr:colOff>
                <xdr:row>7</xdr:row>
                <xdr:rowOff>9525</xdr:rowOff>
              </to>
            </anchor>
          </controlPr>
        </control>
      </mc:Choice>
      <mc:Fallback>
        <control shapeId="44043" r:id="rId6" name="HideRows1"/>
      </mc:Fallback>
    </mc:AlternateContent>
    <mc:AlternateContent xmlns:mc="http://schemas.openxmlformats.org/markup-compatibility/2006">
      <mc:Choice Requires="x14">
        <control shapeId="44033" r:id="rId8" name="Check Box 1">
          <controlPr defaultSize="0" autoFill="0" autoLine="0" autoPict="0" altText="Check box 1 (RA Construction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4034" r:id="rId9" name="Check Box 2">
          <controlPr defaultSize="0" autoFill="0" autoLine="0" autoPict="0" altText="Check box 2 (RA Construction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4035" r:id="rId10" name="Check Box 3">
          <controlPr defaultSize="0" autoFill="0" autoLine="0" autoPict="0" altText="Check box 3 (RA Construction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4036" r:id="rId11" name="Check Box 4">
          <controlPr defaultSize="0" autoFill="0" autoLine="0" autoPict="0" altText="Check box 4 (RA Construction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4037" r:id="rId12" name="Check Box 5">
          <controlPr defaultSize="0" autoFill="0" autoLine="0" autoPict="0" altText="Check box 5 (RA Construction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4038" r:id="rId13" name="Check Box 6">
          <controlPr defaultSize="0" autoFill="0" autoLine="0" autoPict="0" altText="Check box 6 (RA Construction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4039" r:id="rId14" name="Check Box 7">
          <controlPr defaultSize="0" autoFill="0" autoLine="0" autoPict="0" altText="Check box 7 (RA Construction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4040" r:id="rId15" name="Check Box 8">
          <controlPr defaultSize="0" autoFill="0" autoLine="0" autoPict="0" altText="Check box 8 (RA Construction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4041" r:id="rId16" name="Check Box 9">
          <controlPr defaultSize="0" autoFill="0" autoLine="0" autoPict="0" altText="Check box 9 (RA Construction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4042" r:id="rId17" name="Check Box 10">
          <controlPr defaultSize="0" autoFill="0" autoLine="0" autoPict="0" altText="Check box 10 (RA Construction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44045" r:id="rId18" name="Check Box 13">
          <controlPr defaultSize="0" autoFill="0" autoLine="0" autoPict="0" altText="Check box 13 (RA Construction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4046" r:id="rId19" name="Check Box 14">
          <controlPr defaultSize="0" autoFill="0" autoLine="0" autoPict="0" altText="Check box 14 (RA Construction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4047" r:id="rId20" name="Check Box 15">
          <controlPr defaultSize="0" autoFill="0" autoLine="0" autoPict="0" altText="Check box 15 (RA Construction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4067" r:id="rId21" name="Check Box 35">
          <controlPr defaultSize="0" autoFill="0" autoLine="0" autoPict="0" altText="Check box 35 (RA Construction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4068" r:id="rId22" name="Check Box 36">
          <controlPr defaultSize="0" autoFill="0" autoLine="0" autoPict="0" altText="Check box 36 (RA Construction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4069" r:id="rId23" name="Check Box 37">
          <controlPr defaultSize="0" autoFill="0" autoLine="0" autoPict="0" altText="Check box 37 (RA Construction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4070" r:id="rId24" name="Check Box 38">
          <controlPr defaultSize="0" autoFill="0" autoLine="0" autoPict="0" altText="Check box 38 (RA Construction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4496" r:id="rId25" name="Check Box 464">
          <controlPr defaultSize="0" autoFill="0" autoLine="0" autoPict="0" altText="Check box 464 (RA Construction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4497" r:id="rId26" name="Check Box 465">
          <controlPr defaultSize="0" autoFill="0" autoLine="0" autoPict="0" altText="Check box 465 (RA Construction SPI)">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pageSetUpPr fitToPage="1"/>
  </sheetPr>
  <dimension ref="A1:X522"/>
  <sheetViews>
    <sheetView showGridLines="0" zoomScale="90" zoomScaleNormal="90" zoomScalePageLayoutView="90" workbookViewId="0">
      <pane xSplit="4" ySplit="9" topLeftCell="F27" activePane="bottomRight" state="frozen"/>
      <selection pane="topRight" activeCell="E1" sqref="E1"/>
      <selection pane="bottomLeft" activeCell="A10" sqref="A10"/>
      <selection pane="bottomRight" activeCell="J118" sqref="J118"/>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v>0</v>
      </c>
      <c r="I3" s="83" t="b">
        <f t="shared" si="0"/>
        <v>0</v>
      </c>
      <c r="J3" s="83" t="b">
        <f t="shared" si="0"/>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83"/>
      <c r="G6" s="83"/>
      <c r="H6" s="83"/>
      <c r="I6" s="83"/>
      <c r="J6" s="83"/>
      <c r="K6" s="83"/>
      <c r="L6" s="83"/>
      <c r="M6" s="83"/>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2</v>
      </c>
      <c r="F19" s="70">
        <v>1</v>
      </c>
      <c r="G19" s="70">
        <v>1</v>
      </c>
      <c r="H19" s="70"/>
      <c r="I19" s="70"/>
      <c r="J19" s="70"/>
      <c r="K19" s="70"/>
      <c r="L19" s="70"/>
      <c r="M19" s="70"/>
      <c r="N19" s="70"/>
      <c r="O19" s="69"/>
    </row>
    <row r="20" spans="1:16" s="63" customFormat="1" ht="18" hidden="1"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1</v>
      </c>
      <c r="F26" s="66"/>
      <c r="G26" s="66">
        <v>1</v>
      </c>
      <c r="H26" s="66"/>
      <c r="I26" s="66"/>
      <c r="J26" s="66"/>
      <c r="K26" s="66"/>
      <c r="L26" s="66"/>
      <c r="M26" s="66"/>
      <c r="N26" s="66"/>
      <c r="O26" s="61"/>
      <c r="P26" s="51" t="b">
        <f t="shared" si="1"/>
        <v>1</v>
      </c>
    </row>
    <row r="27" spans="1:16" ht="18" customHeight="1" x14ac:dyDescent="0.3">
      <c r="A27" s="10" t="s">
        <v>42</v>
      </c>
      <c r="B27" s="145" t="s">
        <v>43</v>
      </c>
      <c r="C27" s="146"/>
      <c r="D27" s="11" t="s">
        <v>41</v>
      </c>
      <c r="E27" s="11">
        <f t="shared" si="3"/>
        <v>1</v>
      </c>
      <c r="F27" s="66"/>
      <c r="G27" s="66">
        <v>1</v>
      </c>
      <c r="H27" s="66"/>
      <c r="I27" s="66"/>
      <c r="J27" s="66"/>
      <c r="K27" s="66"/>
      <c r="L27" s="66"/>
      <c r="M27" s="66"/>
      <c r="N27" s="66"/>
      <c r="O27" s="61"/>
      <c r="P27" s="51" t="b">
        <f t="shared" si="1"/>
        <v>1</v>
      </c>
    </row>
    <row r="28" spans="1:16" ht="18" hidden="1" customHeight="1" x14ac:dyDescent="0.3">
      <c r="A28" s="10" t="s">
        <v>44</v>
      </c>
      <c r="B28" s="145" t="s">
        <v>45</v>
      </c>
      <c r="C28" s="146"/>
      <c r="D28" s="11" t="s">
        <v>41</v>
      </c>
      <c r="E28" s="11">
        <f t="shared" si="3"/>
        <v>0</v>
      </c>
      <c r="F28" s="66"/>
      <c r="G28" s="66"/>
      <c r="H28" s="66"/>
      <c r="I28" s="66"/>
      <c r="J28" s="66"/>
      <c r="K28" s="66"/>
      <c r="L28" s="66"/>
      <c r="M28" s="66"/>
      <c r="N28" s="66"/>
      <c r="O28" s="61"/>
      <c r="P28" s="51" t="b">
        <f t="shared" si="1"/>
        <v>0</v>
      </c>
    </row>
    <row r="29" spans="1:16" ht="17.25" hidden="1" customHeight="1" x14ac:dyDescent="0.3">
      <c r="A29" s="10" t="s">
        <v>46</v>
      </c>
      <c r="B29" s="145" t="s">
        <v>47</v>
      </c>
      <c r="C29" s="146"/>
      <c r="D29" s="11" t="s">
        <v>41</v>
      </c>
      <c r="E29" s="11">
        <f t="shared" si="3"/>
        <v>0</v>
      </c>
      <c r="F29" s="66"/>
      <c r="G29" s="66"/>
      <c r="H29" s="66"/>
      <c r="I29" s="66"/>
      <c r="J29" s="66"/>
      <c r="K29" s="66"/>
      <c r="L29" s="66"/>
      <c r="M29" s="66"/>
      <c r="N29" s="66"/>
      <c r="O29" s="61"/>
      <c r="P29" s="51" t="b">
        <f t="shared" si="1"/>
        <v>0</v>
      </c>
    </row>
    <row r="30" spans="1:16" ht="18" hidden="1" customHeight="1" x14ac:dyDescent="0.3">
      <c r="A30" s="10" t="s">
        <v>48</v>
      </c>
      <c r="B30" s="145" t="s">
        <v>49</v>
      </c>
      <c r="C30" s="146"/>
      <c r="D30" s="11" t="s">
        <v>41</v>
      </c>
      <c r="E30" s="11">
        <f t="shared" si="3"/>
        <v>0</v>
      </c>
      <c r="F30" s="66"/>
      <c r="G30" s="66"/>
      <c r="H30" s="66"/>
      <c r="I30" s="66"/>
      <c r="J30" s="66"/>
      <c r="K30" s="66"/>
      <c r="L30" s="66"/>
      <c r="M30" s="66"/>
      <c r="N30" s="66"/>
      <c r="O30" s="61"/>
      <c r="P30" s="51" t="b">
        <f t="shared" si="1"/>
        <v>0</v>
      </c>
    </row>
    <row r="31" spans="1:16" ht="18.75" hidden="1" customHeight="1" x14ac:dyDescent="0.3">
      <c r="A31" s="10" t="s">
        <v>50</v>
      </c>
      <c r="B31" s="145" t="s">
        <v>51</v>
      </c>
      <c r="C31" s="146"/>
      <c r="D31" s="11" t="s">
        <v>41</v>
      </c>
      <c r="E31" s="11">
        <f t="shared" si="3"/>
        <v>0</v>
      </c>
      <c r="F31" s="66"/>
      <c r="G31" s="66"/>
      <c r="H31" s="66"/>
      <c r="I31" s="66"/>
      <c r="J31" s="66"/>
      <c r="K31" s="66"/>
      <c r="L31" s="66"/>
      <c r="M31" s="66"/>
      <c r="N31" s="66"/>
      <c r="O31" s="61"/>
      <c r="P31" s="51" t="b">
        <f t="shared" si="1"/>
        <v>0</v>
      </c>
    </row>
    <row r="32" spans="1:16" ht="18.75" hidden="1" customHeight="1" x14ac:dyDescent="0.3">
      <c r="A32" s="105" t="s">
        <v>52</v>
      </c>
      <c r="B32" s="149" t="s">
        <v>53</v>
      </c>
      <c r="C32" s="150"/>
      <c r="D32" s="101" t="s">
        <v>41</v>
      </c>
      <c r="E32" s="101">
        <f t="shared" si="3"/>
        <v>0</v>
      </c>
      <c r="F32" s="102"/>
      <c r="G32" s="102"/>
      <c r="H32" s="102"/>
      <c r="I32" s="102"/>
      <c r="J32" s="102"/>
      <c r="K32" s="102"/>
      <c r="L32" s="102"/>
      <c r="M32" s="102"/>
      <c r="N32" s="102"/>
      <c r="O32" s="103"/>
      <c r="P32" s="51" t="b">
        <f t="shared" si="1"/>
        <v>0</v>
      </c>
    </row>
    <row r="33" spans="1:16" ht="18.75" hidden="1" customHeight="1" x14ac:dyDescent="0.3">
      <c r="A33" s="99" t="s">
        <v>910</v>
      </c>
      <c r="B33" s="147" t="s">
        <v>911</v>
      </c>
      <c r="C33" s="148"/>
      <c r="D33" s="18" t="s">
        <v>41</v>
      </c>
      <c r="E33" s="11">
        <f t="shared" si="3"/>
        <v>0</v>
      </c>
      <c r="F33" s="66"/>
      <c r="G33" s="66"/>
      <c r="H33" s="66"/>
      <c r="I33" s="66"/>
      <c r="J33" s="66"/>
      <c r="K33" s="66"/>
      <c r="L33" s="66"/>
      <c r="M33" s="66"/>
      <c r="N33" s="66"/>
      <c r="O33" s="61"/>
    </row>
    <row r="34" spans="1:16" ht="18" hidden="1" customHeight="1" x14ac:dyDescent="0.3">
      <c r="A34" s="105" t="s">
        <v>54</v>
      </c>
      <c r="B34" s="149" t="s">
        <v>55</v>
      </c>
      <c r="C34" s="150"/>
      <c r="D34" s="101" t="s">
        <v>41</v>
      </c>
      <c r="E34" s="101">
        <f t="shared" si="3"/>
        <v>0</v>
      </c>
      <c r="F34" s="102"/>
      <c r="G34" s="102"/>
      <c r="H34" s="102"/>
      <c r="I34" s="102"/>
      <c r="J34" s="102"/>
      <c r="K34" s="102"/>
      <c r="L34" s="102"/>
      <c r="M34" s="102"/>
      <c r="N34" s="102"/>
      <c r="O34" s="103"/>
      <c r="P34" s="51" t="b">
        <f t="shared" si="1"/>
        <v>0</v>
      </c>
    </row>
    <row r="35" spans="1:16" ht="18" hidden="1" customHeight="1" x14ac:dyDescent="0.3">
      <c r="A35" s="99" t="s">
        <v>912</v>
      </c>
      <c r="B35" s="147" t="s">
        <v>913</v>
      </c>
      <c r="C35" s="148"/>
      <c r="D35" s="18" t="s">
        <v>41</v>
      </c>
      <c r="E35" s="11">
        <f t="shared" si="3"/>
        <v>0</v>
      </c>
      <c r="F35" s="66"/>
      <c r="G35" s="66"/>
      <c r="H35" s="66"/>
      <c r="I35" s="66"/>
      <c r="J35" s="66"/>
      <c r="K35" s="66"/>
      <c r="L35" s="66"/>
      <c r="M35" s="66"/>
      <c r="N35" s="66"/>
      <c r="O35" s="61"/>
    </row>
    <row r="36" spans="1:16" ht="18" hidden="1" customHeight="1" x14ac:dyDescent="0.3">
      <c r="A36" s="106" t="s">
        <v>56</v>
      </c>
      <c r="B36" s="155" t="s">
        <v>57</v>
      </c>
      <c r="C36" s="156"/>
      <c r="D36" s="101" t="s">
        <v>41</v>
      </c>
      <c r="E36" s="101">
        <f t="shared" si="3"/>
        <v>0</v>
      </c>
      <c r="F36" s="102"/>
      <c r="G36" s="102"/>
      <c r="H36" s="102"/>
      <c r="I36" s="102"/>
      <c r="J36" s="102"/>
      <c r="K36" s="102"/>
      <c r="L36" s="102"/>
      <c r="M36" s="102"/>
      <c r="N36" s="102"/>
      <c r="O36" s="103"/>
    </row>
    <row r="37" spans="1:16" ht="18" hidden="1" customHeight="1" x14ac:dyDescent="0.3">
      <c r="A37" s="99" t="s">
        <v>914</v>
      </c>
      <c r="B37" s="147" t="s">
        <v>915</v>
      </c>
      <c r="C37" s="148"/>
      <c r="D37" s="18" t="s">
        <v>41</v>
      </c>
      <c r="E37" s="11">
        <f t="shared" si="3"/>
        <v>0</v>
      </c>
      <c r="F37" s="66"/>
      <c r="G37" s="66"/>
      <c r="H37" s="66"/>
      <c r="I37" s="66"/>
      <c r="J37" s="66"/>
      <c r="K37" s="66"/>
      <c r="L37" s="66"/>
      <c r="M37" s="66"/>
      <c r="N37" s="66"/>
      <c r="O37" s="61"/>
    </row>
    <row r="38" spans="1:16" ht="18" hidden="1" customHeight="1" x14ac:dyDescent="0.3">
      <c r="A38" s="106" t="s">
        <v>58</v>
      </c>
      <c r="B38" s="155" t="s">
        <v>59</v>
      </c>
      <c r="C38" s="156"/>
      <c r="D38" s="101" t="s">
        <v>41</v>
      </c>
      <c r="E38" s="101">
        <f t="shared" si="3"/>
        <v>0</v>
      </c>
      <c r="F38" s="102"/>
      <c r="G38" s="102"/>
      <c r="H38" s="102"/>
      <c r="I38" s="102"/>
      <c r="J38" s="102"/>
      <c r="K38" s="102"/>
      <c r="L38" s="102"/>
      <c r="M38" s="102"/>
      <c r="N38" s="102"/>
      <c r="O38" s="103"/>
    </row>
    <row r="39" spans="1:16" ht="18" hidden="1" customHeight="1" x14ac:dyDescent="0.3">
      <c r="A39" s="99" t="s">
        <v>916</v>
      </c>
      <c r="B39" s="147" t="s">
        <v>917</v>
      </c>
      <c r="C39" s="148"/>
      <c r="D39" s="18" t="s">
        <v>41</v>
      </c>
      <c r="E39" s="11">
        <f t="shared" si="3"/>
        <v>0</v>
      </c>
      <c r="F39" s="66"/>
      <c r="G39" s="66"/>
      <c r="H39" s="66"/>
      <c r="I39" s="66"/>
      <c r="J39" s="66"/>
      <c r="K39" s="66"/>
      <c r="L39" s="66"/>
      <c r="M39" s="66"/>
      <c r="N39" s="66"/>
      <c r="O39" s="61"/>
    </row>
    <row r="40" spans="1:16" ht="18" hidden="1" customHeight="1" x14ac:dyDescent="0.3">
      <c r="A40" s="99" t="s">
        <v>60</v>
      </c>
      <c r="B40" s="147" t="s">
        <v>61</v>
      </c>
      <c r="C40" s="148"/>
      <c r="D40" s="11" t="s">
        <v>41</v>
      </c>
      <c r="E40" s="11">
        <f t="shared" si="3"/>
        <v>0</v>
      </c>
      <c r="F40" s="66"/>
      <c r="G40" s="66"/>
      <c r="H40" s="66"/>
      <c r="I40" s="66"/>
      <c r="J40" s="66"/>
      <c r="K40" s="66"/>
      <c r="L40" s="66"/>
      <c r="M40" s="66"/>
      <c r="N40" s="66"/>
      <c r="O40" s="61"/>
    </row>
    <row r="41" spans="1:16" ht="18" hidden="1" customHeight="1" x14ac:dyDescent="0.3">
      <c r="A41" s="99" t="s">
        <v>62</v>
      </c>
      <c r="B41" s="147" t="s">
        <v>63</v>
      </c>
      <c r="C41" s="148"/>
      <c r="D41" s="11" t="s">
        <v>41</v>
      </c>
      <c r="E41" s="11">
        <f t="shared" si="3"/>
        <v>0</v>
      </c>
      <c r="F41" s="66"/>
      <c r="G41" s="66"/>
      <c r="H41" s="66"/>
      <c r="I41" s="66"/>
      <c r="J41" s="66"/>
      <c r="K41" s="66"/>
      <c r="L41" s="66"/>
      <c r="M41" s="66"/>
      <c r="N41" s="66"/>
      <c r="O41" s="61"/>
    </row>
    <row r="42" spans="1:16" ht="18" hidden="1" customHeight="1" x14ac:dyDescent="0.3">
      <c r="A42" s="106" t="s">
        <v>64</v>
      </c>
      <c r="B42" s="155" t="s">
        <v>65</v>
      </c>
      <c r="C42" s="156"/>
      <c r="D42" s="101" t="s">
        <v>41</v>
      </c>
      <c r="E42" s="101">
        <f t="shared" si="3"/>
        <v>0</v>
      </c>
      <c r="F42" s="102"/>
      <c r="G42" s="102"/>
      <c r="H42" s="102"/>
      <c r="I42" s="102"/>
      <c r="J42" s="102"/>
      <c r="K42" s="102"/>
      <c r="L42" s="102"/>
      <c r="M42" s="102"/>
      <c r="N42" s="102"/>
      <c r="O42" s="103"/>
    </row>
    <row r="43" spans="1:16" ht="18.75" hidden="1" customHeight="1" x14ac:dyDescent="0.3">
      <c r="A43" s="99" t="s">
        <v>918</v>
      </c>
      <c r="B43" s="147" t="s">
        <v>919</v>
      </c>
      <c r="C43" s="148"/>
      <c r="D43" s="18" t="s">
        <v>41</v>
      </c>
      <c r="E43" s="11">
        <f t="shared" si="3"/>
        <v>0</v>
      </c>
      <c r="F43" s="66"/>
      <c r="G43" s="66"/>
      <c r="H43" s="66"/>
      <c r="I43" s="66"/>
      <c r="J43" s="66"/>
      <c r="K43" s="66"/>
      <c r="L43" s="66"/>
      <c r="M43" s="66"/>
      <c r="N43" s="66"/>
      <c r="O43" s="61"/>
      <c r="P43" s="51" t="b">
        <f t="shared" si="1"/>
        <v>0</v>
      </c>
    </row>
    <row r="44" spans="1:16" ht="18.75" hidden="1" customHeight="1" x14ac:dyDescent="0.3">
      <c r="A44" s="106" t="s">
        <v>66</v>
      </c>
      <c r="B44" s="155" t="s">
        <v>67</v>
      </c>
      <c r="C44" s="156"/>
      <c r="D44" s="101" t="s">
        <v>41</v>
      </c>
      <c r="E44" s="101">
        <f t="shared" si="3"/>
        <v>0</v>
      </c>
      <c r="F44" s="102"/>
      <c r="G44" s="102"/>
      <c r="H44" s="102"/>
      <c r="I44" s="102"/>
      <c r="J44" s="102"/>
      <c r="K44" s="102"/>
      <c r="L44" s="102"/>
      <c r="M44" s="102"/>
      <c r="N44" s="102"/>
      <c r="O44" s="103"/>
      <c r="P44" s="51" t="b">
        <f t="shared" si="1"/>
        <v>0</v>
      </c>
    </row>
    <row r="45" spans="1:16" ht="18.75" hidden="1" customHeight="1" x14ac:dyDescent="0.3">
      <c r="A45" s="99" t="s">
        <v>920</v>
      </c>
      <c r="B45" s="147" t="s">
        <v>921</v>
      </c>
      <c r="C45" s="148"/>
      <c r="D45" s="18" t="s">
        <v>41</v>
      </c>
      <c r="E45" s="11">
        <f t="shared" si="3"/>
        <v>0</v>
      </c>
      <c r="F45" s="66"/>
      <c r="G45" s="66"/>
      <c r="H45" s="66"/>
      <c r="I45" s="66"/>
      <c r="J45" s="66"/>
      <c r="K45" s="66"/>
      <c r="L45" s="66"/>
      <c r="M45" s="66"/>
      <c r="N45" s="66"/>
      <c r="O45" s="61"/>
      <c r="P45" s="51" t="b">
        <f t="shared" si="1"/>
        <v>0</v>
      </c>
    </row>
    <row r="46" spans="1:16" ht="18.75" hidden="1" customHeight="1" x14ac:dyDescent="0.3">
      <c r="A46" s="99" t="s">
        <v>68</v>
      </c>
      <c r="B46" s="147" t="s">
        <v>69</v>
      </c>
      <c r="C46" s="148"/>
      <c r="D46" s="11" t="s">
        <v>41</v>
      </c>
      <c r="E46" s="11">
        <f t="shared" si="3"/>
        <v>0</v>
      </c>
      <c r="F46" s="66"/>
      <c r="G46" s="66"/>
      <c r="H46" s="66"/>
      <c r="I46" s="66"/>
      <c r="J46" s="66"/>
      <c r="K46" s="66"/>
      <c r="L46" s="66"/>
      <c r="M46" s="66"/>
      <c r="N46" s="66"/>
      <c r="O46" s="61"/>
      <c r="P46" s="51" t="b">
        <f t="shared" si="1"/>
        <v>0</v>
      </c>
    </row>
    <row r="47" spans="1:16" ht="18.75" hidden="1" customHeight="1" x14ac:dyDescent="0.3">
      <c r="A47" s="99" t="s">
        <v>70</v>
      </c>
      <c r="B47" s="147" t="s">
        <v>71</v>
      </c>
      <c r="C47" s="148"/>
      <c r="D47" s="11" t="s">
        <v>41</v>
      </c>
      <c r="E47" s="11">
        <f t="shared" si="3"/>
        <v>0</v>
      </c>
      <c r="F47" s="66"/>
      <c r="G47" s="66"/>
      <c r="H47" s="66"/>
      <c r="I47" s="66"/>
      <c r="J47" s="66"/>
      <c r="K47" s="66"/>
      <c r="L47" s="66"/>
      <c r="M47" s="66"/>
      <c r="N47" s="66"/>
      <c r="O47" s="61"/>
      <c r="P47" s="51" t="b">
        <f t="shared" si="1"/>
        <v>0</v>
      </c>
    </row>
    <row r="48" spans="1:16" ht="18.75" hidden="1" customHeight="1" x14ac:dyDescent="0.3">
      <c r="A48" s="99" t="s">
        <v>72</v>
      </c>
      <c r="B48" s="147" t="s">
        <v>73</v>
      </c>
      <c r="C48" s="148"/>
      <c r="D48" s="11" t="s">
        <v>41</v>
      </c>
      <c r="E48" s="11">
        <f t="shared" si="3"/>
        <v>0</v>
      </c>
      <c r="F48" s="66"/>
      <c r="G48" s="66"/>
      <c r="H48" s="66"/>
      <c r="I48" s="66"/>
      <c r="J48" s="66"/>
      <c r="K48" s="66"/>
      <c r="L48" s="66"/>
      <c r="M48" s="66"/>
      <c r="N48" s="66"/>
      <c r="O48" s="61"/>
      <c r="P48" s="51" t="b">
        <f t="shared" si="1"/>
        <v>0</v>
      </c>
    </row>
    <row r="49" spans="1:16" ht="18" hidden="1" customHeight="1" x14ac:dyDescent="0.3">
      <c r="A49" s="99" t="s">
        <v>74</v>
      </c>
      <c r="B49" s="147" t="s">
        <v>75</v>
      </c>
      <c r="C49" s="148"/>
      <c r="D49" s="11" t="s">
        <v>41</v>
      </c>
      <c r="E49" s="11">
        <f t="shared" si="3"/>
        <v>0</v>
      </c>
      <c r="F49" s="66"/>
      <c r="G49" s="66"/>
      <c r="H49" s="66"/>
      <c r="I49" s="66"/>
      <c r="J49" s="66"/>
      <c r="K49" s="66"/>
      <c r="L49" s="66"/>
      <c r="M49" s="66"/>
      <c r="N49" s="66"/>
      <c r="O49" s="61"/>
      <c r="P49" s="51" t="b">
        <f t="shared" si="1"/>
        <v>0</v>
      </c>
    </row>
    <row r="50" spans="1:16" ht="21" hidden="1" customHeight="1" x14ac:dyDescent="0.3">
      <c r="A50" s="99" t="s">
        <v>922</v>
      </c>
      <c r="B50" s="147" t="s">
        <v>923</v>
      </c>
      <c r="C50" s="148"/>
      <c r="D50" s="18" t="s">
        <v>41</v>
      </c>
      <c r="E50" s="11">
        <f t="shared" si="3"/>
        <v>0</v>
      </c>
      <c r="F50" s="66"/>
      <c r="G50" s="66"/>
      <c r="H50" s="66"/>
      <c r="I50" s="66"/>
      <c r="J50" s="66"/>
      <c r="K50" s="66"/>
      <c r="L50" s="66"/>
      <c r="M50" s="66"/>
      <c r="N50" s="66"/>
      <c r="O50" s="61"/>
      <c r="P50" s="51" t="b">
        <f t="shared" si="1"/>
        <v>0</v>
      </c>
    </row>
    <row r="51" spans="1:16" ht="20.25" hidden="1" customHeight="1" x14ac:dyDescent="0.3">
      <c r="A51" s="99" t="s">
        <v>924</v>
      </c>
      <c r="B51" s="147" t="s">
        <v>925</v>
      </c>
      <c r="C51" s="148"/>
      <c r="D51" s="18" t="s">
        <v>41</v>
      </c>
      <c r="E51" s="11">
        <f t="shared" si="3"/>
        <v>0</v>
      </c>
      <c r="F51" s="66"/>
      <c r="G51" s="66"/>
      <c r="H51" s="66"/>
      <c r="I51" s="66"/>
      <c r="J51" s="66"/>
      <c r="K51" s="66"/>
      <c r="L51" s="66"/>
      <c r="M51" s="66"/>
      <c r="N51" s="66"/>
      <c r="O51" s="61"/>
      <c r="P51" s="51" t="b">
        <f t="shared" si="1"/>
        <v>0</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1</v>
      </c>
      <c r="F53" s="66"/>
      <c r="G53" s="66">
        <v>1</v>
      </c>
      <c r="H53" s="66"/>
      <c r="I53" s="66"/>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hidden="1" customHeight="1" x14ac:dyDescent="0.3">
      <c r="A55" s="13" t="s">
        <v>80</v>
      </c>
      <c r="B55" s="14" t="s">
        <v>81</v>
      </c>
      <c r="C55" s="15"/>
      <c r="D55" s="16"/>
      <c r="E55" s="17"/>
      <c r="F55" s="65"/>
      <c r="G55" s="65"/>
      <c r="H55" s="65"/>
      <c r="I55" s="65"/>
      <c r="J55" s="65"/>
      <c r="K55" s="65"/>
      <c r="L55" s="65"/>
      <c r="M55" s="65"/>
      <c r="N55" s="65"/>
      <c r="O55" s="64"/>
      <c r="P55" s="51" t="b">
        <f t="shared" si="1"/>
        <v>0</v>
      </c>
    </row>
    <row r="56" spans="1:16" ht="16.5" hidden="1" customHeight="1" x14ac:dyDescent="0.3">
      <c r="A56" s="105" t="s">
        <v>82</v>
      </c>
      <c r="B56" s="149" t="s">
        <v>83</v>
      </c>
      <c r="C56" s="150"/>
      <c r="D56" s="101" t="s">
        <v>84</v>
      </c>
      <c r="E56" s="101">
        <f t="shared" ref="E56:E85" si="4">SUM(F56:O56)</f>
        <v>0</v>
      </c>
      <c r="F56" s="102"/>
      <c r="G56" s="102"/>
      <c r="H56" s="102"/>
      <c r="I56" s="102"/>
      <c r="J56" s="102"/>
      <c r="K56" s="102"/>
      <c r="L56" s="102"/>
      <c r="M56" s="102"/>
      <c r="N56" s="102"/>
      <c r="O56" s="103"/>
      <c r="P56" s="51" t="b">
        <f t="shared" si="1"/>
        <v>0</v>
      </c>
    </row>
    <row r="57" spans="1:16" ht="16.5" hidden="1" customHeight="1" x14ac:dyDescent="0.3">
      <c r="A57" s="99" t="s">
        <v>928</v>
      </c>
      <c r="B57" s="147" t="s">
        <v>929</v>
      </c>
      <c r="C57" s="148"/>
      <c r="D57" s="18" t="s">
        <v>84</v>
      </c>
      <c r="E57" s="11">
        <f t="shared" si="4"/>
        <v>0</v>
      </c>
      <c r="F57" s="66"/>
      <c r="G57" s="66"/>
      <c r="H57" s="66"/>
      <c r="I57" s="66"/>
      <c r="J57" s="66"/>
      <c r="K57" s="66"/>
      <c r="L57" s="66"/>
      <c r="M57" s="66"/>
      <c r="N57" s="66"/>
      <c r="O57" s="61"/>
      <c r="P57" s="51" t="b">
        <f t="shared" si="1"/>
        <v>0</v>
      </c>
    </row>
    <row r="58" spans="1:16" ht="16.5" hidden="1" customHeight="1" x14ac:dyDescent="0.3">
      <c r="A58" s="99" t="s">
        <v>930</v>
      </c>
      <c r="B58" s="147" t="s">
        <v>931</v>
      </c>
      <c r="C58" s="148"/>
      <c r="D58" s="18" t="s">
        <v>84</v>
      </c>
      <c r="E58" s="11">
        <f t="shared" si="4"/>
        <v>0</v>
      </c>
      <c r="F58" s="66"/>
      <c r="G58" s="66"/>
      <c r="H58" s="66"/>
      <c r="I58" s="66"/>
      <c r="J58" s="66"/>
      <c r="K58" s="66"/>
      <c r="L58" s="66"/>
      <c r="M58" s="66"/>
      <c r="N58" s="66"/>
      <c r="O58" s="61"/>
      <c r="P58" s="51" t="b">
        <f t="shared" si="1"/>
        <v>0</v>
      </c>
    </row>
    <row r="59" spans="1:16" ht="16.5" hidden="1" customHeight="1" x14ac:dyDescent="0.3">
      <c r="A59" s="99" t="s">
        <v>932</v>
      </c>
      <c r="B59" s="147" t="s">
        <v>933</v>
      </c>
      <c r="C59" s="148"/>
      <c r="D59" s="18" t="s">
        <v>84</v>
      </c>
      <c r="E59" s="11">
        <f t="shared" si="4"/>
        <v>0</v>
      </c>
      <c r="F59" s="66"/>
      <c r="G59" s="66"/>
      <c r="H59" s="66"/>
      <c r="I59" s="66"/>
      <c r="J59" s="66"/>
      <c r="K59" s="66"/>
      <c r="L59" s="66"/>
      <c r="M59" s="66"/>
      <c r="N59" s="66"/>
      <c r="O59" s="61"/>
    </row>
    <row r="60" spans="1:16" ht="16.5" hidden="1" customHeight="1" x14ac:dyDescent="0.3">
      <c r="A60" s="99" t="s">
        <v>85</v>
      </c>
      <c r="B60" s="147" t="s">
        <v>86</v>
      </c>
      <c r="C60" s="148"/>
      <c r="D60" s="11" t="s">
        <v>87</v>
      </c>
      <c r="E60" s="11">
        <f t="shared" si="4"/>
        <v>0</v>
      </c>
      <c r="F60" s="66"/>
      <c r="G60" s="66"/>
      <c r="H60" s="66"/>
      <c r="I60" s="66"/>
      <c r="J60" s="66"/>
      <c r="K60" s="66"/>
      <c r="L60" s="66"/>
      <c r="M60" s="66"/>
      <c r="N60" s="66"/>
      <c r="O60" s="61"/>
    </row>
    <row r="61" spans="1:16" ht="16.5" hidden="1" customHeight="1" x14ac:dyDescent="0.3">
      <c r="A61" s="106" t="s">
        <v>88</v>
      </c>
      <c r="B61" s="155" t="s">
        <v>89</v>
      </c>
      <c r="C61" s="156"/>
      <c r="D61" s="101" t="s">
        <v>87</v>
      </c>
      <c r="E61" s="101">
        <f t="shared" si="4"/>
        <v>0</v>
      </c>
      <c r="F61" s="102"/>
      <c r="G61" s="102"/>
      <c r="H61" s="102"/>
      <c r="I61" s="102"/>
      <c r="J61" s="102"/>
      <c r="K61" s="102"/>
      <c r="L61" s="102"/>
      <c r="M61" s="102"/>
      <c r="N61" s="102"/>
      <c r="O61" s="103"/>
    </row>
    <row r="62" spans="1:16" ht="16.5" hidden="1" customHeight="1" x14ac:dyDescent="0.3">
      <c r="A62" s="99" t="s">
        <v>90</v>
      </c>
      <c r="B62" s="147" t="s">
        <v>91</v>
      </c>
      <c r="C62" s="148"/>
      <c r="D62" s="11" t="s">
        <v>92</v>
      </c>
      <c r="E62" s="11">
        <f t="shared" si="4"/>
        <v>0</v>
      </c>
      <c r="F62" s="66"/>
      <c r="G62" s="66"/>
      <c r="H62" s="66"/>
      <c r="I62" s="66"/>
      <c r="J62" s="66"/>
      <c r="K62" s="66"/>
      <c r="L62" s="66"/>
      <c r="M62" s="66"/>
      <c r="N62" s="66"/>
      <c r="O62" s="61"/>
    </row>
    <row r="63" spans="1:16" ht="16.5" hidden="1" customHeight="1" x14ac:dyDescent="0.3">
      <c r="A63" s="106" t="s">
        <v>93</v>
      </c>
      <c r="B63" s="155" t="s">
        <v>934</v>
      </c>
      <c r="C63" s="156"/>
      <c r="D63" s="101" t="s">
        <v>94</v>
      </c>
      <c r="E63" s="101">
        <f t="shared" si="4"/>
        <v>0</v>
      </c>
      <c r="F63" s="102"/>
      <c r="G63" s="102"/>
      <c r="H63" s="102"/>
      <c r="I63" s="102"/>
      <c r="J63" s="102"/>
      <c r="K63" s="102"/>
      <c r="L63" s="102"/>
      <c r="M63" s="102"/>
      <c r="N63" s="102"/>
      <c r="O63" s="103"/>
    </row>
    <row r="64" spans="1:16" ht="16.5" hidden="1" customHeight="1" x14ac:dyDescent="0.3">
      <c r="A64" s="99" t="s">
        <v>935</v>
      </c>
      <c r="B64" s="147" t="s">
        <v>936</v>
      </c>
      <c r="C64" s="148"/>
      <c r="D64" s="18" t="s">
        <v>937</v>
      </c>
      <c r="E64" s="11">
        <f t="shared" si="4"/>
        <v>0</v>
      </c>
      <c r="F64" s="66"/>
      <c r="G64" s="66"/>
      <c r="H64" s="66"/>
      <c r="I64" s="66"/>
      <c r="J64" s="66"/>
      <c r="K64" s="66"/>
      <c r="L64" s="66"/>
      <c r="M64" s="66"/>
      <c r="N64" s="66"/>
      <c r="O64" s="61"/>
      <c r="P64" s="51" t="b">
        <f t="shared" si="1"/>
        <v>0</v>
      </c>
    </row>
    <row r="65" spans="1:16" ht="16.5" hidden="1" customHeight="1" x14ac:dyDescent="0.3">
      <c r="A65" s="106" t="s">
        <v>95</v>
      </c>
      <c r="B65" s="155" t="s">
        <v>96</v>
      </c>
      <c r="C65" s="156"/>
      <c r="D65" s="101" t="s">
        <v>94</v>
      </c>
      <c r="E65" s="101">
        <f t="shared" si="4"/>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4"/>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4"/>
        <v>0</v>
      </c>
      <c r="F67" s="66"/>
      <c r="G67" s="66"/>
      <c r="H67" s="66"/>
      <c r="I67" s="66"/>
      <c r="J67" s="66"/>
      <c r="K67" s="66"/>
      <c r="L67" s="66"/>
      <c r="M67" s="66"/>
      <c r="N67" s="66"/>
      <c r="O67" s="61"/>
      <c r="P67" s="51" t="b">
        <f t="shared" si="1"/>
        <v>0</v>
      </c>
    </row>
    <row r="68" spans="1:16" ht="16.5" hidden="1" customHeight="1" x14ac:dyDescent="0.3">
      <c r="A68" s="10" t="s">
        <v>99</v>
      </c>
      <c r="B68" s="145" t="s">
        <v>862</v>
      </c>
      <c r="C68" s="146"/>
      <c r="D68" s="11" t="s">
        <v>94</v>
      </c>
      <c r="E68" s="11">
        <f t="shared" si="4"/>
        <v>0</v>
      </c>
      <c r="F68" s="66"/>
      <c r="G68" s="66"/>
      <c r="H68" s="66"/>
      <c r="I68" s="66"/>
      <c r="J68" s="66"/>
      <c r="K68" s="66"/>
      <c r="L68" s="66"/>
      <c r="M68" s="66"/>
      <c r="N68" s="66"/>
      <c r="O68" s="61"/>
      <c r="P68" s="51" t="b">
        <f t="shared" si="1"/>
        <v>0</v>
      </c>
    </row>
    <row r="69" spans="1:16" ht="16.5" hidden="1" customHeight="1" x14ac:dyDescent="0.3">
      <c r="A69" s="10" t="s">
        <v>100</v>
      </c>
      <c r="B69" s="145" t="s">
        <v>101</v>
      </c>
      <c r="C69" s="146"/>
      <c r="D69" s="11" t="s">
        <v>94</v>
      </c>
      <c r="E69" s="11">
        <f t="shared" si="4"/>
        <v>0</v>
      </c>
      <c r="F69" s="66"/>
      <c r="G69" s="66"/>
      <c r="H69" s="66"/>
      <c r="I69" s="66"/>
      <c r="J69" s="66"/>
      <c r="K69" s="66"/>
      <c r="L69" s="66"/>
      <c r="M69" s="66"/>
      <c r="N69" s="66"/>
      <c r="O69" s="61"/>
      <c r="P69" s="51" t="b">
        <f t="shared" si="1"/>
        <v>0</v>
      </c>
    </row>
    <row r="70" spans="1:16" ht="16.5" hidden="1" customHeight="1" x14ac:dyDescent="0.3">
      <c r="A70" s="10" t="s">
        <v>102</v>
      </c>
      <c r="B70" s="145" t="s">
        <v>103</v>
      </c>
      <c r="C70" s="146"/>
      <c r="D70" s="11" t="s">
        <v>94</v>
      </c>
      <c r="E70" s="11">
        <f t="shared" si="4"/>
        <v>0</v>
      </c>
      <c r="F70" s="66"/>
      <c r="G70" s="66"/>
      <c r="H70" s="66"/>
      <c r="I70" s="66"/>
      <c r="J70" s="66"/>
      <c r="K70" s="66"/>
      <c r="L70" s="66"/>
      <c r="M70" s="66"/>
      <c r="N70" s="66"/>
      <c r="O70" s="61"/>
      <c r="P70" s="51" t="b">
        <f t="shared" si="1"/>
        <v>0</v>
      </c>
    </row>
    <row r="71" spans="1:16" ht="16.5" hidden="1" customHeight="1" x14ac:dyDescent="0.3">
      <c r="A71" s="10" t="s">
        <v>104</v>
      </c>
      <c r="B71" s="145" t="s">
        <v>105</v>
      </c>
      <c r="C71" s="146"/>
      <c r="D71" s="11" t="s">
        <v>94</v>
      </c>
      <c r="E71" s="11">
        <f t="shared" si="4"/>
        <v>0</v>
      </c>
      <c r="F71" s="66"/>
      <c r="G71" s="66"/>
      <c r="H71" s="66"/>
      <c r="I71" s="66"/>
      <c r="J71" s="66"/>
      <c r="K71" s="66"/>
      <c r="L71" s="66"/>
      <c r="M71" s="66"/>
      <c r="N71" s="66"/>
      <c r="O71" s="61"/>
      <c r="P71" s="51" t="b">
        <f t="shared" si="1"/>
        <v>0</v>
      </c>
    </row>
    <row r="72" spans="1:16" ht="16.5" hidden="1" customHeight="1" x14ac:dyDescent="0.3">
      <c r="A72" s="10" t="s">
        <v>106</v>
      </c>
      <c r="B72" s="145" t="s">
        <v>107</v>
      </c>
      <c r="C72" s="146"/>
      <c r="D72" s="11" t="s">
        <v>94</v>
      </c>
      <c r="E72" s="11">
        <f t="shared" si="4"/>
        <v>0</v>
      </c>
      <c r="F72" s="66"/>
      <c r="G72" s="66"/>
      <c r="H72" s="66"/>
      <c r="I72" s="66"/>
      <c r="J72" s="66"/>
      <c r="K72" s="66"/>
      <c r="L72" s="66"/>
      <c r="M72" s="66"/>
      <c r="N72" s="66"/>
      <c r="O72" s="61"/>
      <c r="P72" s="51" t="b">
        <f t="shared" si="1"/>
        <v>0</v>
      </c>
    </row>
    <row r="73" spans="1:16" ht="16.5" hidden="1" customHeight="1" x14ac:dyDescent="0.3">
      <c r="A73" s="10" t="s">
        <v>108</v>
      </c>
      <c r="B73" s="145" t="s">
        <v>109</v>
      </c>
      <c r="C73" s="146"/>
      <c r="D73" s="11" t="s">
        <v>94</v>
      </c>
      <c r="E73" s="11">
        <f t="shared" si="4"/>
        <v>0</v>
      </c>
      <c r="F73" s="66"/>
      <c r="G73" s="66"/>
      <c r="H73" s="66"/>
      <c r="I73" s="66"/>
      <c r="J73" s="66"/>
      <c r="K73" s="66"/>
      <c r="L73" s="66"/>
      <c r="M73" s="66"/>
      <c r="N73" s="66"/>
      <c r="O73" s="61"/>
      <c r="P73" s="51" t="b">
        <f t="shared" si="1"/>
        <v>0</v>
      </c>
    </row>
    <row r="74" spans="1:16" ht="16.5" hidden="1" customHeight="1" x14ac:dyDescent="0.3">
      <c r="A74" s="10" t="s">
        <v>110</v>
      </c>
      <c r="B74" s="145" t="s">
        <v>111</v>
      </c>
      <c r="C74" s="146"/>
      <c r="D74" s="11" t="s">
        <v>94</v>
      </c>
      <c r="E74" s="11">
        <f t="shared" si="4"/>
        <v>0</v>
      </c>
      <c r="F74" s="66"/>
      <c r="G74" s="66"/>
      <c r="H74" s="66"/>
      <c r="I74" s="66"/>
      <c r="J74" s="66"/>
      <c r="K74" s="66"/>
      <c r="L74" s="66"/>
      <c r="M74" s="66"/>
      <c r="N74" s="66"/>
      <c r="O74" s="61"/>
      <c r="P74" s="51" t="b">
        <f t="shared" si="1"/>
        <v>0</v>
      </c>
    </row>
    <row r="75" spans="1:16" ht="16.5" hidden="1" customHeight="1" x14ac:dyDescent="0.3">
      <c r="A75" s="10" t="s">
        <v>112</v>
      </c>
      <c r="B75" s="145" t="s">
        <v>113</v>
      </c>
      <c r="C75" s="146"/>
      <c r="D75" s="11" t="s">
        <v>94</v>
      </c>
      <c r="E75" s="11">
        <f t="shared" si="4"/>
        <v>0</v>
      </c>
      <c r="F75" s="66"/>
      <c r="G75" s="66"/>
      <c r="H75" s="66"/>
      <c r="I75" s="66"/>
      <c r="J75" s="66"/>
      <c r="K75" s="66"/>
      <c r="L75" s="66"/>
      <c r="M75" s="66"/>
      <c r="N75" s="66"/>
      <c r="O75" s="61"/>
      <c r="P75" s="51" t="b">
        <f t="shared" si="1"/>
        <v>0</v>
      </c>
    </row>
    <row r="76" spans="1:16" ht="16.5" hidden="1" customHeight="1" x14ac:dyDescent="0.3">
      <c r="A76" s="10" t="s">
        <v>114</v>
      </c>
      <c r="B76" s="145" t="s">
        <v>115</v>
      </c>
      <c r="C76" s="146"/>
      <c r="D76" s="11" t="s">
        <v>94</v>
      </c>
      <c r="E76" s="11">
        <f t="shared" si="4"/>
        <v>0</v>
      </c>
      <c r="F76" s="66"/>
      <c r="G76" s="66"/>
      <c r="H76" s="66"/>
      <c r="I76" s="66"/>
      <c r="J76" s="66"/>
      <c r="K76" s="66"/>
      <c r="L76" s="66"/>
      <c r="M76" s="66"/>
      <c r="N76" s="66"/>
      <c r="O76" s="61"/>
      <c r="P76" s="51" t="b">
        <f t="shared" si="1"/>
        <v>0</v>
      </c>
    </row>
    <row r="77" spans="1:16" ht="16.5" hidden="1" customHeight="1" x14ac:dyDescent="0.3">
      <c r="A77" s="10" t="s">
        <v>116</v>
      </c>
      <c r="B77" s="145" t="s">
        <v>117</v>
      </c>
      <c r="C77" s="146"/>
      <c r="D77" s="11" t="s">
        <v>94</v>
      </c>
      <c r="E77" s="11">
        <f t="shared" si="4"/>
        <v>0</v>
      </c>
      <c r="F77" s="66"/>
      <c r="G77" s="66"/>
      <c r="H77" s="66"/>
      <c r="I77" s="66"/>
      <c r="J77" s="66"/>
      <c r="K77" s="66"/>
      <c r="L77" s="66"/>
      <c r="M77" s="66"/>
      <c r="N77" s="66"/>
      <c r="O77" s="61"/>
      <c r="P77" s="51" t="b">
        <f t="shared" si="1"/>
        <v>0</v>
      </c>
    </row>
    <row r="78" spans="1:16" ht="16.5" hidden="1" customHeight="1" x14ac:dyDescent="0.3">
      <c r="A78" s="10" t="s">
        <v>118</v>
      </c>
      <c r="B78" s="145" t="s">
        <v>119</v>
      </c>
      <c r="C78" s="146"/>
      <c r="D78" s="11" t="s">
        <v>94</v>
      </c>
      <c r="E78" s="11">
        <f t="shared" si="4"/>
        <v>0</v>
      </c>
      <c r="F78" s="66"/>
      <c r="G78" s="66"/>
      <c r="H78" s="66"/>
      <c r="I78" s="66"/>
      <c r="J78" s="66"/>
      <c r="K78" s="66"/>
      <c r="L78" s="66"/>
      <c r="M78" s="66"/>
      <c r="N78" s="66"/>
      <c r="O78" s="61"/>
      <c r="P78" s="51" t="b">
        <f t="shared" si="1"/>
        <v>0</v>
      </c>
    </row>
    <row r="79" spans="1:16" ht="16.5" hidden="1" customHeight="1" x14ac:dyDescent="0.3">
      <c r="A79" s="10" t="s">
        <v>120</v>
      </c>
      <c r="B79" s="145" t="s">
        <v>121</v>
      </c>
      <c r="C79" s="146"/>
      <c r="D79" s="11" t="s">
        <v>94</v>
      </c>
      <c r="E79" s="11">
        <f t="shared" si="4"/>
        <v>0</v>
      </c>
      <c r="F79" s="66"/>
      <c r="G79" s="66"/>
      <c r="H79" s="66"/>
      <c r="I79" s="66"/>
      <c r="J79" s="66"/>
      <c r="K79" s="66"/>
      <c r="L79" s="66"/>
      <c r="M79" s="66"/>
      <c r="N79" s="66"/>
      <c r="O79" s="61"/>
      <c r="P79" s="51" t="b">
        <f t="shared" si="1"/>
        <v>0</v>
      </c>
    </row>
    <row r="80" spans="1:16" ht="16.5" hidden="1" customHeight="1" x14ac:dyDescent="0.3">
      <c r="A80" s="10" t="s">
        <v>122</v>
      </c>
      <c r="B80" s="145" t="s">
        <v>123</v>
      </c>
      <c r="C80" s="146"/>
      <c r="D80" s="11" t="s">
        <v>94</v>
      </c>
      <c r="E80" s="11">
        <f t="shared" si="4"/>
        <v>0</v>
      </c>
      <c r="F80" s="66"/>
      <c r="G80" s="66"/>
      <c r="H80" s="66"/>
      <c r="I80" s="66"/>
      <c r="J80" s="66"/>
      <c r="K80" s="66"/>
      <c r="L80" s="66"/>
      <c r="M80" s="66"/>
      <c r="N80" s="66"/>
      <c r="O80" s="61"/>
      <c r="P80" s="51" t="b">
        <f t="shared" si="1"/>
        <v>0</v>
      </c>
    </row>
    <row r="81" spans="1:16" ht="16.5" hidden="1" customHeight="1" x14ac:dyDescent="0.3">
      <c r="A81" s="10" t="s">
        <v>124</v>
      </c>
      <c r="B81" s="145" t="s">
        <v>125</v>
      </c>
      <c r="C81" s="146"/>
      <c r="D81" s="11" t="s">
        <v>94</v>
      </c>
      <c r="E81" s="11">
        <f t="shared" si="4"/>
        <v>0</v>
      </c>
      <c r="F81" s="66"/>
      <c r="G81" s="66"/>
      <c r="H81" s="66"/>
      <c r="I81" s="66"/>
      <c r="J81" s="66"/>
      <c r="K81" s="66"/>
      <c r="L81" s="66"/>
      <c r="M81" s="66"/>
      <c r="N81" s="66"/>
      <c r="O81" s="61"/>
      <c r="P81" s="51" t="b">
        <f t="shared" si="1"/>
        <v>0</v>
      </c>
    </row>
    <row r="82" spans="1:16" ht="16.5" hidden="1" customHeight="1" x14ac:dyDescent="0.3">
      <c r="A82" s="10" t="s">
        <v>126</v>
      </c>
      <c r="B82" s="145" t="s">
        <v>127</v>
      </c>
      <c r="C82" s="146"/>
      <c r="D82" s="11" t="s">
        <v>94</v>
      </c>
      <c r="E82" s="11">
        <f t="shared" si="4"/>
        <v>0</v>
      </c>
      <c r="F82" s="66"/>
      <c r="G82" s="66"/>
      <c r="H82" s="66"/>
      <c r="I82" s="66"/>
      <c r="J82" s="66"/>
      <c r="K82" s="66"/>
      <c r="L82" s="66"/>
      <c r="M82" s="66"/>
      <c r="N82" s="66"/>
      <c r="O82" s="61"/>
      <c r="P82" s="51" t="b">
        <f t="shared" si="1"/>
        <v>0</v>
      </c>
    </row>
    <row r="83" spans="1:16" ht="16.5" hidden="1" customHeight="1" x14ac:dyDescent="0.3">
      <c r="A83" s="10" t="s">
        <v>128</v>
      </c>
      <c r="B83" s="145" t="s">
        <v>129</v>
      </c>
      <c r="C83" s="146"/>
      <c r="D83" s="11" t="s">
        <v>94</v>
      </c>
      <c r="E83" s="11">
        <f t="shared" si="4"/>
        <v>0</v>
      </c>
      <c r="F83" s="66"/>
      <c r="G83" s="66"/>
      <c r="H83" s="66"/>
      <c r="I83" s="66"/>
      <c r="J83" s="66"/>
      <c r="K83" s="66"/>
      <c r="L83" s="66"/>
      <c r="M83" s="66"/>
      <c r="N83" s="66"/>
      <c r="O83" s="61"/>
      <c r="P83" s="51" t="b">
        <f t="shared" si="1"/>
        <v>0</v>
      </c>
    </row>
    <row r="84" spans="1:16" ht="16.5" hidden="1" customHeight="1" x14ac:dyDescent="0.3">
      <c r="A84" s="10" t="s">
        <v>130</v>
      </c>
      <c r="B84" s="145" t="s">
        <v>131</v>
      </c>
      <c r="C84" s="146"/>
      <c r="D84" s="11" t="s">
        <v>94</v>
      </c>
      <c r="E84" s="11">
        <f t="shared" si="4"/>
        <v>0</v>
      </c>
      <c r="F84" s="66"/>
      <c r="G84" s="66"/>
      <c r="H84" s="66"/>
      <c r="I84" s="66"/>
      <c r="J84" s="66"/>
      <c r="K84" s="66"/>
      <c r="L84" s="66"/>
      <c r="M84" s="66"/>
      <c r="N84" s="66"/>
      <c r="O84" s="61"/>
      <c r="P84" s="51" t="b">
        <f t="shared" si="1"/>
        <v>0</v>
      </c>
    </row>
    <row r="85" spans="1:16" ht="16.5" hidden="1" customHeight="1" x14ac:dyDescent="0.3">
      <c r="A85" s="10" t="s">
        <v>132</v>
      </c>
      <c r="B85" s="145" t="s">
        <v>133</v>
      </c>
      <c r="C85" s="146"/>
      <c r="D85" s="11" t="s">
        <v>94</v>
      </c>
      <c r="E85" s="11">
        <f t="shared" si="4"/>
        <v>0</v>
      </c>
      <c r="F85" s="66"/>
      <c r="G85" s="66"/>
      <c r="H85" s="66"/>
      <c r="I85" s="66"/>
      <c r="J85" s="66"/>
      <c r="K85" s="66"/>
      <c r="L85" s="66"/>
      <c r="M85" s="66"/>
      <c r="N85" s="66"/>
      <c r="O85" s="61"/>
      <c r="P85" s="51" t="b">
        <f t="shared" si="1"/>
        <v>0</v>
      </c>
    </row>
    <row r="86" spans="1:16" s="63" customFormat="1" ht="18" hidden="1"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hidden="1" customHeight="1" x14ac:dyDescent="0.3">
      <c r="A87" s="99" t="s">
        <v>136</v>
      </c>
      <c r="B87" s="147" t="s">
        <v>137</v>
      </c>
      <c r="C87" s="148"/>
      <c r="D87" s="11" t="s">
        <v>94</v>
      </c>
      <c r="E87" s="11">
        <f t="shared" ref="E87:E108" si="5">SUM(F87:O87)</f>
        <v>0</v>
      </c>
      <c r="F87" s="66"/>
      <c r="G87" s="66"/>
      <c r="H87" s="66"/>
      <c r="I87" s="66"/>
      <c r="J87" s="66"/>
      <c r="K87" s="66"/>
      <c r="L87" s="66"/>
      <c r="M87" s="66"/>
      <c r="N87" s="66"/>
      <c r="O87" s="61"/>
      <c r="P87" s="51" t="b">
        <f t="shared" si="1"/>
        <v>0</v>
      </c>
    </row>
    <row r="88" spans="1:16" ht="16.5" hidden="1" customHeight="1" x14ac:dyDescent="0.3">
      <c r="A88" s="106" t="s">
        <v>138</v>
      </c>
      <c r="B88" s="155" t="s">
        <v>139</v>
      </c>
      <c r="C88" s="156"/>
      <c r="D88" s="101" t="s">
        <v>94</v>
      </c>
      <c r="E88" s="101">
        <f t="shared" si="5"/>
        <v>0</v>
      </c>
      <c r="F88" s="102"/>
      <c r="G88" s="102"/>
      <c r="H88" s="102"/>
      <c r="I88" s="102"/>
      <c r="J88" s="102"/>
      <c r="K88" s="102"/>
      <c r="L88" s="102"/>
      <c r="M88" s="102"/>
      <c r="N88" s="102"/>
      <c r="O88" s="103"/>
      <c r="P88" s="51" t="b">
        <f t="shared" si="1"/>
        <v>0</v>
      </c>
    </row>
    <row r="89" spans="1:16" ht="16.5" hidden="1" customHeight="1" x14ac:dyDescent="0.3">
      <c r="A89" s="99" t="s">
        <v>941</v>
      </c>
      <c r="B89" s="147" t="s">
        <v>942</v>
      </c>
      <c r="C89" s="148"/>
      <c r="D89" s="18" t="s">
        <v>94</v>
      </c>
      <c r="E89" s="11">
        <f t="shared" si="5"/>
        <v>0</v>
      </c>
      <c r="F89" s="66"/>
      <c r="G89" s="66"/>
      <c r="H89" s="66"/>
      <c r="I89" s="66"/>
      <c r="J89" s="66"/>
      <c r="K89" s="66"/>
      <c r="L89" s="66"/>
      <c r="M89" s="66"/>
      <c r="N89" s="66"/>
      <c r="O89" s="61"/>
    </row>
    <row r="90" spans="1:16" ht="16.5" hidden="1" customHeight="1" x14ac:dyDescent="0.3">
      <c r="A90" s="99" t="s">
        <v>943</v>
      </c>
      <c r="B90" s="147" t="s">
        <v>944</v>
      </c>
      <c r="C90" s="148"/>
      <c r="D90" s="18" t="s">
        <v>94</v>
      </c>
      <c r="E90" s="11">
        <f t="shared" si="5"/>
        <v>0</v>
      </c>
      <c r="F90" s="66"/>
      <c r="G90" s="66"/>
      <c r="H90" s="66"/>
      <c r="I90" s="66"/>
      <c r="J90" s="66"/>
      <c r="K90" s="66"/>
      <c r="L90" s="66"/>
      <c r="M90" s="66"/>
      <c r="N90" s="66"/>
      <c r="O90" s="61"/>
    </row>
    <row r="91" spans="1:16" ht="16.5" hidden="1" customHeight="1" x14ac:dyDescent="0.3">
      <c r="A91" s="106" t="s">
        <v>140</v>
      </c>
      <c r="B91" s="155" t="s">
        <v>141</v>
      </c>
      <c r="C91" s="156"/>
      <c r="D91" s="101" t="s">
        <v>94</v>
      </c>
      <c r="E91" s="101">
        <f t="shared" si="5"/>
        <v>0</v>
      </c>
      <c r="F91" s="102"/>
      <c r="G91" s="102"/>
      <c r="H91" s="102"/>
      <c r="I91" s="102"/>
      <c r="J91" s="102"/>
      <c r="K91" s="102"/>
      <c r="L91" s="102"/>
      <c r="M91" s="102"/>
      <c r="N91" s="102"/>
      <c r="O91" s="103"/>
    </row>
    <row r="92" spans="1:16" ht="16.5" hidden="1" customHeight="1" x14ac:dyDescent="0.3">
      <c r="A92" s="99" t="s">
        <v>945</v>
      </c>
      <c r="B92" s="147" t="s">
        <v>946</v>
      </c>
      <c r="C92" s="148"/>
      <c r="D92" s="18" t="s">
        <v>94</v>
      </c>
      <c r="E92" s="11">
        <f t="shared" si="5"/>
        <v>0</v>
      </c>
      <c r="F92" s="66"/>
      <c r="G92" s="66"/>
      <c r="H92" s="66"/>
      <c r="I92" s="66"/>
      <c r="J92" s="66"/>
      <c r="K92" s="66"/>
      <c r="L92" s="66"/>
      <c r="M92" s="66"/>
      <c r="N92" s="66"/>
      <c r="O92" s="61"/>
    </row>
    <row r="93" spans="1:16" ht="16.5" hidden="1" customHeight="1" x14ac:dyDescent="0.3">
      <c r="A93" s="99" t="s">
        <v>947</v>
      </c>
      <c r="B93" s="147" t="s">
        <v>948</v>
      </c>
      <c r="C93" s="148"/>
      <c r="D93" s="18" t="s">
        <v>94</v>
      </c>
      <c r="E93" s="11">
        <f t="shared" si="5"/>
        <v>0</v>
      </c>
      <c r="F93" s="66"/>
      <c r="G93" s="66"/>
      <c r="H93" s="66"/>
      <c r="I93" s="66"/>
      <c r="J93" s="66"/>
      <c r="K93" s="66"/>
      <c r="L93" s="66"/>
      <c r="M93" s="66"/>
      <c r="N93" s="66"/>
      <c r="O93" s="61"/>
    </row>
    <row r="94" spans="1:16" ht="16.5" hidden="1" customHeight="1" x14ac:dyDescent="0.3">
      <c r="A94" s="99" t="s">
        <v>142</v>
      </c>
      <c r="B94" s="147" t="s">
        <v>143</v>
      </c>
      <c r="C94" s="148"/>
      <c r="D94" s="11" t="s">
        <v>94</v>
      </c>
      <c r="E94" s="11">
        <f t="shared" si="5"/>
        <v>0</v>
      </c>
      <c r="F94" s="66"/>
      <c r="G94" s="66"/>
      <c r="H94" s="66"/>
      <c r="I94" s="66"/>
      <c r="J94" s="66"/>
      <c r="K94" s="66"/>
      <c r="L94" s="66"/>
      <c r="M94" s="66"/>
      <c r="N94" s="66"/>
      <c r="O94" s="61"/>
    </row>
    <row r="95" spans="1:16" ht="16.5" hidden="1" customHeight="1" x14ac:dyDescent="0.3">
      <c r="A95" s="99" t="s">
        <v>144</v>
      </c>
      <c r="B95" s="147" t="s">
        <v>145</v>
      </c>
      <c r="C95" s="148"/>
      <c r="D95" s="11" t="s">
        <v>94</v>
      </c>
      <c r="E95" s="11">
        <f t="shared" si="5"/>
        <v>0</v>
      </c>
      <c r="F95" s="66"/>
      <c r="G95" s="66"/>
      <c r="H95" s="66"/>
      <c r="I95" s="66"/>
      <c r="J95" s="66"/>
      <c r="K95" s="66"/>
      <c r="L95" s="66"/>
      <c r="M95" s="66"/>
      <c r="N95" s="66"/>
      <c r="O95" s="61"/>
    </row>
    <row r="96" spans="1:16" ht="16.5" hidden="1" customHeight="1" x14ac:dyDescent="0.3">
      <c r="A96" s="99" t="s">
        <v>146</v>
      </c>
      <c r="B96" s="147" t="s">
        <v>147</v>
      </c>
      <c r="C96" s="148"/>
      <c r="D96" s="11" t="s">
        <v>94</v>
      </c>
      <c r="E96" s="11">
        <f t="shared" si="5"/>
        <v>0</v>
      </c>
      <c r="F96" s="66"/>
      <c r="G96" s="66"/>
      <c r="H96" s="66"/>
      <c r="I96" s="66"/>
      <c r="J96" s="66"/>
      <c r="K96" s="66"/>
      <c r="L96" s="66"/>
      <c r="M96" s="66"/>
      <c r="N96" s="66"/>
      <c r="O96" s="61"/>
      <c r="P96" s="51" t="b">
        <f t="shared" si="1"/>
        <v>0</v>
      </c>
    </row>
    <row r="97" spans="1:16" ht="16.5" hidden="1" customHeight="1" x14ac:dyDescent="0.3">
      <c r="A97" s="99" t="s">
        <v>148</v>
      </c>
      <c r="B97" s="147" t="s">
        <v>149</v>
      </c>
      <c r="C97" s="148"/>
      <c r="D97" s="11" t="s">
        <v>94</v>
      </c>
      <c r="E97" s="11">
        <f t="shared" si="5"/>
        <v>0</v>
      </c>
      <c r="F97" s="66"/>
      <c r="G97" s="66"/>
      <c r="H97" s="66"/>
      <c r="I97" s="66"/>
      <c r="J97" s="66"/>
      <c r="K97" s="66"/>
      <c r="L97" s="66"/>
      <c r="M97" s="66"/>
      <c r="N97" s="66"/>
      <c r="O97" s="61"/>
      <c r="P97" s="51" t="b">
        <f t="shared" si="1"/>
        <v>0</v>
      </c>
    </row>
    <row r="98" spans="1:16" ht="16.5" hidden="1" customHeight="1" x14ac:dyDescent="0.3">
      <c r="A98" s="99" t="s">
        <v>150</v>
      </c>
      <c r="B98" s="147" t="s">
        <v>151</v>
      </c>
      <c r="C98" s="148"/>
      <c r="D98" s="11" t="s">
        <v>94</v>
      </c>
      <c r="E98" s="11">
        <f t="shared" si="5"/>
        <v>0</v>
      </c>
      <c r="F98" s="66"/>
      <c r="G98" s="66"/>
      <c r="H98" s="66"/>
      <c r="I98" s="66"/>
      <c r="J98" s="66"/>
      <c r="K98" s="66"/>
      <c r="L98" s="66"/>
      <c r="M98" s="66"/>
      <c r="N98" s="66"/>
      <c r="O98" s="61"/>
      <c r="P98" s="51" t="b">
        <f t="shared" ref="P98:P168" si="6">IF(E98&gt;0,TRUE,FALSE)</f>
        <v>0</v>
      </c>
    </row>
    <row r="99" spans="1:16" ht="16.5" hidden="1" customHeight="1" x14ac:dyDescent="0.3">
      <c r="A99" s="99" t="s">
        <v>152</v>
      </c>
      <c r="B99" s="147" t="s">
        <v>153</v>
      </c>
      <c r="C99" s="148"/>
      <c r="D99" s="11" t="s">
        <v>94</v>
      </c>
      <c r="E99" s="11">
        <f t="shared" si="5"/>
        <v>0</v>
      </c>
      <c r="F99" s="66"/>
      <c r="G99" s="66"/>
      <c r="H99" s="66"/>
      <c r="I99" s="66"/>
      <c r="J99" s="66"/>
      <c r="K99" s="66"/>
      <c r="L99" s="66"/>
      <c r="M99" s="66"/>
      <c r="N99" s="66"/>
      <c r="O99" s="61"/>
      <c r="P99" s="51" t="b">
        <f t="shared" si="6"/>
        <v>0</v>
      </c>
    </row>
    <row r="100" spans="1:16" ht="16.5" hidden="1" customHeight="1" x14ac:dyDescent="0.3">
      <c r="A100" s="99" t="s">
        <v>154</v>
      </c>
      <c r="B100" s="147" t="s">
        <v>155</v>
      </c>
      <c r="C100" s="148"/>
      <c r="D100" s="11" t="s">
        <v>94</v>
      </c>
      <c r="E100" s="11">
        <f t="shared" si="5"/>
        <v>0</v>
      </c>
      <c r="F100" s="66"/>
      <c r="G100" s="66"/>
      <c r="H100" s="66"/>
      <c r="I100" s="66"/>
      <c r="J100" s="66"/>
      <c r="K100" s="66"/>
      <c r="L100" s="66"/>
      <c r="M100" s="66"/>
      <c r="N100" s="66"/>
      <c r="O100" s="61"/>
      <c r="P100" s="51" t="b">
        <f t="shared" si="6"/>
        <v>0</v>
      </c>
    </row>
    <row r="101" spans="1:16" ht="16.5" hidden="1" customHeight="1" x14ac:dyDescent="0.3">
      <c r="A101" s="99" t="s">
        <v>156</v>
      </c>
      <c r="B101" s="147" t="s">
        <v>157</v>
      </c>
      <c r="C101" s="148"/>
      <c r="D101" s="11" t="s">
        <v>94</v>
      </c>
      <c r="E101" s="11">
        <f t="shared" si="5"/>
        <v>0</v>
      </c>
      <c r="F101" s="66"/>
      <c r="G101" s="66"/>
      <c r="H101" s="66"/>
      <c r="I101" s="66"/>
      <c r="J101" s="66"/>
      <c r="K101" s="66"/>
      <c r="L101" s="66"/>
      <c r="M101" s="66"/>
      <c r="N101" s="66"/>
      <c r="O101" s="61"/>
      <c r="P101" s="51" t="b">
        <f t="shared" si="6"/>
        <v>0</v>
      </c>
    </row>
    <row r="102" spans="1:16" ht="16.5" hidden="1" customHeight="1" x14ac:dyDescent="0.3">
      <c r="A102" s="99" t="s">
        <v>158</v>
      </c>
      <c r="B102" s="147" t="s">
        <v>159</v>
      </c>
      <c r="C102" s="148"/>
      <c r="D102" s="11" t="s">
        <v>94</v>
      </c>
      <c r="E102" s="11">
        <f t="shared" si="5"/>
        <v>0</v>
      </c>
      <c r="F102" s="66"/>
      <c r="G102" s="66"/>
      <c r="H102" s="66"/>
      <c r="I102" s="66"/>
      <c r="J102" s="66"/>
      <c r="K102" s="66"/>
      <c r="L102" s="66"/>
      <c r="M102" s="66"/>
      <c r="N102" s="66"/>
      <c r="O102" s="61"/>
      <c r="P102" s="51" t="b">
        <f t="shared" si="6"/>
        <v>0</v>
      </c>
    </row>
    <row r="103" spans="1:16" ht="16.5" hidden="1" customHeight="1" x14ac:dyDescent="0.3">
      <c r="A103" s="99" t="s">
        <v>160</v>
      </c>
      <c r="B103" s="147" t="s">
        <v>161</v>
      </c>
      <c r="C103" s="148"/>
      <c r="D103" s="11" t="s">
        <v>162</v>
      </c>
      <c r="E103" s="11">
        <f t="shared" si="5"/>
        <v>0</v>
      </c>
      <c r="F103" s="66"/>
      <c r="G103" s="66"/>
      <c r="H103" s="66"/>
      <c r="I103" s="66"/>
      <c r="J103" s="66"/>
      <c r="K103" s="66"/>
      <c r="L103" s="66"/>
      <c r="M103" s="66"/>
      <c r="N103" s="66"/>
      <c r="O103" s="61"/>
      <c r="P103" s="51" t="b">
        <f t="shared" si="6"/>
        <v>0</v>
      </c>
    </row>
    <row r="104" spans="1:16" ht="16.5" hidden="1" customHeight="1" x14ac:dyDescent="0.3">
      <c r="A104" s="99" t="s">
        <v>163</v>
      </c>
      <c r="B104" s="147" t="s">
        <v>164</v>
      </c>
      <c r="C104" s="148"/>
      <c r="D104" s="11" t="s">
        <v>165</v>
      </c>
      <c r="E104" s="11">
        <f t="shared" si="5"/>
        <v>0</v>
      </c>
      <c r="F104" s="66"/>
      <c r="G104" s="66"/>
      <c r="H104" s="66"/>
      <c r="I104" s="66"/>
      <c r="J104" s="66"/>
      <c r="K104" s="66"/>
      <c r="L104" s="66"/>
      <c r="M104" s="66"/>
      <c r="N104" s="66"/>
      <c r="O104" s="61"/>
      <c r="P104" s="51" t="b">
        <f t="shared" si="6"/>
        <v>0</v>
      </c>
    </row>
    <row r="105" spans="1:16" ht="16.5" hidden="1" customHeight="1" x14ac:dyDescent="0.3">
      <c r="A105" s="99" t="s">
        <v>166</v>
      </c>
      <c r="B105" s="147" t="s">
        <v>167</v>
      </c>
      <c r="C105" s="148"/>
      <c r="D105" s="11" t="s">
        <v>165</v>
      </c>
      <c r="E105" s="11">
        <f t="shared" si="5"/>
        <v>0</v>
      </c>
      <c r="F105" s="66"/>
      <c r="G105" s="66"/>
      <c r="H105" s="66"/>
      <c r="I105" s="66"/>
      <c r="J105" s="66"/>
      <c r="K105" s="66"/>
      <c r="L105" s="66"/>
      <c r="M105" s="66"/>
      <c r="N105" s="66"/>
      <c r="O105" s="61"/>
      <c r="P105" s="51" t="b">
        <f t="shared" si="6"/>
        <v>0</v>
      </c>
    </row>
    <row r="106" spans="1:16" ht="16.5" hidden="1" customHeight="1" x14ac:dyDescent="0.3">
      <c r="A106" s="99" t="s">
        <v>949</v>
      </c>
      <c r="B106" s="147" t="s">
        <v>950</v>
      </c>
      <c r="C106" s="148"/>
      <c r="D106" s="18" t="s">
        <v>162</v>
      </c>
      <c r="E106" s="11">
        <f t="shared" si="5"/>
        <v>0</v>
      </c>
      <c r="F106" s="66"/>
      <c r="G106" s="66"/>
      <c r="H106" s="66"/>
      <c r="I106" s="66"/>
      <c r="J106" s="66"/>
      <c r="K106" s="66"/>
      <c r="L106" s="66"/>
      <c r="M106" s="66"/>
      <c r="N106" s="66"/>
      <c r="O106" s="61"/>
      <c r="P106" s="51" t="b">
        <f t="shared" si="6"/>
        <v>0</v>
      </c>
    </row>
    <row r="107" spans="1:16" ht="33" hidden="1" customHeight="1" x14ac:dyDescent="0.3">
      <c r="A107" s="99" t="s">
        <v>951</v>
      </c>
      <c r="B107" s="145" t="s">
        <v>952</v>
      </c>
      <c r="C107" s="161"/>
      <c r="D107" s="18" t="s">
        <v>162</v>
      </c>
      <c r="E107" s="11">
        <f t="shared" si="5"/>
        <v>0</v>
      </c>
      <c r="F107" s="66"/>
      <c r="G107" s="66"/>
      <c r="H107" s="66"/>
      <c r="I107" s="66"/>
      <c r="J107" s="66"/>
      <c r="K107" s="66"/>
      <c r="L107" s="66"/>
      <c r="M107" s="66"/>
      <c r="N107" s="66"/>
      <c r="O107" s="61"/>
      <c r="P107" s="51" t="b">
        <f t="shared" si="6"/>
        <v>0</v>
      </c>
    </row>
    <row r="108" spans="1:16" ht="33" hidden="1" customHeight="1" x14ac:dyDescent="0.3">
      <c r="A108" s="99" t="s">
        <v>953</v>
      </c>
      <c r="B108" s="145" t="s">
        <v>954</v>
      </c>
      <c r="C108" s="161"/>
      <c r="D108" s="18" t="s">
        <v>162</v>
      </c>
      <c r="E108" s="11">
        <f t="shared" si="5"/>
        <v>0</v>
      </c>
      <c r="F108" s="66"/>
      <c r="G108" s="66"/>
      <c r="H108" s="66"/>
      <c r="I108" s="66"/>
      <c r="J108" s="66"/>
      <c r="K108" s="66"/>
      <c r="L108" s="66"/>
      <c r="M108" s="66"/>
      <c r="N108" s="66"/>
      <c r="O108" s="61"/>
      <c r="P108" s="51" t="b">
        <f t="shared" si="6"/>
        <v>0</v>
      </c>
    </row>
    <row r="109" spans="1:16" s="63" customFormat="1" ht="18" hidden="1" customHeight="1" x14ac:dyDescent="0.3">
      <c r="A109" s="13" t="s">
        <v>168</v>
      </c>
      <c r="B109" s="14" t="s">
        <v>169</v>
      </c>
      <c r="C109" s="15"/>
      <c r="D109" s="16"/>
      <c r="E109" s="17"/>
      <c r="F109" s="65"/>
      <c r="G109" s="65"/>
      <c r="H109" s="65"/>
      <c r="I109" s="65"/>
      <c r="J109" s="65"/>
      <c r="K109" s="65"/>
      <c r="L109" s="65"/>
      <c r="M109" s="65"/>
      <c r="N109" s="65"/>
      <c r="O109" s="64"/>
      <c r="P109" s="51" t="b">
        <f t="shared" si="6"/>
        <v>0</v>
      </c>
    </row>
    <row r="110" spans="1:16" ht="16.5" hidden="1" customHeight="1" x14ac:dyDescent="0.3">
      <c r="A110" s="10" t="s">
        <v>170</v>
      </c>
      <c r="B110" s="145" t="s">
        <v>171</v>
      </c>
      <c r="C110" s="146"/>
      <c r="D110" s="11" t="s">
        <v>94</v>
      </c>
      <c r="E110" s="11">
        <f t="shared" ref="E110:E116" si="7">SUM(F110:O110)</f>
        <v>0</v>
      </c>
      <c r="F110" s="66"/>
      <c r="G110" s="66"/>
      <c r="H110" s="66"/>
      <c r="I110" s="66"/>
      <c r="J110" s="66"/>
      <c r="K110" s="66"/>
      <c r="L110" s="66"/>
      <c r="M110" s="66"/>
      <c r="N110" s="66"/>
      <c r="O110" s="61"/>
      <c r="P110" s="51" t="b">
        <f t="shared" si="6"/>
        <v>0</v>
      </c>
    </row>
    <row r="111" spans="1:16" ht="16.5" hidden="1" customHeight="1" x14ac:dyDescent="0.3">
      <c r="A111" s="10" t="s">
        <v>172</v>
      </c>
      <c r="B111" s="145" t="s">
        <v>173</v>
      </c>
      <c r="C111" s="146"/>
      <c r="D111" s="11" t="s">
        <v>94</v>
      </c>
      <c r="E111" s="11">
        <f t="shared" si="7"/>
        <v>0</v>
      </c>
      <c r="F111" s="66"/>
      <c r="G111" s="66"/>
      <c r="H111" s="66"/>
      <c r="I111" s="66"/>
      <c r="J111" s="66"/>
      <c r="K111" s="66"/>
      <c r="L111" s="66"/>
      <c r="M111" s="66"/>
      <c r="N111" s="66"/>
      <c r="O111" s="61"/>
      <c r="P111" s="51" t="b">
        <f t="shared" si="6"/>
        <v>0</v>
      </c>
    </row>
    <row r="112" spans="1:16" ht="16.5" hidden="1" customHeight="1" x14ac:dyDescent="0.3">
      <c r="A112" s="10" t="s">
        <v>174</v>
      </c>
      <c r="B112" s="145" t="s">
        <v>175</v>
      </c>
      <c r="C112" s="146"/>
      <c r="D112" s="11" t="s">
        <v>94</v>
      </c>
      <c r="E112" s="11">
        <f t="shared" si="7"/>
        <v>0</v>
      </c>
      <c r="F112" s="66"/>
      <c r="G112" s="66"/>
      <c r="H112" s="66"/>
      <c r="I112" s="66"/>
      <c r="J112" s="66"/>
      <c r="K112" s="66"/>
      <c r="L112" s="66"/>
      <c r="M112" s="66"/>
      <c r="N112" s="66"/>
      <c r="O112" s="61"/>
      <c r="P112" s="51" t="b">
        <f t="shared" si="6"/>
        <v>0</v>
      </c>
    </row>
    <row r="113" spans="1:16" ht="16.5" hidden="1" customHeight="1" x14ac:dyDescent="0.3">
      <c r="A113" s="10" t="s">
        <v>176</v>
      </c>
      <c r="B113" s="145" t="s">
        <v>177</v>
      </c>
      <c r="C113" s="146"/>
      <c r="D113" s="11" t="s">
        <v>94</v>
      </c>
      <c r="E113" s="11">
        <f t="shared" si="7"/>
        <v>0</v>
      </c>
      <c r="F113" s="66"/>
      <c r="G113" s="66"/>
      <c r="H113" s="66"/>
      <c r="I113" s="66"/>
      <c r="J113" s="66"/>
      <c r="K113" s="66"/>
      <c r="L113" s="66"/>
      <c r="M113" s="66"/>
      <c r="N113" s="66"/>
      <c r="O113" s="61"/>
      <c r="P113" s="51" t="b">
        <f t="shared" si="6"/>
        <v>0</v>
      </c>
    </row>
    <row r="114" spans="1:16" ht="16.5" hidden="1" customHeight="1" x14ac:dyDescent="0.3">
      <c r="A114" s="10" t="s">
        <v>178</v>
      </c>
      <c r="B114" s="145" t="s">
        <v>179</v>
      </c>
      <c r="C114" s="146"/>
      <c r="D114" s="11" t="s">
        <v>165</v>
      </c>
      <c r="E114" s="11">
        <f t="shared" si="7"/>
        <v>0</v>
      </c>
      <c r="F114" s="66"/>
      <c r="G114" s="66"/>
      <c r="H114" s="66"/>
      <c r="I114" s="66"/>
      <c r="J114" s="66"/>
      <c r="K114" s="66"/>
      <c r="L114" s="66"/>
      <c r="M114" s="66"/>
      <c r="N114" s="66"/>
      <c r="O114" s="61"/>
      <c r="P114" s="51" t="b">
        <f t="shared" si="6"/>
        <v>0</v>
      </c>
    </row>
    <row r="115" spans="1:16" ht="16.5" hidden="1" customHeight="1" x14ac:dyDescent="0.3">
      <c r="A115" s="10" t="s">
        <v>180</v>
      </c>
      <c r="B115" s="145" t="s">
        <v>181</v>
      </c>
      <c r="C115" s="146"/>
      <c r="D115" s="11" t="s">
        <v>165</v>
      </c>
      <c r="E115" s="11">
        <f t="shared" si="7"/>
        <v>0</v>
      </c>
      <c r="F115" s="66"/>
      <c r="G115" s="66"/>
      <c r="H115" s="66"/>
      <c r="I115" s="66"/>
      <c r="J115" s="66"/>
      <c r="K115" s="66"/>
      <c r="L115" s="66"/>
      <c r="M115" s="66"/>
      <c r="N115" s="66"/>
      <c r="O115" s="61"/>
      <c r="P115" s="51" t="b">
        <f t="shared" si="6"/>
        <v>0</v>
      </c>
    </row>
    <row r="116" spans="1:16" ht="16.5" hidden="1" customHeight="1" x14ac:dyDescent="0.3">
      <c r="A116" s="107" t="s">
        <v>955</v>
      </c>
      <c r="B116" s="153" t="s">
        <v>956</v>
      </c>
      <c r="C116" s="154"/>
      <c r="D116" s="108" t="s">
        <v>162</v>
      </c>
      <c r="E116" s="11">
        <f t="shared" si="7"/>
        <v>0</v>
      </c>
      <c r="F116" s="66"/>
      <c r="G116" s="66"/>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6"/>
        <v>0</v>
      </c>
    </row>
    <row r="118" spans="1:16" x14ac:dyDescent="0.3">
      <c r="A118" s="10" t="s">
        <v>184</v>
      </c>
      <c r="B118" s="145" t="s">
        <v>185</v>
      </c>
      <c r="C118" s="146"/>
      <c r="D118" s="11" t="s">
        <v>162</v>
      </c>
      <c r="E118" s="11">
        <f t="shared" ref="E118:E131" si="8">SUM(F118:O118)</f>
        <v>1</v>
      </c>
      <c r="F118" s="66"/>
      <c r="G118" s="66">
        <v>1</v>
      </c>
      <c r="H118" s="66"/>
      <c r="I118" s="66"/>
      <c r="J118" s="66"/>
      <c r="K118" s="66"/>
      <c r="L118" s="66"/>
      <c r="M118" s="66"/>
      <c r="N118" s="66"/>
      <c r="O118" s="61"/>
      <c r="P118" s="51" t="b">
        <f t="shared" si="6"/>
        <v>1</v>
      </c>
    </row>
    <row r="119" spans="1:16" x14ac:dyDescent="0.3">
      <c r="A119" s="10" t="s">
        <v>186</v>
      </c>
      <c r="B119" s="145" t="s">
        <v>187</v>
      </c>
      <c r="C119" s="146"/>
      <c r="D119" s="11" t="s">
        <v>162</v>
      </c>
      <c r="E119" s="11">
        <f t="shared" si="8"/>
        <v>1</v>
      </c>
      <c r="F119" s="66"/>
      <c r="G119" s="66">
        <v>1</v>
      </c>
      <c r="H119" s="66"/>
      <c r="I119" s="66"/>
      <c r="J119" s="66"/>
      <c r="K119" s="66"/>
      <c r="L119" s="66"/>
      <c r="M119" s="66"/>
      <c r="N119" s="66"/>
      <c r="O119" s="61"/>
      <c r="P119" s="51" t="b">
        <f t="shared" si="6"/>
        <v>1</v>
      </c>
    </row>
    <row r="120" spans="1:16" hidden="1" x14ac:dyDescent="0.3">
      <c r="A120" s="10" t="s">
        <v>188</v>
      </c>
      <c r="B120" s="145" t="s">
        <v>189</v>
      </c>
      <c r="C120" s="146"/>
      <c r="D120" s="11" t="s">
        <v>162</v>
      </c>
      <c r="E120" s="11">
        <f t="shared" si="8"/>
        <v>0</v>
      </c>
      <c r="F120" s="66"/>
      <c r="G120" s="66"/>
      <c r="H120" s="66"/>
      <c r="I120" s="66"/>
      <c r="J120" s="66"/>
      <c r="K120" s="66"/>
      <c r="L120" s="66"/>
      <c r="M120" s="66"/>
      <c r="N120" s="66"/>
      <c r="O120" s="61"/>
      <c r="P120" s="51" t="b">
        <f t="shared" si="6"/>
        <v>0</v>
      </c>
    </row>
    <row r="121" spans="1:16" hidden="1" x14ac:dyDescent="0.3">
      <c r="A121" s="10" t="s">
        <v>190</v>
      </c>
      <c r="B121" s="145" t="s">
        <v>191</v>
      </c>
      <c r="C121" s="146"/>
      <c r="D121" s="18" t="s">
        <v>192</v>
      </c>
      <c r="E121" s="11">
        <f t="shared" si="8"/>
        <v>0</v>
      </c>
      <c r="F121" s="66"/>
      <c r="G121" s="66"/>
      <c r="H121" s="66"/>
      <c r="I121" s="66"/>
      <c r="J121" s="66"/>
      <c r="K121" s="66"/>
      <c r="L121" s="66"/>
      <c r="M121" s="66"/>
      <c r="N121" s="66"/>
      <c r="O121" s="61"/>
      <c r="P121" s="51" t="b">
        <f t="shared" si="6"/>
        <v>0</v>
      </c>
    </row>
    <row r="122" spans="1:16" hidden="1" x14ac:dyDescent="0.3">
      <c r="A122" s="10" t="s">
        <v>193</v>
      </c>
      <c r="B122" s="145" t="s">
        <v>194</v>
      </c>
      <c r="C122" s="146"/>
      <c r="D122" s="18" t="s">
        <v>192</v>
      </c>
      <c r="E122" s="11">
        <f t="shared" si="8"/>
        <v>0</v>
      </c>
      <c r="F122" s="66"/>
      <c r="G122" s="66"/>
      <c r="H122" s="66"/>
      <c r="I122" s="66"/>
      <c r="J122" s="66"/>
      <c r="K122" s="66"/>
      <c r="L122" s="66"/>
      <c r="M122" s="66"/>
      <c r="N122" s="66"/>
      <c r="O122" s="61"/>
      <c r="P122" s="51" t="b">
        <f t="shared" si="6"/>
        <v>0</v>
      </c>
    </row>
    <row r="123" spans="1:16" hidden="1" x14ac:dyDescent="0.3">
      <c r="A123" s="10" t="s">
        <v>195</v>
      </c>
      <c r="B123" s="145" t="s">
        <v>196</v>
      </c>
      <c r="C123" s="146"/>
      <c r="D123" s="18" t="s">
        <v>192</v>
      </c>
      <c r="E123" s="11">
        <f t="shared" si="8"/>
        <v>0</v>
      </c>
      <c r="F123" s="66"/>
      <c r="G123" s="66"/>
      <c r="H123" s="66"/>
      <c r="I123" s="66"/>
      <c r="J123" s="66"/>
      <c r="K123" s="66"/>
      <c r="L123" s="66"/>
      <c r="M123" s="66"/>
      <c r="N123" s="66"/>
      <c r="O123" s="61"/>
      <c r="P123" s="51" t="b">
        <f t="shared" si="6"/>
        <v>0</v>
      </c>
    </row>
    <row r="124" spans="1:16" x14ac:dyDescent="0.3">
      <c r="A124" s="10" t="s">
        <v>197</v>
      </c>
      <c r="B124" s="145" t="s">
        <v>198</v>
      </c>
      <c r="C124" s="146"/>
      <c r="D124" s="11" t="s">
        <v>162</v>
      </c>
      <c r="E124" s="11">
        <f t="shared" si="8"/>
        <v>1</v>
      </c>
      <c r="F124" s="66"/>
      <c r="G124" s="66">
        <v>1</v>
      </c>
      <c r="H124" s="66"/>
      <c r="I124" s="66"/>
      <c r="J124" s="66"/>
      <c r="K124" s="66"/>
      <c r="L124" s="66"/>
      <c r="M124" s="66"/>
      <c r="N124" s="66"/>
      <c r="O124" s="61"/>
      <c r="P124" s="51" t="b">
        <f t="shared" si="6"/>
        <v>1</v>
      </c>
    </row>
    <row r="125" spans="1:16" hidden="1" x14ac:dyDescent="0.3">
      <c r="A125" s="10" t="s">
        <v>199</v>
      </c>
      <c r="B125" s="145" t="s">
        <v>200</v>
      </c>
      <c r="C125" s="146"/>
      <c r="D125" s="11" t="s">
        <v>162</v>
      </c>
      <c r="E125" s="11">
        <f t="shared" si="8"/>
        <v>0</v>
      </c>
      <c r="F125" s="66"/>
      <c r="G125" s="66"/>
      <c r="H125" s="66"/>
      <c r="I125" s="66"/>
      <c r="J125" s="66"/>
      <c r="K125" s="66"/>
      <c r="L125" s="66"/>
      <c r="M125" s="66"/>
      <c r="N125" s="66"/>
      <c r="O125" s="61"/>
      <c r="P125" s="51" t="b">
        <f t="shared" si="6"/>
        <v>0</v>
      </c>
    </row>
    <row r="126" spans="1:16" ht="32.25" hidden="1" customHeight="1" x14ac:dyDescent="0.3">
      <c r="A126" s="10" t="s">
        <v>201</v>
      </c>
      <c r="B126" s="145" t="s">
        <v>202</v>
      </c>
      <c r="C126" s="146"/>
      <c r="D126" s="18" t="s">
        <v>192</v>
      </c>
      <c r="E126" s="11">
        <f t="shared" si="8"/>
        <v>0</v>
      </c>
      <c r="F126" s="66"/>
      <c r="G126" s="66"/>
      <c r="H126" s="66"/>
      <c r="I126" s="66"/>
      <c r="J126" s="66"/>
      <c r="K126" s="66"/>
      <c r="L126" s="66"/>
      <c r="M126" s="66"/>
      <c r="N126" s="66"/>
      <c r="O126" s="61"/>
      <c r="P126" s="51" t="b">
        <f t="shared" si="6"/>
        <v>0</v>
      </c>
    </row>
    <row r="127" spans="1:16" hidden="1" x14ac:dyDescent="0.3">
      <c r="A127" s="10" t="s">
        <v>203</v>
      </c>
      <c r="B127" s="145" t="s">
        <v>204</v>
      </c>
      <c r="C127" s="146"/>
      <c r="D127" s="18" t="s">
        <v>192</v>
      </c>
      <c r="E127" s="11">
        <f t="shared" si="8"/>
        <v>0</v>
      </c>
      <c r="F127" s="66"/>
      <c r="G127" s="66"/>
      <c r="H127" s="66"/>
      <c r="I127" s="66"/>
      <c r="J127" s="66"/>
      <c r="K127" s="66"/>
      <c r="L127" s="66"/>
      <c r="M127" s="66"/>
      <c r="N127" s="66"/>
      <c r="O127" s="61"/>
      <c r="P127" s="51" t="b">
        <f t="shared" si="6"/>
        <v>0</v>
      </c>
    </row>
    <row r="128" spans="1:16" x14ac:dyDescent="0.3">
      <c r="A128" s="99" t="s">
        <v>957</v>
      </c>
      <c r="B128" s="159" t="s">
        <v>958</v>
      </c>
      <c r="C128" s="160"/>
      <c r="D128" s="18" t="s">
        <v>959</v>
      </c>
      <c r="E128" s="11">
        <f t="shared" si="8"/>
        <v>1</v>
      </c>
      <c r="F128" s="66"/>
      <c r="G128" s="66">
        <v>1</v>
      </c>
      <c r="H128" s="66"/>
      <c r="I128" s="66"/>
      <c r="J128" s="66"/>
      <c r="K128" s="66"/>
      <c r="L128" s="66"/>
      <c r="M128" s="66"/>
      <c r="N128" s="66"/>
      <c r="O128" s="61"/>
    </row>
    <row r="129" spans="1:16" hidden="1" x14ac:dyDescent="0.3">
      <c r="A129" s="99" t="s">
        <v>960</v>
      </c>
      <c r="B129" s="159" t="s">
        <v>961</v>
      </c>
      <c r="C129" s="160"/>
      <c r="D129" s="18" t="s">
        <v>162</v>
      </c>
      <c r="E129" s="11">
        <f t="shared" si="8"/>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8"/>
        <v>0</v>
      </c>
      <c r="F130" s="66"/>
      <c r="G130" s="66"/>
      <c r="H130" s="66"/>
      <c r="I130" s="66"/>
      <c r="J130" s="66"/>
      <c r="K130" s="66"/>
      <c r="L130" s="66"/>
      <c r="M130" s="66"/>
      <c r="N130" s="66"/>
      <c r="O130" s="61"/>
    </row>
    <row r="131" spans="1:16" x14ac:dyDescent="0.3">
      <c r="A131" s="107" t="s">
        <v>964</v>
      </c>
      <c r="B131" s="157" t="s">
        <v>965</v>
      </c>
      <c r="C131" s="158"/>
      <c r="D131" s="108" t="s">
        <v>192</v>
      </c>
      <c r="E131" s="11">
        <f t="shared" si="8"/>
        <v>1</v>
      </c>
      <c r="F131" s="66"/>
      <c r="G131" s="66">
        <v>1</v>
      </c>
      <c r="H131" s="66"/>
      <c r="I131" s="66"/>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6"/>
        <v>0</v>
      </c>
    </row>
    <row r="133" spans="1:16" s="63" customFormat="1" ht="18" hidden="1" customHeight="1" x14ac:dyDescent="0.3">
      <c r="A133" s="13" t="s">
        <v>207</v>
      </c>
      <c r="B133" s="14" t="s">
        <v>208</v>
      </c>
      <c r="C133" s="15"/>
      <c r="D133" s="16"/>
      <c r="E133" s="17"/>
      <c r="F133" s="65"/>
      <c r="G133" s="65"/>
      <c r="H133" s="65"/>
      <c r="I133" s="65"/>
      <c r="J133" s="65"/>
      <c r="K133" s="65"/>
      <c r="L133" s="65"/>
      <c r="M133" s="65"/>
      <c r="N133" s="65"/>
      <c r="O133" s="64"/>
      <c r="P133" s="51" t="b">
        <f t="shared" si="6"/>
        <v>0</v>
      </c>
    </row>
    <row r="134" spans="1:16" ht="32.25" hidden="1" customHeight="1" x14ac:dyDescent="0.3">
      <c r="A134" s="10" t="s">
        <v>209</v>
      </c>
      <c r="B134" s="145" t="s">
        <v>210</v>
      </c>
      <c r="C134" s="146"/>
      <c r="D134" s="18" t="s">
        <v>192</v>
      </c>
      <c r="E134" s="11">
        <f t="shared" ref="E134:E158" si="9">SUM(F134:O134)</f>
        <v>0</v>
      </c>
      <c r="F134" s="66"/>
      <c r="G134" s="66"/>
      <c r="H134" s="66"/>
      <c r="I134" s="66"/>
      <c r="J134" s="66"/>
      <c r="K134" s="66"/>
      <c r="L134" s="66"/>
      <c r="M134" s="66"/>
      <c r="N134" s="66"/>
      <c r="O134" s="61"/>
      <c r="P134" s="51" t="b">
        <f t="shared" si="6"/>
        <v>0</v>
      </c>
    </row>
    <row r="135" spans="1:16" ht="16.5" hidden="1" customHeight="1" x14ac:dyDescent="0.3">
      <c r="A135" s="10" t="s">
        <v>211</v>
      </c>
      <c r="B135" s="145" t="s">
        <v>212</v>
      </c>
      <c r="C135" s="146"/>
      <c r="D135" s="18" t="s">
        <v>192</v>
      </c>
      <c r="E135" s="11">
        <f t="shared" si="9"/>
        <v>0</v>
      </c>
      <c r="F135" s="66"/>
      <c r="G135" s="66"/>
      <c r="H135" s="66"/>
      <c r="I135" s="66"/>
      <c r="J135" s="66"/>
      <c r="K135" s="66"/>
      <c r="L135" s="66"/>
      <c r="M135" s="66"/>
      <c r="N135" s="66"/>
      <c r="O135" s="61"/>
      <c r="P135" s="51" t="b">
        <f t="shared" si="6"/>
        <v>0</v>
      </c>
    </row>
    <row r="136" spans="1:16" ht="16.5" hidden="1" customHeight="1" x14ac:dyDescent="0.3">
      <c r="A136" s="10" t="s">
        <v>213</v>
      </c>
      <c r="B136" s="145" t="s">
        <v>214</v>
      </c>
      <c r="C136" s="146"/>
      <c r="D136" s="18" t="s">
        <v>192</v>
      </c>
      <c r="E136" s="11">
        <f t="shared" si="9"/>
        <v>0</v>
      </c>
      <c r="F136" s="66"/>
      <c r="G136" s="66"/>
      <c r="H136" s="66"/>
      <c r="I136" s="66"/>
      <c r="J136" s="66"/>
      <c r="K136" s="66"/>
      <c r="L136" s="66"/>
      <c r="M136" s="66"/>
      <c r="N136" s="66"/>
      <c r="O136" s="61"/>
      <c r="P136" s="51" t="b">
        <f t="shared" si="6"/>
        <v>0</v>
      </c>
    </row>
    <row r="137" spans="1:16" ht="16.5" hidden="1" customHeight="1" x14ac:dyDescent="0.3">
      <c r="A137" s="10" t="s">
        <v>215</v>
      </c>
      <c r="B137" s="145" t="s">
        <v>216</v>
      </c>
      <c r="C137" s="146"/>
      <c r="D137" s="18" t="s">
        <v>192</v>
      </c>
      <c r="E137" s="11">
        <f t="shared" si="9"/>
        <v>0</v>
      </c>
      <c r="F137" s="66"/>
      <c r="G137" s="66"/>
      <c r="H137" s="66"/>
      <c r="I137" s="66"/>
      <c r="J137" s="66"/>
      <c r="K137" s="66"/>
      <c r="L137" s="66"/>
      <c r="M137" s="66"/>
      <c r="N137" s="66"/>
      <c r="O137" s="61"/>
      <c r="P137" s="51" t="b">
        <f t="shared" si="6"/>
        <v>0</v>
      </c>
    </row>
    <row r="138" spans="1:16" ht="16.5" hidden="1" customHeight="1" x14ac:dyDescent="0.3">
      <c r="A138" s="10" t="s">
        <v>217</v>
      </c>
      <c r="B138" s="145" t="s">
        <v>218</v>
      </c>
      <c r="C138" s="146"/>
      <c r="D138" s="18" t="s">
        <v>192</v>
      </c>
      <c r="E138" s="11">
        <f t="shared" si="9"/>
        <v>0</v>
      </c>
      <c r="F138" s="66"/>
      <c r="G138" s="66"/>
      <c r="H138" s="66"/>
      <c r="I138" s="66"/>
      <c r="J138" s="66"/>
      <c r="K138" s="66"/>
      <c r="L138" s="66"/>
      <c r="M138" s="66"/>
      <c r="N138" s="66"/>
      <c r="O138" s="61"/>
      <c r="P138" s="51" t="b">
        <f t="shared" si="6"/>
        <v>0</v>
      </c>
    </row>
    <row r="139" spans="1:16" ht="16.5" hidden="1" customHeight="1" x14ac:dyDescent="0.3">
      <c r="A139" s="10" t="s">
        <v>219</v>
      </c>
      <c r="B139" s="145" t="s">
        <v>220</v>
      </c>
      <c r="C139" s="146"/>
      <c r="D139" s="18" t="s">
        <v>192</v>
      </c>
      <c r="E139" s="11">
        <f t="shared" si="9"/>
        <v>0</v>
      </c>
      <c r="F139" s="66"/>
      <c r="G139" s="66"/>
      <c r="H139" s="66"/>
      <c r="I139" s="66"/>
      <c r="J139" s="66"/>
      <c r="K139" s="66"/>
      <c r="L139" s="66"/>
      <c r="M139" s="66"/>
      <c r="N139" s="66"/>
      <c r="O139" s="61"/>
      <c r="P139" s="51" t="b">
        <f t="shared" si="6"/>
        <v>0</v>
      </c>
    </row>
    <row r="140" spans="1:16" ht="33.75" hidden="1" customHeight="1" x14ac:dyDescent="0.3">
      <c r="A140" s="10" t="s">
        <v>221</v>
      </c>
      <c r="B140" s="145" t="s">
        <v>222</v>
      </c>
      <c r="C140" s="146"/>
      <c r="D140" s="18" t="s">
        <v>192</v>
      </c>
      <c r="E140" s="11">
        <f t="shared" si="9"/>
        <v>0</v>
      </c>
      <c r="F140" s="66"/>
      <c r="G140" s="66"/>
      <c r="H140" s="66"/>
      <c r="I140" s="66"/>
      <c r="J140" s="66"/>
      <c r="K140" s="66"/>
      <c r="L140" s="66"/>
      <c r="M140" s="66"/>
      <c r="N140" s="66"/>
      <c r="O140" s="61"/>
      <c r="P140" s="51" t="b">
        <f t="shared" si="6"/>
        <v>0</v>
      </c>
    </row>
    <row r="141" spans="1:16" ht="16.5" hidden="1" customHeight="1" x14ac:dyDescent="0.3">
      <c r="A141" s="10" t="s">
        <v>223</v>
      </c>
      <c r="B141" s="145" t="s">
        <v>224</v>
      </c>
      <c r="C141" s="146"/>
      <c r="D141" s="18" t="s">
        <v>192</v>
      </c>
      <c r="E141" s="11">
        <f t="shared" si="9"/>
        <v>0</v>
      </c>
      <c r="F141" s="66"/>
      <c r="G141" s="66"/>
      <c r="H141" s="66"/>
      <c r="I141" s="66"/>
      <c r="J141" s="66"/>
      <c r="K141" s="66"/>
      <c r="L141" s="66"/>
      <c r="M141" s="66"/>
      <c r="N141" s="66"/>
      <c r="O141" s="61"/>
      <c r="P141" s="51" t="b">
        <f t="shared" si="6"/>
        <v>0</v>
      </c>
    </row>
    <row r="142" spans="1:16" ht="16.5" hidden="1" customHeight="1" x14ac:dyDescent="0.3">
      <c r="A142" s="99" t="s">
        <v>966</v>
      </c>
      <c r="B142" s="147" t="s">
        <v>967</v>
      </c>
      <c r="C142" s="148"/>
      <c r="D142" s="109" t="s">
        <v>192</v>
      </c>
      <c r="E142" s="11">
        <f t="shared" si="9"/>
        <v>0</v>
      </c>
      <c r="F142" s="66"/>
      <c r="G142" s="66"/>
      <c r="H142" s="66"/>
      <c r="I142" s="66"/>
      <c r="J142" s="66"/>
      <c r="K142" s="66"/>
      <c r="L142" s="66"/>
      <c r="M142" s="66"/>
      <c r="N142" s="66"/>
      <c r="O142" s="61"/>
    </row>
    <row r="143" spans="1:16" ht="16.5" hidden="1" customHeight="1" x14ac:dyDescent="0.3">
      <c r="A143" s="10" t="s">
        <v>225</v>
      </c>
      <c r="B143" s="145" t="s">
        <v>226</v>
      </c>
      <c r="C143" s="146"/>
      <c r="D143" s="18" t="s">
        <v>192</v>
      </c>
      <c r="E143" s="11">
        <f t="shared" si="9"/>
        <v>0</v>
      </c>
      <c r="F143" s="66"/>
      <c r="G143" s="66"/>
      <c r="H143" s="66"/>
      <c r="I143" s="66"/>
      <c r="J143" s="66"/>
      <c r="K143" s="66"/>
      <c r="L143" s="66"/>
      <c r="M143" s="66"/>
      <c r="N143" s="66"/>
      <c r="O143" s="61"/>
      <c r="P143" s="51" t="b">
        <f t="shared" si="6"/>
        <v>0</v>
      </c>
    </row>
    <row r="144" spans="1:16" ht="34.5" hidden="1" customHeight="1" x14ac:dyDescent="0.3">
      <c r="A144" s="10" t="s">
        <v>227</v>
      </c>
      <c r="B144" s="145" t="s">
        <v>228</v>
      </c>
      <c r="C144" s="146"/>
      <c r="D144" s="18" t="s">
        <v>192</v>
      </c>
      <c r="E144" s="11">
        <f t="shared" si="9"/>
        <v>0</v>
      </c>
      <c r="F144" s="66"/>
      <c r="G144" s="66"/>
      <c r="H144" s="66"/>
      <c r="I144" s="66"/>
      <c r="J144" s="66"/>
      <c r="K144" s="66"/>
      <c r="L144" s="66"/>
      <c r="M144" s="66"/>
      <c r="N144" s="66"/>
      <c r="O144" s="61"/>
      <c r="P144" s="51" t="b">
        <f t="shared" si="6"/>
        <v>0</v>
      </c>
    </row>
    <row r="145" spans="1:16" ht="16.5" hidden="1" customHeight="1" x14ac:dyDescent="0.3">
      <c r="A145" s="10" t="s">
        <v>229</v>
      </c>
      <c r="B145" s="145" t="s">
        <v>230</v>
      </c>
      <c r="C145" s="146"/>
      <c r="D145" s="18" t="s">
        <v>192</v>
      </c>
      <c r="E145" s="11">
        <f t="shared" si="9"/>
        <v>0</v>
      </c>
      <c r="F145" s="66"/>
      <c r="G145" s="66"/>
      <c r="H145" s="66"/>
      <c r="I145" s="66"/>
      <c r="J145" s="66"/>
      <c r="K145" s="66"/>
      <c r="L145" s="66"/>
      <c r="M145" s="66"/>
      <c r="N145" s="66"/>
      <c r="O145" s="61"/>
      <c r="P145" s="51" t="b">
        <f t="shared" si="6"/>
        <v>0</v>
      </c>
    </row>
    <row r="146" spans="1:16" ht="16.5" hidden="1" customHeight="1" x14ac:dyDescent="0.3">
      <c r="A146" s="10" t="s">
        <v>231</v>
      </c>
      <c r="B146" s="145" t="s">
        <v>232</v>
      </c>
      <c r="C146" s="146"/>
      <c r="D146" s="18" t="s">
        <v>192</v>
      </c>
      <c r="E146" s="11">
        <f t="shared" si="9"/>
        <v>0</v>
      </c>
      <c r="F146" s="66"/>
      <c r="G146" s="66"/>
      <c r="H146" s="66"/>
      <c r="I146" s="66"/>
      <c r="J146" s="66"/>
      <c r="K146" s="66"/>
      <c r="L146" s="66"/>
      <c r="M146" s="66"/>
      <c r="N146" s="66"/>
      <c r="O146" s="61"/>
      <c r="P146" s="51" t="b">
        <f t="shared" si="6"/>
        <v>0</v>
      </c>
    </row>
    <row r="147" spans="1:16" ht="16.5" hidden="1" customHeight="1" x14ac:dyDescent="0.3">
      <c r="A147" s="10" t="s">
        <v>233</v>
      </c>
      <c r="B147" s="145" t="s">
        <v>234</v>
      </c>
      <c r="C147" s="146"/>
      <c r="D147" s="18" t="s">
        <v>192</v>
      </c>
      <c r="E147" s="11">
        <f t="shared" si="9"/>
        <v>0</v>
      </c>
      <c r="F147" s="66"/>
      <c r="G147" s="66"/>
      <c r="H147" s="66"/>
      <c r="I147" s="66"/>
      <c r="J147" s="66"/>
      <c r="K147" s="66"/>
      <c r="L147" s="66"/>
      <c r="M147" s="66"/>
      <c r="N147" s="66"/>
      <c r="O147" s="61"/>
      <c r="P147" s="51" t="b">
        <f t="shared" si="6"/>
        <v>0</v>
      </c>
    </row>
    <row r="148" spans="1:16" ht="16.5" hidden="1" customHeight="1" x14ac:dyDescent="0.3">
      <c r="A148" s="10" t="s">
        <v>235</v>
      </c>
      <c r="B148" s="145" t="s">
        <v>236</v>
      </c>
      <c r="C148" s="146"/>
      <c r="D148" s="18" t="s">
        <v>192</v>
      </c>
      <c r="E148" s="11">
        <f t="shared" si="9"/>
        <v>0</v>
      </c>
      <c r="F148" s="66"/>
      <c r="G148" s="66"/>
      <c r="H148" s="66"/>
      <c r="I148" s="66"/>
      <c r="J148" s="66"/>
      <c r="K148" s="66"/>
      <c r="L148" s="66"/>
      <c r="M148" s="66"/>
      <c r="N148" s="66"/>
      <c r="O148" s="61"/>
      <c r="P148" s="51" t="b">
        <f t="shared" si="6"/>
        <v>0</v>
      </c>
    </row>
    <row r="149" spans="1:16" ht="16.5" hidden="1" customHeight="1" x14ac:dyDescent="0.3">
      <c r="A149" s="10" t="s">
        <v>237</v>
      </c>
      <c r="B149" s="145" t="s">
        <v>238</v>
      </c>
      <c r="C149" s="146"/>
      <c r="D149" s="18" t="s">
        <v>192</v>
      </c>
      <c r="E149" s="11">
        <f t="shared" si="9"/>
        <v>0</v>
      </c>
      <c r="F149" s="66"/>
      <c r="G149" s="66"/>
      <c r="H149" s="66"/>
      <c r="I149" s="66"/>
      <c r="J149" s="66"/>
      <c r="K149" s="66"/>
      <c r="L149" s="66"/>
      <c r="M149" s="66"/>
      <c r="N149" s="66"/>
      <c r="O149" s="61"/>
      <c r="P149" s="51" t="b">
        <f t="shared" si="6"/>
        <v>0</v>
      </c>
    </row>
    <row r="150" spans="1:16" ht="18" hidden="1" customHeight="1" x14ac:dyDescent="0.3">
      <c r="A150" s="10" t="s">
        <v>239</v>
      </c>
      <c r="B150" s="145" t="s">
        <v>240</v>
      </c>
      <c r="C150" s="146"/>
      <c r="D150" s="18" t="s">
        <v>192</v>
      </c>
      <c r="E150" s="11">
        <f t="shared" si="9"/>
        <v>0</v>
      </c>
      <c r="F150" s="66"/>
      <c r="G150" s="66"/>
      <c r="H150" s="66"/>
      <c r="I150" s="66"/>
      <c r="J150" s="66"/>
      <c r="K150" s="66"/>
      <c r="L150" s="66"/>
      <c r="M150" s="66"/>
      <c r="N150" s="66"/>
      <c r="O150" s="61"/>
      <c r="P150" s="51" t="b">
        <f t="shared" si="6"/>
        <v>0</v>
      </c>
    </row>
    <row r="151" spans="1:16" ht="19.5" hidden="1" customHeight="1" x14ac:dyDescent="0.3">
      <c r="A151" s="10" t="s">
        <v>241</v>
      </c>
      <c r="B151" s="145" t="s">
        <v>242</v>
      </c>
      <c r="C151" s="146"/>
      <c r="D151" s="18" t="s">
        <v>192</v>
      </c>
      <c r="E151" s="11">
        <f t="shared" si="9"/>
        <v>0</v>
      </c>
      <c r="F151" s="66"/>
      <c r="G151" s="66"/>
      <c r="H151" s="66"/>
      <c r="I151" s="66"/>
      <c r="J151" s="66"/>
      <c r="K151" s="66"/>
      <c r="L151" s="66"/>
      <c r="M151" s="66"/>
      <c r="N151" s="66"/>
      <c r="O151" s="61"/>
      <c r="P151" s="51" t="b">
        <f t="shared" si="6"/>
        <v>0</v>
      </c>
    </row>
    <row r="152" spans="1:16" ht="33.75" hidden="1" customHeight="1" x14ac:dyDescent="0.3">
      <c r="A152" s="10" t="s">
        <v>243</v>
      </c>
      <c r="B152" s="145" t="s">
        <v>244</v>
      </c>
      <c r="C152" s="146"/>
      <c r="D152" s="18" t="s">
        <v>192</v>
      </c>
      <c r="E152" s="11">
        <f t="shared" si="9"/>
        <v>0</v>
      </c>
      <c r="F152" s="66"/>
      <c r="G152" s="66"/>
      <c r="H152" s="66"/>
      <c r="I152" s="66"/>
      <c r="J152" s="66"/>
      <c r="K152" s="66"/>
      <c r="L152" s="66"/>
      <c r="M152" s="66"/>
      <c r="N152" s="66"/>
      <c r="O152" s="61"/>
      <c r="P152" s="51" t="b">
        <f t="shared" si="6"/>
        <v>0</v>
      </c>
    </row>
    <row r="153" spans="1:16" ht="18" hidden="1" customHeight="1" x14ac:dyDescent="0.3">
      <c r="A153" s="10" t="s">
        <v>245</v>
      </c>
      <c r="B153" s="145" t="s">
        <v>246</v>
      </c>
      <c r="C153" s="146"/>
      <c r="D153" s="18" t="s">
        <v>192</v>
      </c>
      <c r="E153" s="11">
        <f t="shared" si="9"/>
        <v>0</v>
      </c>
      <c r="F153" s="66"/>
      <c r="G153" s="66"/>
      <c r="H153" s="66"/>
      <c r="I153" s="66"/>
      <c r="J153" s="66"/>
      <c r="K153" s="66"/>
      <c r="L153" s="66"/>
      <c r="M153" s="66"/>
      <c r="N153" s="66"/>
      <c r="O153" s="61"/>
      <c r="P153" s="51" t="b">
        <f t="shared" si="6"/>
        <v>0</v>
      </c>
    </row>
    <row r="154" spans="1:16" ht="18" hidden="1" customHeight="1" x14ac:dyDescent="0.3">
      <c r="A154" s="10" t="s">
        <v>247</v>
      </c>
      <c r="B154" s="145" t="s">
        <v>248</v>
      </c>
      <c r="C154" s="146"/>
      <c r="D154" s="18" t="s">
        <v>192</v>
      </c>
      <c r="E154" s="11">
        <f t="shared" si="9"/>
        <v>0</v>
      </c>
      <c r="F154" s="66"/>
      <c r="G154" s="66"/>
      <c r="H154" s="66"/>
      <c r="I154" s="66"/>
      <c r="J154" s="66"/>
      <c r="K154" s="66"/>
      <c r="L154" s="66"/>
      <c r="M154" s="66"/>
      <c r="N154" s="66"/>
      <c r="O154" s="61"/>
      <c r="P154" s="51" t="b">
        <f t="shared" si="6"/>
        <v>0</v>
      </c>
    </row>
    <row r="155" spans="1:16" ht="35.25" hidden="1" customHeight="1" x14ac:dyDescent="0.3">
      <c r="A155" s="10" t="s">
        <v>249</v>
      </c>
      <c r="B155" s="145" t="s">
        <v>250</v>
      </c>
      <c r="C155" s="146"/>
      <c r="D155" s="18" t="s">
        <v>192</v>
      </c>
      <c r="E155" s="11">
        <f t="shared" si="9"/>
        <v>0</v>
      </c>
      <c r="F155" s="66"/>
      <c r="G155" s="66"/>
      <c r="H155" s="66"/>
      <c r="I155" s="66"/>
      <c r="J155" s="66"/>
      <c r="K155" s="66"/>
      <c r="L155" s="66"/>
      <c r="M155" s="66"/>
      <c r="N155" s="66"/>
      <c r="O155" s="61"/>
      <c r="P155" s="51" t="b">
        <f t="shared" si="6"/>
        <v>0</v>
      </c>
    </row>
    <row r="156" spans="1:16" ht="38.25" hidden="1" customHeight="1" x14ac:dyDescent="0.3">
      <c r="A156" s="10" t="s">
        <v>251</v>
      </c>
      <c r="B156" s="145" t="s">
        <v>252</v>
      </c>
      <c r="C156" s="146"/>
      <c r="D156" s="18" t="s">
        <v>192</v>
      </c>
      <c r="E156" s="11">
        <f t="shared" si="9"/>
        <v>0</v>
      </c>
      <c r="F156" s="66"/>
      <c r="G156" s="66"/>
      <c r="H156" s="66"/>
      <c r="I156" s="66"/>
      <c r="J156" s="66"/>
      <c r="K156" s="66"/>
      <c r="L156" s="66"/>
      <c r="M156" s="66"/>
      <c r="N156" s="66"/>
      <c r="O156" s="61"/>
      <c r="P156" s="51" t="b">
        <f t="shared" si="6"/>
        <v>0</v>
      </c>
    </row>
    <row r="157" spans="1:16" ht="33" hidden="1" customHeight="1" x14ac:dyDescent="0.3">
      <c r="A157" s="10" t="s">
        <v>253</v>
      </c>
      <c r="B157" s="145" t="s">
        <v>254</v>
      </c>
      <c r="C157" s="146"/>
      <c r="D157" s="18" t="s">
        <v>192</v>
      </c>
      <c r="E157" s="11">
        <f t="shared" si="9"/>
        <v>0</v>
      </c>
      <c r="F157" s="66"/>
      <c r="G157" s="66"/>
      <c r="H157" s="66"/>
      <c r="I157" s="66"/>
      <c r="J157" s="66"/>
      <c r="K157" s="66"/>
      <c r="L157" s="66"/>
      <c r="M157" s="66"/>
      <c r="N157" s="66"/>
      <c r="O157" s="61"/>
      <c r="P157" s="51" t="b">
        <f t="shared" si="6"/>
        <v>0</v>
      </c>
    </row>
    <row r="158" spans="1:16" ht="16.5" hidden="1" customHeight="1" x14ac:dyDescent="0.3">
      <c r="A158" s="10" t="s">
        <v>255</v>
      </c>
      <c r="B158" s="145" t="s">
        <v>256</v>
      </c>
      <c r="C158" s="146"/>
      <c r="D158" s="18" t="s">
        <v>192</v>
      </c>
      <c r="E158" s="11">
        <f t="shared" si="9"/>
        <v>0</v>
      </c>
      <c r="F158" s="66"/>
      <c r="G158" s="66"/>
      <c r="H158" s="66"/>
      <c r="I158" s="66"/>
      <c r="J158" s="66"/>
      <c r="K158" s="66"/>
      <c r="L158" s="66"/>
      <c r="M158" s="66"/>
      <c r="N158" s="66"/>
      <c r="O158" s="61"/>
      <c r="P158" s="51" t="b">
        <f t="shared" si="6"/>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6"/>
        <v>0</v>
      </c>
    </row>
    <row r="160" spans="1:16" ht="17.25" customHeight="1" x14ac:dyDescent="0.3">
      <c r="A160" s="10" t="s">
        <v>259</v>
      </c>
      <c r="B160" s="145" t="s">
        <v>260</v>
      </c>
      <c r="C160" s="146"/>
      <c r="D160" s="18" t="s">
        <v>192</v>
      </c>
      <c r="E160" s="11">
        <f t="shared" ref="E160:E208" si="10">SUM(F160:O160)</f>
        <v>1</v>
      </c>
      <c r="F160" s="66"/>
      <c r="G160" s="66">
        <v>1</v>
      </c>
      <c r="H160" s="66"/>
      <c r="I160" s="66"/>
      <c r="J160" s="66"/>
      <c r="K160" s="66"/>
      <c r="L160" s="66"/>
      <c r="M160" s="66"/>
      <c r="N160" s="66"/>
      <c r="O160" s="61"/>
      <c r="P160" s="51" t="b">
        <f t="shared" si="6"/>
        <v>1</v>
      </c>
    </row>
    <row r="161" spans="1:16" ht="33" customHeight="1" x14ac:dyDescent="0.3">
      <c r="A161" s="10" t="s">
        <v>261</v>
      </c>
      <c r="B161" s="145" t="s">
        <v>262</v>
      </c>
      <c r="C161" s="146"/>
      <c r="D161" s="18" t="s">
        <v>192</v>
      </c>
      <c r="E161" s="11">
        <f t="shared" si="10"/>
        <v>1</v>
      </c>
      <c r="F161" s="66"/>
      <c r="G161" s="66">
        <v>1</v>
      </c>
      <c r="H161" s="66"/>
      <c r="I161" s="66"/>
      <c r="J161" s="66"/>
      <c r="K161" s="66"/>
      <c r="L161" s="66"/>
      <c r="M161" s="66"/>
      <c r="N161" s="66"/>
      <c r="O161" s="61"/>
      <c r="P161" s="51" t="b">
        <f t="shared" si="6"/>
        <v>1</v>
      </c>
    </row>
    <row r="162" spans="1:16" ht="16.5" customHeight="1" x14ac:dyDescent="0.3">
      <c r="A162" s="10" t="s">
        <v>263</v>
      </c>
      <c r="B162" s="145" t="s">
        <v>264</v>
      </c>
      <c r="C162" s="146"/>
      <c r="D162" s="18" t="s">
        <v>192</v>
      </c>
      <c r="E162" s="11">
        <f t="shared" si="10"/>
        <v>1</v>
      </c>
      <c r="F162" s="66"/>
      <c r="G162" s="66">
        <v>1</v>
      </c>
      <c r="H162" s="66"/>
      <c r="I162" s="66"/>
      <c r="J162" s="66"/>
      <c r="K162" s="66"/>
      <c r="L162" s="66"/>
      <c r="M162" s="66"/>
      <c r="N162" s="66"/>
      <c r="O162" s="61"/>
      <c r="P162" s="51" t="b">
        <f t="shared" si="6"/>
        <v>1</v>
      </c>
    </row>
    <row r="163" spans="1:16" ht="16.5" customHeight="1" x14ac:dyDescent="0.3">
      <c r="A163" s="10" t="s">
        <v>265</v>
      </c>
      <c r="B163" s="145" t="s">
        <v>266</v>
      </c>
      <c r="C163" s="146"/>
      <c r="D163" s="18" t="s">
        <v>192</v>
      </c>
      <c r="E163" s="11">
        <f t="shared" si="10"/>
        <v>1</v>
      </c>
      <c r="F163" s="66"/>
      <c r="G163" s="66">
        <v>1</v>
      </c>
      <c r="H163" s="66"/>
      <c r="I163" s="66"/>
      <c r="J163" s="66"/>
      <c r="K163" s="66"/>
      <c r="L163" s="66"/>
      <c r="M163" s="66"/>
      <c r="N163" s="66"/>
      <c r="O163" s="61"/>
      <c r="P163" s="51" t="b">
        <f t="shared" si="6"/>
        <v>1</v>
      </c>
    </row>
    <row r="164" spans="1:16" ht="16.5" customHeight="1" x14ac:dyDescent="0.3">
      <c r="A164" s="10" t="s">
        <v>267</v>
      </c>
      <c r="B164" s="145" t="s">
        <v>268</v>
      </c>
      <c r="C164" s="146"/>
      <c r="D164" s="18" t="s">
        <v>192</v>
      </c>
      <c r="E164" s="11">
        <f t="shared" si="10"/>
        <v>1</v>
      </c>
      <c r="F164" s="66"/>
      <c r="G164" s="66">
        <v>1</v>
      </c>
      <c r="H164" s="66"/>
      <c r="I164" s="66"/>
      <c r="J164" s="66"/>
      <c r="K164" s="66"/>
      <c r="L164" s="66"/>
      <c r="M164" s="66"/>
      <c r="N164" s="66"/>
      <c r="O164" s="61"/>
      <c r="P164" s="51" t="b">
        <f t="shared" si="6"/>
        <v>1</v>
      </c>
    </row>
    <row r="165" spans="1:16" ht="34.5" customHeight="1" x14ac:dyDescent="0.3">
      <c r="A165" s="10" t="s">
        <v>269</v>
      </c>
      <c r="B165" s="145" t="s">
        <v>270</v>
      </c>
      <c r="C165" s="146"/>
      <c r="D165" s="18" t="s">
        <v>192</v>
      </c>
      <c r="E165" s="11">
        <f t="shared" si="10"/>
        <v>1</v>
      </c>
      <c r="F165" s="66"/>
      <c r="G165" s="66">
        <v>1</v>
      </c>
      <c r="H165" s="66"/>
      <c r="I165" s="66"/>
      <c r="J165" s="66"/>
      <c r="K165" s="66"/>
      <c r="L165" s="66"/>
      <c r="M165" s="66"/>
      <c r="N165" s="66"/>
      <c r="O165" s="61"/>
      <c r="P165" s="51" t="b">
        <f t="shared" si="6"/>
        <v>1</v>
      </c>
    </row>
    <row r="166" spans="1:16" ht="16.5" customHeight="1" x14ac:dyDescent="0.3">
      <c r="A166" s="10" t="s">
        <v>271</v>
      </c>
      <c r="B166" s="145" t="s">
        <v>272</v>
      </c>
      <c r="C166" s="146"/>
      <c r="D166" s="18" t="s">
        <v>192</v>
      </c>
      <c r="E166" s="11">
        <f t="shared" si="10"/>
        <v>1</v>
      </c>
      <c r="F166" s="66"/>
      <c r="G166" s="66">
        <v>1</v>
      </c>
      <c r="H166" s="66"/>
      <c r="I166" s="66"/>
      <c r="J166" s="66"/>
      <c r="K166" s="66"/>
      <c r="L166" s="66"/>
      <c r="M166" s="66"/>
      <c r="N166" s="66"/>
      <c r="O166" s="61"/>
      <c r="P166" s="51" t="b">
        <f t="shared" si="6"/>
        <v>1</v>
      </c>
    </row>
    <row r="167" spans="1:16" ht="16.5" customHeight="1" x14ac:dyDescent="0.3">
      <c r="A167" s="99" t="s">
        <v>968</v>
      </c>
      <c r="B167" s="147" t="s">
        <v>969</v>
      </c>
      <c r="C167" s="148"/>
      <c r="D167" s="108" t="s">
        <v>192</v>
      </c>
      <c r="E167" s="11">
        <f t="shared" si="10"/>
        <v>1</v>
      </c>
      <c r="F167" s="66"/>
      <c r="G167" s="66">
        <v>1</v>
      </c>
      <c r="H167" s="66"/>
      <c r="I167" s="66"/>
      <c r="J167" s="66"/>
      <c r="K167" s="66"/>
      <c r="L167" s="66"/>
      <c r="M167" s="66"/>
      <c r="N167" s="66"/>
      <c r="O167" s="61"/>
    </row>
    <row r="168" spans="1:16" ht="16.5" hidden="1" customHeight="1" x14ac:dyDescent="0.3">
      <c r="A168" s="10" t="s">
        <v>273</v>
      </c>
      <c r="B168" s="145" t="s">
        <v>274</v>
      </c>
      <c r="C168" s="146"/>
      <c r="D168" s="18" t="s">
        <v>192</v>
      </c>
      <c r="E168" s="11">
        <f t="shared" si="10"/>
        <v>0</v>
      </c>
      <c r="F168" s="66"/>
      <c r="G168" s="66"/>
      <c r="H168" s="66"/>
      <c r="I168" s="66"/>
      <c r="J168" s="66"/>
      <c r="K168" s="66"/>
      <c r="L168" s="66"/>
      <c r="M168" s="66"/>
      <c r="N168" s="66"/>
      <c r="O168" s="61"/>
      <c r="P168" s="51" t="b">
        <f t="shared" si="6"/>
        <v>0</v>
      </c>
    </row>
    <row r="169" spans="1:16" ht="16.5" hidden="1" customHeight="1" x14ac:dyDescent="0.3">
      <c r="A169" s="10" t="s">
        <v>275</v>
      </c>
      <c r="B169" s="145" t="s">
        <v>276</v>
      </c>
      <c r="C169" s="146"/>
      <c r="D169" s="18" t="s">
        <v>192</v>
      </c>
      <c r="E169" s="11">
        <f t="shared" si="10"/>
        <v>0</v>
      </c>
      <c r="F169" s="66"/>
      <c r="G169" s="66"/>
      <c r="H169" s="66"/>
      <c r="I169" s="66"/>
      <c r="J169" s="66"/>
      <c r="K169" s="66"/>
      <c r="L169" s="66"/>
      <c r="M169" s="66"/>
      <c r="N169" s="66"/>
      <c r="O169" s="61"/>
      <c r="P169" s="51" t="b">
        <f t="shared" ref="P169:P247" si="11">IF(E169&gt;0,TRUE,FALSE)</f>
        <v>0</v>
      </c>
    </row>
    <row r="170" spans="1:16" ht="33.75" hidden="1" customHeight="1" x14ac:dyDescent="0.3">
      <c r="A170" s="10" t="s">
        <v>277</v>
      </c>
      <c r="B170" s="145" t="s">
        <v>278</v>
      </c>
      <c r="C170" s="146"/>
      <c r="D170" s="18" t="s">
        <v>192</v>
      </c>
      <c r="E170" s="11">
        <f t="shared" si="10"/>
        <v>0</v>
      </c>
      <c r="F170" s="66"/>
      <c r="G170" s="66"/>
      <c r="H170" s="66"/>
      <c r="I170" s="66"/>
      <c r="J170" s="66"/>
      <c r="K170" s="66"/>
      <c r="L170" s="66"/>
      <c r="M170" s="66"/>
      <c r="N170" s="66"/>
      <c r="O170" s="61"/>
      <c r="P170" s="51" t="b">
        <f t="shared" si="11"/>
        <v>0</v>
      </c>
    </row>
    <row r="171" spans="1:16" ht="35.25" hidden="1" customHeight="1" x14ac:dyDescent="0.3">
      <c r="A171" s="10" t="s">
        <v>279</v>
      </c>
      <c r="B171" s="145" t="s">
        <v>280</v>
      </c>
      <c r="C171" s="146"/>
      <c r="D171" s="18" t="s">
        <v>192</v>
      </c>
      <c r="E171" s="11">
        <f t="shared" si="10"/>
        <v>0</v>
      </c>
      <c r="F171" s="66"/>
      <c r="G171" s="66"/>
      <c r="H171" s="66"/>
      <c r="I171" s="66"/>
      <c r="J171" s="66"/>
      <c r="K171" s="66"/>
      <c r="L171" s="66"/>
      <c r="M171" s="66"/>
      <c r="N171" s="66"/>
      <c r="O171" s="61"/>
      <c r="P171" s="51" t="b">
        <f t="shared" si="11"/>
        <v>0</v>
      </c>
    </row>
    <row r="172" spans="1:16" ht="16.5" customHeight="1" x14ac:dyDescent="0.3">
      <c r="A172" s="10" t="s">
        <v>281</v>
      </c>
      <c r="B172" s="145" t="s">
        <v>282</v>
      </c>
      <c r="C172" s="146"/>
      <c r="D172" s="18" t="s">
        <v>192</v>
      </c>
      <c r="E172" s="11">
        <f t="shared" si="10"/>
        <v>1</v>
      </c>
      <c r="F172" s="66"/>
      <c r="G172" s="66">
        <v>1</v>
      </c>
      <c r="H172" s="66"/>
      <c r="I172" s="66"/>
      <c r="J172" s="66"/>
      <c r="K172" s="66"/>
      <c r="L172" s="66"/>
      <c r="M172" s="66"/>
      <c r="N172" s="66"/>
      <c r="O172" s="61"/>
      <c r="P172" s="51" t="b">
        <f t="shared" si="11"/>
        <v>1</v>
      </c>
    </row>
    <row r="173" spans="1:16" ht="16.5" hidden="1" customHeight="1" x14ac:dyDescent="0.3">
      <c r="A173" s="10" t="s">
        <v>283</v>
      </c>
      <c r="B173" s="145" t="s">
        <v>284</v>
      </c>
      <c r="C173" s="146"/>
      <c r="D173" s="18" t="s">
        <v>192</v>
      </c>
      <c r="E173" s="11">
        <f t="shared" si="10"/>
        <v>0</v>
      </c>
      <c r="F173" s="66"/>
      <c r="G173" s="66"/>
      <c r="H173" s="66"/>
      <c r="I173" s="66"/>
      <c r="J173" s="66"/>
      <c r="K173" s="66"/>
      <c r="L173" s="66"/>
      <c r="M173" s="66"/>
      <c r="N173" s="66"/>
      <c r="O173" s="61"/>
      <c r="P173" s="51" t="b">
        <f t="shared" si="11"/>
        <v>0</v>
      </c>
    </row>
    <row r="174" spans="1:16" ht="18" customHeight="1" x14ac:dyDescent="0.3">
      <c r="A174" s="10" t="s">
        <v>285</v>
      </c>
      <c r="B174" s="145" t="s">
        <v>286</v>
      </c>
      <c r="C174" s="146"/>
      <c r="D174" s="18" t="s">
        <v>192</v>
      </c>
      <c r="E174" s="11">
        <f t="shared" si="10"/>
        <v>1</v>
      </c>
      <c r="F174" s="66"/>
      <c r="G174" s="66">
        <v>1</v>
      </c>
      <c r="H174" s="66"/>
      <c r="I174" s="66"/>
      <c r="J174" s="66"/>
      <c r="K174" s="66"/>
      <c r="L174" s="66"/>
      <c r="M174" s="66"/>
      <c r="N174" s="66"/>
      <c r="O174" s="61"/>
      <c r="P174" s="51" t="b">
        <f t="shared" si="11"/>
        <v>1</v>
      </c>
    </row>
    <row r="175" spans="1:16" ht="18" hidden="1" customHeight="1" x14ac:dyDescent="0.3">
      <c r="A175" s="10" t="s">
        <v>287</v>
      </c>
      <c r="B175" s="145" t="s">
        <v>288</v>
      </c>
      <c r="C175" s="146"/>
      <c r="D175" s="18" t="s">
        <v>192</v>
      </c>
      <c r="E175" s="11">
        <f t="shared" si="10"/>
        <v>0</v>
      </c>
      <c r="F175" s="66"/>
      <c r="G175" s="66"/>
      <c r="H175" s="66"/>
      <c r="I175" s="66"/>
      <c r="J175" s="66"/>
      <c r="K175" s="66"/>
      <c r="L175" s="66"/>
      <c r="M175" s="66"/>
      <c r="N175" s="66"/>
      <c r="O175" s="61"/>
      <c r="P175" s="51" t="b">
        <f t="shared" si="11"/>
        <v>0</v>
      </c>
    </row>
    <row r="176" spans="1:16" ht="18.75" hidden="1" customHeight="1" x14ac:dyDescent="0.3">
      <c r="A176" s="10" t="s">
        <v>289</v>
      </c>
      <c r="B176" s="145" t="s">
        <v>290</v>
      </c>
      <c r="C176" s="146"/>
      <c r="D176" s="18" t="s">
        <v>192</v>
      </c>
      <c r="E176" s="11">
        <f t="shared" si="10"/>
        <v>0</v>
      </c>
      <c r="F176" s="66"/>
      <c r="G176" s="66"/>
      <c r="H176" s="66"/>
      <c r="I176" s="66"/>
      <c r="J176" s="66"/>
      <c r="K176" s="66"/>
      <c r="L176" s="66"/>
      <c r="M176" s="66"/>
      <c r="N176" s="66"/>
      <c r="O176" s="61"/>
      <c r="P176" s="51" t="b">
        <f t="shared" si="11"/>
        <v>0</v>
      </c>
    </row>
    <row r="177" spans="1:16" ht="18.75" customHeight="1" x14ac:dyDescent="0.3">
      <c r="A177" s="10" t="s">
        <v>291</v>
      </c>
      <c r="B177" s="145" t="s">
        <v>292</v>
      </c>
      <c r="C177" s="146"/>
      <c r="D177" s="18" t="s">
        <v>192</v>
      </c>
      <c r="E177" s="11">
        <f t="shared" si="10"/>
        <v>1</v>
      </c>
      <c r="F177" s="66"/>
      <c r="G177" s="66">
        <v>1</v>
      </c>
      <c r="H177" s="66"/>
      <c r="I177" s="66"/>
      <c r="J177" s="66"/>
      <c r="K177" s="66"/>
      <c r="L177" s="66"/>
      <c r="M177" s="66"/>
      <c r="N177" s="66"/>
      <c r="O177" s="61"/>
      <c r="P177" s="51" t="b">
        <f t="shared" si="11"/>
        <v>1</v>
      </c>
    </row>
    <row r="178" spans="1:16" ht="33" customHeight="1" x14ac:dyDescent="0.3">
      <c r="A178" s="99" t="s">
        <v>970</v>
      </c>
      <c r="B178" s="159" t="s">
        <v>971</v>
      </c>
      <c r="C178" s="160"/>
      <c r="D178" s="109" t="s">
        <v>192</v>
      </c>
      <c r="E178" s="11">
        <f t="shared" si="10"/>
        <v>1</v>
      </c>
      <c r="F178" s="66"/>
      <c r="G178" s="66">
        <v>1</v>
      </c>
      <c r="H178" s="66"/>
      <c r="I178" s="66"/>
      <c r="J178" s="66"/>
      <c r="K178" s="66"/>
      <c r="L178" s="66"/>
      <c r="M178" s="66"/>
      <c r="N178" s="66"/>
      <c r="O178" s="61"/>
    </row>
    <row r="179" spans="1:16" ht="18" hidden="1" customHeight="1" x14ac:dyDescent="0.3">
      <c r="A179" s="10" t="s">
        <v>293</v>
      </c>
      <c r="B179" s="145" t="s">
        <v>294</v>
      </c>
      <c r="C179" s="146"/>
      <c r="D179" s="18" t="s">
        <v>192</v>
      </c>
      <c r="E179" s="11">
        <f t="shared" si="10"/>
        <v>0</v>
      </c>
      <c r="F179" s="66"/>
      <c r="G179" s="66"/>
      <c r="H179" s="66"/>
      <c r="I179" s="66"/>
      <c r="J179" s="66"/>
      <c r="K179" s="66"/>
      <c r="L179" s="66"/>
      <c r="M179" s="66"/>
      <c r="N179" s="66"/>
      <c r="O179" s="61"/>
      <c r="P179" s="51" t="b">
        <f t="shared" si="11"/>
        <v>0</v>
      </c>
    </row>
    <row r="180" spans="1:16" ht="18" hidden="1" customHeight="1" x14ac:dyDescent="0.3">
      <c r="A180" s="10" t="s">
        <v>295</v>
      </c>
      <c r="B180" s="145" t="s">
        <v>296</v>
      </c>
      <c r="C180" s="146"/>
      <c r="D180" s="18" t="s">
        <v>192</v>
      </c>
      <c r="E180" s="11">
        <f t="shared" si="10"/>
        <v>0</v>
      </c>
      <c r="F180" s="66"/>
      <c r="G180" s="66"/>
      <c r="H180" s="66"/>
      <c r="I180" s="66"/>
      <c r="J180" s="66"/>
      <c r="K180" s="66"/>
      <c r="L180" s="66"/>
      <c r="M180" s="66"/>
      <c r="N180" s="66"/>
      <c r="O180" s="61"/>
      <c r="P180" s="51" t="b">
        <f t="shared" si="11"/>
        <v>0</v>
      </c>
    </row>
    <row r="181" spans="1:16" ht="18" customHeight="1" x14ac:dyDescent="0.3">
      <c r="A181" s="10" t="s">
        <v>297</v>
      </c>
      <c r="B181" s="145" t="s">
        <v>298</v>
      </c>
      <c r="C181" s="146"/>
      <c r="D181" s="18" t="s">
        <v>192</v>
      </c>
      <c r="E181" s="11">
        <f t="shared" si="10"/>
        <v>1</v>
      </c>
      <c r="F181" s="66"/>
      <c r="G181" s="66">
        <v>1</v>
      </c>
      <c r="H181" s="66"/>
      <c r="I181" s="66"/>
      <c r="J181" s="66"/>
      <c r="K181" s="66"/>
      <c r="L181" s="66"/>
      <c r="M181" s="66"/>
      <c r="N181" s="66"/>
      <c r="O181" s="61"/>
      <c r="P181" s="51" t="b">
        <f t="shared" si="11"/>
        <v>1</v>
      </c>
    </row>
    <row r="182" spans="1:16" ht="33" customHeight="1" x14ac:dyDescent="0.3">
      <c r="A182" s="99" t="s">
        <v>972</v>
      </c>
      <c r="B182" s="159" t="s">
        <v>973</v>
      </c>
      <c r="C182" s="160"/>
      <c r="D182" s="109" t="s">
        <v>192</v>
      </c>
      <c r="E182" s="11">
        <f t="shared" si="10"/>
        <v>1</v>
      </c>
      <c r="F182" s="66"/>
      <c r="G182" s="66">
        <v>1</v>
      </c>
      <c r="H182" s="66"/>
      <c r="I182" s="66"/>
      <c r="J182" s="66"/>
      <c r="K182" s="66"/>
      <c r="L182" s="66"/>
      <c r="M182" s="66"/>
      <c r="N182" s="66"/>
      <c r="O182" s="61"/>
    </row>
    <row r="183" spans="1:16" ht="18.75" hidden="1" customHeight="1" x14ac:dyDescent="0.3">
      <c r="A183" s="10" t="s">
        <v>299</v>
      </c>
      <c r="B183" s="145" t="s">
        <v>300</v>
      </c>
      <c r="C183" s="146"/>
      <c r="D183" s="18" t="s">
        <v>192</v>
      </c>
      <c r="E183" s="11">
        <f t="shared" si="10"/>
        <v>0</v>
      </c>
      <c r="F183" s="66"/>
      <c r="G183" s="66"/>
      <c r="H183" s="66"/>
      <c r="I183" s="66"/>
      <c r="J183" s="66"/>
      <c r="K183" s="66"/>
      <c r="L183" s="66"/>
      <c r="M183" s="66"/>
      <c r="N183" s="66"/>
      <c r="O183" s="61"/>
      <c r="P183" s="51" t="b">
        <f t="shared" si="11"/>
        <v>0</v>
      </c>
    </row>
    <row r="184" spans="1:16" ht="19.5" hidden="1" customHeight="1" x14ac:dyDescent="0.3">
      <c r="A184" s="10" t="s">
        <v>301</v>
      </c>
      <c r="B184" s="145" t="s">
        <v>302</v>
      </c>
      <c r="C184" s="146"/>
      <c r="D184" s="18" t="s">
        <v>192</v>
      </c>
      <c r="E184" s="11">
        <f t="shared" si="10"/>
        <v>0</v>
      </c>
      <c r="F184" s="66"/>
      <c r="G184" s="66"/>
      <c r="H184" s="66"/>
      <c r="I184" s="66"/>
      <c r="J184" s="66"/>
      <c r="K184" s="66"/>
      <c r="L184" s="66"/>
      <c r="M184" s="66"/>
      <c r="N184" s="66"/>
      <c r="O184" s="61"/>
      <c r="P184" s="51" t="b">
        <f t="shared" si="11"/>
        <v>0</v>
      </c>
    </row>
    <row r="185" spans="1:16" ht="18" hidden="1" customHeight="1" x14ac:dyDescent="0.3">
      <c r="A185" s="10" t="s">
        <v>303</v>
      </c>
      <c r="B185" s="145" t="s">
        <v>304</v>
      </c>
      <c r="C185" s="146"/>
      <c r="D185" s="18" t="s">
        <v>192</v>
      </c>
      <c r="E185" s="11">
        <f t="shared" si="10"/>
        <v>0</v>
      </c>
      <c r="F185" s="66"/>
      <c r="G185" s="66"/>
      <c r="H185" s="66"/>
      <c r="I185" s="66"/>
      <c r="J185" s="66"/>
      <c r="K185" s="66"/>
      <c r="L185" s="66"/>
      <c r="M185" s="66"/>
      <c r="N185" s="66"/>
      <c r="O185" s="61"/>
      <c r="P185" s="51" t="b">
        <f t="shared" si="11"/>
        <v>0</v>
      </c>
    </row>
    <row r="186" spans="1:16" ht="19.5" hidden="1" customHeight="1" x14ac:dyDescent="0.3">
      <c r="A186" s="10" t="s">
        <v>305</v>
      </c>
      <c r="B186" s="145" t="s">
        <v>306</v>
      </c>
      <c r="C186" s="146"/>
      <c r="D186" s="18" t="s">
        <v>192</v>
      </c>
      <c r="E186" s="11">
        <f t="shared" si="10"/>
        <v>0</v>
      </c>
      <c r="F186" s="66"/>
      <c r="G186" s="66"/>
      <c r="H186" s="66"/>
      <c r="I186" s="66"/>
      <c r="J186" s="66"/>
      <c r="K186" s="66"/>
      <c r="L186" s="66"/>
      <c r="M186" s="66"/>
      <c r="N186" s="66"/>
      <c r="O186" s="61"/>
      <c r="P186" s="51" t="b">
        <f t="shared" si="11"/>
        <v>0</v>
      </c>
    </row>
    <row r="187" spans="1:16" ht="18.75" hidden="1" customHeight="1" x14ac:dyDescent="0.3">
      <c r="A187" s="10" t="s">
        <v>307</v>
      </c>
      <c r="B187" s="145" t="s">
        <v>308</v>
      </c>
      <c r="C187" s="146"/>
      <c r="D187" s="18" t="s">
        <v>192</v>
      </c>
      <c r="E187" s="11">
        <f t="shared" si="10"/>
        <v>0</v>
      </c>
      <c r="F187" s="66"/>
      <c r="G187" s="66"/>
      <c r="H187" s="66"/>
      <c r="I187" s="66"/>
      <c r="J187" s="66"/>
      <c r="K187" s="66"/>
      <c r="L187" s="66"/>
      <c r="M187" s="66"/>
      <c r="N187" s="66"/>
      <c r="O187" s="61"/>
      <c r="P187" s="51" t="b">
        <f t="shared" si="11"/>
        <v>0</v>
      </c>
    </row>
    <row r="188" spans="1:16" ht="34.5" hidden="1" customHeight="1" x14ac:dyDescent="0.3">
      <c r="A188" s="10" t="s">
        <v>309</v>
      </c>
      <c r="B188" s="145" t="s">
        <v>310</v>
      </c>
      <c r="C188" s="146"/>
      <c r="D188" s="18" t="s">
        <v>192</v>
      </c>
      <c r="E188" s="11">
        <f t="shared" si="10"/>
        <v>0</v>
      </c>
      <c r="F188" s="66"/>
      <c r="G188" s="66"/>
      <c r="H188" s="66"/>
      <c r="I188" s="66"/>
      <c r="J188" s="66"/>
      <c r="K188" s="66"/>
      <c r="L188" s="66"/>
      <c r="M188" s="66"/>
      <c r="N188" s="66"/>
      <c r="O188" s="61"/>
      <c r="P188" s="51" t="b">
        <f t="shared" si="11"/>
        <v>0</v>
      </c>
    </row>
    <row r="189" spans="1:16" ht="33" hidden="1" customHeight="1" x14ac:dyDescent="0.3">
      <c r="A189" s="10" t="s">
        <v>311</v>
      </c>
      <c r="B189" s="145" t="s">
        <v>312</v>
      </c>
      <c r="C189" s="146"/>
      <c r="D189" s="18" t="s">
        <v>192</v>
      </c>
      <c r="E189" s="11">
        <f t="shared" si="10"/>
        <v>0</v>
      </c>
      <c r="F189" s="66"/>
      <c r="G189" s="66"/>
      <c r="H189" s="66"/>
      <c r="I189" s="66"/>
      <c r="J189" s="66"/>
      <c r="K189" s="66"/>
      <c r="L189" s="66"/>
      <c r="M189" s="66"/>
      <c r="N189" s="66"/>
      <c r="O189" s="61"/>
      <c r="P189" s="51" t="b">
        <f t="shared" si="11"/>
        <v>0</v>
      </c>
    </row>
    <row r="190" spans="1:16" ht="18.75" hidden="1" customHeight="1" x14ac:dyDescent="0.3">
      <c r="A190" s="10" t="s">
        <v>313</v>
      </c>
      <c r="B190" s="145" t="s">
        <v>314</v>
      </c>
      <c r="C190" s="146"/>
      <c r="D190" s="18" t="s">
        <v>192</v>
      </c>
      <c r="E190" s="11">
        <f t="shared" si="10"/>
        <v>0</v>
      </c>
      <c r="F190" s="66"/>
      <c r="G190" s="66"/>
      <c r="H190" s="66"/>
      <c r="I190" s="66"/>
      <c r="J190" s="66"/>
      <c r="K190" s="66"/>
      <c r="L190" s="66"/>
      <c r="M190" s="66"/>
      <c r="N190" s="66"/>
      <c r="O190" s="61"/>
      <c r="P190" s="51" t="b">
        <f t="shared" si="11"/>
        <v>0</v>
      </c>
    </row>
    <row r="191" spans="1:16" ht="18" hidden="1" customHeight="1" x14ac:dyDescent="0.3">
      <c r="A191" s="10" t="s">
        <v>315</v>
      </c>
      <c r="B191" s="145" t="s">
        <v>316</v>
      </c>
      <c r="C191" s="146"/>
      <c r="D191" s="18" t="s">
        <v>192</v>
      </c>
      <c r="E191" s="11">
        <f t="shared" si="10"/>
        <v>0</v>
      </c>
      <c r="F191" s="66"/>
      <c r="G191" s="66"/>
      <c r="H191" s="66"/>
      <c r="I191" s="66"/>
      <c r="J191" s="66"/>
      <c r="K191" s="66"/>
      <c r="L191" s="66"/>
      <c r="M191" s="66"/>
      <c r="N191" s="66"/>
      <c r="O191" s="61"/>
      <c r="P191" s="51" t="b">
        <f t="shared" si="11"/>
        <v>0</v>
      </c>
    </row>
    <row r="192" spans="1:16" ht="18" hidden="1" customHeight="1" x14ac:dyDescent="0.3">
      <c r="A192" s="10" t="s">
        <v>317</v>
      </c>
      <c r="B192" s="145" t="s">
        <v>318</v>
      </c>
      <c r="C192" s="146"/>
      <c r="D192" s="18" t="s">
        <v>192</v>
      </c>
      <c r="E192" s="11">
        <f t="shared" si="10"/>
        <v>0</v>
      </c>
      <c r="F192" s="66"/>
      <c r="G192" s="66"/>
      <c r="H192" s="66"/>
      <c r="I192" s="66"/>
      <c r="J192" s="66"/>
      <c r="K192" s="66"/>
      <c r="L192" s="66"/>
      <c r="M192" s="66"/>
      <c r="N192" s="66"/>
      <c r="O192" s="61"/>
      <c r="P192" s="51" t="b">
        <f t="shared" si="11"/>
        <v>0</v>
      </c>
    </row>
    <row r="193" spans="1:16" ht="19.5" hidden="1" customHeight="1" x14ac:dyDescent="0.3">
      <c r="A193" s="10" t="s">
        <v>319</v>
      </c>
      <c r="B193" s="145" t="s">
        <v>320</v>
      </c>
      <c r="C193" s="146"/>
      <c r="D193" s="18" t="s">
        <v>192</v>
      </c>
      <c r="E193" s="11">
        <f t="shared" si="10"/>
        <v>0</v>
      </c>
      <c r="F193" s="66"/>
      <c r="G193" s="66"/>
      <c r="H193" s="66"/>
      <c r="I193" s="66"/>
      <c r="J193" s="66"/>
      <c r="K193" s="66"/>
      <c r="L193" s="66"/>
      <c r="M193" s="66"/>
      <c r="N193" s="66"/>
      <c r="O193" s="61"/>
      <c r="P193" s="51" t="b">
        <f t="shared" si="11"/>
        <v>0</v>
      </c>
    </row>
    <row r="194" spans="1:16" ht="18.75" hidden="1" customHeight="1" x14ac:dyDescent="0.3">
      <c r="A194" s="10" t="s">
        <v>321</v>
      </c>
      <c r="B194" s="145" t="s">
        <v>322</v>
      </c>
      <c r="C194" s="146"/>
      <c r="D194" s="18" t="s">
        <v>192</v>
      </c>
      <c r="E194" s="11">
        <f t="shared" si="10"/>
        <v>0</v>
      </c>
      <c r="F194" s="66"/>
      <c r="G194" s="66"/>
      <c r="H194" s="66"/>
      <c r="I194" s="66"/>
      <c r="J194" s="66"/>
      <c r="K194" s="66"/>
      <c r="L194" s="66"/>
      <c r="M194" s="66"/>
      <c r="N194" s="66"/>
      <c r="O194" s="61"/>
      <c r="P194" s="51" t="b">
        <f t="shared" si="11"/>
        <v>0</v>
      </c>
    </row>
    <row r="195" spans="1:16" ht="33" hidden="1" customHeight="1" x14ac:dyDescent="0.3">
      <c r="A195" s="10" t="s">
        <v>323</v>
      </c>
      <c r="B195" s="145" t="s">
        <v>324</v>
      </c>
      <c r="C195" s="146"/>
      <c r="D195" s="18" t="s">
        <v>192</v>
      </c>
      <c r="E195" s="11">
        <f t="shared" si="10"/>
        <v>0</v>
      </c>
      <c r="F195" s="66"/>
      <c r="G195" s="66"/>
      <c r="H195" s="66"/>
      <c r="I195" s="66"/>
      <c r="J195" s="66"/>
      <c r="K195" s="66"/>
      <c r="L195" s="66"/>
      <c r="M195" s="66"/>
      <c r="N195" s="66"/>
      <c r="O195" s="61"/>
      <c r="P195" s="51" t="b">
        <f t="shared" si="11"/>
        <v>0</v>
      </c>
    </row>
    <row r="196" spans="1:16" ht="18" hidden="1" customHeight="1" x14ac:dyDescent="0.3">
      <c r="A196" s="10" t="s">
        <v>325</v>
      </c>
      <c r="B196" s="145" t="s">
        <v>326</v>
      </c>
      <c r="C196" s="146"/>
      <c r="D196" s="18" t="s">
        <v>192</v>
      </c>
      <c r="E196" s="11">
        <f t="shared" si="10"/>
        <v>0</v>
      </c>
      <c r="F196" s="66"/>
      <c r="G196" s="66"/>
      <c r="H196" s="66"/>
      <c r="I196" s="66"/>
      <c r="J196" s="66"/>
      <c r="K196" s="66"/>
      <c r="L196" s="66"/>
      <c r="M196" s="66"/>
      <c r="N196" s="66"/>
      <c r="O196" s="61"/>
      <c r="P196" s="51" t="b">
        <f t="shared" si="11"/>
        <v>0</v>
      </c>
    </row>
    <row r="197" spans="1:16" ht="17.25" hidden="1" customHeight="1" x14ac:dyDescent="0.3">
      <c r="A197" s="10" t="s">
        <v>327</v>
      </c>
      <c r="B197" s="145" t="s">
        <v>328</v>
      </c>
      <c r="C197" s="146"/>
      <c r="D197" s="18" t="s">
        <v>192</v>
      </c>
      <c r="E197" s="11">
        <f t="shared" si="10"/>
        <v>0</v>
      </c>
      <c r="F197" s="66"/>
      <c r="G197" s="66"/>
      <c r="H197" s="66"/>
      <c r="I197" s="66"/>
      <c r="J197" s="66"/>
      <c r="K197" s="66"/>
      <c r="L197" s="66"/>
      <c r="M197" s="66"/>
      <c r="N197" s="66"/>
      <c r="O197" s="61"/>
      <c r="P197" s="51" t="b">
        <f t="shared" si="11"/>
        <v>0</v>
      </c>
    </row>
    <row r="198" spans="1:16" ht="33" hidden="1" customHeight="1" x14ac:dyDescent="0.3">
      <c r="A198" s="10" t="s">
        <v>329</v>
      </c>
      <c r="B198" s="145" t="s">
        <v>330</v>
      </c>
      <c r="C198" s="146"/>
      <c r="D198" s="18" t="s">
        <v>192</v>
      </c>
      <c r="E198" s="11">
        <f t="shared" si="10"/>
        <v>0</v>
      </c>
      <c r="F198" s="66"/>
      <c r="G198" s="66"/>
      <c r="H198" s="66"/>
      <c r="I198" s="66"/>
      <c r="J198" s="66"/>
      <c r="K198" s="66"/>
      <c r="L198" s="66"/>
      <c r="M198" s="66"/>
      <c r="N198" s="66"/>
      <c r="O198" s="61"/>
      <c r="P198" s="51" t="b">
        <f t="shared" si="11"/>
        <v>0</v>
      </c>
    </row>
    <row r="199" spans="1:16" ht="18.75" hidden="1" customHeight="1" x14ac:dyDescent="0.3">
      <c r="A199" s="10" t="s">
        <v>331</v>
      </c>
      <c r="B199" s="145" t="s">
        <v>332</v>
      </c>
      <c r="C199" s="146"/>
      <c r="D199" s="18" t="s">
        <v>192</v>
      </c>
      <c r="E199" s="11">
        <f t="shared" si="10"/>
        <v>0</v>
      </c>
      <c r="F199" s="66"/>
      <c r="G199" s="66"/>
      <c r="H199" s="66"/>
      <c r="I199" s="66"/>
      <c r="J199" s="66"/>
      <c r="K199" s="66"/>
      <c r="L199" s="66"/>
      <c r="M199" s="66"/>
      <c r="N199" s="66"/>
      <c r="O199" s="61"/>
      <c r="P199" s="51" t="b">
        <f t="shared" si="11"/>
        <v>0</v>
      </c>
    </row>
    <row r="200" spans="1:16" ht="32.25" hidden="1" customHeight="1" x14ac:dyDescent="0.3">
      <c r="A200" s="10" t="s">
        <v>333</v>
      </c>
      <c r="B200" s="145" t="s">
        <v>334</v>
      </c>
      <c r="C200" s="146"/>
      <c r="D200" s="18" t="s">
        <v>192</v>
      </c>
      <c r="E200" s="11">
        <f t="shared" si="10"/>
        <v>0</v>
      </c>
      <c r="F200" s="66"/>
      <c r="G200" s="66"/>
      <c r="H200" s="66"/>
      <c r="I200" s="66"/>
      <c r="J200" s="66"/>
      <c r="K200" s="66"/>
      <c r="L200" s="66"/>
      <c r="M200" s="66"/>
      <c r="N200" s="66"/>
      <c r="O200" s="61"/>
      <c r="P200" s="51" t="b">
        <f t="shared" si="11"/>
        <v>0</v>
      </c>
    </row>
    <row r="201" spans="1:16" ht="50.25" hidden="1" customHeight="1" x14ac:dyDescent="0.3">
      <c r="A201" s="10" t="s">
        <v>335</v>
      </c>
      <c r="B201" s="145" t="s">
        <v>336</v>
      </c>
      <c r="C201" s="146"/>
      <c r="D201" s="18" t="s">
        <v>192</v>
      </c>
      <c r="E201" s="11">
        <f t="shared" si="10"/>
        <v>0</v>
      </c>
      <c r="F201" s="66"/>
      <c r="G201" s="66"/>
      <c r="H201" s="66"/>
      <c r="I201" s="66"/>
      <c r="J201" s="66"/>
      <c r="K201" s="66"/>
      <c r="L201" s="66"/>
      <c r="M201" s="66"/>
      <c r="N201" s="66"/>
      <c r="O201" s="61"/>
      <c r="P201" s="51" t="b">
        <f t="shared" si="11"/>
        <v>0</v>
      </c>
    </row>
    <row r="202" spans="1:16" ht="34.5" hidden="1" customHeight="1" x14ac:dyDescent="0.3">
      <c r="A202" s="10" t="s">
        <v>337</v>
      </c>
      <c r="B202" s="145" t="s">
        <v>338</v>
      </c>
      <c r="C202" s="146"/>
      <c r="D202" s="18" t="s">
        <v>192</v>
      </c>
      <c r="E202" s="11">
        <f t="shared" si="10"/>
        <v>0</v>
      </c>
      <c r="F202" s="66"/>
      <c r="G202" s="66"/>
      <c r="H202" s="66"/>
      <c r="I202" s="66"/>
      <c r="J202" s="66"/>
      <c r="K202" s="66"/>
      <c r="L202" s="66"/>
      <c r="M202" s="66"/>
      <c r="N202" s="66"/>
      <c r="O202" s="61"/>
      <c r="P202" s="51" t="b">
        <f t="shared" si="11"/>
        <v>0</v>
      </c>
    </row>
    <row r="203" spans="1:16" ht="33.75" hidden="1" customHeight="1" x14ac:dyDescent="0.3">
      <c r="A203" s="10" t="s">
        <v>339</v>
      </c>
      <c r="B203" s="145" t="s">
        <v>340</v>
      </c>
      <c r="C203" s="146"/>
      <c r="D203" s="18" t="s">
        <v>192</v>
      </c>
      <c r="E203" s="11">
        <f t="shared" si="10"/>
        <v>0</v>
      </c>
      <c r="F203" s="66"/>
      <c r="G203" s="66"/>
      <c r="H203" s="66"/>
      <c r="I203" s="66"/>
      <c r="J203" s="66"/>
      <c r="K203" s="66"/>
      <c r="L203" s="66"/>
      <c r="M203" s="66"/>
      <c r="N203" s="66"/>
      <c r="O203" s="61"/>
      <c r="P203" s="51" t="b">
        <f t="shared" si="11"/>
        <v>0</v>
      </c>
    </row>
    <row r="204" spans="1:16" ht="33" hidden="1" customHeight="1" x14ac:dyDescent="0.3">
      <c r="A204" s="10" t="s">
        <v>341</v>
      </c>
      <c r="B204" s="145" t="s">
        <v>342</v>
      </c>
      <c r="C204" s="146"/>
      <c r="D204" s="18" t="s">
        <v>192</v>
      </c>
      <c r="E204" s="11">
        <f t="shared" si="10"/>
        <v>0</v>
      </c>
      <c r="F204" s="66"/>
      <c r="G204" s="66"/>
      <c r="H204" s="66"/>
      <c r="I204" s="66"/>
      <c r="J204" s="66"/>
      <c r="K204" s="66"/>
      <c r="L204" s="66"/>
      <c r="M204" s="66"/>
      <c r="N204" s="66"/>
      <c r="O204" s="61"/>
      <c r="P204" s="51" t="b">
        <f t="shared" si="11"/>
        <v>0</v>
      </c>
    </row>
    <row r="205" spans="1:16" ht="18" hidden="1" customHeight="1" x14ac:dyDescent="0.3">
      <c r="A205" s="10" t="s">
        <v>343</v>
      </c>
      <c r="B205" s="145" t="s">
        <v>344</v>
      </c>
      <c r="C205" s="146"/>
      <c r="D205" s="18" t="s">
        <v>192</v>
      </c>
      <c r="E205" s="11">
        <f t="shared" si="10"/>
        <v>0</v>
      </c>
      <c r="F205" s="66"/>
      <c r="G205" s="66"/>
      <c r="H205" s="66"/>
      <c r="I205" s="66"/>
      <c r="J205" s="66"/>
      <c r="K205" s="66"/>
      <c r="L205" s="66"/>
      <c r="M205" s="66"/>
      <c r="N205" s="66"/>
      <c r="O205" s="61"/>
      <c r="P205" s="51" t="b">
        <f t="shared" si="11"/>
        <v>0</v>
      </c>
    </row>
    <row r="206" spans="1:16" ht="18" hidden="1" customHeight="1" x14ac:dyDescent="0.3">
      <c r="A206" s="99" t="s">
        <v>974</v>
      </c>
      <c r="B206" s="147" t="s">
        <v>975</v>
      </c>
      <c r="C206" s="148"/>
      <c r="D206" s="109" t="s">
        <v>192</v>
      </c>
      <c r="E206" s="11">
        <f t="shared" si="10"/>
        <v>0</v>
      </c>
      <c r="F206" s="66"/>
      <c r="G206" s="66"/>
      <c r="H206" s="66"/>
      <c r="I206" s="66"/>
      <c r="J206" s="66"/>
      <c r="K206" s="66"/>
      <c r="L206" s="66"/>
      <c r="M206" s="66"/>
      <c r="N206" s="66"/>
      <c r="O206" s="61"/>
    </row>
    <row r="207" spans="1:16" ht="18" hidden="1" customHeight="1" x14ac:dyDescent="0.3">
      <c r="A207" s="99" t="s">
        <v>976</v>
      </c>
      <c r="B207" s="147" t="s">
        <v>977</v>
      </c>
      <c r="C207" s="148"/>
      <c r="D207" s="109" t="s">
        <v>192</v>
      </c>
      <c r="E207" s="11">
        <f t="shared" si="10"/>
        <v>0</v>
      </c>
      <c r="F207" s="66"/>
      <c r="G207" s="66"/>
      <c r="H207" s="66"/>
      <c r="I207" s="66"/>
      <c r="J207" s="66"/>
      <c r="K207" s="66"/>
      <c r="L207" s="66"/>
      <c r="M207" s="66"/>
      <c r="N207" s="66"/>
      <c r="O207" s="61"/>
    </row>
    <row r="208" spans="1:16" ht="18" hidden="1" customHeight="1" x14ac:dyDescent="0.3">
      <c r="A208" s="99" t="s">
        <v>978</v>
      </c>
      <c r="B208" s="147" t="s">
        <v>979</v>
      </c>
      <c r="C208" s="148"/>
      <c r="D208" s="109" t="s">
        <v>192</v>
      </c>
      <c r="E208" s="11">
        <f t="shared" si="10"/>
        <v>0</v>
      </c>
      <c r="F208" s="66"/>
      <c r="G208" s="66"/>
      <c r="H208" s="66"/>
      <c r="I208" s="66"/>
      <c r="J208" s="66"/>
      <c r="K208" s="66"/>
      <c r="L208" s="66"/>
      <c r="M208" s="66"/>
      <c r="N208" s="66"/>
      <c r="O208" s="61"/>
    </row>
    <row r="209" spans="1:16" s="63" customFormat="1" ht="18" customHeight="1" x14ac:dyDescent="0.3">
      <c r="A209" s="13" t="s">
        <v>345</v>
      </c>
      <c r="B209" s="14" t="s">
        <v>346</v>
      </c>
      <c r="C209" s="15"/>
      <c r="D209" s="16"/>
      <c r="E209" s="17"/>
      <c r="F209" s="65"/>
      <c r="G209" s="65"/>
      <c r="H209" s="65"/>
      <c r="I209" s="65"/>
      <c r="J209" s="65"/>
      <c r="K209" s="65"/>
      <c r="L209" s="65"/>
      <c r="M209" s="65"/>
      <c r="N209" s="65"/>
      <c r="O209" s="64"/>
      <c r="P209" s="51" t="b">
        <f t="shared" si="11"/>
        <v>0</v>
      </c>
    </row>
    <row r="210" spans="1:16" ht="16.5" customHeight="1" x14ac:dyDescent="0.3">
      <c r="A210" s="10" t="s">
        <v>347</v>
      </c>
      <c r="B210" s="145" t="s">
        <v>348</v>
      </c>
      <c r="C210" s="146"/>
      <c r="D210" s="18" t="s">
        <v>192</v>
      </c>
      <c r="E210" s="11">
        <f>SUM(F210:O210)</f>
        <v>1</v>
      </c>
      <c r="F210" s="66"/>
      <c r="G210" s="66">
        <v>1</v>
      </c>
      <c r="H210" s="66"/>
      <c r="I210" s="66"/>
      <c r="J210" s="66"/>
      <c r="K210" s="66"/>
      <c r="L210" s="66"/>
      <c r="M210" s="66"/>
      <c r="N210" s="66"/>
      <c r="O210" s="61"/>
      <c r="P210" s="51" t="b">
        <f t="shared" si="11"/>
        <v>1</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1"/>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1"/>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1"/>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1"/>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1"/>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1"/>
        <v>0</v>
      </c>
    </row>
    <row r="217" spans="1:16" s="63" customFormat="1" ht="18" hidden="1" customHeight="1" x14ac:dyDescent="0.3">
      <c r="A217" s="13" t="s">
        <v>361</v>
      </c>
      <c r="B217" s="14" t="s">
        <v>362</v>
      </c>
      <c r="C217" s="15"/>
      <c r="D217" s="16"/>
      <c r="E217" s="17"/>
      <c r="F217" s="65"/>
      <c r="G217" s="65"/>
      <c r="H217" s="65"/>
      <c r="I217" s="65"/>
      <c r="J217" s="65"/>
      <c r="K217" s="65"/>
      <c r="L217" s="65"/>
      <c r="M217" s="65"/>
      <c r="N217" s="65"/>
      <c r="O217" s="64"/>
      <c r="P217" s="51" t="b">
        <f t="shared" si="11"/>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1"/>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1"/>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1"/>
        <v>0</v>
      </c>
    </row>
    <row r="221" spans="1:16" ht="64.5" hidden="1" customHeight="1" x14ac:dyDescent="0.3">
      <c r="A221" s="10" t="s">
        <v>369</v>
      </c>
      <c r="B221" s="145" t="s">
        <v>370</v>
      </c>
      <c r="C221" s="161"/>
      <c r="D221" s="12" t="s">
        <v>18</v>
      </c>
      <c r="E221" s="12">
        <f>SUM(F221:O221)</f>
        <v>0</v>
      </c>
      <c r="F221" s="70"/>
      <c r="G221" s="65"/>
      <c r="H221" s="65"/>
      <c r="I221" s="65"/>
      <c r="J221" s="65"/>
      <c r="K221" s="65"/>
      <c r="L221" s="65"/>
      <c r="M221" s="65"/>
      <c r="N221" s="65"/>
      <c r="O221" s="64"/>
      <c r="P221" s="51" t="b">
        <f t="shared" si="11"/>
        <v>0</v>
      </c>
    </row>
    <row r="222" spans="1:16" s="63" customFormat="1" ht="18" hidden="1" customHeight="1" x14ac:dyDescent="0.3">
      <c r="A222" s="13" t="s">
        <v>371</v>
      </c>
      <c r="B222" s="14" t="s">
        <v>372</v>
      </c>
      <c r="C222" s="15"/>
      <c r="D222" s="16"/>
      <c r="E222" s="17"/>
      <c r="F222" s="65"/>
      <c r="G222" s="65"/>
      <c r="H222" s="65"/>
      <c r="I222" s="65"/>
      <c r="J222" s="65"/>
      <c r="K222" s="65"/>
      <c r="L222" s="65"/>
      <c r="M222" s="65"/>
      <c r="N222" s="65"/>
      <c r="O222" s="64"/>
      <c r="P222" s="51" t="b">
        <f t="shared" si="11"/>
        <v>0</v>
      </c>
    </row>
    <row r="223" spans="1:16" ht="18" hidden="1" customHeight="1" x14ac:dyDescent="0.3">
      <c r="A223" s="106" t="s">
        <v>373</v>
      </c>
      <c r="B223" s="155" t="s">
        <v>374</v>
      </c>
      <c r="C223" s="156"/>
      <c r="D223" s="110" t="s">
        <v>375</v>
      </c>
      <c r="E223" s="101">
        <f t="shared" ref="E223:E257" si="12">SUM(F223:O223)</f>
        <v>0</v>
      </c>
      <c r="F223" s="102"/>
      <c r="G223" s="102"/>
      <c r="H223" s="102"/>
      <c r="I223" s="102"/>
      <c r="J223" s="102"/>
      <c r="K223" s="102"/>
      <c r="L223" s="102"/>
      <c r="M223" s="102"/>
      <c r="N223" s="102"/>
      <c r="O223" s="103"/>
      <c r="P223" s="51" t="b">
        <f t="shared" si="11"/>
        <v>0</v>
      </c>
    </row>
    <row r="224" spans="1:16" ht="18.75" hidden="1" customHeight="1" x14ac:dyDescent="0.3">
      <c r="A224" s="99" t="s">
        <v>980</v>
      </c>
      <c r="B224" s="147" t="s">
        <v>981</v>
      </c>
      <c r="C224" s="148"/>
      <c r="D224" s="109" t="s">
        <v>982</v>
      </c>
      <c r="E224" s="11">
        <f t="shared" si="12"/>
        <v>0</v>
      </c>
      <c r="F224" s="66"/>
      <c r="G224" s="66"/>
      <c r="H224" s="66"/>
      <c r="I224" s="66"/>
      <c r="J224" s="66"/>
      <c r="K224" s="66"/>
      <c r="L224" s="66"/>
      <c r="M224" s="66"/>
      <c r="N224" s="66"/>
      <c r="O224" s="61"/>
      <c r="P224" s="51" t="b">
        <f t="shared" si="11"/>
        <v>0</v>
      </c>
    </row>
    <row r="225" spans="1:16" ht="18" hidden="1" customHeight="1" x14ac:dyDescent="0.3">
      <c r="A225" s="99" t="s">
        <v>983</v>
      </c>
      <c r="B225" s="147" t="s">
        <v>984</v>
      </c>
      <c r="C225" s="148"/>
      <c r="D225" s="109" t="s">
        <v>375</v>
      </c>
      <c r="E225" s="11">
        <f t="shared" si="12"/>
        <v>0</v>
      </c>
      <c r="F225" s="66"/>
      <c r="G225" s="66"/>
      <c r="H225" s="66"/>
      <c r="I225" s="66"/>
      <c r="J225" s="66"/>
      <c r="K225" s="66"/>
      <c r="L225" s="66"/>
      <c r="M225" s="66"/>
      <c r="N225" s="66"/>
      <c r="O225" s="61"/>
      <c r="P225" s="51" t="b">
        <f t="shared" si="11"/>
        <v>0</v>
      </c>
    </row>
    <row r="226" spans="1:16" ht="18" hidden="1" customHeight="1" x14ac:dyDescent="0.3">
      <c r="A226" s="99" t="s">
        <v>985</v>
      </c>
      <c r="B226" s="147" t="s">
        <v>984</v>
      </c>
      <c r="C226" s="148"/>
      <c r="D226" s="109" t="s">
        <v>377</v>
      </c>
      <c r="E226" s="11">
        <f t="shared" si="12"/>
        <v>0</v>
      </c>
      <c r="F226" s="66"/>
      <c r="G226" s="66"/>
      <c r="H226" s="66"/>
      <c r="I226" s="66"/>
      <c r="J226" s="66"/>
      <c r="K226" s="66"/>
      <c r="L226" s="66"/>
      <c r="M226" s="66"/>
      <c r="N226" s="66"/>
      <c r="O226" s="61"/>
      <c r="P226" s="51" t="b">
        <f t="shared" si="11"/>
        <v>0</v>
      </c>
    </row>
    <row r="227" spans="1:16" ht="17.25" hidden="1" customHeight="1" x14ac:dyDescent="0.3">
      <c r="A227" s="99" t="s">
        <v>986</v>
      </c>
      <c r="B227" s="147" t="s">
        <v>984</v>
      </c>
      <c r="C227" s="148"/>
      <c r="D227" s="109" t="s">
        <v>379</v>
      </c>
      <c r="E227" s="11">
        <f t="shared" si="12"/>
        <v>0</v>
      </c>
      <c r="F227" s="66"/>
      <c r="G227" s="66"/>
      <c r="H227" s="66"/>
      <c r="I227" s="66"/>
      <c r="J227" s="66"/>
      <c r="K227" s="66"/>
      <c r="L227" s="66"/>
      <c r="M227" s="66"/>
      <c r="N227" s="66"/>
      <c r="O227" s="61"/>
      <c r="P227" s="51" t="b">
        <f t="shared" si="11"/>
        <v>0</v>
      </c>
    </row>
    <row r="228" spans="1:16" ht="18" hidden="1" customHeight="1" x14ac:dyDescent="0.3">
      <c r="A228" s="106" t="s">
        <v>376</v>
      </c>
      <c r="B228" s="155" t="s">
        <v>374</v>
      </c>
      <c r="C228" s="156"/>
      <c r="D228" s="110" t="s">
        <v>377</v>
      </c>
      <c r="E228" s="101">
        <f t="shared" si="12"/>
        <v>0</v>
      </c>
      <c r="F228" s="102"/>
      <c r="G228" s="102"/>
      <c r="H228" s="102"/>
      <c r="I228" s="102"/>
      <c r="J228" s="102"/>
      <c r="K228" s="102"/>
      <c r="L228" s="102"/>
      <c r="M228" s="102"/>
      <c r="N228" s="102"/>
      <c r="O228" s="103"/>
      <c r="P228" s="51" t="b">
        <f t="shared" si="11"/>
        <v>0</v>
      </c>
    </row>
    <row r="229" spans="1:16" ht="18" hidden="1" customHeight="1" x14ac:dyDescent="0.3">
      <c r="A229" s="99" t="s">
        <v>987</v>
      </c>
      <c r="B229" s="147" t="s">
        <v>988</v>
      </c>
      <c r="C229" s="148"/>
      <c r="D229" s="109" t="s">
        <v>982</v>
      </c>
      <c r="E229" s="11">
        <f t="shared" si="12"/>
        <v>0</v>
      </c>
      <c r="F229" s="66"/>
      <c r="G229" s="66"/>
      <c r="H229" s="66"/>
      <c r="I229" s="66"/>
      <c r="J229" s="66"/>
      <c r="K229" s="66"/>
      <c r="L229" s="66"/>
      <c r="M229" s="66"/>
      <c r="N229" s="66"/>
      <c r="O229" s="61"/>
      <c r="P229" s="51" t="b">
        <f t="shared" si="11"/>
        <v>0</v>
      </c>
    </row>
    <row r="230" spans="1:16" ht="18" hidden="1" customHeight="1" x14ac:dyDescent="0.3">
      <c r="A230" s="99" t="s">
        <v>989</v>
      </c>
      <c r="B230" s="147" t="s">
        <v>990</v>
      </c>
      <c r="C230" s="148"/>
      <c r="D230" s="109" t="s">
        <v>375</v>
      </c>
      <c r="E230" s="11">
        <f t="shared" si="12"/>
        <v>0</v>
      </c>
      <c r="F230" s="66"/>
      <c r="G230" s="66"/>
      <c r="H230" s="66"/>
      <c r="I230" s="66"/>
      <c r="J230" s="66"/>
      <c r="K230" s="66"/>
      <c r="L230" s="66"/>
      <c r="M230" s="66"/>
      <c r="N230" s="66"/>
      <c r="O230" s="61"/>
    </row>
    <row r="231" spans="1:16" ht="18" hidden="1" customHeight="1" x14ac:dyDescent="0.3">
      <c r="A231" s="99" t="s">
        <v>991</v>
      </c>
      <c r="B231" s="147" t="s">
        <v>990</v>
      </c>
      <c r="C231" s="148"/>
      <c r="D231" s="109" t="s">
        <v>377</v>
      </c>
      <c r="E231" s="11">
        <f t="shared" si="12"/>
        <v>0</v>
      </c>
      <c r="F231" s="66"/>
      <c r="G231" s="66"/>
      <c r="H231" s="66"/>
      <c r="I231" s="66"/>
      <c r="J231" s="66"/>
      <c r="K231" s="66"/>
      <c r="L231" s="66"/>
      <c r="M231" s="66"/>
      <c r="N231" s="66"/>
      <c r="O231" s="61"/>
    </row>
    <row r="232" spans="1:16" ht="18" hidden="1" customHeight="1" x14ac:dyDescent="0.3">
      <c r="A232" s="99" t="s">
        <v>992</v>
      </c>
      <c r="B232" s="147" t="s">
        <v>990</v>
      </c>
      <c r="C232" s="148"/>
      <c r="D232" s="109" t="s">
        <v>379</v>
      </c>
      <c r="E232" s="11">
        <f t="shared" si="12"/>
        <v>0</v>
      </c>
      <c r="F232" s="66"/>
      <c r="G232" s="66"/>
      <c r="H232" s="66"/>
      <c r="I232" s="66"/>
      <c r="J232" s="66"/>
      <c r="K232" s="66"/>
      <c r="L232" s="66"/>
      <c r="M232" s="66"/>
      <c r="N232" s="66"/>
      <c r="O232" s="61"/>
    </row>
    <row r="233" spans="1:16" ht="18" hidden="1" customHeight="1" x14ac:dyDescent="0.3">
      <c r="A233" s="106" t="s">
        <v>378</v>
      </c>
      <c r="B233" s="155" t="s">
        <v>374</v>
      </c>
      <c r="C233" s="156"/>
      <c r="D233" s="110" t="s">
        <v>379</v>
      </c>
      <c r="E233" s="101">
        <f t="shared" si="12"/>
        <v>0</v>
      </c>
      <c r="F233" s="102"/>
      <c r="G233" s="102"/>
      <c r="H233" s="102"/>
      <c r="I233" s="102"/>
      <c r="J233" s="102"/>
      <c r="K233" s="102"/>
      <c r="L233" s="102"/>
      <c r="M233" s="102"/>
      <c r="N233" s="102"/>
      <c r="O233" s="103"/>
    </row>
    <row r="234" spans="1:16" ht="18" hidden="1" customHeight="1" x14ac:dyDescent="0.3">
      <c r="A234" s="106" t="s">
        <v>380</v>
      </c>
      <c r="B234" s="155" t="s">
        <v>381</v>
      </c>
      <c r="C234" s="156"/>
      <c r="D234" s="110" t="s">
        <v>375</v>
      </c>
      <c r="E234" s="101">
        <f t="shared" si="12"/>
        <v>0</v>
      </c>
      <c r="F234" s="102"/>
      <c r="G234" s="102"/>
      <c r="H234" s="102"/>
      <c r="I234" s="102"/>
      <c r="J234" s="102"/>
      <c r="K234" s="102"/>
      <c r="L234" s="102"/>
      <c r="M234" s="102"/>
      <c r="N234" s="102"/>
      <c r="O234" s="103"/>
    </row>
    <row r="235" spans="1:16" ht="18" hidden="1" customHeight="1" x14ac:dyDescent="0.3">
      <c r="A235" s="106" t="s">
        <v>382</v>
      </c>
      <c r="B235" s="155" t="s">
        <v>383</v>
      </c>
      <c r="C235" s="156"/>
      <c r="D235" s="110" t="s">
        <v>377</v>
      </c>
      <c r="E235" s="101">
        <f t="shared" si="12"/>
        <v>0</v>
      </c>
      <c r="F235" s="102"/>
      <c r="G235" s="102"/>
      <c r="H235" s="102"/>
      <c r="I235" s="102"/>
      <c r="J235" s="102"/>
      <c r="K235" s="102"/>
      <c r="L235" s="102"/>
      <c r="M235" s="102"/>
      <c r="N235" s="102"/>
      <c r="O235" s="103"/>
    </row>
    <row r="236" spans="1:16" ht="18" hidden="1" customHeight="1" x14ac:dyDescent="0.3">
      <c r="A236" s="106" t="s">
        <v>384</v>
      </c>
      <c r="B236" s="155" t="s">
        <v>381</v>
      </c>
      <c r="C236" s="156"/>
      <c r="D236" s="110" t="s">
        <v>379</v>
      </c>
      <c r="E236" s="101">
        <f t="shared" si="12"/>
        <v>0</v>
      </c>
      <c r="F236" s="102"/>
      <c r="G236" s="102"/>
      <c r="H236" s="102"/>
      <c r="I236" s="102"/>
      <c r="J236" s="102"/>
      <c r="K236" s="102"/>
      <c r="L236" s="102"/>
      <c r="M236" s="102"/>
      <c r="N236" s="102"/>
      <c r="O236" s="103"/>
    </row>
    <row r="237" spans="1:16" ht="18" hidden="1" customHeight="1" x14ac:dyDescent="0.3">
      <c r="A237" s="99" t="s">
        <v>385</v>
      </c>
      <c r="B237" s="147" t="s">
        <v>386</v>
      </c>
      <c r="C237" s="148"/>
      <c r="D237" s="18" t="s">
        <v>387</v>
      </c>
      <c r="E237" s="11">
        <f t="shared" si="12"/>
        <v>0</v>
      </c>
      <c r="F237" s="66"/>
      <c r="G237" s="66"/>
      <c r="H237" s="66"/>
      <c r="I237" s="66"/>
      <c r="J237" s="66"/>
      <c r="K237" s="66"/>
      <c r="L237" s="66"/>
      <c r="M237" s="66"/>
      <c r="N237" s="66"/>
      <c r="O237" s="61"/>
    </row>
    <row r="238" spans="1:16" ht="18" hidden="1" customHeight="1" x14ac:dyDescent="0.3">
      <c r="A238" s="99" t="s">
        <v>388</v>
      </c>
      <c r="B238" s="147" t="s">
        <v>389</v>
      </c>
      <c r="C238" s="148"/>
      <c r="D238" s="18" t="s">
        <v>387</v>
      </c>
      <c r="E238" s="11">
        <f t="shared" si="12"/>
        <v>0</v>
      </c>
      <c r="F238" s="66"/>
      <c r="G238" s="66"/>
      <c r="H238" s="66"/>
      <c r="I238" s="66"/>
      <c r="J238" s="66"/>
      <c r="K238" s="66"/>
      <c r="L238" s="66"/>
      <c r="M238" s="66"/>
      <c r="N238" s="66"/>
      <c r="O238" s="61"/>
    </row>
    <row r="239" spans="1:16" ht="18" hidden="1" customHeight="1" x14ac:dyDescent="0.3">
      <c r="A239" s="99" t="s">
        <v>390</v>
      </c>
      <c r="B239" s="147" t="s">
        <v>391</v>
      </c>
      <c r="C239" s="148"/>
      <c r="D239" s="18" t="s">
        <v>387</v>
      </c>
      <c r="E239" s="11">
        <f t="shared" si="12"/>
        <v>0</v>
      </c>
      <c r="F239" s="66"/>
      <c r="G239" s="66"/>
      <c r="H239" s="66"/>
      <c r="I239" s="66"/>
      <c r="J239" s="66"/>
      <c r="K239" s="66"/>
      <c r="L239" s="66"/>
      <c r="M239" s="66"/>
      <c r="N239" s="66"/>
      <c r="O239" s="61"/>
    </row>
    <row r="240" spans="1:16" ht="19.5" hidden="1" customHeight="1" x14ac:dyDescent="0.3">
      <c r="A240" s="99" t="s">
        <v>392</v>
      </c>
      <c r="B240" s="147" t="s">
        <v>393</v>
      </c>
      <c r="C240" s="148"/>
      <c r="D240" s="18" t="s">
        <v>387</v>
      </c>
      <c r="E240" s="11">
        <f t="shared" si="12"/>
        <v>0</v>
      </c>
      <c r="F240" s="66"/>
      <c r="G240" s="66"/>
      <c r="H240" s="66"/>
      <c r="I240" s="66"/>
      <c r="J240" s="66"/>
      <c r="K240" s="66"/>
      <c r="L240" s="66"/>
      <c r="M240" s="66"/>
      <c r="N240" s="66"/>
      <c r="O240" s="61"/>
      <c r="P240" s="51" t="b">
        <f t="shared" si="11"/>
        <v>0</v>
      </c>
    </row>
    <row r="241" spans="1:16" ht="17.25" hidden="1" customHeight="1" x14ac:dyDescent="0.3">
      <c r="A241" s="99" t="s">
        <v>394</v>
      </c>
      <c r="B241" s="147" t="s">
        <v>395</v>
      </c>
      <c r="C241" s="148"/>
      <c r="D241" s="18" t="s">
        <v>387</v>
      </c>
      <c r="E241" s="11">
        <f t="shared" si="12"/>
        <v>0</v>
      </c>
      <c r="F241" s="66"/>
      <c r="G241" s="66"/>
      <c r="H241" s="66"/>
      <c r="I241" s="66"/>
      <c r="J241" s="66"/>
      <c r="K241" s="66"/>
      <c r="L241" s="66"/>
      <c r="M241" s="66"/>
      <c r="N241" s="66"/>
      <c r="O241" s="61"/>
      <c r="P241" s="51" t="b">
        <f t="shared" si="11"/>
        <v>0</v>
      </c>
    </row>
    <row r="242" spans="1:16" ht="18" hidden="1" customHeight="1" x14ac:dyDescent="0.3">
      <c r="A242" s="99" t="s">
        <v>396</v>
      </c>
      <c r="B242" s="147" t="s">
        <v>397</v>
      </c>
      <c r="C242" s="148"/>
      <c r="D242" s="18" t="s">
        <v>387</v>
      </c>
      <c r="E242" s="11">
        <f t="shared" si="12"/>
        <v>0</v>
      </c>
      <c r="F242" s="66"/>
      <c r="G242" s="66"/>
      <c r="H242" s="66"/>
      <c r="I242" s="66"/>
      <c r="J242" s="66"/>
      <c r="K242" s="66"/>
      <c r="L242" s="66"/>
      <c r="M242" s="66"/>
      <c r="N242" s="66"/>
      <c r="O242" s="61"/>
      <c r="P242" s="51" t="b">
        <f t="shared" si="11"/>
        <v>0</v>
      </c>
    </row>
    <row r="243" spans="1:16" ht="18" hidden="1" customHeight="1" x14ac:dyDescent="0.3">
      <c r="A243" s="99" t="s">
        <v>398</v>
      </c>
      <c r="B243" s="147" t="s">
        <v>399</v>
      </c>
      <c r="C243" s="148"/>
      <c r="D243" s="18" t="s">
        <v>387</v>
      </c>
      <c r="E243" s="11">
        <f t="shared" si="12"/>
        <v>0</v>
      </c>
      <c r="F243" s="66"/>
      <c r="G243" s="66"/>
      <c r="H243" s="66"/>
      <c r="I243" s="66"/>
      <c r="J243" s="66"/>
      <c r="K243" s="66"/>
      <c r="L243" s="66"/>
      <c r="M243" s="66"/>
      <c r="N243" s="66"/>
      <c r="O243" s="61"/>
      <c r="P243" s="51" t="b">
        <f t="shared" si="11"/>
        <v>0</v>
      </c>
    </row>
    <row r="244" spans="1:16" ht="18" hidden="1" customHeight="1" x14ac:dyDescent="0.3">
      <c r="A244" s="99" t="s">
        <v>400</v>
      </c>
      <c r="B244" s="147" t="s">
        <v>401</v>
      </c>
      <c r="C244" s="148"/>
      <c r="D244" s="18" t="s">
        <v>387</v>
      </c>
      <c r="E244" s="11">
        <f t="shared" si="12"/>
        <v>0</v>
      </c>
      <c r="F244" s="66"/>
      <c r="G244" s="66"/>
      <c r="H244" s="66"/>
      <c r="I244" s="66"/>
      <c r="J244" s="66"/>
      <c r="K244" s="66"/>
      <c r="L244" s="66"/>
      <c r="M244" s="66"/>
      <c r="N244" s="66"/>
      <c r="O244" s="61"/>
      <c r="P244" s="51" t="b">
        <f t="shared" si="11"/>
        <v>0</v>
      </c>
    </row>
    <row r="245" spans="1:16" ht="18" hidden="1" customHeight="1" x14ac:dyDescent="0.3">
      <c r="A245" s="99" t="s">
        <v>402</v>
      </c>
      <c r="B245" s="147" t="s">
        <v>403</v>
      </c>
      <c r="C245" s="148"/>
      <c r="D245" s="18" t="s">
        <v>387</v>
      </c>
      <c r="E245" s="11">
        <f t="shared" si="12"/>
        <v>0</v>
      </c>
      <c r="F245" s="66"/>
      <c r="G245" s="66"/>
      <c r="H245" s="66"/>
      <c r="I245" s="66"/>
      <c r="J245" s="66"/>
      <c r="K245" s="66"/>
      <c r="L245" s="66"/>
      <c r="M245" s="66"/>
      <c r="N245" s="66"/>
      <c r="O245" s="61"/>
      <c r="P245" s="51" t="b">
        <f t="shared" si="11"/>
        <v>0</v>
      </c>
    </row>
    <row r="246" spans="1:16" ht="18" hidden="1" customHeight="1" x14ac:dyDescent="0.3">
      <c r="A246" s="99" t="s">
        <v>404</v>
      </c>
      <c r="B246" s="147" t="s">
        <v>405</v>
      </c>
      <c r="C246" s="148"/>
      <c r="D246" s="18" t="s">
        <v>387</v>
      </c>
      <c r="E246" s="11">
        <f t="shared" si="12"/>
        <v>0</v>
      </c>
      <c r="F246" s="66"/>
      <c r="G246" s="66"/>
      <c r="H246" s="66"/>
      <c r="I246" s="66"/>
      <c r="J246" s="66"/>
      <c r="K246" s="66"/>
      <c r="L246" s="66"/>
      <c r="M246" s="66"/>
      <c r="N246" s="66"/>
      <c r="O246" s="61"/>
      <c r="P246" s="51" t="b">
        <f t="shared" si="11"/>
        <v>0</v>
      </c>
    </row>
    <row r="247" spans="1:16" ht="18" hidden="1" customHeight="1" x14ac:dyDescent="0.3">
      <c r="A247" s="99" t="s">
        <v>406</v>
      </c>
      <c r="B247" s="147" t="s">
        <v>407</v>
      </c>
      <c r="C247" s="148"/>
      <c r="D247" s="18" t="s">
        <v>387</v>
      </c>
      <c r="E247" s="11">
        <f t="shared" si="12"/>
        <v>0</v>
      </c>
      <c r="F247" s="66"/>
      <c r="G247" s="66"/>
      <c r="H247" s="66"/>
      <c r="I247" s="66"/>
      <c r="J247" s="66"/>
      <c r="K247" s="66"/>
      <c r="L247" s="66"/>
      <c r="M247" s="66"/>
      <c r="N247" s="66"/>
      <c r="O247" s="61"/>
      <c r="P247" s="51" t="b">
        <f t="shared" si="11"/>
        <v>0</v>
      </c>
    </row>
    <row r="248" spans="1:16" ht="17.25" hidden="1" customHeight="1" x14ac:dyDescent="0.3">
      <c r="A248" s="99" t="s">
        <v>993</v>
      </c>
      <c r="B248" s="147" t="s">
        <v>994</v>
      </c>
      <c r="C248" s="148"/>
      <c r="D248" s="109" t="s">
        <v>387</v>
      </c>
      <c r="E248" s="11">
        <f t="shared" si="12"/>
        <v>0</v>
      </c>
      <c r="F248" s="66"/>
      <c r="G248" s="66"/>
      <c r="H248" s="66"/>
      <c r="I248" s="66"/>
      <c r="J248" s="66"/>
      <c r="K248" s="66"/>
      <c r="L248" s="66"/>
      <c r="M248" s="66"/>
      <c r="N248" s="66"/>
      <c r="O248" s="61"/>
      <c r="P248" s="51" t="b">
        <f t="shared" ref="P248:P332" si="13">IF(E248&gt;0,TRUE,FALSE)</f>
        <v>0</v>
      </c>
    </row>
    <row r="249" spans="1:16" ht="17.25" hidden="1" customHeight="1" x14ac:dyDescent="0.3">
      <c r="A249" s="99" t="s">
        <v>995</v>
      </c>
      <c r="B249" s="147" t="s">
        <v>996</v>
      </c>
      <c r="C249" s="148"/>
      <c r="D249" s="109" t="s">
        <v>387</v>
      </c>
      <c r="E249" s="11">
        <f t="shared" si="12"/>
        <v>0</v>
      </c>
      <c r="F249" s="66"/>
      <c r="G249" s="66"/>
      <c r="H249" s="66"/>
      <c r="I249" s="66"/>
      <c r="J249" s="66"/>
      <c r="K249" s="66"/>
      <c r="L249" s="66"/>
      <c r="M249" s="66"/>
      <c r="N249" s="66"/>
      <c r="O249" s="61"/>
      <c r="P249" s="51" t="b">
        <f t="shared" si="13"/>
        <v>0</v>
      </c>
    </row>
    <row r="250" spans="1:16" ht="20.25" hidden="1" customHeight="1" x14ac:dyDescent="0.3">
      <c r="A250" s="99" t="s">
        <v>408</v>
      </c>
      <c r="B250" s="147" t="s">
        <v>409</v>
      </c>
      <c r="C250" s="148"/>
      <c r="D250" s="18" t="s">
        <v>410</v>
      </c>
      <c r="E250" s="11">
        <f t="shared" si="12"/>
        <v>0</v>
      </c>
      <c r="F250" s="66"/>
      <c r="G250" s="66"/>
      <c r="H250" s="66"/>
      <c r="I250" s="66"/>
      <c r="J250" s="66"/>
      <c r="K250" s="66"/>
      <c r="L250" s="66"/>
      <c r="M250" s="66"/>
      <c r="N250" s="66"/>
      <c r="O250" s="61"/>
      <c r="P250" s="51" t="b">
        <f t="shared" si="13"/>
        <v>0</v>
      </c>
    </row>
    <row r="251" spans="1:16" ht="18.75" hidden="1" customHeight="1" x14ac:dyDescent="0.3">
      <c r="A251" s="99" t="s">
        <v>411</v>
      </c>
      <c r="B251" s="147" t="s">
        <v>412</v>
      </c>
      <c r="C251" s="148"/>
      <c r="D251" s="18" t="s">
        <v>410</v>
      </c>
      <c r="E251" s="11">
        <f t="shared" si="12"/>
        <v>0</v>
      </c>
      <c r="F251" s="66"/>
      <c r="G251" s="66"/>
      <c r="H251" s="66"/>
      <c r="I251" s="66"/>
      <c r="J251" s="66"/>
      <c r="K251" s="66"/>
      <c r="L251" s="66"/>
      <c r="M251" s="66"/>
      <c r="N251" s="66"/>
      <c r="O251" s="61"/>
      <c r="P251" s="51" t="b">
        <f t="shared" si="13"/>
        <v>0</v>
      </c>
    </row>
    <row r="252" spans="1:16" ht="18.75" hidden="1" customHeight="1" x14ac:dyDescent="0.3">
      <c r="A252" s="99" t="s">
        <v>413</v>
      </c>
      <c r="B252" s="147" t="s">
        <v>414</v>
      </c>
      <c r="C252" s="148"/>
      <c r="D252" s="18" t="s">
        <v>36</v>
      </c>
      <c r="E252" s="11">
        <f t="shared" si="12"/>
        <v>0</v>
      </c>
      <c r="F252" s="66"/>
      <c r="G252" s="66"/>
      <c r="H252" s="66"/>
      <c r="I252" s="66"/>
      <c r="J252" s="66"/>
      <c r="K252" s="66"/>
      <c r="L252" s="66"/>
      <c r="M252" s="66"/>
      <c r="N252" s="66"/>
      <c r="O252" s="61"/>
      <c r="P252" s="51" t="b">
        <f t="shared" si="13"/>
        <v>0</v>
      </c>
    </row>
    <row r="253" spans="1:16" ht="18.75" hidden="1" customHeight="1" x14ac:dyDescent="0.3">
      <c r="A253" s="99" t="s">
        <v>415</v>
      </c>
      <c r="B253" s="147" t="s">
        <v>416</v>
      </c>
      <c r="C253" s="148"/>
      <c r="D253" s="18" t="s">
        <v>36</v>
      </c>
      <c r="E253" s="11">
        <f t="shared" si="12"/>
        <v>0</v>
      </c>
      <c r="F253" s="66"/>
      <c r="G253" s="66"/>
      <c r="H253" s="66"/>
      <c r="I253" s="66"/>
      <c r="J253" s="66"/>
      <c r="K253" s="66"/>
      <c r="L253" s="66"/>
      <c r="M253" s="66"/>
      <c r="N253" s="66"/>
      <c r="O253" s="61"/>
      <c r="P253" s="51" t="b">
        <f t="shared" si="13"/>
        <v>0</v>
      </c>
    </row>
    <row r="254" spans="1:16" ht="20.25" hidden="1" customHeight="1" x14ac:dyDescent="0.3">
      <c r="A254" s="99" t="s">
        <v>417</v>
      </c>
      <c r="B254" s="147" t="s">
        <v>414</v>
      </c>
      <c r="C254" s="148"/>
      <c r="D254" s="18" t="s">
        <v>418</v>
      </c>
      <c r="E254" s="11">
        <f t="shared" si="12"/>
        <v>0</v>
      </c>
      <c r="F254" s="66"/>
      <c r="G254" s="66"/>
      <c r="H254" s="66"/>
      <c r="I254" s="66"/>
      <c r="J254" s="66"/>
      <c r="K254" s="66"/>
      <c r="L254" s="66"/>
      <c r="M254" s="66"/>
      <c r="N254" s="66"/>
      <c r="O254" s="61"/>
      <c r="P254" s="51" t="b">
        <f t="shared" si="13"/>
        <v>0</v>
      </c>
    </row>
    <row r="255" spans="1:16" ht="19.5" hidden="1" customHeight="1" x14ac:dyDescent="0.3">
      <c r="A255" s="99" t="s">
        <v>419</v>
      </c>
      <c r="B255" s="147" t="s">
        <v>416</v>
      </c>
      <c r="C255" s="148"/>
      <c r="D255" s="18" t="s">
        <v>418</v>
      </c>
      <c r="E255" s="11">
        <f t="shared" si="12"/>
        <v>0</v>
      </c>
      <c r="F255" s="66"/>
      <c r="G255" s="66"/>
      <c r="H255" s="66"/>
      <c r="I255" s="66"/>
      <c r="J255" s="66"/>
      <c r="K255" s="66"/>
      <c r="L255" s="66"/>
      <c r="M255" s="66"/>
      <c r="N255" s="66"/>
      <c r="O255" s="61"/>
      <c r="P255" s="51" t="b">
        <f t="shared" si="13"/>
        <v>0</v>
      </c>
    </row>
    <row r="256" spans="1:16" ht="18.75" hidden="1" customHeight="1" x14ac:dyDescent="0.3">
      <c r="A256" s="99" t="s">
        <v>420</v>
      </c>
      <c r="B256" s="147" t="s">
        <v>414</v>
      </c>
      <c r="C256" s="148"/>
      <c r="D256" s="18" t="s">
        <v>421</v>
      </c>
      <c r="E256" s="11">
        <f t="shared" si="12"/>
        <v>0</v>
      </c>
      <c r="F256" s="66"/>
      <c r="G256" s="66"/>
      <c r="H256" s="66"/>
      <c r="I256" s="66"/>
      <c r="J256" s="66"/>
      <c r="K256" s="66"/>
      <c r="L256" s="66"/>
      <c r="M256" s="66"/>
      <c r="N256" s="66"/>
      <c r="O256" s="61"/>
      <c r="P256" s="51" t="b">
        <f t="shared" si="13"/>
        <v>0</v>
      </c>
    </row>
    <row r="257" spans="1:16" ht="18" hidden="1" customHeight="1" x14ac:dyDescent="0.3">
      <c r="A257" s="99" t="s">
        <v>422</v>
      </c>
      <c r="B257" s="147" t="s">
        <v>416</v>
      </c>
      <c r="C257" s="148"/>
      <c r="D257" s="18" t="s">
        <v>421</v>
      </c>
      <c r="E257" s="11">
        <f t="shared" si="12"/>
        <v>0</v>
      </c>
      <c r="F257" s="66"/>
      <c r="G257" s="66"/>
      <c r="H257" s="66"/>
      <c r="I257" s="66"/>
      <c r="J257" s="66"/>
      <c r="K257" s="66"/>
      <c r="L257" s="66"/>
      <c r="M257" s="66"/>
      <c r="N257" s="66"/>
      <c r="O257" s="61"/>
      <c r="P257" s="51" t="b">
        <f t="shared" si="13"/>
        <v>0</v>
      </c>
    </row>
    <row r="258" spans="1:16" s="63" customFormat="1" ht="18" hidden="1" customHeight="1" x14ac:dyDescent="0.3">
      <c r="A258" s="13" t="s">
        <v>423</v>
      </c>
      <c r="B258" s="14" t="s">
        <v>424</v>
      </c>
      <c r="C258" s="15"/>
      <c r="D258" s="16"/>
      <c r="E258" s="17"/>
      <c r="F258" s="65"/>
      <c r="G258" s="65"/>
      <c r="H258" s="65"/>
      <c r="I258" s="65"/>
      <c r="J258" s="65"/>
      <c r="K258" s="65"/>
      <c r="L258" s="65"/>
      <c r="M258" s="65"/>
      <c r="N258" s="65"/>
      <c r="O258" s="64"/>
      <c r="P258" s="51" t="b">
        <f t="shared" si="13"/>
        <v>0</v>
      </c>
    </row>
    <row r="259" spans="1:16" ht="19.5" hidden="1" customHeight="1" x14ac:dyDescent="0.3">
      <c r="A259" s="10" t="s">
        <v>425</v>
      </c>
      <c r="B259" s="145" t="s">
        <v>426</v>
      </c>
      <c r="C259" s="146"/>
      <c r="D259" s="11" t="s">
        <v>427</v>
      </c>
      <c r="E259" s="11">
        <f>SUM(F259:O259)</f>
        <v>0</v>
      </c>
      <c r="F259" s="66"/>
      <c r="G259" s="66"/>
      <c r="H259" s="66"/>
      <c r="I259" s="66"/>
      <c r="J259" s="66"/>
      <c r="K259" s="66"/>
      <c r="L259" s="66"/>
      <c r="M259" s="66"/>
      <c r="N259" s="66"/>
      <c r="O259" s="61"/>
      <c r="P259" s="51" t="b">
        <f t="shared" si="13"/>
        <v>0</v>
      </c>
    </row>
    <row r="260" spans="1:16" ht="18.75" hidden="1" customHeight="1" x14ac:dyDescent="0.3">
      <c r="A260" s="10" t="s">
        <v>428</v>
      </c>
      <c r="B260" s="145" t="s">
        <v>429</v>
      </c>
      <c r="C260" s="146"/>
      <c r="D260" s="11" t="s">
        <v>427</v>
      </c>
      <c r="E260" s="11">
        <f>SUM(F260:O260)</f>
        <v>0</v>
      </c>
      <c r="F260" s="66"/>
      <c r="G260" s="66"/>
      <c r="H260" s="66"/>
      <c r="I260" s="66"/>
      <c r="J260" s="66"/>
      <c r="K260" s="66"/>
      <c r="L260" s="66"/>
      <c r="M260" s="66"/>
      <c r="N260" s="66"/>
      <c r="O260" s="61"/>
      <c r="P260" s="51" t="b">
        <f t="shared" si="13"/>
        <v>0</v>
      </c>
    </row>
    <row r="261" spans="1:16" ht="18.75" hidden="1" customHeight="1" x14ac:dyDescent="0.3">
      <c r="A261" s="10" t="s">
        <v>430</v>
      </c>
      <c r="B261" s="145" t="s">
        <v>431</v>
      </c>
      <c r="C261" s="146"/>
      <c r="D261" s="11" t="s">
        <v>427</v>
      </c>
      <c r="E261" s="11">
        <f>SUM(F261:O261)</f>
        <v>0</v>
      </c>
      <c r="F261" s="66"/>
      <c r="G261" s="66"/>
      <c r="H261" s="66"/>
      <c r="I261" s="66"/>
      <c r="J261" s="66"/>
      <c r="K261" s="66"/>
      <c r="L261" s="66"/>
      <c r="M261" s="66"/>
      <c r="N261" s="66"/>
      <c r="O261" s="61"/>
      <c r="P261" s="51" t="b">
        <f t="shared" si="13"/>
        <v>0</v>
      </c>
    </row>
    <row r="262" spans="1:16" ht="18.75" hidden="1" customHeight="1" x14ac:dyDescent="0.3">
      <c r="A262" s="10" t="s">
        <v>432</v>
      </c>
      <c r="B262" s="145" t="s">
        <v>433</v>
      </c>
      <c r="C262" s="146"/>
      <c r="D262" s="11" t="s">
        <v>427</v>
      </c>
      <c r="E262" s="11">
        <f>SUM(F262:O262)</f>
        <v>0</v>
      </c>
      <c r="F262" s="66"/>
      <c r="G262" s="66"/>
      <c r="H262" s="66"/>
      <c r="I262" s="66"/>
      <c r="J262" s="66"/>
      <c r="K262" s="66"/>
      <c r="L262" s="66"/>
      <c r="M262" s="66"/>
      <c r="N262" s="66"/>
      <c r="O262" s="61"/>
      <c r="P262" s="51" t="b">
        <f t="shared" si="13"/>
        <v>0</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3"/>
        <v>0</v>
      </c>
    </row>
    <row r="264" spans="1:16" ht="18.75" hidden="1" customHeight="1" x14ac:dyDescent="0.3">
      <c r="A264" s="10" t="s">
        <v>436</v>
      </c>
      <c r="B264" s="145" t="s">
        <v>437</v>
      </c>
      <c r="C264" s="146"/>
      <c r="D264" s="11" t="s">
        <v>438</v>
      </c>
      <c r="E264" s="11">
        <f t="shared" ref="E264:E281" si="14">SUM(F264:O264)</f>
        <v>0</v>
      </c>
      <c r="F264" s="66"/>
      <c r="G264" s="66"/>
      <c r="H264" s="66"/>
      <c r="I264" s="66"/>
      <c r="J264" s="66"/>
      <c r="K264" s="66"/>
      <c r="L264" s="66"/>
      <c r="M264" s="66"/>
      <c r="N264" s="66"/>
      <c r="O264" s="61"/>
      <c r="P264" s="51" t="b">
        <f t="shared" si="13"/>
        <v>0</v>
      </c>
    </row>
    <row r="265" spans="1:16" ht="18.75" hidden="1" customHeight="1" x14ac:dyDescent="0.3">
      <c r="A265" s="10" t="s">
        <v>439</v>
      </c>
      <c r="B265" s="145" t="s">
        <v>440</v>
      </c>
      <c r="C265" s="146"/>
      <c r="D265" s="11" t="s">
        <v>438</v>
      </c>
      <c r="E265" s="11">
        <f t="shared" si="14"/>
        <v>0</v>
      </c>
      <c r="F265" s="66"/>
      <c r="G265" s="66"/>
      <c r="H265" s="66"/>
      <c r="I265" s="66"/>
      <c r="J265" s="66"/>
      <c r="K265" s="66"/>
      <c r="L265" s="66"/>
      <c r="M265" s="66"/>
      <c r="N265" s="66"/>
      <c r="O265" s="61"/>
      <c r="P265" s="51" t="b">
        <f t="shared" si="13"/>
        <v>0</v>
      </c>
    </row>
    <row r="266" spans="1:16" ht="18.75" hidden="1" customHeight="1" x14ac:dyDescent="0.3">
      <c r="A266" s="10" t="s">
        <v>441</v>
      </c>
      <c r="B266" s="145" t="s">
        <v>442</v>
      </c>
      <c r="C266" s="146"/>
      <c r="D266" s="11" t="s">
        <v>410</v>
      </c>
      <c r="E266" s="11">
        <f t="shared" si="14"/>
        <v>0</v>
      </c>
      <c r="F266" s="66"/>
      <c r="G266" s="66"/>
      <c r="H266" s="66"/>
      <c r="I266" s="66"/>
      <c r="J266" s="66"/>
      <c r="K266" s="66"/>
      <c r="L266" s="66"/>
      <c r="M266" s="66"/>
      <c r="N266" s="66"/>
      <c r="O266" s="61"/>
      <c r="P266" s="51" t="b">
        <f t="shared" si="13"/>
        <v>0</v>
      </c>
    </row>
    <row r="267" spans="1:16" ht="18.75" hidden="1" customHeight="1" x14ac:dyDescent="0.3">
      <c r="A267" s="10" t="s">
        <v>443</v>
      </c>
      <c r="B267" s="145" t="s">
        <v>444</v>
      </c>
      <c r="C267" s="146"/>
      <c r="D267" s="11" t="s">
        <v>410</v>
      </c>
      <c r="E267" s="11">
        <f t="shared" si="14"/>
        <v>0</v>
      </c>
      <c r="F267" s="66"/>
      <c r="G267" s="66"/>
      <c r="H267" s="66"/>
      <c r="I267" s="66"/>
      <c r="J267" s="66"/>
      <c r="K267" s="66"/>
      <c r="L267" s="66"/>
      <c r="M267" s="66"/>
      <c r="N267" s="66"/>
      <c r="O267" s="61"/>
      <c r="P267" s="51" t="b">
        <f t="shared" si="13"/>
        <v>0</v>
      </c>
    </row>
    <row r="268" spans="1:16" ht="18" hidden="1" customHeight="1" x14ac:dyDescent="0.3">
      <c r="A268" s="10" t="s">
        <v>445</v>
      </c>
      <c r="B268" s="145" t="s">
        <v>446</v>
      </c>
      <c r="C268" s="146"/>
      <c r="D268" s="11" t="s">
        <v>410</v>
      </c>
      <c r="E268" s="11">
        <f t="shared" si="14"/>
        <v>0</v>
      </c>
      <c r="F268" s="66"/>
      <c r="G268" s="66"/>
      <c r="H268" s="66"/>
      <c r="I268" s="66"/>
      <c r="J268" s="66"/>
      <c r="K268" s="66"/>
      <c r="L268" s="66"/>
      <c r="M268" s="66"/>
      <c r="N268" s="66"/>
      <c r="O268" s="61"/>
      <c r="P268" s="51" t="b">
        <f t="shared" si="13"/>
        <v>0</v>
      </c>
    </row>
    <row r="269" spans="1:16" ht="18" hidden="1" customHeight="1" x14ac:dyDescent="0.3">
      <c r="A269" s="10" t="s">
        <v>447</v>
      </c>
      <c r="B269" s="145" t="s">
        <v>448</v>
      </c>
      <c r="C269" s="146"/>
      <c r="D269" s="11" t="s">
        <v>449</v>
      </c>
      <c r="E269" s="11">
        <f t="shared" si="14"/>
        <v>0</v>
      </c>
      <c r="F269" s="66"/>
      <c r="G269" s="66"/>
      <c r="H269" s="66"/>
      <c r="I269" s="66"/>
      <c r="J269" s="66"/>
      <c r="K269" s="66"/>
      <c r="L269" s="66"/>
      <c r="M269" s="66"/>
      <c r="N269" s="66"/>
      <c r="O269" s="61"/>
      <c r="P269" s="51" t="b">
        <f t="shared" si="13"/>
        <v>0</v>
      </c>
    </row>
    <row r="270" spans="1:16" ht="18" hidden="1" customHeight="1" x14ac:dyDescent="0.3">
      <c r="A270" s="10" t="s">
        <v>450</v>
      </c>
      <c r="B270" s="145" t="s">
        <v>451</v>
      </c>
      <c r="C270" s="146"/>
      <c r="D270" s="11" t="s">
        <v>410</v>
      </c>
      <c r="E270" s="11">
        <f t="shared" si="14"/>
        <v>0</v>
      </c>
      <c r="F270" s="66"/>
      <c r="G270" s="66"/>
      <c r="H270" s="66"/>
      <c r="I270" s="66"/>
      <c r="J270" s="66"/>
      <c r="K270" s="66"/>
      <c r="L270" s="66"/>
      <c r="M270" s="66"/>
      <c r="N270" s="66"/>
      <c r="O270" s="61"/>
      <c r="P270" s="51" t="b">
        <f t="shared" si="13"/>
        <v>0</v>
      </c>
    </row>
    <row r="271" spans="1:16" ht="18" hidden="1" customHeight="1" x14ac:dyDescent="0.3">
      <c r="A271" s="10" t="s">
        <v>452</v>
      </c>
      <c r="B271" s="145" t="s">
        <v>453</v>
      </c>
      <c r="C271" s="146"/>
      <c r="D271" s="11" t="s">
        <v>410</v>
      </c>
      <c r="E271" s="11">
        <f t="shared" si="14"/>
        <v>0</v>
      </c>
      <c r="F271" s="66"/>
      <c r="G271" s="66"/>
      <c r="H271" s="66"/>
      <c r="I271" s="66"/>
      <c r="J271" s="66"/>
      <c r="K271" s="66"/>
      <c r="L271" s="66"/>
      <c r="M271" s="66"/>
      <c r="N271" s="66"/>
      <c r="O271" s="61"/>
      <c r="P271" s="51" t="b">
        <f t="shared" si="13"/>
        <v>0</v>
      </c>
    </row>
    <row r="272" spans="1:16" ht="18" hidden="1" customHeight="1" x14ac:dyDescent="0.3">
      <c r="A272" s="10" t="s">
        <v>454</v>
      </c>
      <c r="B272" s="145" t="s">
        <v>455</v>
      </c>
      <c r="C272" s="146"/>
      <c r="D272" s="11" t="s">
        <v>410</v>
      </c>
      <c r="E272" s="11">
        <f t="shared" si="14"/>
        <v>0</v>
      </c>
      <c r="F272" s="66"/>
      <c r="G272" s="66"/>
      <c r="H272" s="66"/>
      <c r="I272" s="66"/>
      <c r="J272" s="66"/>
      <c r="K272" s="66"/>
      <c r="L272" s="66"/>
      <c r="M272" s="66"/>
      <c r="N272" s="66"/>
      <c r="O272" s="61"/>
      <c r="P272" s="51" t="b">
        <f t="shared" si="13"/>
        <v>0</v>
      </c>
    </row>
    <row r="273" spans="1:16" ht="19.5" hidden="1" customHeight="1" x14ac:dyDescent="0.3">
      <c r="A273" s="10" t="s">
        <v>456</v>
      </c>
      <c r="B273" s="145" t="s">
        <v>457</v>
      </c>
      <c r="C273" s="146"/>
      <c r="D273" s="11" t="s">
        <v>410</v>
      </c>
      <c r="E273" s="11">
        <f t="shared" si="14"/>
        <v>0</v>
      </c>
      <c r="F273" s="66"/>
      <c r="G273" s="66"/>
      <c r="H273" s="66"/>
      <c r="I273" s="66"/>
      <c r="J273" s="66"/>
      <c r="K273" s="66"/>
      <c r="L273" s="66"/>
      <c r="M273" s="66"/>
      <c r="N273" s="66"/>
      <c r="O273" s="61"/>
      <c r="P273" s="51" t="b">
        <f t="shared" si="13"/>
        <v>0</v>
      </c>
    </row>
    <row r="274" spans="1:16" ht="19.5" hidden="1" customHeight="1" x14ac:dyDescent="0.3">
      <c r="A274" s="10" t="s">
        <v>458</v>
      </c>
      <c r="B274" s="145" t="s">
        <v>459</v>
      </c>
      <c r="C274" s="146"/>
      <c r="D274" s="11" t="s">
        <v>410</v>
      </c>
      <c r="E274" s="11">
        <f t="shared" si="14"/>
        <v>0</v>
      </c>
      <c r="F274" s="66"/>
      <c r="G274" s="66"/>
      <c r="H274" s="66"/>
      <c r="I274" s="66"/>
      <c r="J274" s="66"/>
      <c r="K274" s="66"/>
      <c r="L274" s="66"/>
      <c r="M274" s="66"/>
      <c r="N274" s="66"/>
      <c r="O274" s="61"/>
      <c r="P274" s="51" t="b">
        <f t="shared" si="13"/>
        <v>0</v>
      </c>
    </row>
    <row r="275" spans="1:16" ht="18" hidden="1" customHeight="1" x14ac:dyDescent="0.3">
      <c r="A275" s="10" t="s">
        <v>460</v>
      </c>
      <c r="B275" s="145" t="s">
        <v>461</v>
      </c>
      <c r="C275" s="146"/>
      <c r="D275" s="11" t="s">
        <v>410</v>
      </c>
      <c r="E275" s="11">
        <f t="shared" si="14"/>
        <v>0</v>
      </c>
      <c r="F275" s="66"/>
      <c r="G275" s="66"/>
      <c r="H275" s="66"/>
      <c r="I275" s="66"/>
      <c r="J275" s="66"/>
      <c r="K275" s="66"/>
      <c r="L275" s="66"/>
      <c r="M275" s="66"/>
      <c r="N275" s="66"/>
      <c r="O275" s="61"/>
      <c r="P275" s="51" t="b">
        <f t="shared" si="13"/>
        <v>0</v>
      </c>
    </row>
    <row r="276" spans="1:16" ht="18.75" customHeight="1" x14ac:dyDescent="0.3">
      <c r="A276" s="10" t="s">
        <v>462</v>
      </c>
      <c r="B276" s="145" t="s">
        <v>463</v>
      </c>
      <c r="C276" s="146"/>
      <c r="D276" s="11" t="s">
        <v>449</v>
      </c>
      <c r="E276" s="11">
        <f t="shared" si="14"/>
        <v>1</v>
      </c>
      <c r="F276" s="66"/>
      <c r="G276" s="66">
        <v>1</v>
      </c>
      <c r="H276" s="66"/>
      <c r="I276" s="66"/>
      <c r="J276" s="66"/>
      <c r="K276" s="66"/>
      <c r="L276" s="66"/>
      <c r="M276" s="66"/>
      <c r="N276" s="66"/>
      <c r="O276" s="61"/>
      <c r="P276" s="51" t="b">
        <f t="shared" si="13"/>
        <v>1</v>
      </c>
    </row>
    <row r="277" spans="1:16" ht="18.75" hidden="1" customHeight="1" x14ac:dyDescent="0.3">
      <c r="A277" s="10" t="s">
        <v>464</v>
      </c>
      <c r="B277" s="145" t="s">
        <v>465</v>
      </c>
      <c r="C277" s="146"/>
      <c r="D277" s="11" t="s">
        <v>466</v>
      </c>
      <c r="E277" s="11">
        <f t="shared" si="14"/>
        <v>0</v>
      </c>
      <c r="F277" s="66"/>
      <c r="G277" s="66"/>
      <c r="H277" s="66"/>
      <c r="I277" s="66"/>
      <c r="J277" s="66"/>
      <c r="K277" s="66"/>
      <c r="L277" s="66"/>
      <c r="M277" s="66"/>
      <c r="N277" s="66"/>
      <c r="O277" s="61"/>
      <c r="P277" s="51" t="b">
        <f t="shared" si="13"/>
        <v>0</v>
      </c>
    </row>
    <row r="278" spans="1:16" ht="19.5" hidden="1" customHeight="1" x14ac:dyDescent="0.3">
      <c r="A278" s="10" t="s">
        <v>467</v>
      </c>
      <c r="B278" s="145" t="s">
        <v>468</v>
      </c>
      <c r="C278" s="146"/>
      <c r="D278" s="11" t="s">
        <v>449</v>
      </c>
      <c r="E278" s="11">
        <f t="shared" si="14"/>
        <v>0</v>
      </c>
      <c r="F278" s="66"/>
      <c r="G278" s="66"/>
      <c r="H278" s="66"/>
      <c r="I278" s="66"/>
      <c r="J278" s="66"/>
      <c r="K278" s="66"/>
      <c r="L278" s="66"/>
      <c r="M278" s="66"/>
      <c r="N278" s="66"/>
      <c r="O278" s="61"/>
      <c r="P278" s="51" t="b">
        <f t="shared" si="13"/>
        <v>0</v>
      </c>
    </row>
    <row r="279" spans="1:16" ht="18.75" hidden="1" customHeight="1" x14ac:dyDescent="0.3">
      <c r="A279" s="10" t="s">
        <v>469</v>
      </c>
      <c r="B279" s="145" t="s">
        <v>470</v>
      </c>
      <c r="C279" s="146"/>
      <c r="D279" s="11" t="s">
        <v>466</v>
      </c>
      <c r="E279" s="11">
        <f t="shared" si="14"/>
        <v>0</v>
      </c>
      <c r="F279" s="66"/>
      <c r="G279" s="66"/>
      <c r="H279" s="66"/>
      <c r="I279" s="66"/>
      <c r="J279" s="66"/>
      <c r="K279" s="66"/>
      <c r="L279" s="66"/>
      <c r="M279" s="66"/>
      <c r="N279" s="66"/>
      <c r="O279" s="61"/>
      <c r="P279" s="51" t="b">
        <f t="shared" si="13"/>
        <v>0</v>
      </c>
    </row>
    <row r="280" spans="1:16" ht="18.75" hidden="1" customHeight="1" x14ac:dyDescent="0.3">
      <c r="A280" s="99" t="s">
        <v>997</v>
      </c>
      <c r="B280" s="147" t="s">
        <v>998</v>
      </c>
      <c r="C280" s="148"/>
      <c r="D280" s="109" t="s">
        <v>418</v>
      </c>
      <c r="E280" s="11">
        <f t="shared" si="14"/>
        <v>0</v>
      </c>
      <c r="F280" s="66"/>
      <c r="G280" s="66"/>
      <c r="H280" s="66"/>
      <c r="I280" s="66"/>
      <c r="J280" s="66"/>
      <c r="K280" s="66"/>
      <c r="L280" s="66"/>
      <c r="M280" s="66"/>
      <c r="N280" s="66"/>
      <c r="O280" s="61"/>
    </row>
    <row r="281" spans="1:16" ht="18.75" hidden="1" customHeight="1" x14ac:dyDescent="0.3">
      <c r="A281" s="99" t="s">
        <v>999</v>
      </c>
      <c r="B281" s="147" t="s">
        <v>1000</v>
      </c>
      <c r="C281" s="148"/>
      <c r="D281" s="109" t="s">
        <v>418</v>
      </c>
      <c r="E281" s="11">
        <f t="shared" si="14"/>
        <v>0</v>
      </c>
      <c r="F281" s="66"/>
      <c r="G281" s="66"/>
      <c r="H281" s="66"/>
      <c r="I281" s="66"/>
      <c r="J281" s="66"/>
      <c r="K281" s="66"/>
      <c r="L281" s="66"/>
      <c r="M281" s="66"/>
      <c r="N281" s="66"/>
      <c r="O281" s="61"/>
    </row>
    <row r="282" spans="1:16" s="63" customFormat="1" ht="18" hidden="1" customHeight="1" x14ac:dyDescent="0.3">
      <c r="A282" s="13" t="s">
        <v>471</v>
      </c>
      <c r="B282" s="14" t="s">
        <v>472</v>
      </c>
      <c r="C282" s="15"/>
      <c r="D282" s="16"/>
      <c r="E282" s="17"/>
      <c r="F282" s="65"/>
      <c r="G282" s="65"/>
      <c r="H282" s="65"/>
      <c r="I282" s="65"/>
      <c r="J282" s="65"/>
      <c r="K282" s="65"/>
      <c r="L282" s="65"/>
      <c r="M282" s="65"/>
      <c r="N282" s="65"/>
      <c r="O282" s="64"/>
      <c r="P282" s="51" t="b">
        <f t="shared" si="13"/>
        <v>0</v>
      </c>
    </row>
    <row r="283" spans="1:16" ht="18" hidden="1" customHeight="1" x14ac:dyDescent="0.3">
      <c r="A283" s="10" t="s">
        <v>473</v>
      </c>
      <c r="B283" s="145" t="s">
        <v>474</v>
      </c>
      <c r="C283" s="146"/>
      <c r="D283" s="11" t="s">
        <v>438</v>
      </c>
      <c r="E283" s="11">
        <f t="shared" ref="E283:E289" si="15">SUM(F283:O283)</f>
        <v>0</v>
      </c>
      <c r="F283" s="66"/>
      <c r="G283" s="66"/>
      <c r="H283" s="66"/>
      <c r="I283" s="66"/>
      <c r="J283" s="66"/>
      <c r="K283" s="66"/>
      <c r="L283" s="66"/>
      <c r="M283" s="66"/>
      <c r="N283" s="66"/>
      <c r="O283" s="61"/>
      <c r="P283" s="51" t="b">
        <f t="shared" si="13"/>
        <v>0</v>
      </c>
    </row>
    <row r="284" spans="1:16" ht="18.75" hidden="1" customHeight="1" x14ac:dyDescent="0.3">
      <c r="A284" s="10" t="s">
        <v>475</v>
      </c>
      <c r="B284" s="145" t="s">
        <v>476</v>
      </c>
      <c r="C284" s="146"/>
      <c r="D284" s="11" t="s">
        <v>438</v>
      </c>
      <c r="E284" s="11">
        <f t="shared" si="15"/>
        <v>0</v>
      </c>
      <c r="F284" s="66"/>
      <c r="G284" s="66"/>
      <c r="H284" s="66"/>
      <c r="I284" s="66"/>
      <c r="J284" s="66"/>
      <c r="K284" s="66"/>
      <c r="L284" s="66"/>
      <c r="M284" s="66"/>
      <c r="N284" s="66"/>
      <c r="O284" s="61"/>
      <c r="P284" s="51" t="b">
        <f t="shared" si="13"/>
        <v>0</v>
      </c>
    </row>
    <row r="285" spans="1:16" s="63" customFormat="1" ht="18" hidden="1" customHeight="1" x14ac:dyDescent="0.3">
      <c r="A285" s="10" t="s">
        <v>477</v>
      </c>
      <c r="B285" s="145" t="s">
        <v>478</v>
      </c>
      <c r="C285" s="146"/>
      <c r="D285" s="11" t="s">
        <v>438</v>
      </c>
      <c r="E285" s="11">
        <f t="shared" si="15"/>
        <v>0</v>
      </c>
      <c r="F285" s="66"/>
      <c r="G285" s="75"/>
      <c r="H285" s="75"/>
      <c r="I285" s="75"/>
      <c r="J285" s="75"/>
      <c r="K285" s="75"/>
      <c r="L285" s="75"/>
      <c r="M285" s="75"/>
      <c r="N285" s="75"/>
      <c r="O285" s="74"/>
      <c r="P285" s="51" t="b">
        <f t="shared" si="13"/>
        <v>0</v>
      </c>
    </row>
    <row r="286" spans="1:16" s="63" customFormat="1" ht="18.75" hidden="1" customHeight="1" x14ac:dyDescent="0.3">
      <c r="A286" s="10" t="s">
        <v>479</v>
      </c>
      <c r="B286" s="145" t="s">
        <v>480</v>
      </c>
      <c r="C286" s="146"/>
      <c r="D286" s="11" t="s">
        <v>438</v>
      </c>
      <c r="E286" s="11">
        <f t="shared" si="15"/>
        <v>0</v>
      </c>
      <c r="F286" s="66"/>
      <c r="G286" s="75"/>
      <c r="H286" s="75"/>
      <c r="I286" s="75"/>
      <c r="J286" s="75"/>
      <c r="K286" s="75"/>
      <c r="L286" s="75"/>
      <c r="M286" s="75"/>
      <c r="N286" s="75"/>
      <c r="O286" s="74"/>
      <c r="P286" s="51" t="b">
        <f t="shared" si="13"/>
        <v>0</v>
      </c>
    </row>
    <row r="287" spans="1:16" s="63" customFormat="1" ht="18" hidden="1" customHeight="1" x14ac:dyDescent="0.3">
      <c r="A287" s="10" t="s">
        <v>481</v>
      </c>
      <c r="B287" s="145" t="s">
        <v>482</v>
      </c>
      <c r="C287" s="146"/>
      <c r="D287" s="11" t="s">
        <v>438</v>
      </c>
      <c r="E287" s="11">
        <f t="shared" si="15"/>
        <v>0</v>
      </c>
      <c r="F287" s="66"/>
      <c r="G287" s="75"/>
      <c r="H287" s="75"/>
      <c r="I287" s="75"/>
      <c r="J287" s="75"/>
      <c r="K287" s="75"/>
      <c r="L287" s="75"/>
      <c r="M287" s="75"/>
      <c r="N287" s="75"/>
      <c r="O287" s="74"/>
      <c r="P287" s="51" t="b">
        <f t="shared" si="13"/>
        <v>0</v>
      </c>
    </row>
    <row r="288" spans="1:16" s="63" customFormat="1" ht="16.5" hidden="1" customHeight="1" x14ac:dyDescent="0.3">
      <c r="A288" s="10" t="s">
        <v>483</v>
      </c>
      <c r="B288" s="145" t="s">
        <v>484</v>
      </c>
      <c r="C288" s="146"/>
      <c r="D288" s="11" t="s">
        <v>438</v>
      </c>
      <c r="E288" s="11">
        <f t="shared" si="15"/>
        <v>0</v>
      </c>
      <c r="F288" s="66"/>
      <c r="G288" s="75"/>
      <c r="H288" s="75"/>
      <c r="I288" s="75"/>
      <c r="J288" s="75"/>
      <c r="K288" s="75"/>
      <c r="L288" s="75"/>
      <c r="M288" s="75"/>
      <c r="N288" s="75"/>
      <c r="O288" s="74"/>
      <c r="P288" s="51" t="b">
        <f t="shared" si="13"/>
        <v>0</v>
      </c>
    </row>
    <row r="289" spans="1:16" s="63" customFormat="1" ht="18.75" hidden="1" customHeight="1" x14ac:dyDescent="0.3">
      <c r="A289" s="10" t="s">
        <v>485</v>
      </c>
      <c r="B289" s="145" t="s">
        <v>486</v>
      </c>
      <c r="C289" s="146"/>
      <c r="D289" s="11" t="s">
        <v>438</v>
      </c>
      <c r="E289" s="11">
        <f t="shared" si="15"/>
        <v>0</v>
      </c>
      <c r="F289" s="66"/>
      <c r="G289" s="75"/>
      <c r="H289" s="75"/>
      <c r="I289" s="75"/>
      <c r="J289" s="75"/>
      <c r="K289" s="75"/>
      <c r="L289" s="75"/>
      <c r="M289" s="75"/>
      <c r="N289" s="75"/>
      <c r="O289" s="74"/>
      <c r="P289" s="51" t="b">
        <f t="shared" si="13"/>
        <v>0</v>
      </c>
    </row>
    <row r="290" spans="1:16" s="63" customFormat="1" ht="18" hidden="1" customHeight="1" x14ac:dyDescent="0.3">
      <c r="A290" s="13" t="s">
        <v>487</v>
      </c>
      <c r="B290" s="14" t="s">
        <v>488</v>
      </c>
      <c r="C290" s="15"/>
      <c r="D290" s="16"/>
      <c r="E290" s="17"/>
      <c r="F290" s="65"/>
      <c r="G290" s="65"/>
      <c r="H290" s="65"/>
      <c r="I290" s="65"/>
      <c r="J290" s="65"/>
      <c r="K290" s="65"/>
      <c r="L290" s="65"/>
      <c r="M290" s="65"/>
      <c r="N290" s="65"/>
      <c r="O290" s="64"/>
      <c r="P290" s="51" t="b">
        <f t="shared" si="13"/>
        <v>0</v>
      </c>
    </row>
    <row r="291" spans="1:16" ht="16.5" hidden="1" customHeight="1" x14ac:dyDescent="0.3">
      <c r="A291" s="105" t="s">
        <v>489</v>
      </c>
      <c r="B291" s="149" t="s">
        <v>490</v>
      </c>
      <c r="C291" s="150"/>
      <c r="D291" s="101" t="s">
        <v>94</v>
      </c>
      <c r="E291" s="101">
        <f t="shared" ref="E291:E297" si="16">SUM(F291:O291)</f>
        <v>0</v>
      </c>
      <c r="F291" s="102"/>
      <c r="G291" s="102"/>
      <c r="H291" s="102"/>
      <c r="I291" s="102"/>
      <c r="J291" s="102"/>
      <c r="K291" s="102"/>
      <c r="L291" s="102"/>
      <c r="M291" s="102"/>
      <c r="N291" s="102"/>
      <c r="O291" s="103"/>
      <c r="P291" s="51" t="b">
        <f t="shared" si="13"/>
        <v>0</v>
      </c>
    </row>
    <row r="292" spans="1:16" ht="16.5" hidden="1" customHeight="1" x14ac:dyDescent="0.3">
      <c r="A292" s="10" t="s">
        <v>1099</v>
      </c>
      <c r="B292" s="145" t="s">
        <v>490</v>
      </c>
      <c r="C292" s="146"/>
      <c r="D292" s="11" t="s">
        <v>36</v>
      </c>
      <c r="E292" s="11">
        <f t="shared" si="16"/>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6"/>
        <v>0</v>
      </c>
      <c r="F293" s="102"/>
      <c r="G293" s="102"/>
      <c r="H293" s="102"/>
      <c r="I293" s="102"/>
      <c r="J293" s="102"/>
      <c r="K293" s="102"/>
      <c r="L293" s="102"/>
      <c r="M293" s="102"/>
      <c r="N293" s="102"/>
      <c r="O293" s="103"/>
      <c r="P293" s="51" t="b">
        <f t="shared" si="13"/>
        <v>0</v>
      </c>
    </row>
    <row r="294" spans="1:16" ht="16.5" hidden="1" customHeight="1" x14ac:dyDescent="0.3">
      <c r="A294" s="10" t="s">
        <v>1100</v>
      </c>
      <c r="B294" s="145" t="s">
        <v>492</v>
      </c>
      <c r="C294" s="146"/>
      <c r="D294" s="11" t="s">
        <v>36</v>
      </c>
      <c r="E294" s="11">
        <f t="shared" si="16"/>
        <v>0</v>
      </c>
      <c r="F294" s="66"/>
      <c r="G294" s="66"/>
      <c r="H294" s="66"/>
      <c r="I294" s="66"/>
      <c r="J294" s="66"/>
      <c r="K294" s="66"/>
      <c r="L294" s="66"/>
      <c r="M294" s="66"/>
      <c r="N294" s="66"/>
      <c r="O294" s="61"/>
    </row>
    <row r="295" spans="1:16" ht="16.5" hidden="1" customHeight="1" x14ac:dyDescent="0.3">
      <c r="A295" s="10" t="s">
        <v>1001</v>
      </c>
      <c r="B295" s="145" t="s">
        <v>494</v>
      </c>
      <c r="C295" s="146"/>
      <c r="D295" s="12" t="s">
        <v>18</v>
      </c>
      <c r="E295" s="12">
        <f t="shared" si="16"/>
        <v>0</v>
      </c>
      <c r="F295" s="70"/>
      <c r="G295" s="70"/>
      <c r="H295" s="70"/>
      <c r="I295" s="70"/>
      <c r="J295" s="70"/>
      <c r="K295" s="70"/>
      <c r="L295" s="70"/>
      <c r="M295" s="70"/>
      <c r="N295" s="70"/>
      <c r="O295" s="69"/>
      <c r="P295" s="51" t="b">
        <f t="shared" si="13"/>
        <v>0</v>
      </c>
    </row>
    <row r="296" spans="1:16" ht="16.5" hidden="1" customHeight="1" x14ac:dyDescent="0.3">
      <c r="A296" s="99" t="s">
        <v>1002</v>
      </c>
      <c r="B296" s="147" t="s">
        <v>1003</v>
      </c>
      <c r="C296" s="148"/>
      <c r="D296" s="109" t="s">
        <v>418</v>
      </c>
      <c r="E296" s="11">
        <f t="shared" si="16"/>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6"/>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3"/>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3"/>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3"/>
        <v>0</v>
      </c>
    </row>
    <row r="301" spans="1:16" s="71" customFormat="1" ht="33" hidden="1" x14ac:dyDescent="0.3">
      <c r="A301" s="99" t="s">
        <v>1005</v>
      </c>
      <c r="B301" s="147" t="s">
        <v>1006</v>
      </c>
      <c r="C301" s="148"/>
      <c r="D301" s="109" t="s">
        <v>1007</v>
      </c>
      <c r="E301" s="11">
        <f t="shared" ref="E301:E308" si="17">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7"/>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7"/>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7"/>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7"/>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7"/>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7"/>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7"/>
        <v>0</v>
      </c>
      <c r="F308" s="70"/>
      <c r="G308" s="70"/>
      <c r="H308" s="70"/>
      <c r="I308" s="70"/>
      <c r="J308" s="70"/>
      <c r="K308" s="70"/>
      <c r="L308" s="70"/>
      <c r="M308" s="70"/>
      <c r="N308" s="70"/>
      <c r="O308" s="69"/>
      <c r="P308" s="51" t="b">
        <f t="shared" si="13"/>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3"/>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3"/>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3"/>
        <v>0</v>
      </c>
    </row>
    <row r="312" spans="1:16" hidden="1" x14ac:dyDescent="0.3">
      <c r="A312" s="107" t="s">
        <v>1022</v>
      </c>
      <c r="B312" s="153" t="s">
        <v>1023</v>
      </c>
      <c r="C312" s="154"/>
      <c r="D312" s="108" t="s">
        <v>1024</v>
      </c>
      <c r="E312" s="11">
        <f t="shared" ref="E312:E321" si="18">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8"/>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8"/>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8"/>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8"/>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8"/>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8"/>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8"/>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8"/>
        <v>0</v>
      </c>
      <c r="F320" s="70"/>
      <c r="G320" s="70"/>
      <c r="H320" s="70"/>
      <c r="I320" s="70"/>
      <c r="J320" s="70"/>
      <c r="K320" s="70"/>
      <c r="L320" s="70"/>
      <c r="M320" s="70"/>
      <c r="N320" s="70"/>
      <c r="O320" s="69"/>
      <c r="P320" s="51" t="b">
        <f t="shared" si="13"/>
        <v>0</v>
      </c>
    </row>
    <row r="321" spans="1:16" ht="18.75" hidden="1" customHeight="1" x14ac:dyDescent="0.3">
      <c r="A321" s="99" t="s">
        <v>1038</v>
      </c>
      <c r="B321" s="147" t="s">
        <v>1039</v>
      </c>
      <c r="C321" s="148"/>
      <c r="D321" s="109" t="s">
        <v>18</v>
      </c>
      <c r="E321" s="12">
        <f t="shared" si="18"/>
        <v>0</v>
      </c>
      <c r="F321" s="70"/>
      <c r="G321" s="70"/>
      <c r="H321" s="70"/>
      <c r="I321" s="70"/>
      <c r="J321" s="70"/>
      <c r="K321" s="70"/>
      <c r="L321" s="70"/>
      <c r="M321" s="70"/>
      <c r="N321" s="70"/>
      <c r="O321" s="69"/>
      <c r="P321" s="51" t="b">
        <f t="shared" si="13"/>
        <v>0</v>
      </c>
    </row>
    <row r="322" spans="1:16" s="63" customFormat="1" ht="18" customHeight="1" x14ac:dyDescent="0.3">
      <c r="A322" s="13" t="s">
        <v>514</v>
      </c>
      <c r="B322" s="14" t="s">
        <v>515</v>
      </c>
      <c r="C322" s="15"/>
      <c r="D322" s="16"/>
      <c r="E322" s="17"/>
      <c r="F322" s="65"/>
      <c r="G322" s="65"/>
      <c r="H322" s="65"/>
      <c r="I322" s="65"/>
      <c r="J322" s="65"/>
      <c r="K322" s="65"/>
      <c r="L322" s="65"/>
      <c r="M322" s="65"/>
      <c r="N322" s="65"/>
      <c r="O322" s="64"/>
      <c r="P322" s="51" t="b">
        <f t="shared" si="13"/>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3"/>
        <v>0</v>
      </c>
    </row>
    <row r="324" spans="1:16" ht="16.5" hidden="1" customHeight="1" x14ac:dyDescent="0.3">
      <c r="A324" s="10" t="s">
        <v>518</v>
      </c>
      <c r="B324" s="145" t="s">
        <v>519</v>
      </c>
      <c r="C324" s="146"/>
      <c r="D324" s="11" t="s">
        <v>520</v>
      </c>
      <c r="E324" s="11">
        <f t="shared" ref="E324:E337" si="19">SUM(F324:O324)</f>
        <v>0</v>
      </c>
      <c r="F324" s="66"/>
      <c r="G324" s="66"/>
      <c r="H324" s="66"/>
      <c r="I324" s="66"/>
      <c r="J324" s="66"/>
      <c r="K324" s="66"/>
      <c r="L324" s="66"/>
      <c r="M324" s="66"/>
      <c r="N324" s="66"/>
      <c r="O324" s="61"/>
      <c r="P324" s="51" t="b">
        <f t="shared" si="13"/>
        <v>0</v>
      </c>
    </row>
    <row r="325" spans="1:16" ht="16.5" hidden="1" customHeight="1" x14ac:dyDescent="0.3">
      <c r="A325" s="10" t="s">
        <v>521</v>
      </c>
      <c r="B325" s="145" t="s">
        <v>522</v>
      </c>
      <c r="C325" s="146"/>
      <c r="D325" s="11" t="s">
        <v>523</v>
      </c>
      <c r="E325" s="11">
        <f t="shared" si="19"/>
        <v>0</v>
      </c>
      <c r="F325" s="66"/>
      <c r="G325" s="66"/>
      <c r="H325" s="66"/>
      <c r="I325" s="66"/>
      <c r="J325" s="66"/>
      <c r="K325" s="66"/>
      <c r="L325" s="66"/>
      <c r="M325" s="66"/>
      <c r="N325" s="66"/>
      <c r="O325" s="61"/>
      <c r="P325" s="51" t="b">
        <f t="shared" si="13"/>
        <v>0</v>
      </c>
    </row>
    <row r="326" spans="1:16" ht="16.5" hidden="1" customHeight="1" x14ac:dyDescent="0.3">
      <c r="A326" s="10" t="s">
        <v>524</v>
      </c>
      <c r="B326" s="145" t="s">
        <v>525</v>
      </c>
      <c r="C326" s="146"/>
      <c r="D326" s="11" t="s">
        <v>520</v>
      </c>
      <c r="E326" s="11">
        <f t="shared" si="19"/>
        <v>0</v>
      </c>
      <c r="F326" s="66"/>
      <c r="G326" s="66"/>
      <c r="H326" s="66"/>
      <c r="I326" s="66"/>
      <c r="J326" s="66"/>
      <c r="K326" s="66"/>
      <c r="L326" s="66"/>
      <c r="M326" s="66"/>
      <c r="N326" s="66"/>
      <c r="O326" s="61"/>
      <c r="P326" s="51" t="b">
        <f t="shared" si="13"/>
        <v>0</v>
      </c>
    </row>
    <row r="327" spans="1:16" ht="16.5" hidden="1" customHeight="1" x14ac:dyDescent="0.3">
      <c r="A327" s="10" t="s">
        <v>526</v>
      </c>
      <c r="B327" s="145" t="s">
        <v>527</v>
      </c>
      <c r="C327" s="146"/>
      <c r="D327" s="11" t="s">
        <v>523</v>
      </c>
      <c r="E327" s="11">
        <f t="shared" si="19"/>
        <v>0</v>
      </c>
      <c r="F327" s="66"/>
      <c r="G327" s="66"/>
      <c r="H327" s="66"/>
      <c r="I327" s="66"/>
      <c r="J327" s="66"/>
      <c r="K327" s="66"/>
      <c r="L327" s="66"/>
      <c r="M327" s="66"/>
      <c r="N327" s="66"/>
      <c r="O327" s="61"/>
      <c r="P327" s="51" t="b">
        <f t="shared" si="13"/>
        <v>0</v>
      </c>
    </row>
    <row r="328" spans="1:16" ht="16.5" hidden="1" customHeight="1" x14ac:dyDescent="0.3">
      <c r="A328" s="10" t="s">
        <v>528</v>
      </c>
      <c r="B328" s="145" t="s">
        <v>529</v>
      </c>
      <c r="C328" s="146"/>
      <c r="D328" s="11" t="s">
        <v>520</v>
      </c>
      <c r="E328" s="11">
        <f t="shared" si="19"/>
        <v>0</v>
      </c>
      <c r="F328" s="66"/>
      <c r="G328" s="66"/>
      <c r="H328" s="66"/>
      <c r="I328" s="66"/>
      <c r="J328" s="66"/>
      <c r="K328" s="66"/>
      <c r="L328" s="66"/>
      <c r="M328" s="66"/>
      <c r="N328" s="66"/>
      <c r="O328" s="61"/>
      <c r="P328" s="51" t="b">
        <f t="shared" si="13"/>
        <v>0</v>
      </c>
    </row>
    <row r="329" spans="1:16" ht="16.5" hidden="1" customHeight="1" x14ac:dyDescent="0.3">
      <c r="A329" s="10" t="s">
        <v>530</v>
      </c>
      <c r="B329" s="145" t="s">
        <v>531</v>
      </c>
      <c r="C329" s="146"/>
      <c r="D329" s="11" t="s">
        <v>523</v>
      </c>
      <c r="E329" s="11">
        <f t="shared" si="19"/>
        <v>0</v>
      </c>
      <c r="F329" s="66"/>
      <c r="G329" s="66"/>
      <c r="H329" s="66"/>
      <c r="I329" s="66"/>
      <c r="J329" s="66"/>
      <c r="K329" s="66"/>
      <c r="L329" s="66"/>
      <c r="M329" s="66"/>
      <c r="N329" s="66"/>
      <c r="O329" s="61"/>
      <c r="P329" s="51" t="b">
        <f t="shared" si="13"/>
        <v>0</v>
      </c>
    </row>
    <row r="330" spans="1:16" ht="16.5" hidden="1" customHeight="1" x14ac:dyDescent="0.3">
      <c r="A330" s="10" t="s">
        <v>532</v>
      </c>
      <c r="B330" s="145" t="s">
        <v>533</v>
      </c>
      <c r="C330" s="146"/>
      <c r="D330" s="11" t="s">
        <v>520</v>
      </c>
      <c r="E330" s="11">
        <f t="shared" si="19"/>
        <v>0</v>
      </c>
      <c r="F330" s="66"/>
      <c r="G330" s="66"/>
      <c r="H330" s="66"/>
      <c r="I330" s="66"/>
      <c r="J330" s="66"/>
      <c r="K330" s="66"/>
      <c r="L330" s="66"/>
      <c r="M330" s="66"/>
      <c r="N330" s="66"/>
      <c r="O330" s="61"/>
      <c r="P330" s="51" t="b">
        <f t="shared" si="13"/>
        <v>0</v>
      </c>
    </row>
    <row r="331" spans="1:16" ht="16.5" hidden="1" customHeight="1" x14ac:dyDescent="0.3">
      <c r="A331" s="10" t="s">
        <v>534</v>
      </c>
      <c r="B331" s="145" t="s">
        <v>535</v>
      </c>
      <c r="C331" s="146"/>
      <c r="D331" s="11" t="s">
        <v>523</v>
      </c>
      <c r="E331" s="11">
        <f t="shared" si="19"/>
        <v>0</v>
      </c>
      <c r="F331" s="66"/>
      <c r="G331" s="66"/>
      <c r="H331" s="66"/>
      <c r="I331" s="66"/>
      <c r="J331" s="66"/>
      <c r="K331" s="66"/>
      <c r="L331" s="66"/>
      <c r="M331" s="66"/>
      <c r="N331" s="66"/>
      <c r="O331" s="61"/>
      <c r="P331" s="51" t="b">
        <f t="shared" si="13"/>
        <v>0</v>
      </c>
    </row>
    <row r="332" spans="1:16" ht="16.5" hidden="1" customHeight="1" x14ac:dyDescent="0.3">
      <c r="A332" s="10" t="s">
        <v>536</v>
      </c>
      <c r="B332" s="145" t="s">
        <v>537</v>
      </c>
      <c r="C332" s="146"/>
      <c r="D332" s="11" t="s">
        <v>520</v>
      </c>
      <c r="E332" s="11">
        <f t="shared" si="19"/>
        <v>0</v>
      </c>
      <c r="F332" s="66"/>
      <c r="G332" s="66"/>
      <c r="H332" s="66"/>
      <c r="I332" s="66"/>
      <c r="J332" s="66"/>
      <c r="K332" s="66"/>
      <c r="L332" s="66"/>
      <c r="M332" s="66"/>
      <c r="N332" s="66"/>
      <c r="O332" s="61"/>
      <c r="P332" s="51" t="b">
        <f t="shared" si="13"/>
        <v>0</v>
      </c>
    </row>
    <row r="333" spans="1:16" ht="16.5" hidden="1" customHeight="1" x14ac:dyDescent="0.3">
      <c r="A333" s="10" t="s">
        <v>538</v>
      </c>
      <c r="B333" s="145" t="s">
        <v>539</v>
      </c>
      <c r="C333" s="146"/>
      <c r="D333" s="11" t="s">
        <v>523</v>
      </c>
      <c r="E333" s="11">
        <f t="shared" si="19"/>
        <v>0</v>
      </c>
      <c r="F333" s="66"/>
      <c r="G333" s="66"/>
      <c r="H333" s="66"/>
      <c r="I333" s="66"/>
      <c r="J333" s="66"/>
      <c r="K333" s="66"/>
      <c r="L333" s="66"/>
      <c r="M333" s="66"/>
      <c r="N333" s="66"/>
      <c r="O333" s="61"/>
      <c r="P333" s="51" t="b">
        <f t="shared" ref="P333:P402" si="20">IF(E333&gt;0,TRUE,FALSE)</f>
        <v>0</v>
      </c>
    </row>
    <row r="334" spans="1:16" ht="16.5" hidden="1" customHeight="1" x14ac:dyDescent="0.3">
      <c r="A334" s="10" t="s">
        <v>540</v>
      </c>
      <c r="B334" s="145" t="s">
        <v>541</v>
      </c>
      <c r="C334" s="146"/>
      <c r="D334" s="11" t="s">
        <v>520</v>
      </c>
      <c r="E334" s="11">
        <f t="shared" si="19"/>
        <v>0</v>
      </c>
      <c r="F334" s="66"/>
      <c r="G334" s="66"/>
      <c r="H334" s="66"/>
      <c r="I334" s="66"/>
      <c r="J334" s="66"/>
      <c r="K334" s="66"/>
      <c r="L334" s="66"/>
      <c r="M334" s="66"/>
      <c r="N334" s="66"/>
      <c r="O334" s="61"/>
      <c r="P334" s="51" t="b">
        <f t="shared" si="20"/>
        <v>0</v>
      </c>
    </row>
    <row r="335" spans="1:16" ht="16.5" hidden="1" customHeight="1" x14ac:dyDescent="0.3">
      <c r="A335" s="10" t="s">
        <v>542</v>
      </c>
      <c r="B335" s="145" t="s">
        <v>543</v>
      </c>
      <c r="C335" s="146"/>
      <c r="D335" s="11" t="s">
        <v>523</v>
      </c>
      <c r="E335" s="11">
        <f t="shared" si="19"/>
        <v>0</v>
      </c>
      <c r="F335" s="66"/>
      <c r="G335" s="66"/>
      <c r="H335" s="66"/>
      <c r="I335" s="66"/>
      <c r="J335" s="66"/>
      <c r="K335" s="66"/>
      <c r="L335" s="66"/>
      <c r="M335" s="66"/>
      <c r="N335" s="66"/>
      <c r="O335" s="61"/>
      <c r="P335" s="51" t="b">
        <f t="shared" si="20"/>
        <v>0</v>
      </c>
    </row>
    <row r="336" spans="1:16" ht="16.5" hidden="1" customHeight="1" x14ac:dyDescent="0.3">
      <c r="A336" s="99" t="s">
        <v>1040</v>
      </c>
      <c r="B336" s="147" t="s">
        <v>1041</v>
      </c>
      <c r="C336" s="148"/>
      <c r="D336" s="109" t="s">
        <v>520</v>
      </c>
      <c r="E336" s="11">
        <f t="shared" si="19"/>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19"/>
        <v>0</v>
      </c>
      <c r="F337" s="66"/>
      <c r="G337" s="66"/>
      <c r="H337" s="66"/>
      <c r="I337" s="66"/>
      <c r="J337" s="66"/>
      <c r="K337" s="66"/>
      <c r="L337" s="66"/>
      <c r="M337" s="66"/>
      <c r="N337" s="66"/>
      <c r="O337" s="61"/>
    </row>
    <row r="338" spans="1:16" s="63" customFormat="1" ht="18" customHeight="1" x14ac:dyDescent="0.3">
      <c r="A338" s="13" t="s">
        <v>544</v>
      </c>
      <c r="B338" s="14" t="s">
        <v>545</v>
      </c>
      <c r="C338" s="15"/>
      <c r="D338" s="16"/>
      <c r="E338" s="17"/>
      <c r="F338" s="65"/>
      <c r="G338" s="65"/>
      <c r="H338" s="65"/>
      <c r="I338" s="65"/>
      <c r="J338" s="65"/>
      <c r="K338" s="65"/>
      <c r="L338" s="65"/>
      <c r="M338" s="65"/>
      <c r="N338" s="65"/>
      <c r="O338" s="64"/>
      <c r="P338" s="51" t="b">
        <f t="shared" si="20"/>
        <v>0</v>
      </c>
    </row>
    <row r="339" spans="1:16" ht="16.5" customHeight="1" x14ac:dyDescent="0.3">
      <c r="A339" s="10" t="s">
        <v>546</v>
      </c>
      <c r="B339" s="145" t="s">
        <v>547</v>
      </c>
      <c r="C339" s="146"/>
      <c r="D339" s="11" t="s">
        <v>36</v>
      </c>
      <c r="E339" s="11">
        <f t="shared" ref="E339:E350" si="21">SUM(F339:O339)</f>
        <v>1</v>
      </c>
      <c r="F339" s="66"/>
      <c r="G339" s="66">
        <v>1</v>
      </c>
      <c r="H339" s="66"/>
      <c r="I339" s="66"/>
      <c r="J339" s="66"/>
      <c r="K339" s="66"/>
      <c r="L339" s="66"/>
      <c r="M339" s="66"/>
      <c r="N339" s="66"/>
      <c r="O339" s="61"/>
      <c r="P339" s="51" t="b">
        <f t="shared" si="20"/>
        <v>1</v>
      </c>
    </row>
    <row r="340" spans="1:16" ht="16.5" customHeight="1" x14ac:dyDescent="0.3">
      <c r="A340" s="10" t="s">
        <v>548</v>
      </c>
      <c r="B340" s="145" t="s">
        <v>547</v>
      </c>
      <c r="C340" s="146"/>
      <c r="D340" s="11" t="s">
        <v>418</v>
      </c>
      <c r="E340" s="11">
        <f t="shared" si="21"/>
        <v>1</v>
      </c>
      <c r="F340" s="66"/>
      <c r="G340" s="66">
        <v>1</v>
      </c>
      <c r="H340" s="66"/>
      <c r="I340" s="66"/>
      <c r="J340" s="66"/>
      <c r="K340" s="66"/>
      <c r="L340" s="66"/>
      <c r="M340" s="66"/>
      <c r="N340" s="66"/>
      <c r="O340" s="61"/>
      <c r="P340" s="51" t="b">
        <f t="shared" si="20"/>
        <v>1</v>
      </c>
    </row>
    <row r="341" spans="1:16" ht="16.5" customHeight="1" x14ac:dyDescent="0.3">
      <c r="A341" s="10" t="s">
        <v>549</v>
      </c>
      <c r="B341" s="145" t="s">
        <v>550</v>
      </c>
      <c r="C341" s="146"/>
      <c r="D341" s="11" t="s">
        <v>36</v>
      </c>
      <c r="E341" s="11">
        <f t="shared" si="21"/>
        <v>1</v>
      </c>
      <c r="F341" s="66"/>
      <c r="G341" s="66">
        <v>1</v>
      </c>
      <c r="H341" s="66"/>
      <c r="I341" s="66"/>
      <c r="J341" s="66"/>
      <c r="K341" s="66"/>
      <c r="L341" s="66"/>
      <c r="M341" s="66"/>
      <c r="N341" s="66"/>
      <c r="O341" s="61"/>
      <c r="P341" s="51" t="b">
        <f t="shared" si="20"/>
        <v>1</v>
      </c>
    </row>
    <row r="342" spans="1:16" ht="16.5" customHeight="1" x14ac:dyDescent="0.3">
      <c r="A342" s="10" t="s">
        <v>551</v>
      </c>
      <c r="B342" s="145" t="s">
        <v>550</v>
      </c>
      <c r="C342" s="146"/>
      <c r="D342" s="11" t="s">
        <v>418</v>
      </c>
      <c r="E342" s="11">
        <f t="shared" si="21"/>
        <v>1</v>
      </c>
      <c r="F342" s="66"/>
      <c r="G342" s="66">
        <v>1</v>
      </c>
      <c r="H342" s="66"/>
      <c r="I342" s="66"/>
      <c r="J342" s="66"/>
      <c r="K342" s="66"/>
      <c r="L342" s="66"/>
      <c r="M342" s="66"/>
      <c r="N342" s="66"/>
      <c r="O342" s="61"/>
      <c r="P342" s="51" t="b">
        <f t="shared" si="20"/>
        <v>1</v>
      </c>
    </row>
    <row r="343" spans="1:16" ht="16.5" customHeight="1" x14ac:dyDescent="0.3">
      <c r="A343" s="10" t="s">
        <v>552</v>
      </c>
      <c r="B343" s="145" t="s">
        <v>553</v>
      </c>
      <c r="C343" s="146"/>
      <c r="D343" s="11" t="s">
        <v>36</v>
      </c>
      <c r="E343" s="11">
        <f t="shared" si="21"/>
        <v>1</v>
      </c>
      <c r="F343" s="66"/>
      <c r="G343" s="66">
        <v>1</v>
      </c>
      <c r="H343" s="66"/>
      <c r="I343" s="66"/>
      <c r="J343" s="66"/>
      <c r="K343" s="66"/>
      <c r="L343" s="66"/>
      <c r="M343" s="66"/>
      <c r="N343" s="66"/>
      <c r="O343" s="61"/>
      <c r="P343" s="51" t="b">
        <f t="shared" si="20"/>
        <v>1</v>
      </c>
    </row>
    <row r="344" spans="1:16" ht="16.5" customHeight="1" x14ac:dyDescent="0.3">
      <c r="A344" s="10" t="s">
        <v>554</v>
      </c>
      <c r="B344" s="145" t="s">
        <v>553</v>
      </c>
      <c r="C344" s="146"/>
      <c r="D344" s="11" t="s">
        <v>418</v>
      </c>
      <c r="E344" s="11">
        <f t="shared" si="21"/>
        <v>1</v>
      </c>
      <c r="F344" s="66"/>
      <c r="G344" s="66">
        <v>1</v>
      </c>
      <c r="H344" s="66"/>
      <c r="I344" s="66"/>
      <c r="J344" s="66"/>
      <c r="K344" s="66"/>
      <c r="L344" s="66"/>
      <c r="M344" s="66"/>
      <c r="N344" s="66"/>
      <c r="O344" s="61"/>
      <c r="P344" s="51" t="b">
        <f t="shared" si="20"/>
        <v>1</v>
      </c>
    </row>
    <row r="345" spans="1:16" ht="16.5" customHeight="1" x14ac:dyDescent="0.3">
      <c r="A345" s="10" t="s">
        <v>555</v>
      </c>
      <c r="B345" s="145" t="s">
        <v>556</v>
      </c>
      <c r="C345" s="146"/>
      <c r="D345" s="11" t="s">
        <v>36</v>
      </c>
      <c r="E345" s="11">
        <f t="shared" si="21"/>
        <v>1</v>
      </c>
      <c r="F345" s="66"/>
      <c r="G345" s="66">
        <v>1</v>
      </c>
      <c r="H345" s="66"/>
      <c r="I345" s="66"/>
      <c r="J345" s="66"/>
      <c r="K345" s="66"/>
      <c r="L345" s="66"/>
      <c r="M345" s="66"/>
      <c r="N345" s="66"/>
      <c r="O345" s="61"/>
      <c r="P345" s="51" t="b">
        <f t="shared" si="20"/>
        <v>1</v>
      </c>
    </row>
    <row r="346" spans="1:16" ht="16.5" customHeight="1" x14ac:dyDescent="0.3">
      <c r="A346" s="10" t="s">
        <v>557</v>
      </c>
      <c r="B346" s="145" t="s">
        <v>558</v>
      </c>
      <c r="C346" s="146"/>
      <c r="D346" s="11" t="s">
        <v>418</v>
      </c>
      <c r="E346" s="11">
        <f t="shared" si="21"/>
        <v>1</v>
      </c>
      <c r="F346" s="66"/>
      <c r="G346" s="66">
        <v>1</v>
      </c>
      <c r="H346" s="66"/>
      <c r="I346" s="66"/>
      <c r="J346" s="66"/>
      <c r="K346" s="66"/>
      <c r="L346" s="66"/>
      <c r="M346" s="66"/>
      <c r="N346" s="66"/>
      <c r="O346" s="61"/>
      <c r="P346" s="51" t="b">
        <f t="shared" si="20"/>
        <v>1</v>
      </c>
    </row>
    <row r="347" spans="1:16" ht="16.5" customHeight="1" x14ac:dyDescent="0.3">
      <c r="A347" s="99" t="s">
        <v>1047</v>
      </c>
      <c r="B347" s="147" t="s">
        <v>1048</v>
      </c>
      <c r="C347" s="148"/>
      <c r="D347" s="109" t="s">
        <v>36</v>
      </c>
      <c r="E347" s="11">
        <f t="shared" si="21"/>
        <v>1</v>
      </c>
      <c r="F347" s="66"/>
      <c r="G347" s="66">
        <v>1</v>
      </c>
      <c r="H347" s="66"/>
      <c r="I347" s="66"/>
      <c r="J347" s="66"/>
      <c r="K347" s="66"/>
      <c r="L347" s="66"/>
      <c r="M347" s="66"/>
      <c r="N347" s="66"/>
      <c r="O347" s="61"/>
    </row>
    <row r="348" spans="1:16" ht="16.5" customHeight="1" x14ac:dyDescent="0.3">
      <c r="A348" s="99" t="s">
        <v>1049</v>
      </c>
      <c r="B348" s="147" t="s">
        <v>1048</v>
      </c>
      <c r="C348" s="148"/>
      <c r="D348" s="109" t="s">
        <v>418</v>
      </c>
      <c r="E348" s="11">
        <f t="shared" si="21"/>
        <v>1</v>
      </c>
      <c r="F348" s="66"/>
      <c r="G348" s="66">
        <v>1</v>
      </c>
      <c r="H348" s="66"/>
      <c r="I348" s="66"/>
      <c r="J348" s="66"/>
      <c r="K348" s="66"/>
      <c r="L348" s="66"/>
      <c r="M348" s="66"/>
      <c r="N348" s="66"/>
      <c r="O348" s="61"/>
    </row>
    <row r="349" spans="1:16" ht="16.5" customHeight="1" x14ac:dyDescent="0.3">
      <c r="A349" s="99" t="s">
        <v>1050</v>
      </c>
      <c r="B349" s="147" t="s">
        <v>1051</v>
      </c>
      <c r="C349" s="148"/>
      <c r="D349" s="109" t="s">
        <v>36</v>
      </c>
      <c r="E349" s="11">
        <f t="shared" si="21"/>
        <v>1</v>
      </c>
      <c r="F349" s="66"/>
      <c r="G349" s="66">
        <v>1</v>
      </c>
      <c r="H349" s="66"/>
      <c r="I349" s="66"/>
      <c r="J349" s="66"/>
      <c r="K349" s="66"/>
      <c r="L349" s="66"/>
      <c r="M349" s="66"/>
      <c r="N349" s="66"/>
      <c r="O349" s="61"/>
    </row>
    <row r="350" spans="1:16" ht="16.5" customHeight="1" x14ac:dyDescent="0.3">
      <c r="A350" s="99" t="s">
        <v>1052</v>
      </c>
      <c r="B350" s="147" t="s">
        <v>1051</v>
      </c>
      <c r="C350" s="148"/>
      <c r="D350" s="109" t="s">
        <v>418</v>
      </c>
      <c r="E350" s="11">
        <f t="shared" si="21"/>
        <v>1</v>
      </c>
      <c r="F350" s="66"/>
      <c r="G350" s="66">
        <v>1</v>
      </c>
      <c r="H350" s="66"/>
      <c r="I350" s="66"/>
      <c r="J350" s="66"/>
      <c r="K350" s="66"/>
      <c r="L350" s="66"/>
      <c r="M350" s="66"/>
      <c r="N350" s="66"/>
      <c r="O350" s="61"/>
    </row>
    <row r="351" spans="1:16" s="63" customFormat="1" ht="18" customHeight="1" x14ac:dyDescent="0.3">
      <c r="A351" s="13" t="s">
        <v>559</v>
      </c>
      <c r="B351" s="14" t="s">
        <v>560</v>
      </c>
      <c r="C351" s="15"/>
      <c r="D351" s="16"/>
      <c r="E351" s="17"/>
      <c r="F351" s="65"/>
      <c r="G351" s="65"/>
      <c r="H351" s="65"/>
      <c r="I351" s="65"/>
      <c r="J351" s="65"/>
      <c r="K351" s="65"/>
      <c r="L351" s="65"/>
      <c r="M351" s="65"/>
      <c r="N351" s="65"/>
      <c r="O351" s="64"/>
      <c r="P351" s="51" t="b">
        <f t="shared" si="20"/>
        <v>0</v>
      </c>
    </row>
    <row r="352" spans="1:16" ht="16.5" customHeight="1" x14ac:dyDescent="0.3">
      <c r="A352" s="10" t="s">
        <v>561</v>
      </c>
      <c r="B352" s="145" t="s">
        <v>562</v>
      </c>
      <c r="C352" s="146"/>
      <c r="D352" s="11" t="s">
        <v>421</v>
      </c>
      <c r="E352" s="11">
        <f>SUM(F352:O352)</f>
        <v>3</v>
      </c>
      <c r="F352" s="66"/>
      <c r="G352" s="66">
        <v>3</v>
      </c>
      <c r="H352" s="66"/>
      <c r="I352" s="66"/>
      <c r="J352" s="66"/>
      <c r="K352" s="66"/>
      <c r="L352" s="66"/>
      <c r="M352" s="66"/>
      <c r="N352" s="66"/>
      <c r="O352" s="61"/>
      <c r="P352" s="51" t="b">
        <f t="shared" si="20"/>
        <v>1</v>
      </c>
    </row>
    <row r="353" spans="1:16" ht="16.5" customHeight="1" x14ac:dyDescent="0.3">
      <c r="A353" s="10" t="s">
        <v>563</v>
      </c>
      <c r="B353" s="145" t="s">
        <v>564</v>
      </c>
      <c r="C353" s="146"/>
      <c r="D353" s="11" t="s">
        <v>421</v>
      </c>
      <c r="E353" s="11">
        <f>SUM(F353:O353)</f>
        <v>3</v>
      </c>
      <c r="F353" s="66"/>
      <c r="G353" s="66">
        <v>3</v>
      </c>
      <c r="H353" s="66"/>
      <c r="I353" s="66"/>
      <c r="J353" s="66"/>
      <c r="K353" s="66"/>
      <c r="L353" s="66"/>
      <c r="M353" s="66"/>
      <c r="N353" s="66"/>
      <c r="O353" s="61"/>
      <c r="P353" s="51" t="b">
        <f t="shared" si="20"/>
        <v>1</v>
      </c>
    </row>
    <row r="354" spans="1:16" ht="16.5" customHeight="1" x14ac:dyDescent="0.3">
      <c r="A354" s="10" t="s">
        <v>565</v>
      </c>
      <c r="B354" s="145" t="s">
        <v>566</v>
      </c>
      <c r="C354" s="146"/>
      <c r="D354" s="11" t="s">
        <v>421</v>
      </c>
      <c r="E354" s="11">
        <f>SUM(F354:O354)</f>
        <v>3</v>
      </c>
      <c r="F354" s="66"/>
      <c r="G354" s="66">
        <v>3</v>
      </c>
      <c r="H354" s="66"/>
      <c r="I354" s="66"/>
      <c r="J354" s="66"/>
      <c r="K354" s="66"/>
      <c r="L354" s="66"/>
      <c r="M354" s="66"/>
      <c r="N354" s="66"/>
      <c r="O354" s="61"/>
      <c r="P354" s="51" t="b">
        <f t="shared" si="20"/>
        <v>1</v>
      </c>
    </row>
    <row r="355" spans="1:16" ht="16.5" customHeight="1" x14ac:dyDescent="0.3">
      <c r="A355" s="10" t="s">
        <v>567</v>
      </c>
      <c r="B355" s="145" t="s">
        <v>568</v>
      </c>
      <c r="C355" s="146"/>
      <c r="D355" s="11" t="s">
        <v>421</v>
      </c>
      <c r="E355" s="11">
        <f>SUM(F355:O355)</f>
        <v>3</v>
      </c>
      <c r="F355" s="66"/>
      <c r="G355" s="66">
        <v>3</v>
      </c>
      <c r="H355" s="66"/>
      <c r="I355" s="66"/>
      <c r="J355" s="66"/>
      <c r="K355" s="66"/>
      <c r="L355" s="66"/>
      <c r="M355" s="66"/>
      <c r="N355" s="66"/>
      <c r="O355" s="61"/>
      <c r="P355" s="51" t="b">
        <f t="shared" si="20"/>
        <v>1</v>
      </c>
    </row>
    <row r="356" spans="1:16" ht="16.5" customHeight="1" x14ac:dyDescent="0.3">
      <c r="A356" s="10" t="s">
        <v>569</v>
      </c>
      <c r="B356" s="145" t="s">
        <v>570</v>
      </c>
      <c r="C356" s="146"/>
      <c r="D356" s="11" t="s">
        <v>421</v>
      </c>
      <c r="E356" s="11">
        <f>SUM(F356:O356)</f>
        <v>3</v>
      </c>
      <c r="F356" s="66"/>
      <c r="G356" s="66">
        <v>3</v>
      </c>
      <c r="H356" s="66"/>
      <c r="I356" s="66"/>
      <c r="J356" s="66"/>
      <c r="K356" s="66"/>
      <c r="L356" s="66"/>
      <c r="M356" s="66"/>
      <c r="N356" s="66"/>
      <c r="O356" s="61"/>
      <c r="P356" s="51" t="b">
        <f t="shared" si="20"/>
        <v>1</v>
      </c>
    </row>
    <row r="357" spans="1:16" s="63" customFormat="1" ht="18" customHeight="1" x14ac:dyDescent="0.3">
      <c r="A357" s="13" t="s">
        <v>571</v>
      </c>
      <c r="B357" s="14" t="s">
        <v>572</v>
      </c>
      <c r="C357" s="15"/>
      <c r="D357" s="16"/>
      <c r="E357" s="17"/>
      <c r="F357" s="65"/>
      <c r="G357" s="65"/>
      <c r="H357" s="65"/>
      <c r="I357" s="65"/>
      <c r="J357" s="65"/>
      <c r="K357" s="65"/>
      <c r="L357" s="65"/>
      <c r="M357" s="65"/>
      <c r="N357" s="65"/>
      <c r="O357" s="64"/>
      <c r="P357" s="51" t="b">
        <f t="shared" si="20"/>
        <v>0</v>
      </c>
    </row>
    <row r="358" spans="1:16" ht="16.5" customHeight="1" x14ac:dyDescent="0.3">
      <c r="A358" s="10" t="s">
        <v>573</v>
      </c>
      <c r="B358" s="145" t="s">
        <v>574</v>
      </c>
      <c r="C358" s="146"/>
      <c r="D358" s="11" t="s">
        <v>421</v>
      </c>
      <c r="E358" s="11">
        <f t="shared" ref="E358:E415" si="22">SUM(F358:O358)</f>
        <v>3</v>
      </c>
      <c r="F358" s="66"/>
      <c r="G358" s="66">
        <v>3</v>
      </c>
      <c r="H358" s="66"/>
      <c r="I358" s="66"/>
      <c r="J358" s="66"/>
      <c r="K358" s="66"/>
      <c r="L358" s="66"/>
      <c r="M358" s="66"/>
      <c r="N358" s="66"/>
      <c r="O358" s="61"/>
      <c r="P358" s="51" t="b">
        <f t="shared" si="20"/>
        <v>1</v>
      </c>
    </row>
    <row r="359" spans="1:16" ht="16.5" customHeight="1" x14ac:dyDescent="0.3">
      <c r="A359" s="10" t="s">
        <v>575</v>
      </c>
      <c r="B359" s="145" t="s">
        <v>576</v>
      </c>
      <c r="C359" s="146"/>
      <c r="D359" s="11" t="s">
        <v>421</v>
      </c>
      <c r="E359" s="11">
        <f t="shared" si="22"/>
        <v>3</v>
      </c>
      <c r="F359" s="66"/>
      <c r="G359" s="66">
        <v>3</v>
      </c>
      <c r="H359" s="66"/>
      <c r="I359" s="66"/>
      <c r="J359" s="66"/>
      <c r="K359" s="66"/>
      <c r="L359" s="66"/>
      <c r="M359" s="66"/>
      <c r="N359" s="66"/>
      <c r="O359" s="61"/>
      <c r="P359" s="51" t="b">
        <f t="shared" si="20"/>
        <v>1</v>
      </c>
    </row>
    <row r="360" spans="1:16" ht="16.5" customHeight="1" x14ac:dyDescent="0.3">
      <c r="A360" s="10" t="s">
        <v>577</v>
      </c>
      <c r="B360" s="145" t="s">
        <v>578</v>
      </c>
      <c r="C360" s="146"/>
      <c r="D360" s="11" t="s">
        <v>421</v>
      </c>
      <c r="E360" s="11">
        <f t="shared" si="22"/>
        <v>3</v>
      </c>
      <c r="F360" s="66"/>
      <c r="G360" s="66">
        <v>3</v>
      </c>
      <c r="H360" s="66"/>
      <c r="I360" s="66"/>
      <c r="J360" s="66"/>
      <c r="K360" s="66"/>
      <c r="L360" s="66"/>
      <c r="M360" s="66"/>
      <c r="N360" s="66"/>
      <c r="O360" s="61"/>
      <c r="P360" s="51" t="b">
        <f t="shared" si="20"/>
        <v>1</v>
      </c>
    </row>
    <row r="361" spans="1:16" ht="16.5" customHeight="1" x14ac:dyDescent="0.3">
      <c r="A361" s="10" t="s">
        <v>579</v>
      </c>
      <c r="B361" s="145" t="s">
        <v>580</v>
      </c>
      <c r="C361" s="146"/>
      <c r="D361" s="11" t="s">
        <v>421</v>
      </c>
      <c r="E361" s="11">
        <f t="shared" si="22"/>
        <v>3</v>
      </c>
      <c r="F361" s="66"/>
      <c r="G361" s="66">
        <v>3</v>
      </c>
      <c r="H361" s="66"/>
      <c r="I361" s="66"/>
      <c r="J361" s="66"/>
      <c r="K361" s="66"/>
      <c r="L361" s="66"/>
      <c r="M361" s="66"/>
      <c r="N361" s="66"/>
      <c r="O361" s="61"/>
      <c r="P361" s="51" t="b">
        <f t="shared" si="20"/>
        <v>1</v>
      </c>
    </row>
    <row r="362" spans="1:16" ht="16.5" customHeight="1" x14ac:dyDescent="0.3">
      <c r="A362" s="10" t="s">
        <v>581</v>
      </c>
      <c r="B362" s="145" t="s">
        <v>582</v>
      </c>
      <c r="C362" s="146"/>
      <c r="D362" s="11" t="s">
        <v>421</v>
      </c>
      <c r="E362" s="11">
        <f t="shared" si="22"/>
        <v>3</v>
      </c>
      <c r="F362" s="66"/>
      <c r="G362" s="66">
        <v>3</v>
      </c>
      <c r="H362" s="66"/>
      <c r="I362" s="66"/>
      <c r="J362" s="66"/>
      <c r="K362" s="66"/>
      <c r="L362" s="66"/>
      <c r="M362" s="66"/>
      <c r="N362" s="66"/>
      <c r="O362" s="61"/>
      <c r="P362" s="51" t="b">
        <f t="shared" si="20"/>
        <v>1</v>
      </c>
    </row>
    <row r="363" spans="1:16" ht="16.5" customHeight="1" x14ac:dyDescent="0.3">
      <c r="A363" s="10" t="s">
        <v>583</v>
      </c>
      <c r="B363" s="145" t="s">
        <v>584</v>
      </c>
      <c r="C363" s="146"/>
      <c r="D363" s="11" t="s">
        <v>421</v>
      </c>
      <c r="E363" s="11">
        <f t="shared" si="22"/>
        <v>3</v>
      </c>
      <c r="F363" s="66"/>
      <c r="G363" s="66">
        <v>3</v>
      </c>
      <c r="H363" s="66"/>
      <c r="I363" s="66"/>
      <c r="J363" s="66"/>
      <c r="K363" s="66"/>
      <c r="L363" s="66"/>
      <c r="M363" s="66"/>
      <c r="N363" s="66"/>
      <c r="O363" s="61"/>
      <c r="P363" s="51" t="b">
        <f t="shared" si="20"/>
        <v>1</v>
      </c>
    </row>
    <row r="364" spans="1:16" ht="16.5" customHeight="1" x14ac:dyDescent="0.3">
      <c r="A364" s="10" t="s">
        <v>585</v>
      </c>
      <c r="B364" s="145" t="s">
        <v>586</v>
      </c>
      <c r="C364" s="146"/>
      <c r="D364" s="11" t="s">
        <v>421</v>
      </c>
      <c r="E364" s="11">
        <f t="shared" si="22"/>
        <v>3</v>
      </c>
      <c r="F364" s="66"/>
      <c r="G364" s="66">
        <v>3</v>
      </c>
      <c r="H364" s="66"/>
      <c r="I364" s="66"/>
      <c r="J364" s="66"/>
      <c r="K364" s="66"/>
      <c r="L364" s="66"/>
      <c r="M364" s="66"/>
      <c r="N364" s="66"/>
      <c r="O364" s="61"/>
      <c r="P364" s="51" t="b">
        <f t="shared" si="20"/>
        <v>1</v>
      </c>
    </row>
    <row r="365" spans="1:16" ht="16.5" customHeight="1" x14ac:dyDescent="0.3">
      <c r="A365" s="10" t="s">
        <v>587</v>
      </c>
      <c r="B365" s="145" t="s">
        <v>588</v>
      </c>
      <c r="C365" s="146"/>
      <c r="D365" s="11" t="s">
        <v>421</v>
      </c>
      <c r="E365" s="11">
        <f t="shared" si="22"/>
        <v>3</v>
      </c>
      <c r="F365" s="66"/>
      <c r="G365" s="66">
        <v>3</v>
      </c>
      <c r="H365" s="66"/>
      <c r="I365" s="66"/>
      <c r="J365" s="66"/>
      <c r="K365" s="66"/>
      <c r="L365" s="66"/>
      <c r="M365" s="66"/>
      <c r="N365" s="66"/>
      <c r="O365" s="61"/>
      <c r="P365" s="51" t="b">
        <f t="shared" si="20"/>
        <v>1</v>
      </c>
    </row>
    <row r="366" spans="1:16" ht="16.5" customHeight="1" x14ac:dyDescent="0.3">
      <c r="A366" s="10" t="s">
        <v>589</v>
      </c>
      <c r="B366" s="145" t="s">
        <v>590</v>
      </c>
      <c r="C366" s="146"/>
      <c r="D366" s="11" t="s">
        <v>421</v>
      </c>
      <c r="E366" s="11">
        <f t="shared" si="22"/>
        <v>3</v>
      </c>
      <c r="F366" s="66"/>
      <c r="G366" s="66">
        <v>3</v>
      </c>
      <c r="H366" s="66"/>
      <c r="I366" s="66"/>
      <c r="J366" s="66"/>
      <c r="K366" s="66"/>
      <c r="L366" s="66"/>
      <c r="M366" s="66"/>
      <c r="N366" s="66"/>
      <c r="O366" s="61"/>
      <c r="P366" s="51" t="b">
        <f t="shared" si="20"/>
        <v>1</v>
      </c>
    </row>
    <row r="367" spans="1:16" ht="16.5" customHeight="1" x14ac:dyDescent="0.3">
      <c r="A367" s="10" t="s">
        <v>591</v>
      </c>
      <c r="B367" s="145" t="s">
        <v>592</v>
      </c>
      <c r="C367" s="146"/>
      <c r="D367" s="11" t="s">
        <v>421</v>
      </c>
      <c r="E367" s="11">
        <f t="shared" si="22"/>
        <v>3</v>
      </c>
      <c r="F367" s="66"/>
      <c r="G367" s="66">
        <v>3</v>
      </c>
      <c r="H367" s="66"/>
      <c r="I367" s="66"/>
      <c r="J367" s="66"/>
      <c r="K367" s="66"/>
      <c r="L367" s="66"/>
      <c r="M367" s="66"/>
      <c r="N367" s="66"/>
      <c r="O367" s="61"/>
      <c r="P367" s="51" t="b">
        <f t="shared" si="20"/>
        <v>1</v>
      </c>
    </row>
    <row r="368" spans="1:16" ht="16.5" customHeight="1" x14ac:dyDescent="0.3">
      <c r="A368" s="10" t="s">
        <v>593</v>
      </c>
      <c r="B368" s="145" t="s">
        <v>594</v>
      </c>
      <c r="C368" s="146"/>
      <c r="D368" s="11" t="s">
        <v>421</v>
      </c>
      <c r="E368" s="11">
        <f t="shared" si="22"/>
        <v>3</v>
      </c>
      <c r="F368" s="66"/>
      <c r="G368" s="66">
        <v>3</v>
      </c>
      <c r="H368" s="66"/>
      <c r="I368" s="66"/>
      <c r="J368" s="66"/>
      <c r="K368" s="66"/>
      <c r="L368" s="66"/>
      <c r="M368" s="66"/>
      <c r="N368" s="66"/>
      <c r="O368" s="61"/>
      <c r="P368" s="51" t="b">
        <f t="shared" si="20"/>
        <v>1</v>
      </c>
    </row>
    <row r="369" spans="1:16" ht="16.5" customHeight="1" x14ac:dyDescent="0.3">
      <c r="A369" s="10" t="s">
        <v>595</v>
      </c>
      <c r="B369" s="145" t="s">
        <v>596</v>
      </c>
      <c r="C369" s="146"/>
      <c r="D369" s="11" t="s">
        <v>421</v>
      </c>
      <c r="E369" s="11">
        <f t="shared" si="22"/>
        <v>3</v>
      </c>
      <c r="F369" s="66"/>
      <c r="G369" s="66">
        <v>3</v>
      </c>
      <c r="H369" s="66"/>
      <c r="I369" s="66"/>
      <c r="J369" s="66"/>
      <c r="K369" s="66"/>
      <c r="L369" s="66"/>
      <c r="M369" s="66"/>
      <c r="N369" s="66"/>
      <c r="O369" s="61"/>
      <c r="P369" s="51" t="b">
        <f t="shared" si="20"/>
        <v>1</v>
      </c>
    </row>
    <row r="370" spans="1:16" ht="16.5" customHeight="1" x14ac:dyDescent="0.3">
      <c r="A370" s="10" t="s">
        <v>597</v>
      </c>
      <c r="B370" s="145" t="s">
        <v>598</v>
      </c>
      <c r="C370" s="146"/>
      <c r="D370" s="11" t="s">
        <v>421</v>
      </c>
      <c r="E370" s="11">
        <f t="shared" si="22"/>
        <v>3</v>
      </c>
      <c r="F370" s="66"/>
      <c r="G370" s="66">
        <v>3</v>
      </c>
      <c r="H370" s="66"/>
      <c r="I370" s="66"/>
      <c r="J370" s="66"/>
      <c r="K370" s="66"/>
      <c r="L370" s="66"/>
      <c r="M370" s="66"/>
      <c r="N370" s="66"/>
      <c r="O370" s="61"/>
      <c r="P370" s="51" t="b">
        <f t="shared" si="20"/>
        <v>1</v>
      </c>
    </row>
    <row r="371" spans="1:16" ht="16.5" customHeight="1" x14ac:dyDescent="0.3">
      <c r="A371" s="10" t="s">
        <v>599</v>
      </c>
      <c r="B371" s="145" t="s">
        <v>600</v>
      </c>
      <c r="C371" s="146"/>
      <c r="D371" s="11" t="s">
        <v>421</v>
      </c>
      <c r="E371" s="11">
        <f t="shared" si="22"/>
        <v>3</v>
      </c>
      <c r="F371" s="66"/>
      <c r="G371" s="66">
        <v>3</v>
      </c>
      <c r="H371" s="66"/>
      <c r="I371" s="66"/>
      <c r="J371" s="66"/>
      <c r="K371" s="66"/>
      <c r="L371" s="66"/>
      <c r="M371" s="66"/>
      <c r="N371" s="66"/>
      <c r="O371" s="61"/>
      <c r="P371" s="51" t="b">
        <f t="shared" si="20"/>
        <v>1</v>
      </c>
    </row>
    <row r="372" spans="1:16" ht="16.5" customHeight="1" x14ac:dyDescent="0.3">
      <c r="A372" s="10" t="s">
        <v>601</v>
      </c>
      <c r="B372" s="145" t="s">
        <v>602</v>
      </c>
      <c r="C372" s="146"/>
      <c r="D372" s="11" t="s">
        <v>421</v>
      </c>
      <c r="E372" s="11">
        <f t="shared" si="22"/>
        <v>3</v>
      </c>
      <c r="F372" s="66"/>
      <c r="G372" s="66">
        <v>3</v>
      </c>
      <c r="H372" s="66"/>
      <c r="I372" s="66"/>
      <c r="J372" s="66"/>
      <c r="K372" s="66"/>
      <c r="L372" s="66"/>
      <c r="M372" s="66"/>
      <c r="N372" s="66"/>
      <c r="O372" s="61"/>
      <c r="P372" s="51" t="b">
        <f t="shared" si="20"/>
        <v>1</v>
      </c>
    </row>
    <row r="373" spans="1:16" ht="16.5" customHeight="1" x14ac:dyDescent="0.3">
      <c r="A373" s="10" t="s">
        <v>603</v>
      </c>
      <c r="B373" s="145" t="s">
        <v>604</v>
      </c>
      <c r="C373" s="146"/>
      <c r="D373" s="11" t="s">
        <v>421</v>
      </c>
      <c r="E373" s="11">
        <f t="shared" si="22"/>
        <v>3</v>
      </c>
      <c r="F373" s="66"/>
      <c r="G373" s="66">
        <v>3</v>
      </c>
      <c r="H373" s="66"/>
      <c r="I373" s="66"/>
      <c r="J373" s="66"/>
      <c r="K373" s="66"/>
      <c r="L373" s="66"/>
      <c r="M373" s="66"/>
      <c r="N373" s="66"/>
      <c r="O373" s="61"/>
      <c r="P373" s="51" t="b">
        <f t="shared" si="20"/>
        <v>1</v>
      </c>
    </row>
    <row r="374" spans="1:16" ht="16.5" customHeight="1" x14ac:dyDescent="0.3">
      <c r="A374" s="10" t="s">
        <v>605</v>
      </c>
      <c r="B374" s="145" t="s">
        <v>606</v>
      </c>
      <c r="C374" s="146"/>
      <c r="D374" s="11" t="s">
        <v>421</v>
      </c>
      <c r="E374" s="11">
        <f t="shared" si="22"/>
        <v>3</v>
      </c>
      <c r="F374" s="66"/>
      <c r="G374" s="66">
        <v>3</v>
      </c>
      <c r="H374" s="66"/>
      <c r="I374" s="66"/>
      <c r="J374" s="66"/>
      <c r="K374" s="66"/>
      <c r="L374" s="66"/>
      <c r="M374" s="66"/>
      <c r="N374" s="66"/>
      <c r="O374" s="61"/>
      <c r="P374" s="51" t="b">
        <f t="shared" si="20"/>
        <v>1</v>
      </c>
    </row>
    <row r="375" spans="1:16" ht="16.5" customHeight="1" x14ac:dyDescent="0.3">
      <c r="A375" s="20" t="s">
        <v>607</v>
      </c>
      <c r="B375" s="145" t="s">
        <v>608</v>
      </c>
      <c r="C375" s="146"/>
      <c r="D375" s="11" t="s">
        <v>421</v>
      </c>
      <c r="E375" s="11">
        <f t="shared" si="22"/>
        <v>3</v>
      </c>
      <c r="F375" s="66"/>
      <c r="G375" s="66">
        <v>3</v>
      </c>
      <c r="H375" s="66"/>
      <c r="I375" s="66"/>
      <c r="J375" s="66"/>
      <c r="K375" s="66"/>
      <c r="L375" s="66"/>
      <c r="M375" s="66"/>
      <c r="N375" s="66"/>
      <c r="O375" s="61"/>
      <c r="P375" s="51" t="b">
        <f t="shared" si="20"/>
        <v>1</v>
      </c>
    </row>
    <row r="376" spans="1:16" ht="16.5" customHeight="1" x14ac:dyDescent="0.3">
      <c r="A376" s="10" t="s">
        <v>609</v>
      </c>
      <c r="B376" s="145" t="s">
        <v>610</v>
      </c>
      <c r="C376" s="146"/>
      <c r="D376" s="11" t="s">
        <v>421</v>
      </c>
      <c r="E376" s="11">
        <f t="shared" si="22"/>
        <v>3</v>
      </c>
      <c r="F376" s="66"/>
      <c r="G376" s="66">
        <v>3</v>
      </c>
      <c r="H376" s="66"/>
      <c r="I376" s="66"/>
      <c r="J376" s="66"/>
      <c r="K376" s="66"/>
      <c r="L376" s="66"/>
      <c r="M376" s="66"/>
      <c r="N376" s="66"/>
      <c r="O376" s="61"/>
      <c r="P376" s="51" t="b">
        <f t="shared" si="20"/>
        <v>1</v>
      </c>
    </row>
    <row r="377" spans="1:16" ht="16.5" customHeight="1" x14ac:dyDescent="0.3">
      <c r="A377" s="20" t="s">
        <v>611</v>
      </c>
      <c r="B377" s="145" t="s">
        <v>612</v>
      </c>
      <c r="C377" s="146"/>
      <c r="D377" s="11" t="s">
        <v>421</v>
      </c>
      <c r="E377" s="11">
        <f t="shared" si="22"/>
        <v>3</v>
      </c>
      <c r="F377" s="66"/>
      <c r="G377" s="66">
        <v>3</v>
      </c>
      <c r="H377" s="66"/>
      <c r="I377" s="66"/>
      <c r="J377" s="66"/>
      <c r="K377" s="66"/>
      <c r="L377" s="66"/>
      <c r="M377" s="66"/>
      <c r="N377" s="66"/>
      <c r="O377" s="61"/>
      <c r="P377" s="51" t="b">
        <f t="shared" si="20"/>
        <v>1</v>
      </c>
    </row>
    <row r="378" spans="1:16" ht="16.5" customHeight="1" x14ac:dyDescent="0.3">
      <c r="A378" s="10" t="s">
        <v>613</v>
      </c>
      <c r="B378" s="145" t="s">
        <v>614</v>
      </c>
      <c r="C378" s="146"/>
      <c r="D378" s="11" t="s">
        <v>421</v>
      </c>
      <c r="E378" s="11">
        <f t="shared" si="22"/>
        <v>3</v>
      </c>
      <c r="F378" s="66"/>
      <c r="G378" s="66">
        <v>3</v>
      </c>
      <c r="H378" s="66"/>
      <c r="I378" s="66"/>
      <c r="J378" s="66"/>
      <c r="K378" s="66"/>
      <c r="L378" s="66"/>
      <c r="M378" s="66"/>
      <c r="N378" s="66"/>
      <c r="O378" s="61"/>
      <c r="P378" s="51" t="b">
        <f t="shared" si="20"/>
        <v>1</v>
      </c>
    </row>
    <row r="379" spans="1:16" ht="16.5" customHeight="1" x14ac:dyDescent="0.3">
      <c r="A379" s="20" t="s">
        <v>615</v>
      </c>
      <c r="B379" s="145" t="s">
        <v>616</v>
      </c>
      <c r="C379" s="146"/>
      <c r="D379" s="11" t="s">
        <v>421</v>
      </c>
      <c r="E379" s="11">
        <f t="shared" si="22"/>
        <v>3</v>
      </c>
      <c r="F379" s="66"/>
      <c r="G379" s="66">
        <v>3</v>
      </c>
      <c r="H379" s="66"/>
      <c r="I379" s="66"/>
      <c r="J379" s="66"/>
      <c r="K379" s="66"/>
      <c r="L379" s="66"/>
      <c r="M379" s="66"/>
      <c r="N379" s="66"/>
      <c r="O379" s="61"/>
      <c r="P379" s="51" t="b">
        <f t="shared" si="20"/>
        <v>1</v>
      </c>
    </row>
    <row r="380" spans="1:16" ht="16.5" customHeight="1" x14ac:dyDescent="0.3">
      <c r="A380" s="20" t="s">
        <v>617</v>
      </c>
      <c r="B380" s="145" t="s">
        <v>618</v>
      </c>
      <c r="C380" s="146"/>
      <c r="D380" s="11" t="s">
        <v>421</v>
      </c>
      <c r="E380" s="11">
        <f t="shared" si="22"/>
        <v>3</v>
      </c>
      <c r="F380" s="66"/>
      <c r="G380" s="66">
        <v>3</v>
      </c>
      <c r="H380" s="66"/>
      <c r="I380" s="66"/>
      <c r="J380" s="66"/>
      <c r="K380" s="66"/>
      <c r="L380" s="66"/>
      <c r="M380" s="66"/>
      <c r="N380" s="66"/>
      <c r="O380" s="61"/>
      <c r="P380" s="51" t="b">
        <f t="shared" si="20"/>
        <v>1</v>
      </c>
    </row>
    <row r="381" spans="1:16" ht="16.5" customHeight="1" x14ac:dyDescent="0.3">
      <c r="A381" s="20" t="s">
        <v>619</v>
      </c>
      <c r="B381" s="145" t="s">
        <v>620</v>
      </c>
      <c r="C381" s="146"/>
      <c r="D381" s="11" t="s">
        <v>421</v>
      </c>
      <c r="E381" s="11">
        <f t="shared" si="22"/>
        <v>3</v>
      </c>
      <c r="F381" s="66"/>
      <c r="G381" s="66">
        <v>3</v>
      </c>
      <c r="H381" s="66"/>
      <c r="I381" s="66"/>
      <c r="J381" s="66"/>
      <c r="K381" s="66"/>
      <c r="L381" s="66"/>
      <c r="M381" s="66"/>
      <c r="N381" s="66"/>
      <c r="O381" s="61"/>
      <c r="P381" s="51" t="b">
        <f t="shared" si="20"/>
        <v>1</v>
      </c>
    </row>
    <row r="382" spans="1:16" ht="16.5" customHeight="1" x14ac:dyDescent="0.3">
      <c r="A382" s="20" t="s">
        <v>621</v>
      </c>
      <c r="B382" s="145" t="s">
        <v>622</v>
      </c>
      <c r="C382" s="146"/>
      <c r="D382" s="11" t="s">
        <v>421</v>
      </c>
      <c r="E382" s="11">
        <f t="shared" si="22"/>
        <v>3</v>
      </c>
      <c r="F382" s="66"/>
      <c r="G382" s="66">
        <v>3</v>
      </c>
      <c r="H382" s="66"/>
      <c r="I382" s="66"/>
      <c r="J382" s="66"/>
      <c r="K382" s="66"/>
      <c r="L382" s="66"/>
      <c r="M382" s="66"/>
      <c r="N382" s="66"/>
      <c r="O382" s="61"/>
      <c r="P382" s="51" t="b">
        <f t="shared" si="20"/>
        <v>1</v>
      </c>
    </row>
    <row r="383" spans="1:16" ht="16.5" customHeight="1" x14ac:dyDescent="0.3">
      <c r="A383" s="20" t="s">
        <v>623</v>
      </c>
      <c r="B383" s="145" t="s">
        <v>624</v>
      </c>
      <c r="C383" s="146"/>
      <c r="D383" s="11" t="s">
        <v>421</v>
      </c>
      <c r="E383" s="11">
        <f t="shared" si="22"/>
        <v>3</v>
      </c>
      <c r="F383" s="66"/>
      <c r="G383" s="66">
        <v>3</v>
      </c>
      <c r="H383" s="66"/>
      <c r="I383" s="66"/>
      <c r="J383" s="66"/>
      <c r="K383" s="66"/>
      <c r="L383" s="66"/>
      <c r="M383" s="66"/>
      <c r="N383" s="66"/>
      <c r="O383" s="61"/>
      <c r="P383" s="51" t="b">
        <f t="shared" si="20"/>
        <v>1</v>
      </c>
    </row>
    <row r="384" spans="1:16" ht="16.5" customHeight="1" x14ac:dyDescent="0.3">
      <c r="A384" s="20" t="s">
        <v>625</v>
      </c>
      <c r="B384" s="145" t="s">
        <v>626</v>
      </c>
      <c r="C384" s="146"/>
      <c r="D384" s="11" t="s">
        <v>421</v>
      </c>
      <c r="E384" s="11">
        <f t="shared" si="22"/>
        <v>3</v>
      </c>
      <c r="F384" s="66"/>
      <c r="G384" s="66">
        <v>3</v>
      </c>
      <c r="H384" s="66"/>
      <c r="I384" s="66"/>
      <c r="J384" s="66"/>
      <c r="K384" s="66"/>
      <c r="L384" s="66"/>
      <c r="M384" s="66"/>
      <c r="N384" s="66"/>
      <c r="O384" s="61"/>
      <c r="P384" s="51" t="b">
        <f t="shared" si="20"/>
        <v>1</v>
      </c>
    </row>
    <row r="385" spans="1:16" ht="16.5" customHeight="1" x14ac:dyDescent="0.3">
      <c r="A385" s="20" t="s">
        <v>627</v>
      </c>
      <c r="B385" s="145" t="s">
        <v>628</v>
      </c>
      <c r="C385" s="146"/>
      <c r="D385" s="11" t="s">
        <v>421</v>
      </c>
      <c r="E385" s="11">
        <f t="shared" si="22"/>
        <v>3</v>
      </c>
      <c r="F385" s="66"/>
      <c r="G385" s="66">
        <v>3</v>
      </c>
      <c r="H385" s="66"/>
      <c r="I385" s="66"/>
      <c r="J385" s="66"/>
      <c r="K385" s="66"/>
      <c r="L385" s="66"/>
      <c r="M385" s="66"/>
      <c r="N385" s="66"/>
      <c r="O385" s="61"/>
      <c r="P385" s="51" t="b">
        <f t="shared" si="20"/>
        <v>1</v>
      </c>
    </row>
    <row r="386" spans="1:16" ht="16.5" customHeight="1" x14ac:dyDescent="0.3">
      <c r="A386" s="10" t="s">
        <v>629</v>
      </c>
      <c r="B386" s="145" t="s">
        <v>630</v>
      </c>
      <c r="C386" s="146"/>
      <c r="D386" s="11" t="s">
        <v>421</v>
      </c>
      <c r="E386" s="11">
        <f t="shared" si="22"/>
        <v>3</v>
      </c>
      <c r="F386" s="66"/>
      <c r="G386" s="66">
        <v>3</v>
      </c>
      <c r="H386" s="66"/>
      <c r="I386" s="66"/>
      <c r="J386" s="66"/>
      <c r="K386" s="66"/>
      <c r="L386" s="66"/>
      <c r="M386" s="66"/>
      <c r="N386" s="66"/>
      <c r="O386" s="61"/>
      <c r="P386" s="51" t="b">
        <f t="shared" si="20"/>
        <v>1</v>
      </c>
    </row>
    <row r="387" spans="1:16" ht="16.5" customHeight="1" x14ac:dyDescent="0.3">
      <c r="A387" s="10" t="s">
        <v>631</v>
      </c>
      <c r="B387" s="145" t="s">
        <v>632</v>
      </c>
      <c r="C387" s="146"/>
      <c r="D387" s="11" t="s">
        <v>421</v>
      </c>
      <c r="E387" s="11">
        <f t="shared" si="22"/>
        <v>3</v>
      </c>
      <c r="F387" s="66"/>
      <c r="G387" s="66">
        <v>3</v>
      </c>
      <c r="H387" s="66"/>
      <c r="I387" s="66"/>
      <c r="J387" s="66"/>
      <c r="K387" s="66"/>
      <c r="L387" s="66"/>
      <c r="M387" s="66"/>
      <c r="N387" s="66"/>
      <c r="O387" s="61"/>
      <c r="P387" s="51" t="b">
        <f t="shared" si="20"/>
        <v>1</v>
      </c>
    </row>
    <row r="388" spans="1:16" ht="16.5" customHeight="1" x14ac:dyDescent="0.3">
      <c r="A388" s="10" t="s">
        <v>633</v>
      </c>
      <c r="B388" s="145" t="s">
        <v>634</v>
      </c>
      <c r="C388" s="146"/>
      <c r="D388" s="11" t="s">
        <v>421</v>
      </c>
      <c r="E388" s="11">
        <f t="shared" si="22"/>
        <v>3</v>
      </c>
      <c r="F388" s="66"/>
      <c r="G388" s="66">
        <v>3</v>
      </c>
      <c r="H388" s="66"/>
      <c r="I388" s="66"/>
      <c r="J388" s="66"/>
      <c r="K388" s="66"/>
      <c r="L388" s="66"/>
      <c r="M388" s="66"/>
      <c r="N388" s="66"/>
      <c r="O388" s="61"/>
      <c r="P388" s="51" t="b">
        <f t="shared" si="20"/>
        <v>1</v>
      </c>
    </row>
    <row r="389" spans="1:16" ht="16.5" customHeight="1" x14ac:dyDescent="0.3">
      <c r="A389" s="10" t="s">
        <v>635</v>
      </c>
      <c r="B389" s="145" t="s">
        <v>636</v>
      </c>
      <c r="C389" s="146"/>
      <c r="D389" s="11" t="s">
        <v>421</v>
      </c>
      <c r="E389" s="11">
        <f t="shared" si="22"/>
        <v>3</v>
      </c>
      <c r="F389" s="66"/>
      <c r="G389" s="66">
        <v>3</v>
      </c>
      <c r="H389" s="66"/>
      <c r="I389" s="66"/>
      <c r="J389" s="66"/>
      <c r="K389" s="66"/>
      <c r="L389" s="66"/>
      <c r="M389" s="66"/>
      <c r="N389" s="66"/>
      <c r="O389" s="61"/>
      <c r="P389" s="51" t="b">
        <f t="shared" si="20"/>
        <v>1</v>
      </c>
    </row>
    <row r="390" spans="1:16" ht="16.5" customHeight="1" x14ac:dyDescent="0.3">
      <c r="A390" s="10" t="s">
        <v>637</v>
      </c>
      <c r="B390" s="145" t="s">
        <v>638</v>
      </c>
      <c r="C390" s="146"/>
      <c r="D390" s="11" t="s">
        <v>421</v>
      </c>
      <c r="E390" s="11">
        <f t="shared" si="22"/>
        <v>3</v>
      </c>
      <c r="F390" s="66"/>
      <c r="G390" s="66">
        <v>3</v>
      </c>
      <c r="H390" s="66"/>
      <c r="I390" s="66"/>
      <c r="J390" s="66"/>
      <c r="K390" s="66"/>
      <c r="L390" s="66"/>
      <c r="M390" s="66"/>
      <c r="N390" s="66"/>
      <c r="O390" s="61"/>
      <c r="P390" s="51" t="b">
        <f t="shared" si="20"/>
        <v>1</v>
      </c>
    </row>
    <row r="391" spans="1:16" ht="16.5" customHeight="1" x14ac:dyDescent="0.3">
      <c r="A391" s="10" t="s">
        <v>639</v>
      </c>
      <c r="B391" s="145" t="s">
        <v>640</v>
      </c>
      <c r="C391" s="146"/>
      <c r="D391" s="11" t="s">
        <v>421</v>
      </c>
      <c r="E391" s="11">
        <f t="shared" si="22"/>
        <v>3</v>
      </c>
      <c r="F391" s="66"/>
      <c r="G391" s="66">
        <v>3</v>
      </c>
      <c r="H391" s="66"/>
      <c r="I391" s="66"/>
      <c r="J391" s="66"/>
      <c r="K391" s="66"/>
      <c r="L391" s="66"/>
      <c r="M391" s="66"/>
      <c r="N391" s="66"/>
      <c r="O391" s="61"/>
      <c r="P391" s="51" t="b">
        <f t="shared" si="20"/>
        <v>1</v>
      </c>
    </row>
    <row r="392" spans="1:16" ht="16.5" customHeight="1" x14ac:dyDescent="0.3">
      <c r="A392" s="20" t="s">
        <v>641</v>
      </c>
      <c r="B392" s="145" t="s">
        <v>642</v>
      </c>
      <c r="C392" s="146"/>
      <c r="D392" s="11" t="s">
        <v>421</v>
      </c>
      <c r="E392" s="11">
        <f t="shared" si="22"/>
        <v>3</v>
      </c>
      <c r="F392" s="66"/>
      <c r="G392" s="66">
        <v>3</v>
      </c>
      <c r="H392" s="66"/>
      <c r="I392" s="66"/>
      <c r="J392" s="66"/>
      <c r="K392" s="66"/>
      <c r="L392" s="66"/>
      <c r="M392" s="66"/>
      <c r="N392" s="66"/>
      <c r="O392" s="61"/>
      <c r="P392" s="51" t="b">
        <f t="shared" si="20"/>
        <v>1</v>
      </c>
    </row>
    <row r="393" spans="1:16" ht="16.5" customHeight="1" x14ac:dyDescent="0.3">
      <c r="A393" s="20" t="s">
        <v>643</v>
      </c>
      <c r="B393" s="145" t="s">
        <v>644</v>
      </c>
      <c r="C393" s="146"/>
      <c r="D393" s="11" t="s">
        <v>421</v>
      </c>
      <c r="E393" s="11">
        <f t="shared" si="22"/>
        <v>3</v>
      </c>
      <c r="F393" s="66"/>
      <c r="G393" s="66">
        <v>3</v>
      </c>
      <c r="H393" s="66"/>
      <c r="I393" s="66"/>
      <c r="J393" s="66"/>
      <c r="K393" s="66"/>
      <c r="L393" s="66"/>
      <c r="M393" s="66"/>
      <c r="N393" s="66"/>
      <c r="O393" s="61"/>
      <c r="P393" s="51" t="b">
        <f t="shared" si="20"/>
        <v>1</v>
      </c>
    </row>
    <row r="394" spans="1:16" ht="16.5" customHeight="1" x14ac:dyDescent="0.3">
      <c r="A394" s="20" t="s">
        <v>645</v>
      </c>
      <c r="B394" s="145" t="s">
        <v>646</v>
      </c>
      <c r="C394" s="146"/>
      <c r="D394" s="11" t="s">
        <v>421</v>
      </c>
      <c r="E394" s="11">
        <f t="shared" si="22"/>
        <v>3</v>
      </c>
      <c r="F394" s="66"/>
      <c r="G394" s="66">
        <v>3</v>
      </c>
      <c r="H394" s="66"/>
      <c r="I394" s="66"/>
      <c r="J394" s="66"/>
      <c r="K394" s="66"/>
      <c r="L394" s="66"/>
      <c r="M394" s="66"/>
      <c r="N394" s="66"/>
      <c r="O394" s="61"/>
      <c r="P394" s="51" t="b">
        <f t="shared" si="20"/>
        <v>1</v>
      </c>
    </row>
    <row r="395" spans="1:16" ht="16.5" customHeight="1" x14ac:dyDescent="0.3">
      <c r="A395" s="20" t="s">
        <v>647</v>
      </c>
      <c r="B395" s="145" t="s">
        <v>648</v>
      </c>
      <c r="C395" s="146"/>
      <c r="D395" s="11" t="s">
        <v>421</v>
      </c>
      <c r="E395" s="11">
        <f t="shared" si="22"/>
        <v>3</v>
      </c>
      <c r="F395" s="66"/>
      <c r="G395" s="66">
        <v>3</v>
      </c>
      <c r="H395" s="66"/>
      <c r="I395" s="66"/>
      <c r="J395" s="66"/>
      <c r="K395" s="66"/>
      <c r="L395" s="66"/>
      <c r="M395" s="66"/>
      <c r="N395" s="66"/>
      <c r="O395" s="61"/>
      <c r="P395" s="51" t="b">
        <f t="shared" si="20"/>
        <v>1</v>
      </c>
    </row>
    <row r="396" spans="1:16" ht="16.5" customHeight="1" x14ac:dyDescent="0.3">
      <c r="A396" s="20" t="s">
        <v>649</v>
      </c>
      <c r="B396" s="145" t="s">
        <v>650</v>
      </c>
      <c r="C396" s="146"/>
      <c r="D396" s="11" t="s">
        <v>421</v>
      </c>
      <c r="E396" s="11">
        <f t="shared" si="22"/>
        <v>3</v>
      </c>
      <c r="F396" s="66"/>
      <c r="G396" s="66">
        <v>3</v>
      </c>
      <c r="H396" s="66"/>
      <c r="I396" s="66"/>
      <c r="J396" s="66"/>
      <c r="K396" s="66"/>
      <c r="L396" s="66"/>
      <c r="M396" s="66"/>
      <c r="N396" s="66"/>
      <c r="O396" s="61"/>
      <c r="P396" s="51" t="b">
        <f t="shared" si="20"/>
        <v>1</v>
      </c>
    </row>
    <row r="397" spans="1:16" ht="16.5" customHeight="1" x14ac:dyDescent="0.3">
      <c r="A397" s="20" t="s">
        <v>651</v>
      </c>
      <c r="B397" s="145" t="s">
        <v>652</v>
      </c>
      <c r="C397" s="146"/>
      <c r="D397" s="11" t="s">
        <v>421</v>
      </c>
      <c r="E397" s="11">
        <f t="shared" si="22"/>
        <v>3</v>
      </c>
      <c r="F397" s="66"/>
      <c r="G397" s="66">
        <v>3</v>
      </c>
      <c r="H397" s="66"/>
      <c r="I397" s="66"/>
      <c r="J397" s="66"/>
      <c r="K397" s="66"/>
      <c r="L397" s="66"/>
      <c r="M397" s="66"/>
      <c r="N397" s="66"/>
      <c r="O397" s="61"/>
      <c r="P397" s="51" t="b">
        <f t="shared" si="20"/>
        <v>1</v>
      </c>
    </row>
    <row r="398" spans="1:16" ht="16.5" customHeight="1" x14ac:dyDescent="0.3">
      <c r="A398" s="10" t="s">
        <v>653</v>
      </c>
      <c r="B398" s="145" t="s">
        <v>654</v>
      </c>
      <c r="C398" s="146"/>
      <c r="D398" s="11" t="s">
        <v>421</v>
      </c>
      <c r="E398" s="11">
        <f t="shared" si="22"/>
        <v>3</v>
      </c>
      <c r="F398" s="66"/>
      <c r="G398" s="66">
        <v>3</v>
      </c>
      <c r="H398" s="66"/>
      <c r="I398" s="66"/>
      <c r="J398" s="66"/>
      <c r="K398" s="66"/>
      <c r="L398" s="66"/>
      <c r="M398" s="66"/>
      <c r="N398" s="66"/>
      <c r="O398" s="61"/>
      <c r="P398" s="51" t="b">
        <f t="shared" si="20"/>
        <v>1</v>
      </c>
    </row>
    <row r="399" spans="1:16" ht="16.5" customHeight="1" x14ac:dyDescent="0.3">
      <c r="A399" s="10" t="s">
        <v>655</v>
      </c>
      <c r="B399" s="145" t="s">
        <v>656</v>
      </c>
      <c r="C399" s="146"/>
      <c r="D399" s="11" t="s">
        <v>421</v>
      </c>
      <c r="E399" s="11">
        <f t="shared" si="22"/>
        <v>3</v>
      </c>
      <c r="F399" s="66"/>
      <c r="G399" s="66">
        <v>3</v>
      </c>
      <c r="H399" s="66"/>
      <c r="I399" s="66"/>
      <c r="J399" s="66"/>
      <c r="K399" s="66"/>
      <c r="L399" s="66"/>
      <c r="M399" s="66"/>
      <c r="N399" s="66"/>
      <c r="O399" s="61"/>
      <c r="P399" s="51" t="b">
        <f t="shared" si="20"/>
        <v>1</v>
      </c>
    </row>
    <row r="400" spans="1:16" ht="16.5" customHeight="1" x14ac:dyDescent="0.3">
      <c r="A400" s="10" t="s">
        <v>657</v>
      </c>
      <c r="B400" s="145" t="s">
        <v>658</v>
      </c>
      <c r="C400" s="146"/>
      <c r="D400" s="11" t="s">
        <v>421</v>
      </c>
      <c r="E400" s="11">
        <f t="shared" si="22"/>
        <v>3</v>
      </c>
      <c r="F400" s="66"/>
      <c r="G400" s="66">
        <v>3</v>
      </c>
      <c r="H400" s="66"/>
      <c r="I400" s="66"/>
      <c r="J400" s="66"/>
      <c r="K400" s="66"/>
      <c r="L400" s="66"/>
      <c r="M400" s="66"/>
      <c r="N400" s="66"/>
      <c r="O400" s="61"/>
      <c r="P400" s="51" t="b">
        <f t="shared" si="20"/>
        <v>1</v>
      </c>
    </row>
    <row r="401" spans="1:16" ht="16.5" customHeight="1" x14ac:dyDescent="0.3">
      <c r="A401" s="10" t="s">
        <v>659</v>
      </c>
      <c r="B401" s="145" t="s">
        <v>660</v>
      </c>
      <c r="C401" s="146"/>
      <c r="D401" s="11" t="s">
        <v>421</v>
      </c>
      <c r="E401" s="11">
        <f t="shared" si="22"/>
        <v>3</v>
      </c>
      <c r="F401" s="66"/>
      <c r="G401" s="66">
        <v>3</v>
      </c>
      <c r="H401" s="66"/>
      <c r="I401" s="66"/>
      <c r="J401" s="66"/>
      <c r="K401" s="66"/>
      <c r="L401" s="66"/>
      <c r="M401" s="66"/>
      <c r="N401" s="66"/>
      <c r="O401" s="61"/>
      <c r="P401" s="51" t="b">
        <f t="shared" si="20"/>
        <v>1</v>
      </c>
    </row>
    <row r="402" spans="1:16" ht="16.5" customHeight="1" x14ac:dyDescent="0.3">
      <c r="A402" s="10" t="s">
        <v>661</v>
      </c>
      <c r="B402" s="145" t="s">
        <v>662</v>
      </c>
      <c r="C402" s="146"/>
      <c r="D402" s="11" t="s">
        <v>421</v>
      </c>
      <c r="E402" s="11">
        <f t="shared" si="22"/>
        <v>3</v>
      </c>
      <c r="F402" s="66"/>
      <c r="G402" s="66">
        <v>3</v>
      </c>
      <c r="H402" s="66"/>
      <c r="I402" s="66"/>
      <c r="J402" s="66"/>
      <c r="K402" s="66"/>
      <c r="L402" s="66"/>
      <c r="M402" s="66"/>
      <c r="N402" s="66"/>
      <c r="O402" s="61"/>
      <c r="P402" s="51" t="b">
        <f t="shared" si="20"/>
        <v>1</v>
      </c>
    </row>
    <row r="403" spans="1:16" ht="16.5" customHeight="1" x14ac:dyDescent="0.3">
      <c r="A403" s="10" t="s">
        <v>663</v>
      </c>
      <c r="B403" s="145" t="s">
        <v>664</v>
      </c>
      <c r="C403" s="146"/>
      <c r="D403" s="11" t="s">
        <v>421</v>
      </c>
      <c r="E403" s="11">
        <f t="shared" si="22"/>
        <v>3</v>
      </c>
      <c r="F403" s="66"/>
      <c r="G403" s="66">
        <v>3</v>
      </c>
      <c r="H403" s="66"/>
      <c r="I403" s="66"/>
      <c r="J403" s="66"/>
      <c r="K403" s="66"/>
      <c r="L403" s="66"/>
      <c r="M403" s="66"/>
      <c r="N403" s="66"/>
      <c r="O403" s="61"/>
      <c r="P403" s="51" t="b">
        <f t="shared" ref="P403:P479" si="23">IF(E403&gt;0,TRUE,FALSE)</f>
        <v>1</v>
      </c>
    </row>
    <row r="404" spans="1:16" ht="16.5" customHeight="1" x14ac:dyDescent="0.3">
      <c r="A404" s="99" t="s">
        <v>1053</v>
      </c>
      <c r="B404" s="147" t="s">
        <v>1054</v>
      </c>
      <c r="C404" s="148"/>
      <c r="D404" s="109" t="s">
        <v>421</v>
      </c>
      <c r="E404" s="11">
        <f t="shared" si="22"/>
        <v>3</v>
      </c>
      <c r="F404" s="66"/>
      <c r="G404" s="66">
        <v>3</v>
      </c>
      <c r="H404" s="66"/>
      <c r="I404" s="66"/>
      <c r="J404" s="66"/>
      <c r="K404" s="66"/>
      <c r="L404" s="66"/>
      <c r="M404" s="66"/>
      <c r="N404" s="66"/>
      <c r="O404" s="61"/>
    </row>
    <row r="405" spans="1:16" ht="16.5" customHeight="1" x14ac:dyDescent="0.3">
      <c r="A405" s="99" t="s">
        <v>1055</v>
      </c>
      <c r="B405" s="147" t="s">
        <v>1056</v>
      </c>
      <c r="C405" s="148"/>
      <c r="D405" s="109" t="s">
        <v>421</v>
      </c>
      <c r="E405" s="11">
        <f t="shared" si="22"/>
        <v>3</v>
      </c>
      <c r="F405" s="66"/>
      <c r="G405" s="66">
        <v>3</v>
      </c>
      <c r="H405" s="66"/>
      <c r="I405" s="66"/>
      <c r="J405" s="66"/>
      <c r="K405" s="66"/>
      <c r="L405" s="66"/>
      <c r="M405" s="66"/>
      <c r="N405" s="66"/>
      <c r="O405" s="61"/>
    </row>
    <row r="406" spans="1:16" ht="16.5" customHeight="1" x14ac:dyDescent="0.3">
      <c r="A406" s="99" t="s">
        <v>1057</v>
      </c>
      <c r="B406" s="147" t="s">
        <v>1058</v>
      </c>
      <c r="C406" s="148"/>
      <c r="D406" s="109" t="s">
        <v>421</v>
      </c>
      <c r="E406" s="11">
        <f t="shared" si="22"/>
        <v>3</v>
      </c>
      <c r="F406" s="66"/>
      <c r="G406" s="66">
        <v>3</v>
      </c>
      <c r="H406" s="66"/>
      <c r="I406" s="66"/>
      <c r="J406" s="66"/>
      <c r="K406" s="66"/>
      <c r="L406" s="66"/>
      <c r="M406" s="66"/>
      <c r="N406" s="66"/>
      <c r="O406" s="61"/>
    </row>
    <row r="407" spans="1:16" ht="16.5" customHeight="1" x14ac:dyDescent="0.3">
      <c r="A407" s="99" t="s">
        <v>1059</v>
      </c>
      <c r="B407" s="147" t="s">
        <v>1060</v>
      </c>
      <c r="C407" s="148"/>
      <c r="D407" s="109" t="s">
        <v>421</v>
      </c>
      <c r="E407" s="11">
        <f t="shared" si="22"/>
        <v>3</v>
      </c>
      <c r="F407" s="66"/>
      <c r="G407" s="66">
        <v>3</v>
      </c>
      <c r="H407" s="66"/>
      <c r="I407" s="66"/>
      <c r="J407" s="66"/>
      <c r="K407" s="66"/>
      <c r="L407" s="66"/>
      <c r="M407" s="66"/>
      <c r="N407" s="66"/>
      <c r="O407" s="61"/>
    </row>
    <row r="408" spans="1:16" ht="16.5" customHeight="1" x14ac:dyDescent="0.3">
      <c r="A408" s="99" t="s">
        <v>1061</v>
      </c>
      <c r="B408" s="147" t="s">
        <v>1062</v>
      </c>
      <c r="C408" s="148"/>
      <c r="D408" s="109" t="s">
        <v>421</v>
      </c>
      <c r="E408" s="11">
        <f t="shared" si="22"/>
        <v>3</v>
      </c>
      <c r="F408" s="66"/>
      <c r="G408" s="66">
        <v>3</v>
      </c>
      <c r="H408" s="66"/>
      <c r="I408" s="66"/>
      <c r="J408" s="66"/>
      <c r="K408" s="66"/>
      <c r="L408" s="66"/>
      <c r="M408" s="66"/>
      <c r="N408" s="66"/>
      <c r="O408" s="61"/>
    </row>
    <row r="409" spans="1:16" ht="16.5" customHeight="1" x14ac:dyDescent="0.3">
      <c r="A409" s="99" t="s">
        <v>1063</v>
      </c>
      <c r="B409" s="147" t="s">
        <v>1064</v>
      </c>
      <c r="C409" s="148"/>
      <c r="D409" s="109" t="s">
        <v>421</v>
      </c>
      <c r="E409" s="11">
        <f t="shared" si="22"/>
        <v>3</v>
      </c>
      <c r="F409" s="66"/>
      <c r="G409" s="66">
        <v>3</v>
      </c>
      <c r="H409" s="66"/>
      <c r="I409" s="66"/>
      <c r="J409" s="66"/>
      <c r="K409" s="66"/>
      <c r="L409" s="66"/>
      <c r="M409" s="66"/>
      <c r="N409" s="66"/>
      <c r="O409" s="61"/>
    </row>
    <row r="410" spans="1:16" ht="16.5" customHeight="1" x14ac:dyDescent="0.3">
      <c r="A410" s="99" t="s">
        <v>1065</v>
      </c>
      <c r="B410" s="147" t="s">
        <v>1066</v>
      </c>
      <c r="C410" s="148"/>
      <c r="D410" s="109" t="s">
        <v>421</v>
      </c>
      <c r="E410" s="11">
        <f t="shared" si="22"/>
        <v>3</v>
      </c>
      <c r="F410" s="66"/>
      <c r="G410" s="66">
        <v>3</v>
      </c>
      <c r="H410" s="66"/>
      <c r="I410" s="66"/>
      <c r="J410" s="66"/>
      <c r="K410" s="66"/>
      <c r="L410" s="66"/>
      <c r="M410" s="66"/>
      <c r="N410" s="66"/>
      <c r="O410" s="61"/>
    </row>
    <row r="411" spans="1:16" ht="16.5" customHeight="1" x14ac:dyDescent="0.3">
      <c r="A411" s="99" t="s">
        <v>1067</v>
      </c>
      <c r="B411" s="147" t="s">
        <v>1068</v>
      </c>
      <c r="C411" s="148"/>
      <c r="D411" s="109" t="s">
        <v>421</v>
      </c>
      <c r="E411" s="11">
        <f t="shared" si="22"/>
        <v>3</v>
      </c>
      <c r="F411" s="66"/>
      <c r="G411" s="66">
        <v>3</v>
      </c>
      <c r="H411" s="66"/>
      <c r="I411" s="66"/>
      <c r="J411" s="66"/>
      <c r="K411" s="66"/>
      <c r="L411" s="66"/>
      <c r="M411" s="66"/>
      <c r="N411" s="66"/>
      <c r="O411" s="61"/>
    </row>
    <row r="412" spans="1:16" ht="16.5" customHeight="1" x14ac:dyDescent="0.3">
      <c r="A412" s="99" t="s">
        <v>1069</v>
      </c>
      <c r="B412" s="147" t="s">
        <v>1070</v>
      </c>
      <c r="C412" s="148"/>
      <c r="D412" s="109" t="s">
        <v>421</v>
      </c>
      <c r="E412" s="11">
        <f t="shared" si="22"/>
        <v>3</v>
      </c>
      <c r="F412" s="66"/>
      <c r="G412" s="66">
        <v>3</v>
      </c>
      <c r="H412" s="66"/>
      <c r="I412" s="66"/>
      <c r="J412" s="66"/>
      <c r="K412" s="66"/>
      <c r="L412" s="66"/>
      <c r="M412" s="66"/>
      <c r="N412" s="66"/>
      <c r="O412" s="61"/>
    </row>
    <row r="413" spans="1:16" ht="16.5" customHeight="1" x14ac:dyDescent="0.3">
      <c r="A413" s="99" t="s">
        <v>1071</v>
      </c>
      <c r="B413" s="147" t="s">
        <v>1072</v>
      </c>
      <c r="C413" s="148"/>
      <c r="D413" s="109" t="s">
        <v>421</v>
      </c>
      <c r="E413" s="11">
        <f t="shared" si="22"/>
        <v>3</v>
      </c>
      <c r="F413" s="66"/>
      <c r="G413" s="66">
        <v>3</v>
      </c>
      <c r="H413" s="66"/>
      <c r="I413" s="66"/>
      <c r="J413" s="66"/>
      <c r="K413" s="66"/>
      <c r="L413" s="66"/>
      <c r="M413" s="66"/>
      <c r="N413" s="66"/>
      <c r="O413" s="61"/>
    </row>
    <row r="414" spans="1:16" ht="16.5" customHeight="1" x14ac:dyDescent="0.3">
      <c r="A414" s="99" t="s">
        <v>1073</v>
      </c>
      <c r="B414" s="147" t="s">
        <v>1074</v>
      </c>
      <c r="C414" s="148"/>
      <c r="D414" s="109" t="s">
        <v>421</v>
      </c>
      <c r="E414" s="11">
        <f t="shared" si="22"/>
        <v>3</v>
      </c>
      <c r="F414" s="66"/>
      <c r="G414" s="66">
        <v>3</v>
      </c>
      <c r="H414" s="66"/>
      <c r="I414" s="66"/>
      <c r="J414" s="66"/>
      <c r="K414" s="66"/>
      <c r="L414" s="66"/>
      <c r="M414" s="66"/>
      <c r="N414" s="66"/>
      <c r="O414" s="61"/>
    </row>
    <row r="415" spans="1:16" ht="16.5" customHeight="1" x14ac:dyDescent="0.3">
      <c r="A415" s="99" t="s">
        <v>1075</v>
      </c>
      <c r="B415" s="147" t="s">
        <v>1076</v>
      </c>
      <c r="C415" s="148"/>
      <c r="D415" s="109" t="s">
        <v>421</v>
      </c>
      <c r="E415" s="11">
        <f t="shared" si="22"/>
        <v>3</v>
      </c>
      <c r="F415" s="66"/>
      <c r="G415" s="66">
        <v>3</v>
      </c>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3"/>
        <v>0</v>
      </c>
    </row>
    <row r="417" spans="1:16" ht="18" hidden="1" customHeight="1" x14ac:dyDescent="0.3">
      <c r="A417" s="10" t="s">
        <v>667</v>
      </c>
      <c r="B417" s="145" t="s">
        <v>668</v>
      </c>
      <c r="C417" s="146"/>
      <c r="D417" s="11" t="s">
        <v>669</v>
      </c>
      <c r="E417" s="11">
        <f t="shared" ref="E417:E443" si="24">SUM(F417:O417)</f>
        <v>0</v>
      </c>
      <c r="F417" s="66"/>
      <c r="G417" s="66"/>
      <c r="H417" s="66"/>
      <c r="I417" s="66"/>
      <c r="J417" s="66"/>
      <c r="K417" s="66"/>
      <c r="L417" s="66"/>
      <c r="M417" s="66"/>
      <c r="N417" s="66"/>
      <c r="O417" s="61"/>
      <c r="P417" s="51" t="b">
        <f t="shared" si="23"/>
        <v>0</v>
      </c>
    </row>
    <row r="418" spans="1:16" ht="20.25" hidden="1" customHeight="1" x14ac:dyDescent="0.3">
      <c r="A418" s="105" t="s">
        <v>670</v>
      </c>
      <c r="B418" s="149" t="s">
        <v>671</v>
      </c>
      <c r="C418" s="150"/>
      <c r="D418" s="101" t="s">
        <v>669</v>
      </c>
      <c r="E418" s="101">
        <f t="shared" si="24"/>
        <v>0</v>
      </c>
      <c r="F418" s="102"/>
      <c r="G418" s="102"/>
      <c r="H418" s="102"/>
      <c r="I418" s="102"/>
      <c r="J418" s="102"/>
      <c r="K418" s="102"/>
      <c r="L418" s="102"/>
      <c r="M418" s="102"/>
      <c r="N418" s="102"/>
      <c r="O418" s="103"/>
      <c r="P418" s="51" t="b">
        <f t="shared" si="23"/>
        <v>0</v>
      </c>
    </row>
    <row r="419" spans="1:16" ht="19.5" hidden="1" customHeight="1" x14ac:dyDescent="0.3">
      <c r="A419" s="10" t="s">
        <v>672</v>
      </c>
      <c r="B419" s="145" t="s">
        <v>673</v>
      </c>
      <c r="C419" s="146"/>
      <c r="D419" s="11" t="s">
        <v>669</v>
      </c>
      <c r="E419" s="11">
        <f t="shared" si="24"/>
        <v>0</v>
      </c>
      <c r="F419" s="66"/>
      <c r="G419" s="66"/>
      <c r="H419" s="66"/>
      <c r="I419" s="66"/>
      <c r="J419" s="66"/>
      <c r="K419" s="66"/>
      <c r="L419" s="66"/>
      <c r="M419" s="66"/>
      <c r="N419" s="66"/>
      <c r="O419" s="61"/>
      <c r="P419" s="51" t="b">
        <f t="shared" si="23"/>
        <v>0</v>
      </c>
    </row>
    <row r="420" spans="1:16" ht="18.75" hidden="1" customHeight="1" x14ac:dyDescent="0.3">
      <c r="A420" s="10" t="s">
        <v>674</v>
      </c>
      <c r="B420" s="145" t="s">
        <v>675</v>
      </c>
      <c r="C420" s="146"/>
      <c r="D420" s="11" t="s">
        <v>669</v>
      </c>
      <c r="E420" s="11">
        <f t="shared" si="24"/>
        <v>0</v>
      </c>
      <c r="F420" s="66"/>
      <c r="G420" s="66"/>
      <c r="H420" s="66"/>
      <c r="I420" s="66"/>
      <c r="J420" s="66"/>
      <c r="K420" s="66"/>
      <c r="L420" s="66"/>
      <c r="M420" s="66"/>
      <c r="N420" s="66"/>
      <c r="O420" s="61"/>
      <c r="P420" s="51" t="b">
        <f t="shared" si="23"/>
        <v>0</v>
      </c>
    </row>
    <row r="421" spans="1:16" ht="18.75" hidden="1" customHeight="1" x14ac:dyDescent="0.3">
      <c r="A421" s="10" t="s">
        <v>676</v>
      </c>
      <c r="B421" s="145" t="s">
        <v>677</v>
      </c>
      <c r="C421" s="146"/>
      <c r="D421" s="11" t="s">
        <v>669</v>
      </c>
      <c r="E421" s="11">
        <f t="shared" si="24"/>
        <v>0</v>
      </c>
      <c r="F421" s="66"/>
      <c r="G421" s="66"/>
      <c r="H421" s="66"/>
      <c r="I421" s="66"/>
      <c r="J421" s="66"/>
      <c r="K421" s="66"/>
      <c r="L421" s="66"/>
      <c r="M421" s="66"/>
      <c r="N421" s="66"/>
      <c r="O421" s="61"/>
      <c r="P421" s="51" t="b">
        <f t="shared" si="23"/>
        <v>0</v>
      </c>
    </row>
    <row r="422" spans="1:16" ht="18.75" hidden="1" customHeight="1" x14ac:dyDescent="0.3">
      <c r="A422" s="10" t="s">
        <v>678</v>
      </c>
      <c r="B422" s="145" t="s">
        <v>679</v>
      </c>
      <c r="C422" s="146"/>
      <c r="D422" s="11" t="s">
        <v>680</v>
      </c>
      <c r="E422" s="11">
        <f t="shared" si="24"/>
        <v>0</v>
      </c>
      <c r="F422" s="66"/>
      <c r="G422" s="66"/>
      <c r="H422" s="66"/>
      <c r="I422" s="66"/>
      <c r="J422" s="66"/>
      <c r="K422" s="66"/>
      <c r="L422" s="66"/>
      <c r="M422" s="66"/>
      <c r="N422" s="66"/>
      <c r="O422" s="61"/>
      <c r="P422" s="51" t="b">
        <f t="shared" si="23"/>
        <v>0</v>
      </c>
    </row>
    <row r="423" spans="1:16" ht="18.75" hidden="1" customHeight="1" x14ac:dyDescent="0.3">
      <c r="A423" s="10" t="s">
        <v>681</v>
      </c>
      <c r="B423" s="145" t="s">
        <v>682</v>
      </c>
      <c r="C423" s="146"/>
      <c r="D423" s="11" t="s">
        <v>669</v>
      </c>
      <c r="E423" s="11">
        <f t="shared" si="24"/>
        <v>0</v>
      </c>
      <c r="F423" s="66"/>
      <c r="G423" s="66"/>
      <c r="H423" s="66"/>
      <c r="I423" s="66"/>
      <c r="J423" s="66"/>
      <c r="K423" s="66"/>
      <c r="L423" s="66"/>
      <c r="M423" s="66"/>
      <c r="N423" s="66"/>
      <c r="O423" s="61"/>
      <c r="P423" s="51" t="b">
        <f t="shared" si="23"/>
        <v>0</v>
      </c>
    </row>
    <row r="424" spans="1:16" ht="20.25" hidden="1" customHeight="1" x14ac:dyDescent="0.3">
      <c r="A424" s="10" t="s">
        <v>683</v>
      </c>
      <c r="B424" s="145" t="s">
        <v>684</v>
      </c>
      <c r="C424" s="146"/>
      <c r="D424" s="11" t="s">
        <v>669</v>
      </c>
      <c r="E424" s="11">
        <f t="shared" si="24"/>
        <v>0</v>
      </c>
      <c r="F424" s="66"/>
      <c r="G424" s="66"/>
      <c r="H424" s="66"/>
      <c r="I424" s="66"/>
      <c r="J424" s="66"/>
      <c r="K424" s="66"/>
      <c r="L424" s="66"/>
      <c r="M424" s="66"/>
      <c r="N424" s="66"/>
      <c r="O424" s="61"/>
      <c r="P424" s="51" t="b">
        <f t="shared" si="23"/>
        <v>0</v>
      </c>
    </row>
    <row r="425" spans="1:16" ht="20.25" hidden="1" customHeight="1" x14ac:dyDescent="0.3">
      <c r="A425" s="10" t="s">
        <v>685</v>
      </c>
      <c r="B425" s="145" t="s">
        <v>686</v>
      </c>
      <c r="C425" s="146"/>
      <c r="D425" s="11" t="s">
        <v>680</v>
      </c>
      <c r="E425" s="11">
        <f t="shared" si="24"/>
        <v>0</v>
      </c>
      <c r="F425" s="66"/>
      <c r="G425" s="66"/>
      <c r="H425" s="66"/>
      <c r="I425" s="66"/>
      <c r="J425" s="66"/>
      <c r="K425" s="66"/>
      <c r="L425" s="66"/>
      <c r="M425" s="66"/>
      <c r="N425" s="66"/>
      <c r="O425" s="61"/>
      <c r="P425" s="51" t="b">
        <f t="shared" si="23"/>
        <v>0</v>
      </c>
    </row>
    <row r="426" spans="1:16" ht="20.25" hidden="1" customHeight="1" x14ac:dyDescent="0.3">
      <c r="A426" s="10" t="s">
        <v>687</v>
      </c>
      <c r="B426" s="145" t="s">
        <v>688</v>
      </c>
      <c r="C426" s="146"/>
      <c r="D426" s="11" t="s">
        <v>669</v>
      </c>
      <c r="E426" s="11">
        <f t="shared" si="24"/>
        <v>0</v>
      </c>
      <c r="F426" s="66"/>
      <c r="G426" s="66"/>
      <c r="H426" s="66"/>
      <c r="I426" s="66"/>
      <c r="J426" s="66"/>
      <c r="K426" s="66"/>
      <c r="L426" s="66"/>
      <c r="M426" s="66"/>
      <c r="N426" s="66"/>
      <c r="O426" s="61"/>
      <c r="P426" s="51" t="b">
        <f t="shared" si="23"/>
        <v>0</v>
      </c>
    </row>
    <row r="427" spans="1:16" ht="20.25" hidden="1" customHeight="1" x14ac:dyDescent="0.3">
      <c r="A427" s="10" t="s">
        <v>689</v>
      </c>
      <c r="B427" s="145" t="s">
        <v>690</v>
      </c>
      <c r="C427" s="146"/>
      <c r="D427" s="11" t="s">
        <v>680</v>
      </c>
      <c r="E427" s="11">
        <f t="shared" si="24"/>
        <v>0</v>
      </c>
      <c r="F427" s="66"/>
      <c r="G427" s="66"/>
      <c r="H427" s="66"/>
      <c r="I427" s="66"/>
      <c r="J427" s="66"/>
      <c r="K427" s="66"/>
      <c r="L427" s="66"/>
      <c r="M427" s="66"/>
      <c r="N427" s="66"/>
      <c r="O427" s="61"/>
      <c r="P427" s="51" t="b">
        <f t="shared" si="23"/>
        <v>0</v>
      </c>
    </row>
    <row r="428" spans="1:16" ht="20.25" hidden="1" customHeight="1" x14ac:dyDescent="0.3">
      <c r="A428" s="10" t="s">
        <v>691</v>
      </c>
      <c r="B428" s="145" t="s">
        <v>692</v>
      </c>
      <c r="C428" s="146"/>
      <c r="D428" s="11" t="s">
        <v>680</v>
      </c>
      <c r="E428" s="11">
        <f t="shared" si="24"/>
        <v>0</v>
      </c>
      <c r="F428" s="66"/>
      <c r="G428" s="66"/>
      <c r="H428" s="66"/>
      <c r="I428" s="66"/>
      <c r="J428" s="66"/>
      <c r="K428" s="66"/>
      <c r="L428" s="66"/>
      <c r="M428" s="66"/>
      <c r="N428" s="66"/>
      <c r="O428" s="61"/>
      <c r="P428" s="51" t="b">
        <f t="shared" si="23"/>
        <v>0</v>
      </c>
    </row>
    <row r="429" spans="1:16" ht="20.25" hidden="1" customHeight="1" x14ac:dyDescent="0.3">
      <c r="A429" s="10" t="s">
        <v>693</v>
      </c>
      <c r="B429" s="145" t="s">
        <v>694</v>
      </c>
      <c r="C429" s="146"/>
      <c r="D429" s="11" t="s">
        <v>680</v>
      </c>
      <c r="E429" s="11">
        <f t="shared" si="24"/>
        <v>0</v>
      </c>
      <c r="F429" s="66"/>
      <c r="G429" s="66"/>
      <c r="H429" s="66"/>
      <c r="I429" s="66"/>
      <c r="J429" s="66"/>
      <c r="K429" s="66"/>
      <c r="L429" s="66"/>
      <c r="M429" s="66"/>
      <c r="N429" s="66"/>
      <c r="O429" s="61"/>
      <c r="P429" s="51" t="b">
        <f t="shared" si="23"/>
        <v>0</v>
      </c>
    </row>
    <row r="430" spans="1:16" ht="20.25" hidden="1" customHeight="1" x14ac:dyDescent="0.3">
      <c r="A430" s="10" t="s">
        <v>695</v>
      </c>
      <c r="B430" s="145" t="s">
        <v>696</v>
      </c>
      <c r="C430" s="146"/>
      <c r="D430" s="11" t="s">
        <v>680</v>
      </c>
      <c r="E430" s="11">
        <f t="shared" si="24"/>
        <v>0</v>
      </c>
      <c r="F430" s="66"/>
      <c r="G430" s="66"/>
      <c r="H430" s="66"/>
      <c r="I430" s="66"/>
      <c r="J430" s="66"/>
      <c r="K430" s="66"/>
      <c r="L430" s="66"/>
      <c r="M430" s="66"/>
      <c r="N430" s="66"/>
      <c r="O430" s="61"/>
      <c r="P430" s="51" t="b">
        <f t="shared" si="23"/>
        <v>0</v>
      </c>
    </row>
    <row r="431" spans="1:16" ht="20.25" hidden="1" customHeight="1" x14ac:dyDescent="0.3">
      <c r="A431" s="10" t="s">
        <v>697</v>
      </c>
      <c r="B431" s="145" t="s">
        <v>698</v>
      </c>
      <c r="C431" s="146"/>
      <c r="D431" s="11" t="s">
        <v>680</v>
      </c>
      <c r="E431" s="11">
        <f t="shared" si="24"/>
        <v>0</v>
      </c>
      <c r="F431" s="66"/>
      <c r="G431" s="66"/>
      <c r="H431" s="66"/>
      <c r="I431" s="66"/>
      <c r="J431" s="66"/>
      <c r="K431" s="66"/>
      <c r="L431" s="66"/>
      <c r="M431" s="66"/>
      <c r="N431" s="66"/>
      <c r="O431" s="61"/>
      <c r="P431" s="51" t="b">
        <f t="shared" si="23"/>
        <v>0</v>
      </c>
    </row>
    <row r="432" spans="1:16" ht="20.25" hidden="1" customHeight="1" x14ac:dyDescent="0.3">
      <c r="A432" s="10" t="s">
        <v>699</v>
      </c>
      <c r="B432" s="145" t="s">
        <v>700</v>
      </c>
      <c r="C432" s="146"/>
      <c r="D432" s="11" t="s">
        <v>680</v>
      </c>
      <c r="E432" s="11">
        <f t="shared" si="24"/>
        <v>0</v>
      </c>
      <c r="F432" s="66"/>
      <c r="G432" s="66"/>
      <c r="H432" s="66"/>
      <c r="I432" s="66"/>
      <c r="J432" s="66"/>
      <c r="K432" s="66"/>
      <c r="L432" s="66"/>
      <c r="M432" s="66"/>
      <c r="N432" s="66"/>
      <c r="O432" s="61"/>
      <c r="P432" s="51" t="b">
        <f t="shared" si="23"/>
        <v>0</v>
      </c>
    </row>
    <row r="433" spans="1:16" ht="18.75" hidden="1" customHeight="1" x14ac:dyDescent="0.3">
      <c r="A433" s="10" t="s">
        <v>701</v>
      </c>
      <c r="B433" s="145" t="s">
        <v>702</v>
      </c>
      <c r="C433" s="146"/>
      <c r="D433" s="11" t="s">
        <v>669</v>
      </c>
      <c r="E433" s="11">
        <f t="shared" si="24"/>
        <v>0</v>
      </c>
      <c r="F433" s="66"/>
      <c r="G433" s="66"/>
      <c r="H433" s="66"/>
      <c r="I433" s="66"/>
      <c r="J433" s="66"/>
      <c r="K433" s="66"/>
      <c r="L433" s="66"/>
      <c r="M433" s="66"/>
      <c r="N433" s="66"/>
      <c r="O433" s="61"/>
      <c r="P433" s="51" t="b">
        <f t="shared" si="23"/>
        <v>0</v>
      </c>
    </row>
    <row r="434" spans="1:16" ht="18.75" hidden="1" customHeight="1" x14ac:dyDescent="0.3">
      <c r="A434" s="10" t="s">
        <v>703</v>
      </c>
      <c r="B434" s="145" t="s">
        <v>704</v>
      </c>
      <c r="C434" s="146"/>
      <c r="D434" s="11" t="s">
        <v>705</v>
      </c>
      <c r="E434" s="11">
        <f t="shared" si="24"/>
        <v>0</v>
      </c>
      <c r="F434" s="66"/>
      <c r="G434" s="66"/>
      <c r="H434" s="66"/>
      <c r="I434" s="66"/>
      <c r="J434" s="66"/>
      <c r="K434" s="66"/>
      <c r="L434" s="66"/>
      <c r="M434" s="66"/>
      <c r="N434" s="66"/>
      <c r="O434" s="61"/>
      <c r="P434" s="51" t="b">
        <f t="shared" si="23"/>
        <v>0</v>
      </c>
    </row>
    <row r="435" spans="1:16" ht="18.75" hidden="1" customHeight="1" x14ac:dyDescent="0.3">
      <c r="A435" s="10" t="s">
        <v>706</v>
      </c>
      <c r="B435" s="145" t="s">
        <v>707</v>
      </c>
      <c r="C435" s="146"/>
      <c r="D435" s="11" t="s">
        <v>669</v>
      </c>
      <c r="E435" s="11">
        <f t="shared" si="24"/>
        <v>0</v>
      </c>
      <c r="F435" s="66"/>
      <c r="G435" s="66"/>
      <c r="H435" s="66"/>
      <c r="I435" s="66"/>
      <c r="J435" s="66"/>
      <c r="K435" s="66"/>
      <c r="L435" s="66"/>
      <c r="M435" s="66"/>
      <c r="N435" s="66"/>
      <c r="O435" s="61"/>
      <c r="P435" s="51" t="b">
        <f t="shared" si="23"/>
        <v>0</v>
      </c>
    </row>
    <row r="436" spans="1:16" ht="17.25" hidden="1" customHeight="1" x14ac:dyDescent="0.3">
      <c r="A436" s="10" t="s">
        <v>708</v>
      </c>
      <c r="B436" s="145" t="s">
        <v>709</v>
      </c>
      <c r="C436" s="146"/>
      <c r="D436" s="11" t="s">
        <v>669</v>
      </c>
      <c r="E436" s="11">
        <f t="shared" si="24"/>
        <v>0</v>
      </c>
      <c r="F436" s="66"/>
      <c r="G436" s="66"/>
      <c r="H436" s="66"/>
      <c r="I436" s="66"/>
      <c r="J436" s="66"/>
      <c r="K436" s="66"/>
      <c r="L436" s="66"/>
      <c r="M436" s="66"/>
      <c r="N436" s="66"/>
      <c r="O436" s="61"/>
      <c r="P436" s="51" t="b">
        <f t="shared" si="23"/>
        <v>0</v>
      </c>
    </row>
    <row r="437" spans="1:16" ht="18" customHeight="1" x14ac:dyDescent="0.3">
      <c r="A437" s="10" t="s">
        <v>710</v>
      </c>
      <c r="B437" s="145" t="s">
        <v>711</v>
      </c>
      <c r="C437" s="146"/>
      <c r="D437" s="11" t="s">
        <v>669</v>
      </c>
      <c r="E437" s="11">
        <f t="shared" si="24"/>
        <v>1</v>
      </c>
      <c r="F437" s="66"/>
      <c r="G437" s="66">
        <v>1</v>
      </c>
      <c r="H437" s="66"/>
      <c r="I437" s="66"/>
      <c r="J437" s="66"/>
      <c r="K437" s="66"/>
      <c r="L437" s="66"/>
      <c r="M437" s="66"/>
      <c r="N437" s="66"/>
      <c r="O437" s="61"/>
      <c r="P437" s="51" t="b">
        <f t="shared" si="23"/>
        <v>1</v>
      </c>
    </row>
    <row r="438" spans="1:16" ht="18" customHeight="1" x14ac:dyDescent="0.3">
      <c r="A438" s="10" t="s">
        <v>712</v>
      </c>
      <c r="B438" s="145" t="s">
        <v>713</v>
      </c>
      <c r="C438" s="146"/>
      <c r="D438" s="11" t="s">
        <v>669</v>
      </c>
      <c r="E438" s="11">
        <f t="shared" si="24"/>
        <v>1</v>
      </c>
      <c r="F438" s="66"/>
      <c r="G438" s="66">
        <v>1</v>
      </c>
      <c r="H438" s="66"/>
      <c r="I438" s="66"/>
      <c r="J438" s="66"/>
      <c r="K438" s="66"/>
      <c r="L438" s="66"/>
      <c r="M438" s="66"/>
      <c r="N438" s="66"/>
      <c r="O438" s="61"/>
      <c r="P438" s="51" t="b">
        <f t="shared" si="23"/>
        <v>1</v>
      </c>
    </row>
    <row r="439" spans="1:16" ht="18" hidden="1" customHeight="1" x14ac:dyDescent="0.3">
      <c r="A439" s="10" t="s">
        <v>714</v>
      </c>
      <c r="B439" s="145" t="s">
        <v>715</v>
      </c>
      <c r="C439" s="146"/>
      <c r="D439" s="11" t="s">
        <v>669</v>
      </c>
      <c r="E439" s="11">
        <f t="shared" si="24"/>
        <v>0</v>
      </c>
      <c r="F439" s="66"/>
      <c r="G439" s="66"/>
      <c r="H439" s="66"/>
      <c r="I439" s="66"/>
      <c r="J439" s="66"/>
      <c r="K439" s="66"/>
      <c r="L439" s="66"/>
      <c r="M439" s="66"/>
      <c r="N439" s="66"/>
      <c r="O439" s="61"/>
      <c r="P439" s="51" t="b">
        <f t="shared" si="23"/>
        <v>0</v>
      </c>
    </row>
    <row r="440" spans="1:16" ht="18" hidden="1" customHeight="1" x14ac:dyDescent="0.3">
      <c r="A440" s="10" t="s">
        <v>716</v>
      </c>
      <c r="B440" s="145" t="s">
        <v>717</v>
      </c>
      <c r="C440" s="146"/>
      <c r="D440" s="11" t="s">
        <v>669</v>
      </c>
      <c r="E440" s="11">
        <f t="shared" si="24"/>
        <v>0</v>
      </c>
      <c r="F440" s="66"/>
      <c r="G440" s="66"/>
      <c r="H440" s="66"/>
      <c r="I440" s="66"/>
      <c r="J440" s="66"/>
      <c r="K440" s="66"/>
      <c r="L440" s="66"/>
      <c r="M440" s="66"/>
      <c r="N440" s="66"/>
      <c r="O440" s="61"/>
      <c r="P440" s="51" t="b">
        <f t="shared" si="23"/>
        <v>0</v>
      </c>
    </row>
    <row r="441" spans="1:16" ht="17.25" hidden="1" customHeight="1" x14ac:dyDescent="0.3">
      <c r="A441" s="10" t="s">
        <v>718</v>
      </c>
      <c r="B441" s="145" t="s">
        <v>719</v>
      </c>
      <c r="C441" s="146"/>
      <c r="D441" s="11" t="s">
        <v>669</v>
      </c>
      <c r="E441" s="11">
        <f t="shared" si="24"/>
        <v>0</v>
      </c>
      <c r="F441" s="66"/>
      <c r="G441" s="66"/>
      <c r="H441" s="66"/>
      <c r="I441" s="66"/>
      <c r="J441" s="66"/>
      <c r="K441" s="66"/>
      <c r="L441" s="66"/>
      <c r="M441" s="66"/>
      <c r="N441" s="66"/>
      <c r="O441" s="61"/>
      <c r="P441" s="51" t="b">
        <f t="shared" si="23"/>
        <v>0</v>
      </c>
    </row>
    <row r="442" spans="1:16" ht="18.75" hidden="1" customHeight="1" x14ac:dyDescent="0.3">
      <c r="A442" s="10" t="s">
        <v>720</v>
      </c>
      <c r="B442" s="145" t="s">
        <v>721</v>
      </c>
      <c r="C442" s="146"/>
      <c r="D442" s="11" t="s">
        <v>669</v>
      </c>
      <c r="E442" s="11">
        <f t="shared" si="24"/>
        <v>0</v>
      </c>
      <c r="F442" s="66"/>
      <c r="G442" s="66"/>
      <c r="H442" s="66"/>
      <c r="I442" s="66"/>
      <c r="J442" s="66"/>
      <c r="K442" s="66"/>
      <c r="L442" s="66"/>
      <c r="M442" s="66"/>
      <c r="N442" s="66"/>
      <c r="O442" s="61"/>
      <c r="P442" s="51" t="b">
        <f t="shared" si="23"/>
        <v>0</v>
      </c>
    </row>
    <row r="443" spans="1:16" ht="18.75" hidden="1" customHeight="1" x14ac:dyDescent="0.3">
      <c r="A443" s="107" t="s">
        <v>1077</v>
      </c>
      <c r="B443" s="153" t="s">
        <v>1078</v>
      </c>
      <c r="C443" s="154"/>
      <c r="D443" s="108" t="s">
        <v>669</v>
      </c>
      <c r="E443" s="11">
        <f t="shared" si="24"/>
        <v>0</v>
      </c>
      <c r="F443" s="66"/>
      <c r="G443" s="66"/>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3"/>
        <v>0</v>
      </c>
    </row>
    <row r="445" spans="1:16" ht="16.5" hidden="1" customHeight="1" x14ac:dyDescent="0.3">
      <c r="A445" s="10" t="s">
        <v>724</v>
      </c>
      <c r="B445" s="145" t="s">
        <v>725</v>
      </c>
      <c r="C445" s="146"/>
      <c r="D445" s="11" t="s">
        <v>726</v>
      </c>
      <c r="E445" s="11">
        <f t="shared" ref="E445:E455" si="25">SUM(F445:O445)</f>
        <v>0</v>
      </c>
      <c r="F445" s="66"/>
      <c r="G445" s="66"/>
      <c r="H445" s="66"/>
      <c r="I445" s="66"/>
      <c r="J445" s="66"/>
      <c r="K445" s="66"/>
      <c r="L445" s="66"/>
      <c r="M445" s="66"/>
      <c r="N445" s="66"/>
      <c r="O445" s="61"/>
      <c r="P445" s="51" t="b">
        <f t="shared" si="23"/>
        <v>0</v>
      </c>
    </row>
    <row r="446" spans="1:16" ht="16.5" hidden="1" customHeight="1" x14ac:dyDescent="0.3">
      <c r="A446" s="10" t="s">
        <v>727</v>
      </c>
      <c r="B446" s="145" t="s">
        <v>728</v>
      </c>
      <c r="C446" s="146"/>
      <c r="D446" s="11" t="s">
        <v>726</v>
      </c>
      <c r="E446" s="11">
        <f t="shared" si="25"/>
        <v>0</v>
      </c>
      <c r="F446" s="66"/>
      <c r="G446" s="66"/>
      <c r="H446" s="66"/>
      <c r="I446" s="66"/>
      <c r="J446" s="66"/>
      <c r="K446" s="66"/>
      <c r="L446" s="66"/>
      <c r="M446" s="66"/>
      <c r="N446" s="66"/>
      <c r="O446" s="61"/>
      <c r="P446" s="51" t="b">
        <f t="shared" si="23"/>
        <v>0</v>
      </c>
    </row>
    <row r="447" spans="1:16" ht="16.5" hidden="1" customHeight="1" x14ac:dyDescent="0.3">
      <c r="A447" s="10" t="s">
        <v>729</v>
      </c>
      <c r="B447" s="145" t="s">
        <v>730</v>
      </c>
      <c r="C447" s="146"/>
      <c r="D447" s="11" t="s">
        <v>726</v>
      </c>
      <c r="E447" s="11">
        <f t="shared" si="25"/>
        <v>0</v>
      </c>
      <c r="F447" s="66"/>
      <c r="G447" s="66"/>
      <c r="H447" s="66"/>
      <c r="I447" s="66"/>
      <c r="J447" s="66"/>
      <c r="K447" s="66"/>
      <c r="L447" s="66"/>
      <c r="M447" s="66"/>
      <c r="N447" s="66"/>
      <c r="O447" s="61"/>
      <c r="P447" s="51" t="b">
        <f t="shared" si="23"/>
        <v>0</v>
      </c>
    </row>
    <row r="448" spans="1:16" ht="16.5" hidden="1" customHeight="1" x14ac:dyDescent="0.3">
      <c r="A448" s="10" t="s">
        <v>731</v>
      </c>
      <c r="B448" s="145" t="s">
        <v>732</v>
      </c>
      <c r="C448" s="146"/>
      <c r="D448" s="11" t="s">
        <v>726</v>
      </c>
      <c r="E448" s="11">
        <f t="shared" si="25"/>
        <v>0</v>
      </c>
      <c r="F448" s="66"/>
      <c r="G448" s="66"/>
      <c r="H448" s="66"/>
      <c r="I448" s="66"/>
      <c r="J448" s="66"/>
      <c r="K448" s="66"/>
      <c r="L448" s="66"/>
      <c r="M448" s="66"/>
      <c r="N448" s="66"/>
      <c r="O448" s="61"/>
      <c r="P448" s="51" t="b">
        <f t="shared" si="23"/>
        <v>0</v>
      </c>
    </row>
    <row r="449" spans="1:16" ht="16.5" hidden="1" customHeight="1" x14ac:dyDescent="0.3">
      <c r="A449" s="10" t="s">
        <v>733</v>
      </c>
      <c r="B449" s="145" t="s">
        <v>734</v>
      </c>
      <c r="C449" s="146"/>
      <c r="D449" s="11" t="s">
        <v>726</v>
      </c>
      <c r="E449" s="11">
        <f t="shared" si="25"/>
        <v>0</v>
      </c>
      <c r="F449" s="66"/>
      <c r="G449" s="66"/>
      <c r="H449" s="66"/>
      <c r="I449" s="66"/>
      <c r="J449" s="66"/>
      <c r="K449" s="66"/>
      <c r="L449" s="66"/>
      <c r="M449" s="66"/>
      <c r="N449" s="66"/>
      <c r="O449" s="61"/>
      <c r="P449" s="51" t="b">
        <f t="shared" si="23"/>
        <v>0</v>
      </c>
    </row>
    <row r="450" spans="1:16" ht="16.5" hidden="1" customHeight="1" x14ac:dyDescent="0.3">
      <c r="A450" s="10" t="s">
        <v>735</v>
      </c>
      <c r="B450" s="145" t="s">
        <v>736</v>
      </c>
      <c r="C450" s="146"/>
      <c r="D450" s="11" t="s">
        <v>726</v>
      </c>
      <c r="E450" s="11">
        <f t="shared" si="25"/>
        <v>0</v>
      </c>
      <c r="F450" s="66"/>
      <c r="G450" s="66"/>
      <c r="H450" s="66"/>
      <c r="I450" s="66"/>
      <c r="J450" s="66"/>
      <c r="K450" s="66"/>
      <c r="L450" s="66"/>
      <c r="M450" s="66"/>
      <c r="N450" s="66"/>
      <c r="O450" s="61"/>
      <c r="P450" s="51" t="b">
        <f t="shared" si="23"/>
        <v>0</v>
      </c>
    </row>
    <row r="451" spans="1:16" ht="16.5" hidden="1" customHeight="1" x14ac:dyDescent="0.3">
      <c r="A451" s="10" t="s">
        <v>737</v>
      </c>
      <c r="B451" s="145" t="s">
        <v>738</v>
      </c>
      <c r="C451" s="146"/>
      <c r="D451" s="11" t="s">
        <v>726</v>
      </c>
      <c r="E451" s="11">
        <f t="shared" si="25"/>
        <v>0</v>
      </c>
      <c r="F451" s="66"/>
      <c r="G451" s="66"/>
      <c r="H451" s="66"/>
      <c r="I451" s="66"/>
      <c r="J451" s="66"/>
      <c r="K451" s="66"/>
      <c r="L451" s="66"/>
      <c r="M451" s="66"/>
      <c r="N451" s="66"/>
      <c r="O451" s="61"/>
      <c r="P451" s="51" t="b">
        <f t="shared" si="23"/>
        <v>0</v>
      </c>
    </row>
    <row r="452" spans="1:16" ht="16.5" hidden="1" customHeight="1" x14ac:dyDescent="0.3">
      <c r="A452" s="10" t="s">
        <v>739</v>
      </c>
      <c r="B452" s="145" t="s">
        <v>740</v>
      </c>
      <c r="C452" s="146"/>
      <c r="D452" s="11" t="s">
        <v>726</v>
      </c>
      <c r="E452" s="11">
        <f t="shared" si="25"/>
        <v>0</v>
      </c>
      <c r="F452" s="66"/>
      <c r="G452" s="66"/>
      <c r="H452" s="66"/>
      <c r="I452" s="66"/>
      <c r="J452" s="66"/>
      <c r="K452" s="66"/>
      <c r="L452" s="66"/>
      <c r="M452" s="66"/>
      <c r="N452" s="66"/>
      <c r="O452" s="61"/>
      <c r="P452" s="51" t="b">
        <f t="shared" si="23"/>
        <v>0</v>
      </c>
    </row>
    <row r="453" spans="1:16" hidden="1" x14ac:dyDescent="0.3">
      <c r="A453" s="10" t="s">
        <v>741</v>
      </c>
      <c r="B453" s="145" t="s">
        <v>742</v>
      </c>
      <c r="C453" s="146"/>
      <c r="D453" s="11" t="s">
        <v>726</v>
      </c>
      <c r="E453" s="11">
        <f t="shared" si="25"/>
        <v>0</v>
      </c>
      <c r="F453" s="66"/>
      <c r="G453" s="66"/>
      <c r="H453" s="66"/>
      <c r="I453" s="66"/>
      <c r="J453" s="66"/>
      <c r="K453" s="66"/>
      <c r="L453" s="66"/>
      <c r="M453" s="66"/>
      <c r="N453" s="66"/>
      <c r="O453" s="61"/>
      <c r="P453" s="51" t="b">
        <f t="shared" si="23"/>
        <v>0</v>
      </c>
    </row>
    <row r="454" spans="1:16" ht="16.5" hidden="1" customHeight="1" x14ac:dyDescent="0.3">
      <c r="A454" s="10" t="s">
        <v>743</v>
      </c>
      <c r="B454" s="145" t="s">
        <v>744</v>
      </c>
      <c r="C454" s="146"/>
      <c r="D454" s="11" t="s">
        <v>726</v>
      </c>
      <c r="E454" s="11">
        <f t="shared" si="25"/>
        <v>0</v>
      </c>
      <c r="F454" s="66"/>
      <c r="G454" s="66"/>
      <c r="H454" s="66"/>
      <c r="I454" s="66"/>
      <c r="J454" s="66"/>
      <c r="K454" s="66"/>
      <c r="L454" s="66"/>
      <c r="M454" s="66"/>
      <c r="N454" s="66"/>
      <c r="O454" s="61"/>
      <c r="P454" s="51" t="b">
        <f t="shared" si="23"/>
        <v>0</v>
      </c>
    </row>
    <row r="455" spans="1:16" ht="16.5" hidden="1" customHeight="1" x14ac:dyDescent="0.3">
      <c r="A455" s="10" t="s">
        <v>745</v>
      </c>
      <c r="B455" s="145" t="s">
        <v>746</v>
      </c>
      <c r="C455" s="146"/>
      <c r="D455" s="11" t="s">
        <v>726</v>
      </c>
      <c r="E455" s="11">
        <f t="shared" si="25"/>
        <v>0</v>
      </c>
      <c r="F455" s="66"/>
      <c r="G455" s="66"/>
      <c r="H455" s="66"/>
      <c r="I455" s="66"/>
      <c r="J455" s="66"/>
      <c r="K455" s="66"/>
      <c r="L455" s="66"/>
      <c r="M455" s="66"/>
      <c r="N455" s="66"/>
      <c r="O455" s="61"/>
      <c r="P455" s="51" t="b">
        <f t="shared" si="23"/>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3"/>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3"/>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3"/>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3"/>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3"/>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3"/>
        <v>0</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3"/>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3"/>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3"/>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3"/>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3"/>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3"/>
        <v>0</v>
      </c>
    </row>
    <row r="468" spans="1:16" hidden="1" x14ac:dyDescent="0.3">
      <c r="A468" s="10" t="s">
        <v>772</v>
      </c>
      <c r="B468" s="145" t="s">
        <v>773</v>
      </c>
      <c r="C468" s="146"/>
      <c r="D468" s="19" t="s">
        <v>36</v>
      </c>
      <c r="E468" s="11">
        <f t="shared" ref="E468:E498" si="26">SUM(F468:O468)</f>
        <v>0</v>
      </c>
      <c r="F468" s="66"/>
      <c r="G468" s="66"/>
      <c r="H468" s="66"/>
      <c r="I468" s="66"/>
      <c r="J468" s="66"/>
      <c r="K468" s="66"/>
      <c r="L468" s="66"/>
      <c r="M468" s="66"/>
      <c r="N468" s="66"/>
      <c r="O468" s="61"/>
      <c r="P468" s="51" t="b">
        <f t="shared" si="23"/>
        <v>0</v>
      </c>
    </row>
    <row r="469" spans="1:16" hidden="1" x14ac:dyDescent="0.3">
      <c r="A469" s="10" t="s">
        <v>774</v>
      </c>
      <c r="B469" s="145" t="s">
        <v>775</v>
      </c>
      <c r="C469" s="146"/>
      <c r="D469" s="19" t="s">
        <v>418</v>
      </c>
      <c r="E469" s="11">
        <f t="shared" si="26"/>
        <v>0</v>
      </c>
      <c r="F469" s="66"/>
      <c r="G469" s="66"/>
      <c r="H469" s="66"/>
      <c r="I469" s="66"/>
      <c r="J469" s="66"/>
      <c r="K469" s="66"/>
      <c r="L469" s="66"/>
      <c r="M469" s="66"/>
      <c r="N469" s="66"/>
      <c r="O469" s="61"/>
      <c r="P469" s="51" t="b">
        <f t="shared" si="23"/>
        <v>0</v>
      </c>
    </row>
    <row r="470" spans="1:16" ht="18" customHeight="1" x14ac:dyDescent="0.3">
      <c r="A470" s="10" t="s">
        <v>776</v>
      </c>
      <c r="B470" s="145" t="s">
        <v>777</v>
      </c>
      <c r="C470" s="146"/>
      <c r="D470" s="11" t="s">
        <v>421</v>
      </c>
      <c r="E470" s="11">
        <f t="shared" si="26"/>
        <v>3</v>
      </c>
      <c r="F470" s="62"/>
      <c r="G470" s="62">
        <v>3</v>
      </c>
      <c r="H470" s="62"/>
      <c r="I470" s="62"/>
      <c r="J470" s="62"/>
      <c r="K470" s="62"/>
      <c r="L470" s="62"/>
      <c r="M470" s="62"/>
      <c r="N470" s="62"/>
      <c r="O470" s="61"/>
      <c r="P470" s="51" t="b">
        <f t="shared" si="23"/>
        <v>1</v>
      </c>
    </row>
    <row r="471" spans="1:16" ht="51.75" hidden="1" customHeight="1" x14ac:dyDescent="0.3">
      <c r="A471" s="10" t="s">
        <v>778</v>
      </c>
      <c r="B471" s="145" t="s">
        <v>779</v>
      </c>
      <c r="C471" s="146"/>
      <c r="D471" s="19" t="s">
        <v>780</v>
      </c>
      <c r="E471" s="11">
        <f t="shared" si="26"/>
        <v>0</v>
      </c>
      <c r="F471" s="66"/>
      <c r="G471" s="66"/>
      <c r="H471" s="66"/>
      <c r="I471" s="66"/>
      <c r="J471" s="66"/>
      <c r="K471" s="66"/>
      <c r="L471" s="66"/>
      <c r="M471" s="66"/>
      <c r="N471" s="66"/>
      <c r="O471" s="61"/>
      <c r="P471" s="51" t="b">
        <f t="shared" si="23"/>
        <v>0</v>
      </c>
    </row>
    <row r="472" spans="1:16" ht="51.75" hidden="1" customHeight="1" x14ac:dyDescent="0.3">
      <c r="A472" s="10" t="s">
        <v>781</v>
      </c>
      <c r="B472" s="145" t="s">
        <v>782</v>
      </c>
      <c r="C472" s="146"/>
      <c r="D472" s="19" t="s">
        <v>780</v>
      </c>
      <c r="E472" s="11">
        <f t="shared" si="26"/>
        <v>0</v>
      </c>
      <c r="F472" s="66"/>
      <c r="G472" s="66"/>
      <c r="H472" s="66"/>
      <c r="I472" s="66"/>
      <c r="J472" s="66"/>
      <c r="K472" s="66"/>
      <c r="L472" s="66"/>
      <c r="M472" s="66"/>
      <c r="N472" s="66"/>
      <c r="O472" s="61"/>
      <c r="P472" s="51" t="b">
        <f t="shared" si="23"/>
        <v>0</v>
      </c>
    </row>
    <row r="473" spans="1:16" ht="52.5" hidden="1" customHeight="1" x14ac:dyDescent="0.3">
      <c r="A473" s="10" t="s">
        <v>783</v>
      </c>
      <c r="B473" s="145" t="s">
        <v>784</v>
      </c>
      <c r="C473" s="146"/>
      <c r="D473" s="19" t="s">
        <v>785</v>
      </c>
      <c r="E473" s="11">
        <f t="shared" si="26"/>
        <v>0</v>
      </c>
      <c r="F473" s="66"/>
      <c r="G473" s="66"/>
      <c r="H473" s="66"/>
      <c r="I473" s="66"/>
      <c r="J473" s="66"/>
      <c r="K473" s="66"/>
      <c r="L473" s="66"/>
      <c r="M473" s="66"/>
      <c r="N473" s="66"/>
      <c r="O473" s="61"/>
      <c r="P473" s="51" t="b">
        <f t="shared" si="23"/>
        <v>0</v>
      </c>
    </row>
    <row r="474" spans="1:16" ht="50.25" hidden="1" customHeight="1" x14ac:dyDescent="0.3">
      <c r="A474" s="10" t="s">
        <v>786</v>
      </c>
      <c r="B474" s="145" t="s">
        <v>787</v>
      </c>
      <c r="C474" s="146"/>
      <c r="D474" s="19" t="s">
        <v>785</v>
      </c>
      <c r="E474" s="11">
        <f t="shared" si="26"/>
        <v>0</v>
      </c>
      <c r="F474" s="66"/>
      <c r="G474" s="66"/>
      <c r="H474" s="66"/>
      <c r="I474" s="66"/>
      <c r="J474" s="66"/>
      <c r="K474" s="66"/>
      <c r="L474" s="66"/>
      <c r="M474" s="66"/>
      <c r="N474" s="66"/>
      <c r="O474" s="61"/>
      <c r="P474" s="51" t="b">
        <f t="shared" si="23"/>
        <v>0</v>
      </c>
    </row>
    <row r="475" spans="1:16" ht="33.75" hidden="1" customHeight="1" x14ac:dyDescent="0.3">
      <c r="A475" s="10" t="s">
        <v>788</v>
      </c>
      <c r="B475" s="145" t="s">
        <v>789</v>
      </c>
      <c r="C475" s="146"/>
      <c r="D475" s="19" t="s">
        <v>669</v>
      </c>
      <c r="E475" s="11">
        <f t="shared" si="26"/>
        <v>0</v>
      </c>
      <c r="F475" s="66"/>
      <c r="G475" s="66"/>
      <c r="H475" s="66"/>
      <c r="I475" s="66"/>
      <c r="J475" s="66"/>
      <c r="K475" s="66"/>
      <c r="L475" s="66"/>
      <c r="M475" s="66"/>
      <c r="N475" s="66"/>
      <c r="O475" s="61"/>
      <c r="P475" s="51" t="b">
        <f t="shared" si="23"/>
        <v>0</v>
      </c>
    </row>
    <row r="476" spans="1:16" ht="47.25" hidden="1" customHeight="1" x14ac:dyDescent="0.3">
      <c r="A476" s="105" t="s">
        <v>790</v>
      </c>
      <c r="B476" s="149" t="s">
        <v>791</v>
      </c>
      <c r="C476" s="150"/>
      <c r="D476" s="114" t="s">
        <v>669</v>
      </c>
      <c r="E476" s="101">
        <f t="shared" si="26"/>
        <v>0</v>
      </c>
      <c r="F476" s="102"/>
      <c r="G476" s="102"/>
      <c r="H476" s="102"/>
      <c r="I476" s="102"/>
      <c r="J476" s="102"/>
      <c r="K476" s="102"/>
      <c r="L476" s="102"/>
      <c r="M476" s="102"/>
      <c r="N476" s="102"/>
      <c r="O476" s="103"/>
      <c r="P476" s="51" t="b">
        <f t="shared" si="23"/>
        <v>0</v>
      </c>
    </row>
    <row r="477" spans="1:16" ht="32.25" hidden="1" customHeight="1" x14ac:dyDescent="0.3">
      <c r="A477" s="10" t="s">
        <v>792</v>
      </c>
      <c r="B477" s="145" t="s">
        <v>793</v>
      </c>
      <c r="C477" s="146"/>
      <c r="D477" s="19" t="s">
        <v>669</v>
      </c>
      <c r="E477" s="11">
        <f t="shared" si="26"/>
        <v>0</v>
      </c>
      <c r="F477" s="66"/>
      <c r="G477" s="66"/>
      <c r="H477" s="66"/>
      <c r="I477" s="66"/>
      <c r="J477" s="66"/>
      <c r="K477" s="66"/>
      <c r="L477" s="66"/>
      <c r="M477" s="66"/>
      <c r="N477" s="66"/>
      <c r="O477" s="61"/>
      <c r="P477" s="51" t="b">
        <f t="shared" si="23"/>
        <v>0</v>
      </c>
    </row>
    <row r="478" spans="1:16" ht="36.75" hidden="1" customHeight="1" x14ac:dyDescent="0.3">
      <c r="A478" s="10" t="s">
        <v>794</v>
      </c>
      <c r="B478" s="145" t="s">
        <v>795</v>
      </c>
      <c r="C478" s="146"/>
      <c r="D478" s="19" t="s">
        <v>669</v>
      </c>
      <c r="E478" s="11">
        <f t="shared" si="26"/>
        <v>0</v>
      </c>
      <c r="F478" s="66"/>
      <c r="G478" s="66"/>
      <c r="H478" s="66"/>
      <c r="I478" s="66"/>
      <c r="J478" s="66"/>
      <c r="K478" s="66"/>
      <c r="L478" s="66"/>
      <c r="M478" s="66"/>
      <c r="N478" s="66"/>
      <c r="O478" s="61"/>
      <c r="P478" s="51" t="b">
        <f t="shared" si="23"/>
        <v>0</v>
      </c>
    </row>
    <row r="479" spans="1:16" ht="18" hidden="1" customHeight="1" x14ac:dyDescent="0.3">
      <c r="A479" s="10" t="s">
        <v>796</v>
      </c>
      <c r="B479" s="145" t="s">
        <v>797</v>
      </c>
      <c r="C479" s="146"/>
      <c r="D479" s="19" t="s">
        <v>669</v>
      </c>
      <c r="E479" s="11">
        <f t="shared" si="26"/>
        <v>0</v>
      </c>
      <c r="F479" s="66"/>
      <c r="G479" s="66"/>
      <c r="H479" s="66"/>
      <c r="I479" s="66"/>
      <c r="J479" s="66"/>
      <c r="K479" s="66"/>
      <c r="L479" s="66"/>
      <c r="M479" s="66"/>
      <c r="N479" s="66"/>
      <c r="O479" s="61"/>
      <c r="P479" s="51" t="b">
        <f t="shared" si="23"/>
        <v>0</v>
      </c>
    </row>
    <row r="480" spans="1:16" ht="19.5" hidden="1" customHeight="1" x14ac:dyDescent="0.3">
      <c r="A480" s="10" t="s">
        <v>798</v>
      </c>
      <c r="B480" s="145" t="s">
        <v>799</v>
      </c>
      <c r="C480" s="146"/>
      <c r="D480" s="19" t="s">
        <v>680</v>
      </c>
      <c r="E480" s="11">
        <f t="shared" si="26"/>
        <v>0</v>
      </c>
      <c r="F480" s="66"/>
      <c r="G480" s="66"/>
      <c r="H480" s="66"/>
      <c r="I480" s="66"/>
      <c r="J480" s="66"/>
      <c r="K480" s="66"/>
      <c r="L480" s="66"/>
      <c r="M480" s="66"/>
      <c r="N480" s="66"/>
      <c r="O480" s="61"/>
      <c r="P480" s="51" t="b">
        <f t="shared" ref="P480:P518" si="27">IF(E480&gt;0,TRUE,FALSE)</f>
        <v>0</v>
      </c>
    </row>
    <row r="481" spans="1:16" ht="47.25" hidden="1" customHeight="1" x14ac:dyDescent="0.3">
      <c r="A481" s="10" t="s">
        <v>800</v>
      </c>
      <c r="B481" s="145" t="s">
        <v>801</v>
      </c>
      <c r="C481" s="146"/>
      <c r="D481" s="19" t="s">
        <v>669</v>
      </c>
      <c r="E481" s="11">
        <f t="shared" si="26"/>
        <v>0</v>
      </c>
      <c r="F481" s="66"/>
      <c r="G481" s="66"/>
      <c r="H481" s="66"/>
      <c r="I481" s="66"/>
      <c r="J481" s="66"/>
      <c r="K481" s="66"/>
      <c r="L481" s="66"/>
      <c r="M481" s="66"/>
      <c r="N481" s="66"/>
      <c r="O481" s="61"/>
      <c r="P481" s="51" t="b">
        <f t="shared" si="27"/>
        <v>0</v>
      </c>
    </row>
    <row r="482" spans="1:16" ht="33.75" hidden="1" customHeight="1" x14ac:dyDescent="0.3">
      <c r="A482" s="10" t="s">
        <v>802</v>
      </c>
      <c r="B482" s="145" t="s">
        <v>803</v>
      </c>
      <c r="C482" s="146"/>
      <c r="D482" s="19" t="s">
        <v>669</v>
      </c>
      <c r="E482" s="11">
        <f t="shared" si="26"/>
        <v>0</v>
      </c>
      <c r="F482" s="66"/>
      <c r="G482" s="66"/>
      <c r="H482" s="66"/>
      <c r="I482" s="66"/>
      <c r="J482" s="66"/>
      <c r="K482" s="66"/>
      <c r="L482" s="66"/>
      <c r="M482" s="66"/>
      <c r="N482" s="66"/>
      <c r="O482" s="61"/>
      <c r="P482" s="51" t="b">
        <f t="shared" si="27"/>
        <v>0</v>
      </c>
    </row>
    <row r="483" spans="1:16" ht="18" hidden="1" customHeight="1" x14ac:dyDescent="0.3">
      <c r="A483" s="10" t="s">
        <v>804</v>
      </c>
      <c r="B483" s="145" t="s">
        <v>805</v>
      </c>
      <c r="C483" s="146"/>
      <c r="D483" s="19" t="s">
        <v>680</v>
      </c>
      <c r="E483" s="11">
        <f t="shared" si="26"/>
        <v>0</v>
      </c>
      <c r="F483" s="66"/>
      <c r="G483" s="66"/>
      <c r="H483" s="66"/>
      <c r="I483" s="66"/>
      <c r="J483" s="66"/>
      <c r="K483" s="66"/>
      <c r="L483" s="66"/>
      <c r="M483" s="66"/>
      <c r="N483" s="66"/>
      <c r="O483" s="61"/>
      <c r="P483" s="51" t="b">
        <f t="shared" si="27"/>
        <v>0</v>
      </c>
    </row>
    <row r="484" spans="1:16" ht="18" hidden="1" customHeight="1" x14ac:dyDescent="0.3">
      <c r="A484" s="10" t="s">
        <v>806</v>
      </c>
      <c r="B484" s="145" t="s">
        <v>807</v>
      </c>
      <c r="C484" s="146"/>
      <c r="D484" s="19" t="s">
        <v>669</v>
      </c>
      <c r="E484" s="11">
        <f t="shared" si="26"/>
        <v>0</v>
      </c>
      <c r="F484" s="66"/>
      <c r="G484" s="66"/>
      <c r="H484" s="66"/>
      <c r="I484" s="66"/>
      <c r="J484" s="66"/>
      <c r="K484" s="66"/>
      <c r="L484" s="66"/>
      <c r="M484" s="66"/>
      <c r="N484" s="66"/>
      <c r="O484" s="61"/>
      <c r="P484" s="51" t="b">
        <f t="shared" si="27"/>
        <v>0</v>
      </c>
    </row>
    <row r="485" spans="1:16" ht="18.75" hidden="1" customHeight="1" x14ac:dyDescent="0.3">
      <c r="A485" s="10" t="s">
        <v>808</v>
      </c>
      <c r="B485" s="145" t="s">
        <v>809</v>
      </c>
      <c r="C485" s="146"/>
      <c r="D485" s="19" t="s">
        <v>680</v>
      </c>
      <c r="E485" s="11">
        <f t="shared" si="26"/>
        <v>0</v>
      </c>
      <c r="F485" s="66"/>
      <c r="G485" s="66"/>
      <c r="H485" s="66"/>
      <c r="I485" s="66"/>
      <c r="J485" s="66"/>
      <c r="K485" s="66"/>
      <c r="L485" s="66"/>
      <c r="M485" s="66"/>
      <c r="N485" s="66"/>
      <c r="O485" s="61"/>
      <c r="P485" s="51" t="b">
        <f t="shared" si="27"/>
        <v>0</v>
      </c>
    </row>
    <row r="486" spans="1:16" ht="19.5" hidden="1" customHeight="1" x14ac:dyDescent="0.3">
      <c r="A486" s="10" t="s">
        <v>810</v>
      </c>
      <c r="B486" s="145" t="s">
        <v>811</v>
      </c>
      <c r="C486" s="146"/>
      <c r="D486" s="19" t="s">
        <v>680</v>
      </c>
      <c r="E486" s="11">
        <f t="shared" si="26"/>
        <v>0</v>
      </c>
      <c r="F486" s="66"/>
      <c r="G486" s="66"/>
      <c r="H486" s="66"/>
      <c r="I486" s="66"/>
      <c r="J486" s="66"/>
      <c r="K486" s="66"/>
      <c r="L486" s="66"/>
      <c r="M486" s="66"/>
      <c r="N486" s="66"/>
      <c r="O486" s="61"/>
      <c r="P486" s="51" t="b">
        <f t="shared" si="27"/>
        <v>0</v>
      </c>
    </row>
    <row r="487" spans="1:16" ht="37.5" hidden="1" customHeight="1" x14ac:dyDescent="0.3">
      <c r="A487" s="10" t="s">
        <v>812</v>
      </c>
      <c r="B487" s="145" t="s">
        <v>813</v>
      </c>
      <c r="C487" s="146"/>
      <c r="D487" s="19" t="s">
        <v>680</v>
      </c>
      <c r="E487" s="11">
        <f t="shared" si="26"/>
        <v>0</v>
      </c>
      <c r="F487" s="66"/>
      <c r="G487" s="66"/>
      <c r="H487" s="66"/>
      <c r="I487" s="66"/>
      <c r="J487" s="66"/>
      <c r="K487" s="66"/>
      <c r="L487" s="66"/>
      <c r="M487" s="66"/>
      <c r="N487" s="66"/>
      <c r="O487" s="61"/>
      <c r="P487" s="51" t="b">
        <f t="shared" si="27"/>
        <v>0</v>
      </c>
    </row>
    <row r="488" spans="1:16" ht="35.25" hidden="1" customHeight="1" x14ac:dyDescent="0.3">
      <c r="A488" s="10" t="s">
        <v>814</v>
      </c>
      <c r="B488" s="145" t="s">
        <v>815</v>
      </c>
      <c r="C488" s="146"/>
      <c r="D488" s="19" t="s">
        <v>680</v>
      </c>
      <c r="E488" s="11">
        <f t="shared" si="26"/>
        <v>0</v>
      </c>
      <c r="F488" s="66"/>
      <c r="G488" s="66"/>
      <c r="H488" s="66"/>
      <c r="I488" s="66"/>
      <c r="J488" s="66"/>
      <c r="K488" s="66"/>
      <c r="L488" s="66"/>
      <c r="M488" s="66"/>
      <c r="N488" s="66"/>
      <c r="O488" s="61"/>
      <c r="P488" s="51" t="b">
        <f t="shared" si="27"/>
        <v>0</v>
      </c>
    </row>
    <row r="489" spans="1:16" ht="34.5" hidden="1" customHeight="1" x14ac:dyDescent="0.3">
      <c r="A489" s="10" t="s">
        <v>816</v>
      </c>
      <c r="B489" s="145" t="s">
        <v>817</v>
      </c>
      <c r="C489" s="146"/>
      <c r="D489" s="19" t="s">
        <v>680</v>
      </c>
      <c r="E489" s="11">
        <f t="shared" si="26"/>
        <v>0</v>
      </c>
      <c r="F489" s="66"/>
      <c r="G489" s="66"/>
      <c r="H489" s="66"/>
      <c r="I489" s="66"/>
      <c r="J489" s="66"/>
      <c r="K489" s="66"/>
      <c r="L489" s="66"/>
      <c r="M489" s="66"/>
      <c r="N489" s="66"/>
      <c r="O489" s="61"/>
      <c r="P489" s="51" t="b">
        <f t="shared" si="27"/>
        <v>0</v>
      </c>
    </row>
    <row r="490" spans="1:16" ht="33.75" hidden="1" customHeight="1" x14ac:dyDescent="0.3">
      <c r="A490" s="10" t="s">
        <v>818</v>
      </c>
      <c r="B490" s="145" t="s">
        <v>819</v>
      </c>
      <c r="C490" s="146"/>
      <c r="D490" s="19" t="s">
        <v>680</v>
      </c>
      <c r="E490" s="11">
        <f t="shared" si="26"/>
        <v>0</v>
      </c>
      <c r="F490" s="66"/>
      <c r="G490" s="66"/>
      <c r="H490" s="66"/>
      <c r="I490" s="66"/>
      <c r="J490" s="66"/>
      <c r="K490" s="66"/>
      <c r="L490" s="66"/>
      <c r="M490" s="66"/>
      <c r="N490" s="66"/>
      <c r="O490" s="61"/>
      <c r="P490" s="51" t="b">
        <f t="shared" si="27"/>
        <v>0</v>
      </c>
    </row>
    <row r="491" spans="1:16" ht="34.5" hidden="1" customHeight="1" x14ac:dyDescent="0.3">
      <c r="A491" s="10" t="s">
        <v>820</v>
      </c>
      <c r="B491" s="145" t="s">
        <v>821</v>
      </c>
      <c r="C491" s="146"/>
      <c r="D491" s="19" t="s">
        <v>822</v>
      </c>
      <c r="E491" s="11">
        <f t="shared" si="26"/>
        <v>0</v>
      </c>
      <c r="F491" s="66"/>
      <c r="G491" s="66"/>
      <c r="H491" s="66"/>
      <c r="I491" s="66"/>
      <c r="J491" s="66"/>
      <c r="K491" s="66"/>
      <c r="L491" s="66"/>
      <c r="M491" s="66"/>
      <c r="N491" s="66"/>
      <c r="O491" s="61"/>
      <c r="P491" s="51" t="b">
        <f t="shared" si="27"/>
        <v>0</v>
      </c>
    </row>
    <row r="492" spans="1:16" ht="34.5" hidden="1" customHeight="1" x14ac:dyDescent="0.3">
      <c r="A492" s="10" t="s">
        <v>823</v>
      </c>
      <c r="B492" s="145" t="s">
        <v>824</v>
      </c>
      <c r="C492" s="146"/>
      <c r="D492" s="19" t="s">
        <v>669</v>
      </c>
      <c r="E492" s="11">
        <f t="shared" si="26"/>
        <v>0</v>
      </c>
      <c r="F492" s="66"/>
      <c r="G492" s="66"/>
      <c r="H492" s="66"/>
      <c r="I492" s="66"/>
      <c r="J492" s="66"/>
      <c r="K492" s="66"/>
      <c r="L492" s="66"/>
      <c r="M492" s="66"/>
      <c r="N492" s="66"/>
      <c r="O492" s="61"/>
      <c r="P492" s="51" t="b">
        <f t="shared" si="27"/>
        <v>0</v>
      </c>
    </row>
    <row r="493" spans="1:16" ht="35.25" customHeight="1" x14ac:dyDescent="0.3">
      <c r="A493" s="10" t="s">
        <v>825</v>
      </c>
      <c r="B493" s="145" t="s">
        <v>826</v>
      </c>
      <c r="C493" s="146"/>
      <c r="D493" s="19" t="s">
        <v>669</v>
      </c>
      <c r="E493" s="11">
        <f t="shared" si="26"/>
        <v>1</v>
      </c>
      <c r="F493" s="66"/>
      <c r="G493" s="66">
        <v>1</v>
      </c>
      <c r="H493" s="66"/>
      <c r="I493" s="66"/>
      <c r="J493" s="66"/>
      <c r="K493" s="66"/>
      <c r="L493" s="66"/>
      <c r="M493" s="66"/>
      <c r="N493" s="66"/>
      <c r="O493" s="61"/>
      <c r="P493" s="51" t="b">
        <f t="shared" si="27"/>
        <v>1</v>
      </c>
    </row>
    <row r="494" spans="1:16" ht="20.25" customHeight="1" x14ac:dyDescent="0.3">
      <c r="A494" s="10" t="s">
        <v>827</v>
      </c>
      <c r="B494" s="145" t="s">
        <v>828</v>
      </c>
      <c r="C494" s="146"/>
      <c r="D494" s="19" t="s">
        <v>669</v>
      </c>
      <c r="E494" s="11">
        <f t="shared" si="26"/>
        <v>1</v>
      </c>
      <c r="F494" s="66"/>
      <c r="G494" s="66">
        <v>1</v>
      </c>
      <c r="H494" s="66"/>
      <c r="I494" s="66"/>
      <c r="J494" s="66"/>
      <c r="K494" s="66"/>
      <c r="L494" s="66"/>
      <c r="M494" s="66"/>
      <c r="N494" s="66"/>
      <c r="O494" s="61"/>
      <c r="P494" s="51" t="b">
        <f t="shared" si="27"/>
        <v>1</v>
      </c>
    </row>
    <row r="495" spans="1:16" ht="18.75" hidden="1" customHeight="1" x14ac:dyDescent="0.3">
      <c r="A495" s="10" t="s">
        <v>829</v>
      </c>
      <c r="B495" s="145" t="s">
        <v>830</v>
      </c>
      <c r="C495" s="146"/>
      <c r="D495" s="19" t="s">
        <v>669</v>
      </c>
      <c r="E495" s="11">
        <f t="shared" si="26"/>
        <v>0</v>
      </c>
      <c r="F495" s="66"/>
      <c r="G495" s="66"/>
      <c r="H495" s="66"/>
      <c r="I495" s="66"/>
      <c r="J495" s="66"/>
      <c r="K495" s="66"/>
      <c r="L495" s="66"/>
      <c r="M495" s="66"/>
      <c r="N495" s="66"/>
      <c r="O495" s="61"/>
      <c r="P495" s="51" t="b">
        <f t="shared" si="27"/>
        <v>0</v>
      </c>
    </row>
    <row r="496" spans="1:16" ht="48" hidden="1" customHeight="1" x14ac:dyDescent="0.3">
      <c r="A496" s="10" t="s">
        <v>831</v>
      </c>
      <c r="B496" s="145" t="s">
        <v>832</v>
      </c>
      <c r="C496" s="146"/>
      <c r="D496" s="19" t="s">
        <v>669</v>
      </c>
      <c r="E496" s="11">
        <f t="shared" si="26"/>
        <v>0</v>
      </c>
      <c r="F496" s="66"/>
      <c r="G496" s="66"/>
      <c r="H496" s="66"/>
      <c r="I496" s="66"/>
      <c r="J496" s="66"/>
      <c r="K496" s="66"/>
      <c r="L496" s="66"/>
      <c r="M496" s="66"/>
      <c r="N496" s="66"/>
      <c r="O496" s="61"/>
      <c r="P496" s="51" t="b">
        <f t="shared" si="27"/>
        <v>0</v>
      </c>
    </row>
    <row r="497" spans="1:16" hidden="1" x14ac:dyDescent="0.3">
      <c r="A497" s="99" t="s">
        <v>1079</v>
      </c>
      <c r="B497" s="147" t="s">
        <v>1080</v>
      </c>
      <c r="C497" s="148"/>
      <c r="D497" s="19" t="s">
        <v>822</v>
      </c>
      <c r="E497" s="11">
        <f t="shared" si="26"/>
        <v>0</v>
      </c>
      <c r="F497" s="66"/>
      <c r="G497" s="66"/>
      <c r="H497" s="66"/>
      <c r="I497" s="66"/>
      <c r="J497" s="66"/>
      <c r="K497" s="66"/>
      <c r="L497" s="66"/>
      <c r="M497" s="66"/>
      <c r="N497" s="66"/>
      <c r="O497" s="61"/>
    </row>
    <row r="498" spans="1:16" hidden="1" x14ac:dyDescent="0.3">
      <c r="A498" s="99" t="s">
        <v>1081</v>
      </c>
      <c r="B498" s="147" t="s">
        <v>1082</v>
      </c>
      <c r="C498" s="148"/>
      <c r="D498" s="109" t="s">
        <v>669</v>
      </c>
      <c r="E498" s="11">
        <f t="shared" si="26"/>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7"/>
        <v>0</v>
      </c>
    </row>
    <row r="500" spans="1:16" x14ac:dyDescent="0.3">
      <c r="A500" s="24"/>
      <c r="B500" s="143"/>
      <c r="C500" s="144"/>
      <c r="D500" s="25"/>
      <c r="E500" s="11">
        <f t="shared" ref="E500:E518" si="28">SUM(F500:O500)</f>
        <v>0</v>
      </c>
      <c r="F500" s="62"/>
      <c r="G500" s="62"/>
      <c r="H500" s="62"/>
      <c r="I500" s="62"/>
      <c r="J500" s="62"/>
      <c r="K500" s="62"/>
      <c r="L500" s="62"/>
      <c r="M500" s="62"/>
      <c r="N500" s="62"/>
      <c r="O500" s="61"/>
      <c r="P500" s="51" t="b">
        <f t="shared" si="27"/>
        <v>0</v>
      </c>
    </row>
    <row r="501" spans="1:16" ht="16.5" customHeight="1" x14ac:dyDescent="0.3">
      <c r="A501" s="26"/>
      <c r="B501" s="143"/>
      <c r="C501" s="144"/>
      <c r="D501" s="25"/>
      <c r="E501" s="11">
        <f t="shared" si="28"/>
        <v>0</v>
      </c>
      <c r="F501" s="62"/>
      <c r="G501" s="62"/>
      <c r="H501" s="62"/>
      <c r="I501" s="62"/>
      <c r="J501" s="62"/>
      <c r="K501" s="62"/>
      <c r="L501" s="62"/>
      <c r="M501" s="62"/>
      <c r="N501" s="62"/>
      <c r="O501" s="61"/>
      <c r="P501" s="51" t="b">
        <f t="shared" si="27"/>
        <v>0</v>
      </c>
    </row>
    <row r="502" spans="1:16" ht="16.5" customHeight="1" x14ac:dyDescent="0.3">
      <c r="A502" s="26"/>
      <c r="B502" s="143"/>
      <c r="C502" s="144"/>
      <c r="D502" s="25"/>
      <c r="E502" s="11">
        <f t="shared" si="28"/>
        <v>0</v>
      </c>
      <c r="F502" s="62"/>
      <c r="G502" s="62"/>
      <c r="H502" s="62"/>
      <c r="I502" s="62"/>
      <c r="J502" s="62"/>
      <c r="K502" s="62"/>
      <c r="L502" s="62"/>
      <c r="M502" s="62"/>
      <c r="N502" s="62"/>
      <c r="O502" s="61"/>
      <c r="P502" s="51" t="b">
        <f t="shared" si="27"/>
        <v>0</v>
      </c>
    </row>
    <row r="503" spans="1:16" ht="16.5" customHeight="1" x14ac:dyDescent="0.3">
      <c r="A503" s="26"/>
      <c r="B503" s="143"/>
      <c r="C503" s="144"/>
      <c r="D503" s="25"/>
      <c r="E503" s="11">
        <f t="shared" si="28"/>
        <v>0</v>
      </c>
      <c r="F503" s="62"/>
      <c r="G503" s="62"/>
      <c r="H503" s="62"/>
      <c r="I503" s="62"/>
      <c r="J503" s="62"/>
      <c r="K503" s="62"/>
      <c r="L503" s="62"/>
      <c r="M503" s="62"/>
      <c r="N503" s="62"/>
      <c r="O503" s="61"/>
      <c r="P503" s="51" t="b">
        <f t="shared" si="27"/>
        <v>0</v>
      </c>
    </row>
    <row r="504" spans="1:16" x14ac:dyDescent="0.3">
      <c r="A504" s="27"/>
      <c r="B504" s="143" t="s">
        <v>835</v>
      </c>
      <c r="C504" s="144"/>
      <c r="D504" s="25"/>
      <c r="E504" s="11">
        <f t="shared" si="28"/>
        <v>0</v>
      </c>
      <c r="F504" s="62"/>
      <c r="G504" s="62"/>
      <c r="H504" s="62"/>
      <c r="I504" s="62"/>
      <c r="J504" s="62"/>
      <c r="K504" s="62"/>
      <c r="L504" s="62"/>
      <c r="M504" s="62"/>
      <c r="N504" s="62"/>
      <c r="O504" s="61"/>
      <c r="P504" s="51" t="b">
        <f t="shared" si="27"/>
        <v>0</v>
      </c>
    </row>
    <row r="505" spans="1:16" x14ac:dyDescent="0.3">
      <c r="A505" s="27"/>
      <c r="B505" s="143" t="s">
        <v>836</v>
      </c>
      <c r="C505" s="144"/>
      <c r="D505" s="25"/>
      <c r="E505" s="11">
        <f t="shared" si="28"/>
        <v>0</v>
      </c>
      <c r="F505" s="62"/>
      <c r="G505" s="62"/>
      <c r="H505" s="62"/>
      <c r="I505" s="62"/>
      <c r="J505" s="62"/>
      <c r="K505" s="62"/>
      <c r="L505" s="62"/>
      <c r="M505" s="62"/>
      <c r="N505" s="62"/>
      <c r="O505" s="61"/>
      <c r="P505" s="51" t="b">
        <f t="shared" si="27"/>
        <v>0</v>
      </c>
    </row>
    <row r="506" spans="1:16" x14ac:dyDescent="0.3">
      <c r="A506" s="27"/>
      <c r="B506" s="143"/>
      <c r="C506" s="144"/>
      <c r="D506" s="25"/>
      <c r="E506" s="11">
        <f t="shared" si="28"/>
        <v>0</v>
      </c>
      <c r="F506" s="62"/>
      <c r="G506" s="62"/>
      <c r="H506" s="62"/>
      <c r="I506" s="62"/>
      <c r="J506" s="62"/>
      <c r="K506" s="62"/>
      <c r="L506" s="62"/>
      <c r="M506" s="62"/>
      <c r="N506" s="62"/>
      <c r="O506" s="61"/>
      <c r="P506" s="51" t="b">
        <f t="shared" si="27"/>
        <v>0</v>
      </c>
    </row>
    <row r="507" spans="1:16" x14ac:dyDescent="0.3">
      <c r="A507" s="27"/>
      <c r="B507" s="143"/>
      <c r="C507" s="144"/>
      <c r="D507" s="25"/>
      <c r="E507" s="11">
        <f t="shared" si="28"/>
        <v>0</v>
      </c>
      <c r="F507" s="62"/>
      <c r="G507" s="62"/>
      <c r="H507" s="62"/>
      <c r="I507" s="62"/>
      <c r="J507" s="62"/>
      <c r="K507" s="62"/>
      <c r="L507" s="62"/>
      <c r="M507" s="62"/>
      <c r="N507" s="62"/>
      <c r="O507" s="61"/>
      <c r="P507" s="51" t="b">
        <f t="shared" si="27"/>
        <v>0</v>
      </c>
    </row>
    <row r="508" spans="1:16" x14ac:dyDescent="0.3">
      <c r="A508" s="27"/>
      <c r="B508" s="143"/>
      <c r="C508" s="144"/>
      <c r="D508" s="25"/>
      <c r="E508" s="11">
        <f t="shared" si="28"/>
        <v>0</v>
      </c>
      <c r="F508" s="62"/>
      <c r="G508" s="62"/>
      <c r="H508" s="62"/>
      <c r="I508" s="62"/>
      <c r="J508" s="62"/>
      <c r="K508" s="62"/>
      <c r="L508" s="62"/>
      <c r="M508" s="62"/>
      <c r="N508" s="62"/>
      <c r="O508" s="61"/>
      <c r="P508" s="51" t="b">
        <f t="shared" si="27"/>
        <v>0</v>
      </c>
    </row>
    <row r="509" spans="1:16" x14ac:dyDescent="0.3">
      <c r="A509" s="27"/>
      <c r="B509" s="143"/>
      <c r="C509" s="144"/>
      <c r="D509" s="25"/>
      <c r="E509" s="11">
        <f t="shared" si="28"/>
        <v>0</v>
      </c>
      <c r="F509" s="62"/>
      <c r="G509" s="62"/>
      <c r="H509" s="62"/>
      <c r="I509" s="62"/>
      <c r="J509" s="62"/>
      <c r="K509" s="62"/>
      <c r="L509" s="62"/>
      <c r="M509" s="62"/>
      <c r="N509" s="62"/>
      <c r="O509" s="61"/>
      <c r="P509" s="51" t="b">
        <f t="shared" si="27"/>
        <v>0</v>
      </c>
    </row>
    <row r="510" spans="1:16" x14ac:dyDescent="0.3">
      <c r="A510" s="27"/>
      <c r="B510" s="143"/>
      <c r="C510" s="144"/>
      <c r="D510" s="25"/>
      <c r="E510" s="11">
        <f t="shared" si="28"/>
        <v>0</v>
      </c>
      <c r="F510" s="62"/>
      <c r="G510" s="62"/>
      <c r="H510" s="62"/>
      <c r="I510" s="62"/>
      <c r="J510" s="62"/>
      <c r="K510" s="62"/>
      <c r="L510" s="62"/>
      <c r="M510" s="62"/>
      <c r="N510" s="62"/>
      <c r="O510" s="61"/>
      <c r="P510" s="51" t="b">
        <f t="shared" si="27"/>
        <v>0</v>
      </c>
    </row>
    <row r="511" spans="1:16" x14ac:dyDescent="0.3">
      <c r="A511" s="27"/>
      <c r="B511" s="143"/>
      <c r="C511" s="144"/>
      <c r="D511" s="25"/>
      <c r="E511" s="11">
        <f t="shared" si="28"/>
        <v>0</v>
      </c>
      <c r="F511" s="62"/>
      <c r="G511" s="62"/>
      <c r="H511" s="62"/>
      <c r="I511" s="62"/>
      <c r="J511" s="62"/>
      <c r="K511" s="62"/>
      <c r="L511" s="62"/>
      <c r="M511" s="62"/>
      <c r="N511" s="62"/>
      <c r="O511" s="61"/>
      <c r="P511" s="51" t="b">
        <f t="shared" si="27"/>
        <v>0</v>
      </c>
    </row>
    <row r="512" spans="1:16" x14ac:dyDescent="0.3">
      <c r="A512" s="27"/>
      <c r="B512" s="143"/>
      <c r="C512" s="144"/>
      <c r="D512" s="25"/>
      <c r="E512" s="11">
        <f t="shared" si="28"/>
        <v>0</v>
      </c>
      <c r="F512" s="62"/>
      <c r="G512" s="62"/>
      <c r="H512" s="62"/>
      <c r="I512" s="62"/>
      <c r="J512" s="62"/>
      <c r="K512" s="62"/>
      <c r="L512" s="62"/>
      <c r="M512" s="62"/>
      <c r="N512" s="62"/>
      <c r="O512" s="61"/>
      <c r="P512" s="51" t="b">
        <f t="shared" si="27"/>
        <v>0</v>
      </c>
    </row>
    <row r="513" spans="1:16" x14ac:dyDescent="0.3">
      <c r="A513" s="27"/>
      <c r="B513" s="143"/>
      <c r="C513" s="144"/>
      <c r="D513" s="25"/>
      <c r="E513" s="11">
        <f t="shared" si="28"/>
        <v>0</v>
      </c>
      <c r="F513" s="62"/>
      <c r="G513" s="62"/>
      <c r="H513" s="62"/>
      <c r="I513" s="62"/>
      <c r="J513" s="62"/>
      <c r="K513" s="62"/>
      <c r="L513" s="62"/>
      <c r="M513" s="62"/>
      <c r="N513" s="62"/>
      <c r="O513" s="61"/>
      <c r="P513" s="51" t="b">
        <f t="shared" si="27"/>
        <v>0</v>
      </c>
    </row>
    <row r="514" spans="1:16" x14ac:dyDescent="0.3">
      <c r="A514" s="27"/>
      <c r="B514" s="143"/>
      <c r="C514" s="144"/>
      <c r="D514" s="25"/>
      <c r="E514" s="11">
        <f t="shared" si="28"/>
        <v>0</v>
      </c>
      <c r="F514" s="62"/>
      <c r="G514" s="62"/>
      <c r="H514" s="62"/>
      <c r="I514" s="62"/>
      <c r="J514" s="62"/>
      <c r="K514" s="62"/>
      <c r="L514" s="62"/>
      <c r="M514" s="62"/>
      <c r="N514" s="62"/>
      <c r="O514" s="61"/>
      <c r="P514" s="51" t="b">
        <f t="shared" si="27"/>
        <v>0</v>
      </c>
    </row>
    <row r="515" spans="1:16" x14ac:dyDescent="0.3">
      <c r="A515" s="27"/>
      <c r="B515" s="143"/>
      <c r="C515" s="144"/>
      <c r="D515" s="25"/>
      <c r="E515" s="11">
        <f t="shared" si="28"/>
        <v>0</v>
      </c>
      <c r="F515" s="62"/>
      <c r="G515" s="62"/>
      <c r="H515" s="62"/>
      <c r="I515" s="62"/>
      <c r="J515" s="62"/>
      <c r="K515" s="62"/>
      <c r="L515" s="62"/>
      <c r="M515" s="62"/>
      <c r="N515" s="62"/>
      <c r="O515" s="61"/>
      <c r="P515" s="51" t="b">
        <f t="shared" si="27"/>
        <v>0</v>
      </c>
    </row>
    <row r="516" spans="1:16" x14ac:dyDescent="0.3">
      <c r="A516" s="27"/>
      <c r="B516" s="143"/>
      <c r="C516" s="144"/>
      <c r="D516" s="25"/>
      <c r="E516" s="11">
        <f t="shared" si="28"/>
        <v>0</v>
      </c>
      <c r="F516" s="62"/>
      <c r="G516" s="62"/>
      <c r="H516" s="62"/>
      <c r="I516" s="62"/>
      <c r="J516" s="62"/>
      <c r="K516" s="62"/>
      <c r="L516" s="62"/>
      <c r="M516" s="62"/>
      <c r="N516" s="62"/>
      <c r="O516" s="61"/>
      <c r="P516" s="51" t="b">
        <f t="shared" si="27"/>
        <v>0</v>
      </c>
    </row>
    <row r="517" spans="1:16" x14ac:dyDescent="0.3">
      <c r="A517" s="27"/>
      <c r="B517" s="143"/>
      <c r="C517" s="144"/>
      <c r="D517" s="25"/>
      <c r="E517" s="11">
        <f t="shared" si="28"/>
        <v>0</v>
      </c>
      <c r="F517" s="62"/>
      <c r="G517" s="62"/>
      <c r="H517" s="62"/>
      <c r="I517" s="62"/>
      <c r="J517" s="62"/>
      <c r="K517" s="62"/>
      <c r="L517" s="62"/>
      <c r="M517" s="62"/>
      <c r="N517" s="62"/>
      <c r="O517" s="61"/>
      <c r="P517" s="51" t="b">
        <f t="shared" si="27"/>
        <v>0</v>
      </c>
    </row>
    <row r="518" spans="1:16" ht="17.25" thickBot="1" x14ac:dyDescent="0.35">
      <c r="A518" s="60"/>
      <c r="B518" s="139"/>
      <c r="C518" s="140"/>
      <c r="D518" s="59"/>
      <c r="E518" s="58">
        <f t="shared" si="28"/>
        <v>0</v>
      </c>
      <c r="F518" s="57"/>
      <c r="G518" s="57"/>
      <c r="H518" s="57"/>
      <c r="I518" s="57"/>
      <c r="J518" s="57"/>
      <c r="K518" s="57"/>
      <c r="L518" s="57"/>
      <c r="M518" s="57"/>
      <c r="N518" s="57"/>
      <c r="O518" s="56"/>
      <c r="P518" s="51" t="b">
        <f t="shared" si="27"/>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8">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92:C292"/>
    <mergeCell ref="B294:C294"/>
    <mergeCell ref="B280:C280"/>
    <mergeCell ref="B281:C281"/>
    <mergeCell ref="B283:C283"/>
    <mergeCell ref="B284:C284"/>
    <mergeCell ref="B285:C285"/>
    <mergeCell ref="B286:C286"/>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9:C29"/>
    <mergeCell ref="B30:C30"/>
    <mergeCell ref="B31:C31"/>
    <mergeCell ref="B11:C11"/>
    <mergeCell ref="B17:C17"/>
    <mergeCell ref="B21:C21"/>
    <mergeCell ref="B22:C22"/>
    <mergeCell ref="B23:C23"/>
    <mergeCell ref="B24:C24"/>
    <mergeCell ref="A1:B1"/>
    <mergeCell ref="A2:B2"/>
    <mergeCell ref="A5:B5"/>
    <mergeCell ref="A6:B6"/>
    <mergeCell ref="A7:B7"/>
    <mergeCell ref="B9:C9"/>
    <mergeCell ref="B26:C26"/>
    <mergeCell ref="B27:C27"/>
    <mergeCell ref="B28:C28"/>
  </mergeCells>
  <dataValidations count="4">
    <dataValidation type="whole" operator="equal" allowBlank="1" showInputMessage="1" showErrorMessage="1" sqref="F219:F221" xr:uid="{00000000-0002-0000-0700-000000000000}">
      <formula1>1</formula1>
    </dataValidation>
    <dataValidation type="textLength" operator="lessThanOrEqual" allowBlank="1" showInputMessage="1" showErrorMessage="1" sqref="C2" xr:uid="{00000000-0002-0000-0700-000001000000}">
      <formula1>9</formula1>
    </dataValidation>
    <dataValidation type="decimal" operator="greaterThanOrEqual" allowBlank="1" showInputMessage="1" showErrorMessage="1" sqref="F10:F218 G10:O518 F222:F518" xr:uid="{00000000-0002-0000-0700-000002000000}">
      <formula1>0</formula1>
    </dataValidation>
    <dataValidation showErrorMessage="1" sqref="E5:E7" xr:uid="{00000000-0002-0000-07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45068" r:id="rId4" name="ImportData">
          <controlPr defaultSize="0" print="0" autoLine="0" altText="Import Data (OM SPI)" r:id="rId5">
            <anchor moveWithCells="1">
              <from>
                <xdr:col>3</xdr:col>
                <xdr:colOff>171450</xdr:colOff>
                <xdr:row>1</xdr:row>
                <xdr:rowOff>0</xdr:rowOff>
              </from>
              <to>
                <xdr:col>3</xdr:col>
                <xdr:colOff>904875</xdr:colOff>
                <xdr:row>4</xdr:row>
                <xdr:rowOff>9525</xdr:rowOff>
              </to>
            </anchor>
          </controlPr>
        </control>
      </mc:Choice>
      <mc:Fallback>
        <control shapeId="45068" r:id="rId4" name="ImportData"/>
      </mc:Fallback>
    </mc:AlternateContent>
    <mc:AlternateContent xmlns:mc="http://schemas.openxmlformats.org/markup-compatibility/2006">
      <mc:Choice Requires="x14">
        <control shapeId="45067" r:id="rId6" name="HideRows1">
          <controlPr defaultSize="0" print="0" autoLine="0" altText="Hide Rows 1 (OM SPI)" r:id="rId7">
            <anchor moveWithCells="1">
              <from>
                <xdr:col>3</xdr:col>
                <xdr:colOff>171450</xdr:colOff>
                <xdr:row>4</xdr:row>
                <xdr:rowOff>200025</xdr:rowOff>
              </from>
              <to>
                <xdr:col>3</xdr:col>
                <xdr:colOff>904875</xdr:colOff>
                <xdr:row>7</xdr:row>
                <xdr:rowOff>9525</xdr:rowOff>
              </to>
            </anchor>
          </controlPr>
        </control>
      </mc:Choice>
      <mc:Fallback>
        <control shapeId="45067" r:id="rId6" name="HideRows1"/>
      </mc:Fallback>
    </mc:AlternateContent>
    <mc:AlternateContent xmlns:mc="http://schemas.openxmlformats.org/markup-compatibility/2006">
      <mc:Choice Requires="x14">
        <control shapeId="45057" r:id="rId8" name="Check Box 1">
          <controlPr defaultSize="0" autoFill="0" autoLine="0" autoPict="0" altText="Check box 1 (OM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5058" r:id="rId9" name="Check Box 2">
          <controlPr defaultSize="0" autoFill="0" autoLine="0" autoPict="0" altText="Check box 2 (OM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5059" r:id="rId10" name="Check Box 3">
          <controlPr defaultSize="0" autoFill="0" autoLine="0" autoPict="0" altText="Check box 3 (OM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5060" r:id="rId11" name="Check Box 4">
          <controlPr defaultSize="0" autoFill="0" autoLine="0" autoPict="0" altText="Check box 4 (OM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5061" r:id="rId12" name="Check Box 5">
          <controlPr defaultSize="0" autoFill="0" autoLine="0" autoPict="0" altText="Check box 5 (OM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5062" r:id="rId13" name="Check Box 6">
          <controlPr defaultSize="0" autoFill="0" autoLine="0" autoPict="0" altText="Check box 6 (OM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5063" r:id="rId14" name="Check Box 7">
          <controlPr defaultSize="0" autoFill="0" autoLine="0" autoPict="0" altText="Check box 7 (OM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5064" r:id="rId15" name="Check Box 8">
          <controlPr defaultSize="0" autoFill="0" autoLine="0" autoPict="0" altText="Check box 8 (OM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5065" r:id="rId16" name="Check Box 9">
          <controlPr defaultSize="0" autoFill="0" autoLine="0" autoPict="0" altText="Check box 9 (OM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5066" r:id="rId17" name="Check Box 10">
          <controlPr defaultSize="0" autoFill="0" autoLine="0" autoPict="0" altText="Check box 10 (OM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45069" r:id="rId18" name="Check Box 13">
          <controlPr defaultSize="0" autoFill="0" autoLine="0" autoPict="0" altText="Check box 13 (OM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5070" r:id="rId19" name="Check Box 14">
          <controlPr defaultSize="0" autoFill="0" autoLine="0" autoPict="0" altText="Check box 14 (OM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5071" r:id="rId20" name="Check Box 15">
          <controlPr defaultSize="0" autoFill="0" autoLine="0" autoPict="0" altText="Check box 15 (OM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5083" r:id="rId21" name="Check Box 27">
          <controlPr defaultSize="0" autoFill="0" autoLine="0" autoPict="0" altText="Check box 27 (OM SPI)">
            <anchor moveWithCells="1">
              <from>
                <xdr:col>6</xdr:col>
                <xdr:colOff>219075</xdr:colOff>
                <xdr:row>7</xdr:row>
                <xdr:rowOff>219075</xdr:rowOff>
              </from>
              <to>
                <xdr:col>6</xdr:col>
                <xdr:colOff>514350</xdr:colOff>
                <xdr:row>8</xdr:row>
                <xdr:rowOff>276225</xdr:rowOff>
              </to>
            </anchor>
          </controlPr>
        </control>
      </mc:Choice>
    </mc:AlternateContent>
    <mc:AlternateContent xmlns:mc="http://schemas.openxmlformats.org/markup-compatibility/2006">
      <mc:Choice Requires="x14">
        <control shapeId="45084" r:id="rId22" name="Check Box 28">
          <controlPr defaultSize="0" autoFill="0" autoLine="0" autoPict="0" altText="Check box 28 (OM SPI)">
            <anchor moveWithCells="1">
              <from>
                <xdr:col>6</xdr:col>
                <xdr:colOff>219075</xdr:colOff>
                <xdr:row>7</xdr:row>
                <xdr:rowOff>219075</xdr:rowOff>
              </from>
              <to>
                <xdr:col>6</xdr:col>
                <xdr:colOff>514350</xdr:colOff>
                <xdr:row>8</xdr:row>
                <xdr:rowOff>276225</xdr:rowOff>
              </to>
            </anchor>
          </controlPr>
        </control>
      </mc:Choice>
    </mc:AlternateContent>
    <mc:AlternateContent xmlns:mc="http://schemas.openxmlformats.org/markup-compatibility/2006">
      <mc:Choice Requires="x14">
        <control shapeId="45190" r:id="rId23" name="Check Box 134">
          <controlPr defaultSize="0" autoFill="0" autoLine="0" autoPict="0" altText="Check box 134 (OM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5191" r:id="rId24" name="Check Box 135">
          <controlPr defaultSize="0" autoFill="0" autoLine="0" autoPict="0" altText="Check box 135 (OM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5194" r:id="rId25" name="Check Box 138">
          <controlPr defaultSize="0" autoFill="0" autoLine="0" autoPict="0" altText="Check box 138 (OM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5195" r:id="rId26" name="Check Box 139">
          <controlPr defaultSize="0" autoFill="0" autoLine="0" autoPict="0" altText="Check box 139 (OM SPI)">
            <anchor moveWithCells="1">
              <from>
                <xdr:col>5</xdr:col>
                <xdr:colOff>200025</xdr:colOff>
                <xdr:row>8</xdr:row>
                <xdr:rowOff>0</xdr:rowOff>
              </from>
              <to>
                <xdr:col>5</xdr:col>
                <xdr:colOff>476250</xdr:colOff>
                <xdr:row>8</xdr:row>
                <xdr:rowOff>276225</xdr:rowOff>
              </to>
            </anchor>
          </controlPr>
        </control>
      </mc:Choice>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X522"/>
  <sheetViews>
    <sheetView showGridLines="0" zoomScale="90" zoomScaleNormal="90" zoomScalePageLayoutView="90" workbookViewId="0">
      <pane xSplit="4" ySplit="9" topLeftCell="E283" activePane="bottomRight" state="frozen"/>
      <selection pane="topRight" activeCell="E1" sqref="E1"/>
      <selection pane="bottomLeft" activeCell="A10" sqref="A10"/>
      <selection pane="bottomRight" activeCell="A291" sqref="A291:XFD294"/>
    </sheetView>
  </sheetViews>
  <sheetFormatPr defaultRowHeight="16.5" x14ac:dyDescent="0.3"/>
  <cols>
    <col min="1" max="1" width="6.85546875" style="53" customWidth="1"/>
    <col min="2" max="2" width="11.42578125" style="51" customWidth="1"/>
    <col min="3" max="3" width="61.85546875" style="51" customWidth="1"/>
    <col min="4" max="4" width="21.28515625" style="52" customWidth="1"/>
    <col min="5" max="5" width="11.140625" style="52" customWidth="1"/>
    <col min="6" max="15" width="9.140625" style="51"/>
    <col min="16" max="16" width="9.140625" style="51" hidden="1" customWidth="1"/>
    <col min="17" max="16384" width="9.140625" style="51"/>
  </cols>
  <sheetData>
    <row r="1" spans="1:24" x14ac:dyDescent="0.3">
      <c r="A1" s="165" t="s">
        <v>899</v>
      </c>
      <c r="B1" s="165"/>
      <c r="C1" s="89"/>
      <c r="D1" s="83"/>
      <c r="E1" s="84"/>
      <c r="F1" s="83"/>
      <c r="G1" s="83"/>
      <c r="H1" s="83"/>
      <c r="I1" s="83"/>
      <c r="J1" s="83"/>
      <c r="K1" s="83"/>
      <c r="L1" s="83"/>
      <c r="M1" s="83"/>
      <c r="N1" s="83"/>
      <c r="O1" s="83"/>
    </row>
    <row r="2" spans="1:24" x14ac:dyDescent="0.3">
      <c r="A2" s="165" t="s">
        <v>898</v>
      </c>
      <c r="B2" s="166"/>
      <c r="C2" s="95"/>
      <c r="D2" s="83"/>
      <c r="E2" s="84"/>
      <c r="F2" s="83"/>
      <c r="G2" s="94"/>
      <c r="H2" s="94"/>
      <c r="I2" s="94"/>
      <c r="J2" s="94"/>
      <c r="K2" s="94"/>
      <c r="L2" s="94"/>
      <c r="M2" s="94"/>
      <c r="N2" s="94"/>
      <c r="O2" s="94"/>
    </row>
    <row r="3" spans="1:24" hidden="1" x14ac:dyDescent="0.3">
      <c r="A3" s="97"/>
      <c r="B3" s="97" t="s">
        <v>897</v>
      </c>
      <c r="C3" s="93" t="str">
        <f>LEFT(TEXT(C2,"000000000"),2)</f>
        <v>00</v>
      </c>
      <c r="D3" s="83"/>
      <c r="E3" s="84"/>
      <c r="F3" s="83" t="b">
        <f t="shared" ref="F3:O3" si="0">IF(SUM(F11:F518)&lt;&gt;0,TRUE,FALSE)</f>
        <v>1</v>
      </c>
      <c r="G3" s="83" t="b">
        <f t="shared" si="0"/>
        <v>1</v>
      </c>
      <c r="H3" s="83" t="b">
        <f t="shared" si="0"/>
        <v>1</v>
      </c>
      <c r="I3" s="83" t="b">
        <f t="shared" si="0"/>
        <v>1</v>
      </c>
      <c r="J3" s="83" t="b">
        <v>0</v>
      </c>
      <c r="K3" s="83" t="b">
        <f t="shared" si="0"/>
        <v>0</v>
      </c>
      <c r="L3" s="83" t="b">
        <f t="shared" si="0"/>
        <v>0</v>
      </c>
      <c r="M3" s="83" t="b">
        <f t="shared" si="0"/>
        <v>0</v>
      </c>
      <c r="N3" s="83" t="b">
        <f t="shared" si="0"/>
        <v>0</v>
      </c>
      <c r="O3" s="83" t="b">
        <f t="shared" si="0"/>
        <v>0</v>
      </c>
    </row>
    <row r="4" spans="1:24" x14ac:dyDescent="0.3">
      <c r="A4" s="97"/>
      <c r="B4" s="97" t="s">
        <v>896</v>
      </c>
      <c r="C4" s="92" t="str">
        <f>IFERROR(VLOOKUP(VALUE(C3),[1]Regions!B3:C69, 2, FALSE),"")</f>
        <v/>
      </c>
      <c r="D4" s="83"/>
      <c r="E4" s="84"/>
      <c r="F4" s="83"/>
      <c r="G4" s="83"/>
      <c r="H4" s="83"/>
      <c r="I4" s="83"/>
      <c r="J4" s="83"/>
      <c r="K4" s="83"/>
      <c r="L4" s="83"/>
      <c r="M4" s="83"/>
      <c r="N4" s="83"/>
      <c r="O4" s="83"/>
      <c r="R4" s="118" t="s">
        <v>1090</v>
      </c>
      <c r="S4" s="118"/>
      <c r="T4" s="118"/>
      <c r="U4" s="118"/>
      <c r="V4" s="118"/>
      <c r="W4" s="118"/>
      <c r="X4" s="118"/>
    </row>
    <row r="5" spans="1:24" x14ac:dyDescent="0.3">
      <c r="A5" s="165" t="s">
        <v>895</v>
      </c>
      <c r="B5" s="166"/>
      <c r="C5" s="91"/>
      <c r="D5" s="88"/>
      <c r="E5" s="84"/>
      <c r="F5" s="104"/>
      <c r="G5" s="83" t="s">
        <v>940</v>
      </c>
      <c r="H5" s="83"/>
      <c r="I5" s="83"/>
      <c r="J5" s="83"/>
      <c r="K5" s="83"/>
      <c r="L5" s="83"/>
      <c r="M5" s="83"/>
      <c r="N5" s="83"/>
      <c r="O5" s="83"/>
      <c r="R5" s="118" t="s">
        <v>1089</v>
      </c>
      <c r="S5" s="118"/>
      <c r="T5" s="118"/>
      <c r="U5" s="118"/>
      <c r="V5" s="118"/>
      <c r="W5" s="118"/>
      <c r="X5" s="118"/>
    </row>
    <row r="6" spans="1:24" x14ac:dyDescent="0.3">
      <c r="A6" s="165" t="s">
        <v>894</v>
      </c>
      <c r="B6" s="166"/>
      <c r="C6" s="89"/>
      <c r="D6" s="88"/>
      <c r="E6" s="90"/>
      <c r="F6" s="96" t="s">
        <v>1098</v>
      </c>
      <c r="G6" s="115"/>
      <c r="H6" s="115"/>
      <c r="I6" s="115"/>
      <c r="J6" s="115"/>
      <c r="K6" s="115"/>
      <c r="L6" s="115"/>
      <c r="M6" s="115"/>
      <c r="N6" s="83"/>
      <c r="O6" s="83"/>
      <c r="R6" s="118" t="s">
        <v>1091</v>
      </c>
      <c r="S6" s="118"/>
      <c r="T6" s="118"/>
      <c r="U6" s="118"/>
      <c r="V6" s="118"/>
      <c r="W6" s="118"/>
      <c r="X6" s="118"/>
    </row>
    <row r="7" spans="1:24" x14ac:dyDescent="0.3">
      <c r="A7" s="165" t="s">
        <v>893</v>
      </c>
      <c r="B7" s="166"/>
      <c r="C7" s="89"/>
      <c r="D7" s="88"/>
      <c r="E7" s="84"/>
      <c r="F7" s="83"/>
      <c r="G7" s="83"/>
      <c r="H7" s="83"/>
      <c r="I7" s="83"/>
      <c r="J7" s="83"/>
      <c r="K7" s="83"/>
      <c r="L7" s="83"/>
      <c r="M7" s="83"/>
      <c r="N7" s="83"/>
      <c r="O7" s="83"/>
      <c r="R7" s="118" t="s">
        <v>1092</v>
      </c>
      <c r="S7" s="118"/>
      <c r="T7" s="118"/>
      <c r="U7" s="118"/>
      <c r="V7" s="118"/>
      <c r="W7" s="118"/>
      <c r="X7" s="118"/>
    </row>
    <row r="8" spans="1:24" ht="17.25" thickBot="1" x14ac:dyDescent="0.35">
      <c r="A8" s="87"/>
      <c r="B8" s="86"/>
      <c r="C8" s="85"/>
      <c r="D8" s="83"/>
      <c r="E8" s="84"/>
      <c r="F8" s="83"/>
      <c r="G8" s="83"/>
      <c r="H8" s="83"/>
      <c r="I8" s="83"/>
      <c r="J8" s="83"/>
      <c r="K8" s="83"/>
      <c r="L8" s="83"/>
      <c r="M8" s="83"/>
      <c r="N8" s="83"/>
      <c r="O8" s="83"/>
    </row>
    <row r="9" spans="1:24" s="80" customFormat="1" ht="51.75" customHeight="1" thickBot="1" x14ac:dyDescent="0.35">
      <c r="A9" s="4" t="s">
        <v>1</v>
      </c>
      <c r="B9" s="167" t="s">
        <v>2</v>
      </c>
      <c r="C9" s="168"/>
      <c r="D9" s="5" t="s">
        <v>3</v>
      </c>
      <c r="E9" s="5" t="s">
        <v>4</v>
      </c>
      <c r="F9" s="82" t="s">
        <v>892</v>
      </c>
      <c r="G9" s="82" t="s">
        <v>891</v>
      </c>
      <c r="H9" s="82" t="s">
        <v>890</v>
      </c>
      <c r="I9" s="82" t="s">
        <v>889</v>
      </c>
      <c r="J9" s="82" t="s">
        <v>888</v>
      </c>
      <c r="K9" s="82" t="s">
        <v>887</v>
      </c>
      <c r="L9" s="82" t="s">
        <v>886</v>
      </c>
      <c r="M9" s="82" t="s">
        <v>885</v>
      </c>
      <c r="N9" s="82" t="s">
        <v>884</v>
      </c>
      <c r="O9" s="81" t="s">
        <v>883</v>
      </c>
    </row>
    <row r="10" spans="1:24" ht="18.75" customHeight="1" x14ac:dyDescent="0.3">
      <c r="A10" s="6" t="s">
        <v>5</v>
      </c>
      <c r="B10" s="7" t="s">
        <v>6</v>
      </c>
      <c r="C10" s="7"/>
      <c r="D10" s="8"/>
      <c r="E10" s="9"/>
      <c r="F10" s="79"/>
      <c r="G10" s="79"/>
      <c r="H10" s="79"/>
      <c r="I10" s="79"/>
      <c r="J10" s="79"/>
      <c r="K10" s="79"/>
      <c r="L10" s="79"/>
      <c r="M10" s="79"/>
      <c r="N10" s="79"/>
      <c r="O10" s="78"/>
      <c r="P10" s="51" t="b">
        <f t="shared" ref="P10:P97" si="1">IF(E10&gt;0,TRUE,FALSE)</f>
        <v>0</v>
      </c>
    </row>
    <row r="11" spans="1:24" ht="19.5" customHeight="1" x14ac:dyDescent="0.3">
      <c r="A11" s="10" t="s">
        <v>7</v>
      </c>
      <c r="B11" s="162" t="s">
        <v>8</v>
      </c>
      <c r="C11" s="163"/>
      <c r="D11" s="11" t="s">
        <v>9</v>
      </c>
      <c r="E11" s="11">
        <f t="shared" ref="E11:E19" si="2">SUM(F11:O11)</f>
        <v>1</v>
      </c>
      <c r="F11" s="66">
        <v>1</v>
      </c>
      <c r="G11" s="66"/>
      <c r="H11" s="66"/>
      <c r="I11" s="66"/>
      <c r="J11" s="66"/>
      <c r="K11" s="66"/>
      <c r="L11" s="66"/>
      <c r="M11" s="66"/>
      <c r="N11" s="66"/>
      <c r="O11" s="61"/>
      <c r="P11" s="51" t="b">
        <f t="shared" si="1"/>
        <v>1</v>
      </c>
    </row>
    <row r="12" spans="1:24" ht="18.75" customHeight="1" x14ac:dyDescent="0.3">
      <c r="A12" s="10" t="s">
        <v>10</v>
      </c>
      <c r="B12" s="98" t="s">
        <v>11</v>
      </c>
      <c r="C12" s="77"/>
      <c r="D12" s="11" t="s">
        <v>12</v>
      </c>
      <c r="E12" s="11">
        <f t="shared" si="2"/>
        <v>1</v>
      </c>
      <c r="F12" s="66">
        <v>1</v>
      </c>
      <c r="G12" s="66"/>
      <c r="H12" s="66"/>
      <c r="I12" s="66"/>
      <c r="J12" s="66"/>
      <c r="K12" s="66"/>
      <c r="L12" s="66"/>
      <c r="M12" s="66"/>
      <c r="N12" s="66"/>
      <c r="O12" s="61"/>
      <c r="P12" s="51" t="b">
        <f t="shared" si="1"/>
        <v>1</v>
      </c>
    </row>
    <row r="13" spans="1:24" ht="18.75" customHeight="1" x14ac:dyDescent="0.3">
      <c r="A13" s="10" t="s">
        <v>907</v>
      </c>
      <c r="B13" s="98" t="s">
        <v>908</v>
      </c>
      <c r="C13" s="77"/>
      <c r="D13" s="11" t="s">
        <v>12</v>
      </c>
      <c r="E13" s="11">
        <f t="shared" si="2"/>
        <v>1</v>
      </c>
      <c r="F13" s="66">
        <v>1</v>
      </c>
      <c r="G13" s="66"/>
      <c r="H13" s="66"/>
      <c r="I13" s="66"/>
      <c r="J13" s="66"/>
      <c r="K13" s="66"/>
      <c r="L13" s="66"/>
      <c r="M13" s="66"/>
      <c r="N13" s="66"/>
      <c r="O13" s="61"/>
    </row>
    <row r="14" spans="1:24" ht="18" hidden="1" customHeight="1" x14ac:dyDescent="0.3">
      <c r="A14" s="10" t="s">
        <v>13</v>
      </c>
      <c r="B14" s="98" t="s">
        <v>14</v>
      </c>
      <c r="C14" s="77"/>
      <c r="D14" s="11" t="s">
        <v>15</v>
      </c>
      <c r="E14" s="11">
        <f t="shared" si="2"/>
        <v>0</v>
      </c>
      <c r="F14" s="66"/>
      <c r="G14" s="66"/>
      <c r="H14" s="66"/>
      <c r="I14" s="66"/>
      <c r="J14" s="66"/>
      <c r="K14" s="66"/>
      <c r="L14" s="66"/>
      <c r="M14" s="66"/>
      <c r="N14" s="66"/>
      <c r="O14" s="61"/>
      <c r="P14" s="51" t="b">
        <f t="shared" si="1"/>
        <v>0</v>
      </c>
    </row>
    <row r="15" spans="1:24" ht="17.25" customHeight="1" x14ac:dyDescent="0.3">
      <c r="A15" s="10" t="s">
        <v>16</v>
      </c>
      <c r="B15" s="98" t="s">
        <v>17</v>
      </c>
      <c r="C15" s="77"/>
      <c r="D15" s="12" t="s">
        <v>18</v>
      </c>
      <c r="E15" s="12">
        <f t="shared" si="2"/>
        <v>1</v>
      </c>
      <c r="F15" s="70">
        <v>1</v>
      </c>
      <c r="G15" s="70"/>
      <c r="H15" s="70"/>
      <c r="I15" s="70"/>
      <c r="J15" s="70"/>
      <c r="K15" s="70"/>
      <c r="L15" s="70"/>
      <c r="M15" s="70"/>
      <c r="N15" s="70"/>
      <c r="O15" s="69"/>
      <c r="P15" s="51" t="b">
        <f t="shared" si="1"/>
        <v>1</v>
      </c>
    </row>
    <row r="16" spans="1:24" ht="18.75" customHeight="1" x14ac:dyDescent="0.3">
      <c r="A16" s="10" t="s">
        <v>19</v>
      </c>
      <c r="B16" s="98" t="s">
        <v>20</v>
      </c>
      <c r="C16" s="77"/>
      <c r="D16" s="11" t="s">
        <v>21</v>
      </c>
      <c r="E16" s="11">
        <f t="shared" si="2"/>
        <v>1</v>
      </c>
      <c r="F16" s="66">
        <v>1</v>
      </c>
      <c r="G16" s="66"/>
      <c r="H16" s="66"/>
      <c r="I16" s="66"/>
      <c r="J16" s="66"/>
      <c r="K16" s="66"/>
      <c r="L16" s="66"/>
      <c r="M16" s="66"/>
      <c r="N16" s="66"/>
      <c r="O16" s="61"/>
      <c r="P16" s="51" t="b">
        <f t="shared" si="1"/>
        <v>1</v>
      </c>
    </row>
    <row r="17" spans="1:16" x14ac:dyDescent="0.3">
      <c r="A17" s="10" t="s">
        <v>909</v>
      </c>
      <c r="B17" s="145" t="s">
        <v>1046</v>
      </c>
      <c r="C17" s="164"/>
      <c r="D17" s="11" t="s">
        <v>21</v>
      </c>
      <c r="E17" s="11">
        <f t="shared" si="2"/>
        <v>1</v>
      </c>
      <c r="F17" s="66">
        <v>1</v>
      </c>
      <c r="G17" s="66"/>
      <c r="H17" s="66"/>
      <c r="I17" s="66"/>
      <c r="J17" s="66"/>
      <c r="K17" s="66"/>
      <c r="L17" s="66"/>
      <c r="M17" s="66"/>
      <c r="N17" s="66"/>
      <c r="O17" s="61"/>
    </row>
    <row r="18" spans="1:16" ht="18.75" hidden="1" customHeight="1" x14ac:dyDescent="0.3">
      <c r="A18" s="10" t="s">
        <v>22</v>
      </c>
      <c r="B18" s="98" t="s">
        <v>23</v>
      </c>
      <c r="C18" s="76"/>
      <c r="D18" s="12" t="s">
        <v>18</v>
      </c>
      <c r="E18" s="12">
        <f t="shared" si="2"/>
        <v>0</v>
      </c>
      <c r="F18" s="70"/>
      <c r="G18" s="70"/>
      <c r="H18" s="70"/>
      <c r="I18" s="70"/>
      <c r="J18" s="70"/>
      <c r="K18" s="70"/>
      <c r="L18" s="70"/>
      <c r="M18" s="70"/>
      <c r="N18" s="70"/>
      <c r="O18" s="69"/>
      <c r="P18" s="51" t="b">
        <f t="shared" si="1"/>
        <v>0</v>
      </c>
    </row>
    <row r="19" spans="1:16" ht="18.75" customHeight="1" x14ac:dyDescent="0.3">
      <c r="A19" s="10" t="s">
        <v>904</v>
      </c>
      <c r="B19" s="98" t="s">
        <v>905</v>
      </c>
      <c r="C19" s="76"/>
      <c r="D19" s="12" t="s">
        <v>906</v>
      </c>
      <c r="E19" s="12">
        <f t="shared" si="2"/>
        <v>4</v>
      </c>
      <c r="F19" s="70">
        <v>1</v>
      </c>
      <c r="G19" s="70">
        <v>1</v>
      </c>
      <c r="H19" s="70">
        <v>1</v>
      </c>
      <c r="I19" s="70">
        <v>1</v>
      </c>
      <c r="J19" s="70"/>
      <c r="K19" s="70"/>
      <c r="L19" s="70"/>
      <c r="M19" s="70"/>
      <c r="N19" s="70"/>
      <c r="O19" s="69"/>
    </row>
    <row r="20" spans="1:16" s="63" customFormat="1" ht="18" hidden="1" customHeight="1" x14ac:dyDescent="0.3">
      <c r="A20" s="13" t="s">
        <v>24</v>
      </c>
      <c r="B20" s="14" t="s">
        <v>25</v>
      </c>
      <c r="C20" s="15"/>
      <c r="D20" s="16"/>
      <c r="E20" s="17"/>
      <c r="F20" s="65"/>
      <c r="G20" s="65"/>
      <c r="H20" s="65"/>
      <c r="I20" s="65"/>
      <c r="J20" s="65"/>
      <c r="K20" s="65"/>
      <c r="L20" s="65"/>
      <c r="M20" s="65"/>
      <c r="N20" s="65"/>
      <c r="O20" s="64"/>
      <c r="P20" s="51" t="b">
        <f t="shared" si="1"/>
        <v>0</v>
      </c>
    </row>
    <row r="21" spans="1:16" ht="21" hidden="1" customHeight="1" x14ac:dyDescent="0.3">
      <c r="A21" s="10" t="s">
        <v>26</v>
      </c>
      <c r="B21" s="145" t="s">
        <v>27</v>
      </c>
      <c r="C21" s="146"/>
      <c r="D21" s="11" t="s">
        <v>28</v>
      </c>
      <c r="E21" s="11">
        <f>SUM(F21:O21)</f>
        <v>0</v>
      </c>
      <c r="F21" s="66"/>
      <c r="G21" s="66"/>
      <c r="H21" s="66"/>
      <c r="I21" s="66"/>
      <c r="J21" s="66"/>
      <c r="K21" s="66"/>
      <c r="L21" s="66"/>
      <c r="M21" s="66"/>
      <c r="N21" s="66"/>
      <c r="O21" s="61"/>
      <c r="P21" s="51" t="b">
        <f t="shared" si="1"/>
        <v>0</v>
      </c>
    </row>
    <row r="22" spans="1:16" ht="18.75" hidden="1" customHeight="1" x14ac:dyDescent="0.3">
      <c r="A22" s="10" t="s">
        <v>29</v>
      </c>
      <c r="B22" s="145" t="s">
        <v>30</v>
      </c>
      <c r="C22" s="146"/>
      <c r="D22" s="11" t="s">
        <v>31</v>
      </c>
      <c r="E22" s="11">
        <f>SUM(F22:O22)</f>
        <v>0</v>
      </c>
      <c r="F22" s="66"/>
      <c r="G22" s="66"/>
      <c r="H22" s="66"/>
      <c r="I22" s="66"/>
      <c r="J22" s="66"/>
      <c r="K22" s="66"/>
      <c r="L22" s="66"/>
      <c r="M22" s="66"/>
      <c r="N22" s="66"/>
      <c r="O22" s="61"/>
      <c r="P22" s="51" t="b">
        <f t="shared" si="1"/>
        <v>0</v>
      </c>
    </row>
    <row r="23" spans="1:16" ht="18" hidden="1" customHeight="1" x14ac:dyDescent="0.3">
      <c r="A23" s="10" t="s">
        <v>32</v>
      </c>
      <c r="B23" s="145" t="s">
        <v>33</v>
      </c>
      <c r="C23" s="146"/>
      <c r="D23" s="12" t="s">
        <v>18</v>
      </c>
      <c r="E23" s="12">
        <f>SUM(F23:O23)</f>
        <v>0</v>
      </c>
      <c r="F23" s="70"/>
      <c r="G23" s="70"/>
      <c r="H23" s="70"/>
      <c r="I23" s="70"/>
      <c r="J23" s="70"/>
      <c r="K23" s="70"/>
      <c r="L23" s="70"/>
      <c r="M23" s="70"/>
      <c r="N23" s="70"/>
      <c r="O23" s="69"/>
      <c r="P23" s="51" t="b">
        <f t="shared" si="1"/>
        <v>0</v>
      </c>
    </row>
    <row r="24" spans="1:16" ht="19.5" hidden="1" customHeight="1" x14ac:dyDescent="0.3">
      <c r="A24" s="10" t="s">
        <v>34</v>
      </c>
      <c r="B24" s="145" t="s">
        <v>35</v>
      </c>
      <c r="C24" s="146"/>
      <c r="D24" s="11" t="s">
        <v>36</v>
      </c>
      <c r="E24" s="11">
        <f>SUM(F24:O24)</f>
        <v>0</v>
      </c>
      <c r="F24" s="66"/>
      <c r="G24" s="66"/>
      <c r="H24" s="66"/>
      <c r="I24" s="66"/>
      <c r="J24" s="66"/>
      <c r="K24" s="66"/>
      <c r="L24" s="66"/>
      <c r="M24" s="66"/>
      <c r="N24" s="66"/>
      <c r="O24" s="61"/>
      <c r="P24" s="51" t="b">
        <f t="shared" si="1"/>
        <v>0</v>
      </c>
    </row>
    <row r="25" spans="1:16" s="63" customFormat="1" ht="18" customHeight="1" x14ac:dyDescent="0.3">
      <c r="A25" s="13" t="s">
        <v>37</v>
      </c>
      <c r="B25" s="14" t="s">
        <v>38</v>
      </c>
      <c r="C25" s="15"/>
      <c r="D25" s="16"/>
      <c r="E25" s="17"/>
      <c r="F25" s="65"/>
      <c r="G25" s="65"/>
      <c r="H25" s="65"/>
      <c r="I25" s="65"/>
      <c r="J25" s="65"/>
      <c r="K25" s="65"/>
      <c r="L25" s="65"/>
      <c r="M25" s="65"/>
      <c r="N25" s="65"/>
      <c r="O25" s="64"/>
      <c r="P25" s="51" t="b">
        <f t="shared" si="1"/>
        <v>0</v>
      </c>
    </row>
    <row r="26" spans="1:16" x14ac:dyDescent="0.3">
      <c r="A26" s="10" t="s">
        <v>39</v>
      </c>
      <c r="B26" s="145" t="s">
        <v>40</v>
      </c>
      <c r="C26" s="146"/>
      <c r="D26" s="11" t="s">
        <v>41</v>
      </c>
      <c r="E26" s="11">
        <f t="shared" ref="E26:E51" si="3">SUM(F26:O26)</f>
        <v>3</v>
      </c>
      <c r="F26" s="66"/>
      <c r="G26" s="66">
        <v>1</v>
      </c>
      <c r="H26" s="66">
        <v>1</v>
      </c>
      <c r="I26" s="66">
        <v>1</v>
      </c>
      <c r="J26" s="66"/>
      <c r="K26" s="66"/>
      <c r="L26" s="66"/>
      <c r="M26" s="66"/>
      <c r="N26" s="66"/>
      <c r="O26" s="61"/>
      <c r="P26" s="51" t="b">
        <f t="shared" si="1"/>
        <v>1</v>
      </c>
    </row>
    <row r="27" spans="1:16" ht="18" customHeight="1" x14ac:dyDescent="0.3">
      <c r="A27" s="10" t="s">
        <v>42</v>
      </c>
      <c r="B27" s="145" t="s">
        <v>43</v>
      </c>
      <c r="C27" s="146"/>
      <c r="D27" s="11" t="s">
        <v>41</v>
      </c>
      <c r="E27" s="11">
        <f t="shared" si="3"/>
        <v>3</v>
      </c>
      <c r="F27" s="66"/>
      <c r="G27" s="66">
        <v>1</v>
      </c>
      <c r="H27" s="66">
        <v>1</v>
      </c>
      <c r="I27" s="66">
        <v>1</v>
      </c>
      <c r="J27" s="66"/>
      <c r="K27" s="66"/>
      <c r="L27" s="66"/>
      <c r="M27" s="66"/>
      <c r="N27" s="66"/>
      <c r="O27" s="61"/>
      <c r="P27" s="51" t="b">
        <f t="shared" si="1"/>
        <v>1</v>
      </c>
    </row>
    <row r="28" spans="1:16" ht="18" customHeight="1" x14ac:dyDescent="0.3">
      <c r="A28" s="10" t="s">
        <v>44</v>
      </c>
      <c r="B28" s="145" t="s">
        <v>45</v>
      </c>
      <c r="C28" s="146"/>
      <c r="D28" s="11" t="s">
        <v>41</v>
      </c>
      <c r="E28" s="11">
        <f t="shared" si="3"/>
        <v>3</v>
      </c>
      <c r="F28" s="66"/>
      <c r="G28" s="66">
        <v>1</v>
      </c>
      <c r="H28" s="66">
        <v>1</v>
      </c>
      <c r="I28" s="66">
        <v>1</v>
      </c>
      <c r="J28" s="66"/>
      <c r="K28" s="66"/>
      <c r="L28" s="66"/>
      <c r="M28" s="66"/>
      <c r="N28" s="66"/>
      <c r="O28" s="61"/>
      <c r="P28" s="51" t="b">
        <f t="shared" si="1"/>
        <v>1</v>
      </c>
    </row>
    <row r="29" spans="1:16" ht="17.25" customHeight="1" x14ac:dyDescent="0.3">
      <c r="A29" s="10" t="s">
        <v>46</v>
      </c>
      <c r="B29" s="145" t="s">
        <v>47</v>
      </c>
      <c r="C29" s="146"/>
      <c r="D29" s="11" t="s">
        <v>41</v>
      </c>
      <c r="E29" s="11">
        <f t="shared" si="3"/>
        <v>3</v>
      </c>
      <c r="F29" s="66"/>
      <c r="G29" s="66">
        <v>1</v>
      </c>
      <c r="H29" s="66">
        <v>1</v>
      </c>
      <c r="I29" s="66">
        <v>1</v>
      </c>
      <c r="J29" s="66"/>
      <c r="K29" s="66"/>
      <c r="L29" s="66"/>
      <c r="M29" s="66"/>
      <c r="N29" s="66"/>
      <c r="O29" s="61"/>
      <c r="P29" s="51" t="b">
        <f t="shared" si="1"/>
        <v>1</v>
      </c>
    </row>
    <row r="30" spans="1:16" ht="18" customHeight="1" x14ac:dyDescent="0.3">
      <c r="A30" s="10" t="s">
        <v>48</v>
      </c>
      <c r="B30" s="145" t="s">
        <v>49</v>
      </c>
      <c r="C30" s="146"/>
      <c r="D30" s="11" t="s">
        <v>41</v>
      </c>
      <c r="E30" s="11">
        <f t="shared" si="3"/>
        <v>3</v>
      </c>
      <c r="F30" s="66"/>
      <c r="G30" s="66">
        <v>1</v>
      </c>
      <c r="H30" s="66">
        <v>1</v>
      </c>
      <c r="I30" s="66">
        <v>1</v>
      </c>
      <c r="J30" s="66"/>
      <c r="K30" s="66"/>
      <c r="L30" s="66"/>
      <c r="M30" s="66"/>
      <c r="N30" s="66"/>
      <c r="O30" s="61"/>
      <c r="P30" s="51" t="b">
        <f t="shared" si="1"/>
        <v>1</v>
      </c>
    </row>
    <row r="31" spans="1:16" ht="18.75" customHeight="1" x14ac:dyDescent="0.3">
      <c r="A31" s="10" t="s">
        <v>50</v>
      </c>
      <c r="B31" s="145" t="s">
        <v>51</v>
      </c>
      <c r="C31" s="146"/>
      <c r="D31" s="11" t="s">
        <v>41</v>
      </c>
      <c r="E31" s="11">
        <f t="shared" si="3"/>
        <v>3</v>
      </c>
      <c r="F31" s="66"/>
      <c r="G31" s="66">
        <v>1</v>
      </c>
      <c r="H31" s="66">
        <v>1</v>
      </c>
      <c r="I31" s="66">
        <v>1</v>
      </c>
      <c r="J31" s="66"/>
      <c r="K31" s="66"/>
      <c r="L31" s="66"/>
      <c r="M31" s="66"/>
      <c r="N31" s="66"/>
      <c r="O31" s="61"/>
      <c r="P31" s="51" t="b">
        <f t="shared" si="1"/>
        <v>1</v>
      </c>
    </row>
    <row r="32" spans="1:16" ht="18.75" customHeight="1" x14ac:dyDescent="0.3">
      <c r="A32" s="105" t="s">
        <v>52</v>
      </c>
      <c r="B32" s="149" t="s">
        <v>53</v>
      </c>
      <c r="C32" s="150"/>
      <c r="D32" s="101" t="s">
        <v>41</v>
      </c>
      <c r="E32" s="101">
        <f t="shared" si="3"/>
        <v>3</v>
      </c>
      <c r="F32" s="102"/>
      <c r="G32" s="102">
        <v>1</v>
      </c>
      <c r="H32" s="102">
        <v>1</v>
      </c>
      <c r="I32" s="102">
        <v>1</v>
      </c>
      <c r="J32" s="102"/>
      <c r="K32" s="102"/>
      <c r="L32" s="102"/>
      <c r="M32" s="102"/>
      <c r="N32" s="102"/>
      <c r="O32" s="103"/>
      <c r="P32" s="51" t="b">
        <f t="shared" si="1"/>
        <v>1</v>
      </c>
    </row>
    <row r="33" spans="1:16" ht="18.75" customHeight="1" x14ac:dyDescent="0.3">
      <c r="A33" s="99" t="s">
        <v>910</v>
      </c>
      <c r="B33" s="147" t="s">
        <v>911</v>
      </c>
      <c r="C33" s="148"/>
      <c r="D33" s="18" t="s">
        <v>41</v>
      </c>
      <c r="E33" s="11">
        <f t="shared" si="3"/>
        <v>3</v>
      </c>
      <c r="F33" s="66"/>
      <c r="G33" s="66">
        <v>1</v>
      </c>
      <c r="H33" s="66">
        <v>1</v>
      </c>
      <c r="I33" s="66">
        <v>1</v>
      </c>
      <c r="J33" s="66"/>
      <c r="K33" s="66"/>
      <c r="L33" s="66"/>
      <c r="M33" s="66"/>
      <c r="N33" s="66"/>
      <c r="O33" s="61"/>
    </row>
    <row r="34" spans="1:16" ht="18" customHeight="1" x14ac:dyDescent="0.3">
      <c r="A34" s="105" t="s">
        <v>54</v>
      </c>
      <c r="B34" s="149" t="s">
        <v>55</v>
      </c>
      <c r="C34" s="150"/>
      <c r="D34" s="101" t="s">
        <v>41</v>
      </c>
      <c r="E34" s="101">
        <f t="shared" si="3"/>
        <v>3</v>
      </c>
      <c r="F34" s="102"/>
      <c r="G34" s="102">
        <v>1</v>
      </c>
      <c r="H34" s="102">
        <v>1</v>
      </c>
      <c r="I34" s="102">
        <v>1</v>
      </c>
      <c r="J34" s="102"/>
      <c r="K34" s="102"/>
      <c r="L34" s="102"/>
      <c r="M34" s="102"/>
      <c r="N34" s="102"/>
      <c r="O34" s="103"/>
      <c r="P34" s="51" t="b">
        <f t="shared" si="1"/>
        <v>1</v>
      </c>
    </row>
    <row r="35" spans="1:16" ht="18" customHeight="1" x14ac:dyDescent="0.3">
      <c r="A35" s="99" t="s">
        <v>912</v>
      </c>
      <c r="B35" s="147" t="s">
        <v>913</v>
      </c>
      <c r="C35" s="148"/>
      <c r="D35" s="18" t="s">
        <v>41</v>
      </c>
      <c r="E35" s="11">
        <f t="shared" si="3"/>
        <v>3</v>
      </c>
      <c r="F35" s="66"/>
      <c r="G35" s="66">
        <v>1</v>
      </c>
      <c r="H35" s="66">
        <v>1</v>
      </c>
      <c r="I35" s="66">
        <v>1</v>
      </c>
      <c r="J35" s="66"/>
      <c r="K35" s="66"/>
      <c r="L35" s="66"/>
      <c r="M35" s="66"/>
      <c r="N35" s="66"/>
      <c r="O35" s="61"/>
    </row>
    <row r="36" spans="1:16" ht="18" customHeight="1" x14ac:dyDescent="0.3">
      <c r="A36" s="106" t="s">
        <v>56</v>
      </c>
      <c r="B36" s="155" t="s">
        <v>57</v>
      </c>
      <c r="C36" s="156"/>
      <c r="D36" s="101" t="s">
        <v>41</v>
      </c>
      <c r="E36" s="101">
        <f t="shared" si="3"/>
        <v>3</v>
      </c>
      <c r="F36" s="102"/>
      <c r="G36" s="102">
        <v>1</v>
      </c>
      <c r="H36" s="102">
        <v>1</v>
      </c>
      <c r="I36" s="102">
        <v>1</v>
      </c>
      <c r="J36" s="102"/>
      <c r="K36" s="102"/>
      <c r="L36" s="102"/>
      <c r="M36" s="102"/>
      <c r="N36" s="102"/>
      <c r="O36" s="103"/>
    </row>
    <row r="37" spans="1:16" ht="18" customHeight="1" x14ac:dyDescent="0.3">
      <c r="A37" s="99" t="s">
        <v>914</v>
      </c>
      <c r="B37" s="147" t="s">
        <v>915</v>
      </c>
      <c r="C37" s="148"/>
      <c r="D37" s="18" t="s">
        <v>41</v>
      </c>
      <c r="E37" s="11">
        <f t="shared" si="3"/>
        <v>3</v>
      </c>
      <c r="F37" s="66"/>
      <c r="G37" s="66">
        <v>1</v>
      </c>
      <c r="H37" s="66">
        <v>1</v>
      </c>
      <c r="I37" s="66">
        <v>1</v>
      </c>
      <c r="J37" s="66"/>
      <c r="K37" s="66"/>
      <c r="L37" s="66"/>
      <c r="M37" s="66"/>
      <c r="N37" s="66"/>
      <c r="O37" s="61"/>
    </row>
    <row r="38" spans="1:16" ht="18" customHeight="1" x14ac:dyDescent="0.3">
      <c r="A38" s="106" t="s">
        <v>58</v>
      </c>
      <c r="B38" s="155" t="s">
        <v>59</v>
      </c>
      <c r="C38" s="156"/>
      <c r="D38" s="101" t="s">
        <v>41</v>
      </c>
      <c r="E38" s="101">
        <f t="shared" si="3"/>
        <v>3</v>
      </c>
      <c r="F38" s="102"/>
      <c r="G38" s="102">
        <v>1</v>
      </c>
      <c r="H38" s="102">
        <v>1</v>
      </c>
      <c r="I38" s="102">
        <v>1</v>
      </c>
      <c r="J38" s="102"/>
      <c r="K38" s="102"/>
      <c r="L38" s="102"/>
      <c r="M38" s="102"/>
      <c r="N38" s="102"/>
      <c r="O38" s="103"/>
    </row>
    <row r="39" spans="1:16" ht="18" customHeight="1" x14ac:dyDescent="0.3">
      <c r="A39" s="99" t="s">
        <v>916</v>
      </c>
      <c r="B39" s="147" t="s">
        <v>917</v>
      </c>
      <c r="C39" s="148"/>
      <c r="D39" s="18" t="s">
        <v>41</v>
      </c>
      <c r="E39" s="11">
        <f t="shared" si="3"/>
        <v>3</v>
      </c>
      <c r="F39" s="66"/>
      <c r="G39" s="66">
        <v>1</v>
      </c>
      <c r="H39" s="66">
        <v>1</v>
      </c>
      <c r="I39" s="66">
        <v>1</v>
      </c>
      <c r="J39" s="66"/>
      <c r="K39" s="66"/>
      <c r="L39" s="66"/>
      <c r="M39" s="66"/>
      <c r="N39" s="66"/>
      <c r="O39" s="61"/>
    </row>
    <row r="40" spans="1:16" ht="18" customHeight="1" x14ac:dyDescent="0.3">
      <c r="A40" s="99" t="s">
        <v>60</v>
      </c>
      <c r="B40" s="147" t="s">
        <v>61</v>
      </c>
      <c r="C40" s="148"/>
      <c r="D40" s="11" t="s">
        <v>41</v>
      </c>
      <c r="E40" s="11">
        <f t="shared" si="3"/>
        <v>1</v>
      </c>
      <c r="F40" s="66"/>
      <c r="G40" s="66"/>
      <c r="H40" s="66">
        <v>1</v>
      </c>
      <c r="I40" s="66"/>
      <c r="J40" s="66"/>
      <c r="K40" s="66"/>
      <c r="L40" s="66"/>
      <c r="M40" s="66"/>
      <c r="N40" s="66"/>
      <c r="O40" s="61"/>
    </row>
    <row r="41" spans="1:16" ht="18" customHeight="1" x14ac:dyDescent="0.3">
      <c r="A41" s="99" t="s">
        <v>62</v>
      </c>
      <c r="B41" s="147" t="s">
        <v>63</v>
      </c>
      <c r="C41" s="148"/>
      <c r="D41" s="11" t="s">
        <v>41</v>
      </c>
      <c r="E41" s="11">
        <f t="shared" si="3"/>
        <v>1</v>
      </c>
      <c r="F41" s="66"/>
      <c r="G41" s="66"/>
      <c r="H41" s="66">
        <v>1</v>
      </c>
      <c r="I41" s="66"/>
      <c r="J41" s="66"/>
      <c r="K41" s="66"/>
      <c r="L41" s="66"/>
      <c r="M41" s="66"/>
      <c r="N41" s="66"/>
      <c r="O41" s="61"/>
    </row>
    <row r="42" spans="1:16" ht="18" customHeight="1" x14ac:dyDescent="0.3">
      <c r="A42" s="106" t="s">
        <v>64</v>
      </c>
      <c r="B42" s="155" t="s">
        <v>65</v>
      </c>
      <c r="C42" s="156"/>
      <c r="D42" s="101" t="s">
        <v>41</v>
      </c>
      <c r="E42" s="101">
        <f t="shared" si="3"/>
        <v>1</v>
      </c>
      <c r="F42" s="102"/>
      <c r="G42" s="102"/>
      <c r="H42" s="102">
        <v>1</v>
      </c>
      <c r="I42" s="102"/>
      <c r="J42" s="102"/>
      <c r="K42" s="102"/>
      <c r="L42" s="102"/>
      <c r="M42" s="102"/>
      <c r="N42" s="102"/>
      <c r="O42" s="103"/>
    </row>
    <row r="43" spans="1:16" ht="18.75" customHeight="1" x14ac:dyDescent="0.3">
      <c r="A43" s="99" t="s">
        <v>918</v>
      </c>
      <c r="B43" s="147" t="s">
        <v>919</v>
      </c>
      <c r="C43" s="148"/>
      <c r="D43" s="18" t="s">
        <v>41</v>
      </c>
      <c r="E43" s="11">
        <f t="shared" si="3"/>
        <v>1</v>
      </c>
      <c r="F43" s="66"/>
      <c r="G43" s="66"/>
      <c r="H43" s="66">
        <v>1</v>
      </c>
      <c r="I43" s="66"/>
      <c r="J43" s="66"/>
      <c r="K43" s="66"/>
      <c r="L43" s="66"/>
      <c r="M43" s="66"/>
      <c r="N43" s="66"/>
      <c r="O43" s="61"/>
      <c r="P43" s="51" t="b">
        <f t="shared" si="1"/>
        <v>1</v>
      </c>
    </row>
    <row r="44" spans="1:16" ht="18.75" customHeight="1" x14ac:dyDescent="0.3">
      <c r="A44" s="106" t="s">
        <v>66</v>
      </c>
      <c r="B44" s="155" t="s">
        <v>67</v>
      </c>
      <c r="C44" s="156"/>
      <c r="D44" s="101" t="s">
        <v>41</v>
      </c>
      <c r="E44" s="101">
        <f t="shared" si="3"/>
        <v>1</v>
      </c>
      <c r="F44" s="102"/>
      <c r="G44" s="102"/>
      <c r="H44" s="102">
        <v>1</v>
      </c>
      <c r="I44" s="102"/>
      <c r="J44" s="102"/>
      <c r="K44" s="102"/>
      <c r="L44" s="102"/>
      <c r="M44" s="102"/>
      <c r="N44" s="102"/>
      <c r="O44" s="103"/>
      <c r="P44" s="51" t="b">
        <f t="shared" si="1"/>
        <v>1</v>
      </c>
    </row>
    <row r="45" spans="1:16" ht="18.75" customHeight="1" x14ac:dyDescent="0.3">
      <c r="A45" s="99" t="s">
        <v>920</v>
      </c>
      <c r="B45" s="147" t="s">
        <v>921</v>
      </c>
      <c r="C45" s="148"/>
      <c r="D45" s="18" t="s">
        <v>41</v>
      </c>
      <c r="E45" s="11">
        <f t="shared" si="3"/>
        <v>1</v>
      </c>
      <c r="F45" s="66"/>
      <c r="G45" s="66"/>
      <c r="H45" s="66">
        <v>1</v>
      </c>
      <c r="I45" s="66"/>
      <c r="J45" s="66"/>
      <c r="K45" s="66"/>
      <c r="L45" s="66"/>
      <c r="M45" s="66"/>
      <c r="N45" s="66"/>
      <c r="O45" s="61"/>
      <c r="P45" s="51" t="b">
        <f t="shared" si="1"/>
        <v>1</v>
      </c>
    </row>
    <row r="46" spans="1:16" ht="18.75" customHeight="1" x14ac:dyDescent="0.3">
      <c r="A46" s="99" t="s">
        <v>68</v>
      </c>
      <c r="B46" s="147" t="s">
        <v>69</v>
      </c>
      <c r="C46" s="148"/>
      <c r="D46" s="11" t="s">
        <v>41</v>
      </c>
      <c r="E46" s="11">
        <f t="shared" si="3"/>
        <v>1</v>
      </c>
      <c r="F46" s="66"/>
      <c r="G46" s="66"/>
      <c r="H46" s="66">
        <v>1</v>
      </c>
      <c r="I46" s="66"/>
      <c r="J46" s="66"/>
      <c r="K46" s="66"/>
      <c r="L46" s="66"/>
      <c r="M46" s="66"/>
      <c r="N46" s="66"/>
      <c r="O46" s="61"/>
      <c r="P46" s="51" t="b">
        <f t="shared" si="1"/>
        <v>1</v>
      </c>
    </row>
    <row r="47" spans="1:16" ht="18.75" customHeight="1" x14ac:dyDescent="0.3">
      <c r="A47" s="99" t="s">
        <v>70</v>
      </c>
      <c r="B47" s="147" t="s">
        <v>71</v>
      </c>
      <c r="C47" s="148"/>
      <c r="D47" s="11" t="s">
        <v>41</v>
      </c>
      <c r="E47" s="11">
        <f t="shared" si="3"/>
        <v>1</v>
      </c>
      <c r="F47" s="66"/>
      <c r="G47" s="66"/>
      <c r="H47" s="66">
        <v>1</v>
      </c>
      <c r="I47" s="66"/>
      <c r="J47" s="66"/>
      <c r="K47" s="66"/>
      <c r="L47" s="66"/>
      <c r="M47" s="66"/>
      <c r="N47" s="66"/>
      <c r="O47" s="61"/>
      <c r="P47" s="51" t="b">
        <f t="shared" si="1"/>
        <v>1</v>
      </c>
    </row>
    <row r="48" spans="1:16" ht="18.75" customHeight="1" x14ac:dyDescent="0.3">
      <c r="A48" s="99" t="s">
        <v>72</v>
      </c>
      <c r="B48" s="147" t="s">
        <v>73</v>
      </c>
      <c r="C48" s="148"/>
      <c r="D48" s="11" t="s">
        <v>41</v>
      </c>
      <c r="E48" s="11">
        <f t="shared" si="3"/>
        <v>1</v>
      </c>
      <c r="F48" s="66"/>
      <c r="G48" s="66"/>
      <c r="H48" s="66">
        <v>1</v>
      </c>
      <c r="I48" s="66"/>
      <c r="J48" s="66"/>
      <c r="K48" s="66"/>
      <c r="L48" s="66"/>
      <c r="M48" s="66"/>
      <c r="N48" s="66"/>
      <c r="O48" s="61"/>
      <c r="P48" s="51" t="b">
        <f t="shared" si="1"/>
        <v>1</v>
      </c>
    </row>
    <row r="49" spans="1:16" ht="18" customHeight="1" x14ac:dyDescent="0.3">
      <c r="A49" s="99" t="s">
        <v>74</v>
      </c>
      <c r="B49" s="147" t="s">
        <v>75</v>
      </c>
      <c r="C49" s="148"/>
      <c r="D49" s="11" t="s">
        <v>41</v>
      </c>
      <c r="E49" s="11">
        <f t="shared" si="3"/>
        <v>1</v>
      </c>
      <c r="F49" s="66"/>
      <c r="G49" s="66"/>
      <c r="H49" s="66">
        <v>1</v>
      </c>
      <c r="I49" s="66"/>
      <c r="J49" s="66"/>
      <c r="K49" s="66"/>
      <c r="L49" s="66"/>
      <c r="M49" s="66"/>
      <c r="N49" s="66"/>
      <c r="O49" s="61"/>
      <c r="P49" s="51" t="b">
        <f t="shared" si="1"/>
        <v>1</v>
      </c>
    </row>
    <row r="50" spans="1:16" ht="21" customHeight="1" x14ac:dyDescent="0.3">
      <c r="A50" s="99" t="s">
        <v>922</v>
      </c>
      <c r="B50" s="147" t="s">
        <v>923</v>
      </c>
      <c r="C50" s="148"/>
      <c r="D50" s="18" t="s">
        <v>41</v>
      </c>
      <c r="E50" s="11">
        <f t="shared" si="3"/>
        <v>1</v>
      </c>
      <c r="F50" s="66"/>
      <c r="G50" s="66"/>
      <c r="H50" s="66">
        <v>1</v>
      </c>
      <c r="I50" s="66"/>
      <c r="J50" s="66"/>
      <c r="K50" s="66"/>
      <c r="L50" s="66"/>
      <c r="M50" s="66"/>
      <c r="N50" s="66"/>
      <c r="O50" s="61"/>
      <c r="P50" s="51" t="b">
        <f t="shared" si="1"/>
        <v>1</v>
      </c>
    </row>
    <row r="51" spans="1:16" ht="20.25" customHeight="1" x14ac:dyDescent="0.3">
      <c r="A51" s="99" t="s">
        <v>924</v>
      </c>
      <c r="B51" s="147" t="s">
        <v>925</v>
      </c>
      <c r="C51" s="148"/>
      <c r="D51" s="18" t="s">
        <v>41</v>
      </c>
      <c r="E51" s="11">
        <f t="shared" si="3"/>
        <v>1</v>
      </c>
      <c r="F51" s="66"/>
      <c r="G51" s="66"/>
      <c r="H51" s="66">
        <v>1</v>
      </c>
      <c r="I51" s="66"/>
      <c r="J51" s="66"/>
      <c r="K51" s="66"/>
      <c r="L51" s="66"/>
      <c r="M51" s="66"/>
      <c r="N51" s="66"/>
      <c r="O51" s="61"/>
      <c r="P51" s="51" t="b">
        <f t="shared" si="1"/>
        <v>1</v>
      </c>
    </row>
    <row r="52" spans="1:16" s="63" customFormat="1" ht="18" customHeight="1" x14ac:dyDescent="0.3">
      <c r="A52" s="13" t="s">
        <v>76</v>
      </c>
      <c r="B52" s="14" t="s">
        <v>77</v>
      </c>
      <c r="C52" s="15"/>
      <c r="D52" s="16"/>
      <c r="E52" s="17"/>
      <c r="F52" s="65"/>
      <c r="G52" s="65"/>
      <c r="H52" s="65"/>
      <c r="I52" s="65"/>
      <c r="J52" s="65"/>
      <c r="K52" s="65"/>
      <c r="L52" s="65"/>
      <c r="M52" s="65"/>
      <c r="N52" s="65"/>
      <c r="O52" s="64"/>
      <c r="P52" s="51" t="b">
        <f t="shared" si="1"/>
        <v>0</v>
      </c>
    </row>
    <row r="53" spans="1:16" ht="33.75" customHeight="1" x14ac:dyDescent="0.3">
      <c r="A53" s="10" t="s">
        <v>78</v>
      </c>
      <c r="B53" s="145" t="s">
        <v>79</v>
      </c>
      <c r="C53" s="161"/>
      <c r="D53" s="19" t="s">
        <v>1045</v>
      </c>
      <c r="E53" s="11">
        <f>SUM(F53:O53)</f>
        <v>3</v>
      </c>
      <c r="F53" s="66"/>
      <c r="G53" s="66">
        <v>1</v>
      </c>
      <c r="H53" s="66">
        <v>1</v>
      </c>
      <c r="I53" s="66">
        <v>1</v>
      </c>
      <c r="J53" s="66"/>
      <c r="K53" s="66"/>
      <c r="L53" s="66"/>
      <c r="M53" s="66"/>
      <c r="N53" s="66"/>
      <c r="O53" s="61"/>
      <c r="P53" s="51" t="b">
        <f t="shared" si="1"/>
        <v>1</v>
      </c>
    </row>
    <row r="54" spans="1:16" ht="33.75" hidden="1" customHeight="1" x14ac:dyDescent="0.3">
      <c r="A54" s="99" t="s">
        <v>926</v>
      </c>
      <c r="B54" s="159" t="s">
        <v>927</v>
      </c>
      <c r="C54" s="160"/>
      <c r="D54" s="100" t="s">
        <v>18</v>
      </c>
      <c r="E54" s="12">
        <f>SUM(F54:O54)</f>
        <v>0</v>
      </c>
      <c r="F54" s="70"/>
      <c r="G54" s="70"/>
      <c r="H54" s="70"/>
      <c r="I54" s="70"/>
      <c r="J54" s="70"/>
      <c r="K54" s="70"/>
      <c r="L54" s="70"/>
      <c r="M54" s="70"/>
      <c r="N54" s="70"/>
      <c r="O54" s="69"/>
    </row>
    <row r="55" spans="1:16" s="63" customFormat="1" ht="18" customHeight="1" x14ac:dyDescent="0.3">
      <c r="A55" s="13" t="s">
        <v>80</v>
      </c>
      <c r="B55" s="14" t="s">
        <v>81</v>
      </c>
      <c r="C55" s="15"/>
      <c r="D55" s="16"/>
      <c r="E55" s="17"/>
      <c r="F55" s="65"/>
      <c r="G55" s="65"/>
      <c r="H55" s="65"/>
      <c r="I55" s="65"/>
      <c r="J55" s="65"/>
      <c r="K55" s="65"/>
      <c r="L55" s="65"/>
      <c r="M55" s="65"/>
      <c r="N55" s="65"/>
      <c r="O55" s="64"/>
      <c r="P55" s="51" t="b">
        <f t="shared" si="1"/>
        <v>0</v>
      </c>
    </row>
    <row r="56" spans="1:16" ht="16.5" customHeight="1" x14ac:dyDescent="0.3">
      <c r="A56" s="105" t="s">
        <v>82</v>
      </c>
      <c r="B56" s="149" t="s">
        <v>83</v>
      </c>
      <c r="C56" s="150"/>
      <c r="D56" s="101" t="s">
        <v>84</v>
      </c>
      <c r="E56" s="101">
        <f t="shared" ref="E56:E61" si="4">SUM(F56:O56)</f>
        <v>2</v>
      </c>
      <c r="F56" s="102"/>
      <c r="G56" s="102">
        <v>1</v>
      </c>
      <c r="H56" s="102"/>
      <c r="I56" s="102">
        <v>1</v>
      </c>
      <c r="J56" s="102"/>
      <c r="K56" s="102"/>
      <c r="L56" s="102"/>
      <c r="M56" s="102"/>
      <c r="N56" s="102"/>
      <c r="O56" s="103"/>
      <c r="P56" s="51" t="b">
        <f t="shared" si="1"/>
        <v>1</v>
      </c>
    </row>
    <row r="57" spans="1:16" ht="16.5" customHeight="1" x14ac:dyDescent="0.3">
      <c r="A57" s="99" t="s">
        <v>928</v>
      </c>
      <c r="B57" s="147" t="s">
        <v>929</v>
      </c>
      <c r="C57" s="148"/>
      <c r="D57" s="18" t="s">
        <v>84</v>
      </c>
      <c r="E57" s="11">
        <f t="shared" si="4"/>
        <v>2</v>
      </c>
      <c r="F57" s="66"/>
      <c r="G57" s="66">
        <v>1</v>
      </c>
      <c r="H57" s="66"/>
      <c r="I57" s="66">
        <v>1</v>
      </c>
      <c r="J57" s="66"/>
      <c r="K57" s="66"/>
      <c r="L57" s="66"/>
      <c r="M57" s="66"/>
      <c r="N57" s="66"/>
      <c r="O57" s="61"/>
      <c r="P57" s="51" t="b">
        <f t="shared" si="1"/>
        <v>1</v>
      </c>
    </row>
    <row r="58" spans="1:16" ht="16.5" customHeight="1" x14ac:dyDescent="0.3">
      <c r="A58" s="99" t="s">
        <v>930</v>
      </c>
      <c r="B58" s="147" t="s">
        <v>931</v>
      </c>
      <c r="C58" s="148"/>
      <c r="D58" s="18" t="s">
        <v>84</v>
      </c>
      <c r="E58" s="11">
        <f t="shared" si="4"/>
        <v>2</v>
      </c>
      <c r="F58" s="66"/>
      <c r="G58" s="66">
        <v>1</v>
      </c>
      <c r="H58" s="66"/>
      <c r="I58" s="66">
        <v>1</v>
      </c>
      <c r="J58" s="66"/>
      <c r="K58" s="66"/>
      <c r="L58" s="66"/>
      <c r="M58" s="66"/>
      <c r="N58" s="66"/>
      <c r="O58" s="61"/>
      <c r="P58" s="51" t="b">
        <f t="shared" si="1"/>
        <v>1</v>
      </c>
    </row>
    <row r="59" spans="1:16" ht="16.5" customHeight="1" x14ac:dyDescent="0.3">
      <c r="A59" s="99" t="s">
        <v>932</v>
      </c>
      <c r="B59" s="147" t="s">
        <v>933</v>
      </c>
      <c r="C59" s="148"/>
      <c r="D59" s="18" t="s">
        <v>84</v>
      </c>
      <c r="E59" s="11">
        <f t="shared" si="4"/>
        <v>2</v>
      </c>
      <c r="F59" s="66"/>
      <c r="G59" s="66">
        <v>1</v>
      </c>
      <c r="H59" s="66"/>
      <c r="I59" s="66">
        <v>1</v>
      </c>
      <c r="J59" s="66"/>
      <c r="K59" s="66"/>
      <c r="L59" s="66"/>
      <c r="M59" s="66"/>
      <c r="N59" s="66"/>
      <c r="O59" s="61"/>
    </row>
    <row r="60" spans="1:16" ht="16.5" customHeight="1" x14ac:dyDescent="0.3">
      <c r="A60" s="99" t="s">
        <v>85</v>
      </c>
      <c r="B60" s="147" t="s">
        <v>86</v>
      </c>
      <c r="C60" s="148"/>
      <c r="D60" s="11" t="s">
        <v>87</v>
      </c>
      <c r="E60" s="11">
        <f t="shared" si="4"/>
        <v>2</v>
      </c>
      <c r="F60" s="66"/>
      <c r="G60" s="66">
        <v>1</v>
      </c>
      <c r="H60" s="66"/>
      <c r="I60" s="66">
        <v>1</v>
      </c>
      <c r="J60" s="66"/>
      <c r="K60" s="66"/>
      <c r="L60" s="66"/>
      <c r="M60" s="66"/>
      <c r="N60" s="66"/>
      <c r="O60" s="61"/>
    </row>
    <row r="61" spans="1:16" ht="16.5" customHeight="1" x14ac:dyDescent="0.3">
      <c r="A61" s="106" t="s">
        <v>88</v>
      </c>
      <c r="B61" s="155" t="s">
        <v>89</v>
      </c>
      <c r="C61" s="156"/>
      <c r="D61" s="101" t="s">
        <v>87</v>
      </c>
      <c r="E61" s="101">
        <f t="shared" si="4"/>
        <v>2</v>
      </c>
      <c r="F61" s="102"/>
      <c r="G61" s="102">
        <v>1</v>
      </c>
      <c r="H61" s="102"/>
      <c r="I61" s="102">
        <v>1</v>
      </c>
      <c r="J61" s="102"/>
      <c r="K61" s="102"/>
      <c r="L61" s="102"/>
      <c r="M61" s="102"/>
      <c r="N61" s="102"/>
      <c r="O61" s="103"/>
    </row>
    <row r="62" spans="1:16" ht="16.5" customHeight="1" x14ac:dyDescent="0.3">
      <c r="A62" s="99" t="s">
        <v>90</v>
      </c>
      <c r="B62" s="147" t="s">
        <v>91</v>
      </c>
      <c r="C62" s="148"/>
      <c r="D62" s="11" t="s">
        <v>92</v>
      </c>
      <c r="E62" s="11">
        <f t="shared" ref="E62:E85" si="5">SUM(F62:O62)</f>
        <v>2</v>
      </c>
      <c r="F62" s="66"/>
      <c r="G62" s="66">
        <v>1</v>
      </c>
      <c r="H62" s="66"/>
      <c r="I62" s="66">
        <v>1</v>
      </c>
      <c r="J62" s="66"/>
      <c r="K62" s="66"/>
      <c r="L62" s="66"/>
      <c r="M62" s="66"/>
      <c r="N62" s="66"/>
      <c r="O62" s="61"/>
    </row>
    <row r="63" spans="1:16" ht="16.5" customHeight="1" x14ac:dyDescent="0.3">
      <c r="A63" s="106" t="s">
        <v>93</v>
      </c>
      <c r="B63" s="155" t="s">
        <v>934</v>
      </c>
      <c r="C63" s="156"/>
      <c r="D63" s="101" t="s">
        <v>94</v>
      </c>
      <c r="E63" s="101">
        <f t="shared" si="5"/>
        <v>2</v>
      </c>
      <c r="F63" s="102"/>
      <c r="G63" s="102">
        <v>1</v>
      </c>
      <c r="H63" s="102"/>
      <c r="I63" s="102">
        <v>1</v>
      </c>
      <c r="J63" s="102"/>
      <c r="K63" s="102"/>
      <c r="L63" s="102"/>
      <c r="M63" s="102"/>
      <c r="N63" s="102"/>
      <c r="O63" s="103"/>
    </row>
    <row r="64" spans="1:16" ht="16.5" customHeight="1" x14ac:dyDescent="0.3">
      <c r="A64" s="99" t="s">
        <v>935</v>
      </c>
      <c r="B64" s="147" t="s">
        <v>936</v>
      </c>
      <c r="C64" s="148"/>
      <c r="D64" s="18" t="s">
        <v>937</v>
      </c>
      <c r="E64" s="11">
        <f t="shared" si="5"/>
        <v>2</v>
      </c>
      <c r="F64" s="66"/>
      <c r="G64" s="66">
        <v>1</v>
      </c>
      <c r="H64" s="66"/>
      <c r="I64" s="66">
        <v>1</v>
      </c>
      <c r="J64" s="66"/>
      <c r="K64" s="66"/>
      <c r="L64" s="66"/>
      <c r="M64" s="66"/>
      <c r="N64" s="66"/>
      <c r="O64" s="61"/>
      <c r="P64" s="51" t="b">
        <f t="shared" si="1"/>
        <v>1</v>
      </c>
    </row>
    <row r="65" spans="1:16" ht="16.5" hidden="1" customHeight="1" x14ac:dyDescent="0.3">
      <c r="A65" s="106" t="s">
        <v>95</v>
      </c>
      <c r="B65" s="155" t="s">
        <v>96</v>
      </c>
      <c r="C65" s="156"/>
      <c r="D65" s="101" t="s">
        <v>94</v>
      </c>
      <c r="E65" s="101">
        <f t="shared" si="5"/>
        <v>0</v>
      </c>
      <c r="F65" s="102"/>
      <c r="G65" s="102"/>
      <c r="H65" s="102"/>
      <c r="I65" s="102"/>
      <c r="J65" s="102"/>
      <c r="K65" s="102"/>
      <c r="L65" s="102"/>
      <c r="M65" s="102"/>
      <c r="N65" s="102"/>
      <c r="O65" s="103"/>
      <c r="P65" s="51" t="b">
        <f t="shared" si="1"/>
        <v>0</v>
      </c>
    </row>
    <row r="66" spans="1:16" ht="16.5" hidden="1" customHeight="1" x14ac:dyDescent="0.3">
      <c r="A66" s="106" t="s">
        <v>97</v>
      </c>
      <c r="B66" s="155" t="s">
        <v>98</v>
      </c>
      <c r="C66" s="156"/>
      <c r="D66" s="101" t="s">
        <v>94</v>
      </c>
      <c r="E66" s="101">
        <f t="shared" si="5"/>
        <v>0</v>
      </c>
      <c r="F66" s="102"/>
      <c r="G66" s="102"/>
      <c r="H66" s="102"/>
      <c r="I66" s="102"/>
      <c r="J66" s="102"/>
      <c r="K66" s="102"/>
      <c r="L66" s="102"/>
      <c r="M66" s="102"/>
      <c r="N66" s="102"/>
      <c r="O66" s="103"/>
      <c r="P66" s="51" t="b">
        <f t="shared" si="1"/>
        <v>0</v>
      </c>
    </row>
    <row r="67" spans="1:16" ht="16.5" hidden="1" customHeight="1" x14ac:dyDescent="0.3">
      <c r="A67" s="99" t="s">
        <v>938</v>
      </c>
      <c r="B67" s="147" t="s">
        <v>939</v>
      </c>
      <c r="C67" s="148"/>
      <c r="D67" s="18" t="s">
        <v>937</v>
      </c>
      <c r="E67" s="11">
        <f t="shared" si="5"/>
        <v>0</v>
      </c>
      <c r="F67" s="66"/>
      <c r="G67" s="66"/>
      <c r="H67" s="66"/>
      <c r="I67" s="66"/>
      <c r="J67" s="66"/>
      <c r="K67" s="66"/>
      <c r="L67" s="66"/>
      <c r="M67" s="66"/>
      <c r="N67" s="66"/>
      <c r="O67" s="61"/>
      <c r="P67" s="51" t="b">
        <f t="shared" si="1"/>
        <v>0</v>
      </c>
    </row>
    <row r="68" spans="1:16" ht="16.5" customHeight="1" x14ac:dyDescent="0.3">
      <c r="A68" s="10" t="s">
        <v>99</v>
      </c>
      <c r="B68" s="145" t="s">
        <v>862</v>
      </c>
      <c r="C68" s="146"/>
      <c r="D68" s="11" t="s">
        <v>94</v>
      </c>
      <c r="E68" s="11">
        <f t="shared" si="5"/>
        <v>2</v>
      </c>
      <c r="F68" s="66"/>
      <c r="G68" s="66">
        <v>1</v>
      </c>
      <c r="H68" s="66"/>
      <c r="I68" s="66">
        <v>1</v>
      </c>
      <c r="J68" s="66"/>
      <c r="K68" s="169" t="s">
        <v>1096</v>
      </c>
      <c r="L68" s="170"/>
      <c r="M68" s="170"/>
      <c r="N68" s="170"/>
      <c r="O68" s="171"/>
      <c r="P68" s="51" t="b">
        <f t="shared" si="1"/>
        <v>1</v>
      </c>
    </row>
    <row r="69" spans="1:16" ht="16.5" customHeight="1" x14ac:dyDescent="0.3">
      <c r="A69" s="10" t="s">
        <v>100</v>
      </c>
      <c r="B69" s="145" t="s">
        <v>101</v>
      </c>
      <c r="C69" s="146"/>
      <c r="D69" s="11" t="s">
        <v>94</v>
      </c>
      <c r="E69" s="11">
        <f t="shared" si="5"/>
        <v>2</v>
      </c>
      <c r="F69" s="66"/>
      <c r="G69" s="66">
        <v>1</v>
      </c>
      <c r="H69" s="66"/>
      <c r="I69" s="66">
        <v>1</v>
      </c>
      <c r="J69" s="66"/>
      <c r="K69" s="172"/>
      <c r="L69" s="173"/>
      <c r="M69" s="173"/>
      <c r="N69" s="173"/>
      <c r="O69" s="174"/>
      <c r="P69" s="51" t="b">
        <f t="shared" si="1"/>
        <v>1</v>
      </c>
    </row>
    <row r="70" spans="1:16" ht="16.5" customHeight="1" x14ac:dyDescent="0.3">
      <c r="A70" s="10" t="s">
        <v>102</v>
      </c>
      <c r="B70" s="145" t="s">
        <v>103</v>
      </c>
      <c r="C70" s="146"/>
      <c r="D70" s="11" t="s">
        <v>94</v>
      </c>
      <c r="E70" s="11">
        <f t="shared" si="5"/>
        <v>2</v>
      </c>
      <c r="F70" s="66"/>
      <c r="G70" s="66">
        <v>1</v>
      </c>
      <c r="H70" s="66"/>
      <c r="I70" s="66">
        <v>1</v>
      </c>
      <c r="J70" s="66"/>
      <c r="K70" s="172"/>
      <c r="L70" s="173"/>
      <c r="M70" s="173"/>
      <c r="N70" s="173"/>
      <c r="O70" s="174"/>
      <c r="P70" s="51" t="b">
        <f t="shared" si="1"/>
        <v>1</v>
      </c>
    </row>
    <row r="71" spans="1:16" ht="16.5" customHeight="1" x14ac:dyDescent="0.3">
      <c r="A71" s="10" t="s">
        <v>104</v>
      </c>
      <c r="B71" s="145" t="s">
        <v>105</v>
      </c>
      <c r="C71" s="146"/>
      <c r="D71" s="11" t="s">
        <v>94</v>
      </c>
      <c r="E71" s="11">
        <f t="shared" si="5"/>
        <v>2</v>
      </c>
      <c r="F71" s="66"/>
      <c r="G71" s="66">
        <v>1</v>
      </c>
      <c r="H71" s="66"/>
      <c r="I71" s="66">
        <v>1</v>
      </c>
      <c r="J71" s="66"/>
      <c r="K71" s="172"/>
      <c r="L71" s="173"/>
      <c r="M71" s="173"/>
      <c r="N71" s="173"/>
      <c r="O71" s="174"/>
      <c r="P71" s="51" t="b">
        <f t="shared" si="1"/>
        <v>1</v>
      </c>
    </row>
    <row r="72" spans="1:16" ht="16.5" customHeight="1" x14ac:dyDescent="0.3">
      <c r="A72" s="10" t="s">
        <v>106</v>
      </c>
      <c r="B72" s="145" t="s">
        <v>107</v>
      </c>
      <c r="C72" s="146"/>
      <c r="D72" s="11" t="s">
        <v>94</v>
      </c>
      <c r="E72" s="11">
        <f t="shared" si="5"/>
        <v>2</v>
      </c>
      <c r="F72" s="66"/>
      <c r="G72" s="66">
        <v>1</v>
      </c>
      <c r="H72" s="66"/>
      <c r="I72" s="66">
        <v>1</v>
      </c>
      <c r="J72" s="66"/>
      <c r="K72" s="172"/>
      <c r="L72" s="173"/>
      <c r="M72" s="173"/>
      <c r="N72" s="173"/>
      <c r="O72" s="174"/>
      <c r="P72" s="51" t="b">
        <f t="shared" si="1"/>
        <v>1</v>
      </c>
    </row>
    <row r="73" spans="1:16" ht="16.5" customHeight="1" x14ac:dyDescent="0.3">
      <c r="A73" s="10" t="s">
        <v>108</v>
      </c>
      <c r="B73" s="145" t="s">
        <v>109</v>
      </c>
      <c r="C73" s="146"/>
      <c r="D73" s="11" t="s">
        <v>94</v>
      </c>
      <c r="E73" s="11">
        <f t="shared" si="5"/>
        <v>2</v>
      </c>
      <c r="F73" s="66"/>
      <c r="G73" s="66">
        <v>1</v>
      </c>
      <c r="H73" s="66"/>
      <c r="I73" s="66">
        <v>1</v>
      </c>
      <c r="J73" s="66"/>
      <c r="K73" s="172"/>
      <c r="L73" s="173"/>
      <c r="M73" s="173"/>
      <c r="N73" s="173"/>
      <c r="O73" s="174"/>
      <c r="P73" s="51" t="b">
        <f t="shared" si="1"/>
        <v>1</v>
      </c>
    </row>
    <row r="74" spans="1:16" ht="16.5" customHeight="1" x14ac:dyDescent="0.3">
      <c r="A74" s="10" t="s">
        <v>110</v>
      </c>
      <c r="B74" s="145" t="s">
        <v>111</v>
      </c>
      <c r="C74" s="146"/>
      <c r="D74" s="11" t="s">
        <v>94</v>
      </c>
      <c r="E74" s="11">
        <f t="shared" si="5"/>
        <v>2</v>
      </c>
      <c r="F74" s="66"/>
      <c r="G74" s="66">
        <v>1</v>
      </c>
      <c r="H74" s="66"/>
      <c r="I74" s="66">
        <v>1</v>
      </c>
      <c r="J74" s="66"/>
      <c r="K74" s="172"/>
      <c r="L74" s="173"/>
      <c r="M74" s="173"/>
      <c r="N74" s="173"/>
      <c r="O74" s="174"/>
      <c r="P74" s="51" t="b">
        <f t="shared" si="1"/>
        <v>1</v>
      </c>
    </row>
    <row r="75" spans="1:16" ht="16.5" customHeight="1" x14ac:dyDescent="0.3">
      <c r="A75" s="10" t="s">
        <v>112</v>
      </c>
      <c r="B75" s="145" t="s">
        <v>113</v>
      </c>
      <c r="C75" s="146"/>
      <c r="D75" s="11" t="s">
        <v>94</v>
      </c>
      <c r="E75" s="11">
        <f t="shared" si="5"/>
        <v>2</v>
      </c>
      <c r="F75" s="66"/>
      <c r="G75" s="66">
        <v>1</v>
      </c>
      <c r="H75" s="66"/>
      <c r="I75" s="66">
        <v>1</v>
      </c>
      <c r="J75" s="66"/>
      <c r="K75" s="172"/>
      <c r="L75" s="173"/>
      <c r="M75" s="173"/>
      <c r="N75" s="173"/>
      <c r="O75" s="174"/>
      <c r="P75" s="51" t="b">
        <f t="shared" si="1"/>
        <v>1</v>
      </c>
    </row>
    <row r="76" spans="1:16" ht="16.5" customHeight="1" x14ac:dyDescent="0.3">
      <c r="A76" s="10" t="s">
        <v>114</v>
      </c>
      <c r="B76" s="145" t="s">
        <v>115</v>
      </c>
      <c r="C76" s="146"/>
      <c r="D76" s="11" t="s">
        <v>94</v>
      </c>
      <c r="E76" s="11">
        <f t="shared" si="5"/>
        <v>2</v>
      </c>
      <c r="F76" s="66"/>
      <c r="G76" s="66">
        <v>1</v>
      </c>
      <c r="H76" s="66"/>
      <c r="I76" s="66">
        <v>1</v>
      </c>
      <c r="J76" s="66"/>
      <c r="K76" s="172"/>
      <c r="L76" s="173"/>
      <c r="M76" s="173"/>
      <c r="N76" s="173"/>
      <c r="O76" s="174"/>
      <c r="P76" s="51" t="b">
        <f t="shared" si="1"/>
        <v>1</v>
      </c>
    </row>
    <row r="77" spans="1:16" ht="16.5" customHeight="1" x14ac:dyDescent="0.3">
      <c r="A77" s="10" t="s">
        <v>116</v>
      </c>
      <c r="B77" s="145" t="s">
        <v>117</v>
      </c>
      <c r="C77" s="146"/>
      <c r="D77" s="11" t="s">
        <v>94</v>
      </c>
      <c r="E77" s="11">
        <f t="shared" si="5"/>
        <v>2</v>
      </c>
      <c r="F77" s="66"/>
      <c r="G77" s="66">
        <v>1</v>
      </c>
      <c r="H77" s="66"/>
      <c r="I77" s="66">
        <v>1</v>
      </c>
      <c r="J77" s="66"/>
      <c r="K77" s="172"/>
      <c r="L77" s="173"/>
      <c r="M77" s="173"/>
      <c r="N77" s="173"/>
      <c r="O77" s="174"/>
      <c r="P77" s="51" t="b">
        <f t="shared" si="1"/>
        <v>1</v>
      </c>
    </row>
    <row r="78" spans="1:16" ht="16.5" customHeight="1" x14ac:dyDescent="0.3">
      <c r="A78" s="10" t="s">
        <v>118</v>
      </c>
      <c r="B78" s="145" t="s">
        <v>119</v>
      </c>
      <c r="C78" s="146"/>
      <c r="D78" s="11" t="s">
        <v>94</v>
      </c>
      <c r="E78" s="11">
        <f t="shared" si="5"/>
        <v>2</v>
      </c>
      <c r="F78" s="66"/>
      <c r="G78" s="66">
        <v>1</v>
      </c>
      <c r="H78" s="66"/>
      <c r="I78" s="66">
        <v>1</v>
      </c>
      <c r="J78" s="66"/>
      <c r="K78" s="172"/>
      <c r="L78" s="173"/>
      <c r="M78" s="173"/>
      <c r="N78" s="173"/>
      <c r="O78" s="174"/>
      <c r="P78" s="51" t="b">
        <f t="shared" si="1"/>
        <v>1</v>
      </c>
    </row>
    <row r="79" spans="1:16" ht="16.5" customHeight="1" x14ac:dyDescent="0.3">
      <c r="A79" s="10" t="s">
        <v>120</v>
      </c>
      <c r="B79" s="145" t="s">
        <v>121</v>
      </c>
      <c r="C79" s="146"/>
      <c r="D79" s="11" t="s">
        <v>94</v>
      </c>
      <c r="E79" s="11">
        <f t="shared" si="5"/>
        <v>2</v>
      </c>
      <c r="F79" s="66"/>
      <c r="G79" s="66">
        <v>1</v>
      </c>
      <c r="H79" s="66"/>
      <c r="I79" s="66">
        <v>1</v>
      </c>
      <c r="J79" s="66"/>
      <c r="K79" s="172"/>
      <c r="L79" s="173"/>
      <c r="M79" s="173"/>
      <c r="N79" s="173"/>
      <c r="O79" s="174"/>
      <c r="P79" s="51" t="b">
        <f t="shared" si="1"/>
        <v>1</v>
      </c>
    </row>
    <row r="80" spans="1:16" ht="16.5" customHeight="1" x14ac:dyDescent="0.3">
      <c r="A80" s="10" t="s">
        <v>122</v>
      </c>
      <c r="B80" s="145" t="s">
        <v>123</v>
      </c>
      <c r="C80" s="146"/>
      <c r="D80" s="11" t="s">
        <v>94</v>
      </c>
      <c r="E80" s="11">
        <f t="shared" si="5"/>
        <v>2</v>
      </c>
      <c r="F80" s="66"/>
      <c r="G80" s="66">
        <v>1</v>
      </c>
      <c r="H80" s="66"/>
      <c r="I80" s="66">
        <v>1</v>
      </c>
      <c r="J80" s="66"/>
      <c r="K80" s="66"/>
      <c r="L80" s="66"/>
      <c r="M80" s="66"/>
      <c r="N80" s="66"/>
      <c r="O80" s="61"/>
      <c r="P80" s="51" t="b">
        <f t="shared" si="1"/>
        <v>1</v>
      </c>
    </row>
    <row r="81" spans="1:16" ht="16.5" customHeight="1" x14ac:dyDescent="0.3">
      <c r="A81" s="10" t="s">
        <v>124</v>
      </c>
      <c r="B81" s="145" t="s">
        <v>125</v>
      </c>
      <c r="C81" s="146"/>
      <c r="D81" s="11" t="s">
        <v>94</v>
      </c>
      <c r="E81" s="11">
        <f t="shared" si="5"/>
        <v>2</v>
      </c>
      <c r="F81" s="66"/>
      <c r="G81" s="66">
        <v>1</v>
      </c>
      <c r="H81" s="66"/>
      <c r="I81" s="66">
        <v>1</v>
      </c>
      <c r="J81" s="66"/>
      <c r="K81" s="66"/>
      <c r="L81" s="66"/>
      <c r="M81" s="66"/>
      <c r="N81" s="66"/>
      <c r="O81" s="61"/>
      <c r="P81" s="51" t="b">
        <f t="shared" si="1"/>
        <v>1</v>
      </c>
    </row>
    <row r="82" spans="1:16" ht="16.5" customHeight="1" x14ac:dyDescent="0.3">
      <c r="A82" s="10" t="s">
        <v>126</v>
      </c>
      <c r="B82" s="145" t="s">
        <v>127</v>
      </c>
      <c r="C82" s="146"/>
      <c r="D82" s="11" t="s">
        <v>94</v>
      </c>
      <c r="E82" s="11">
        <f t="shared" si="5"/>
        <v>2</v>
      </c>
      <c r="F82" s="66"/>
      <c r="G82" s="66">
        <v>1</v>
      </c>
      <c r="H82" s="66"/>
      <c r="I82" s="66">
        <v>1</v>
      </c>
      <c r="J82" s="66"/>
      <c r="K82" s="66"/>
      <c r="L82" s="66"/>
      <c r="M82" s="66"/>
      <c r="N82" s="66"/>
      <c r="O82" s="61"/>
      <c r="P82" s="51" t="b">
        <f t="shared" si="1"/>
        <v>1</v>
      </c>
    </row>
    <row r="83" spans="1:16" ht="16.5" customHeight="1" x14ac:dyDescent="0.3">
      <c r="A83" s="10" t="s">
        <v>128</v>
      </c>
      <c r="B83" s="145" t="s">
        <v>129</v>
      </c>
      <c r="C83" s="146"/>
      <c r="D83" s="11" t="s">
        <v>94</v>
      </c>
      <c r="E83" s="11">
        <f t="shared" si="5"/>
        <v>2</v>
      </c>
      <c r="F83" s="66"/>
      <c r="G83" s="66">
        <v>1</v>
      </c>
      <c r="H83" s="66"/>
      <c r="I83" s="66">
        <v>1</v>
      </c>
      <c r="J83" s="66"/>
      <c r="K83" s="66"/>
      <c r="L83" s="66"/>
      <c r="M83" s="66"/>
      <c r="N83" s="66"/>
      <c r="O83" s="61"/>
      <c r="P83" s="51" t="b">
        <f t="shared" si="1"/>
        <v>1</v>
      </c>
    </row>
    <row r="84" spans="1:16" ht="16.5" customHeight="1" x14ac:dyDescent="0.3">
      <c r="A84" s="10" t="s">
        <v>130</v>
      </c>
      <c r="B84" s="145" t="s">
        <v>131</v>
      </c>
      <c r="C84" s="146"/>
      <c r="D84" s="11" t="s">
        <v>94</v>
      </c>
      <c r="E84" s="11">
        <f t="shared" si="5"/>
        <v>2</v>
      </c>
      <c r="F84" s="66"/>
      <c r="G84" s="66">
        <v>1</v>
      </c>
      <c r="H84" s="66"/>
      <c r="I84" s="66">
        <v>1</v>
      </c>
      <c r="J84" s="66"/>
      <c r="K84" s="66"/>
      <c r="L84" s="66"/>
      <c r="M84" s="66"/>
      <c r="N84" s="66"/>
      <c r="O84" s="61"/>
      <c r="P84" s="51" t="b">
        <f t="shared" si="1"/>
        <v>1</v>
      </c>
    </row>
    <row r="85" spans="1:16" ht="16.5" customHeight="1" x14ac:dyDescent="0.3">
      <c r="A85" s="10" t="s">
        <v>132</v>
      </c>
      <c r="B85" s="145" t="s">
        <v>133</v>
      </c>
      <c r="C85" s="146"/>
      <c r="D85" s="11" t="s">
        <v>94</v>
      </c>
      <c r="E85" s="11">
        <f t="shared" si="5"/>
        <v>2</v>
      </c>
      <c r="F85" s="66"/>
      <c r="G85" s="66">
        <v>1</v>
      </c>
      <c r="H85" s="66"/>
      <c r="I85" s="66">
        <v>1</v>
      </c>
      <c r="J85" s="66"/>
      <c r="K85" s="66"/>
      <c r="L85" s="66"/>
      <c r="M85" s="66"/>
      <c r="N85" s="66"/>
      <c r="O85" s="61"/>
      <c r="P85" s="51" t="b">
        <f t="shared" si="1"/>
        <v>1</v>
      </c>
    </row>
    <row r="86" spans="1:16" s="63" customFormat="1" ht="18" customHeight="1" x14ac:dyDescent="0.3">
      <c r="A86" s="13" t="s">
        <v>134</v>
      </c>
      <c r="B86" s="14" t="s">
        <v>135</v>
      </c>
      <c r="C86" s="15"/>
      <c r="D86" s="16"/>
      <c r="E86" s="17"/>
      <c r="F86" s="65"/>
      <c r="G86" s="65"/>
      <c r="H86" s="65"/>
      <c r="I86" s="65"/>
      <c r="J86" s="65"/>
      <c r="K86" s="65"/>
      <c r="L86" s="65"/>
      <c r="M86" s="65"/>
      <c r="N86" s="65"/>
      <c r="O86" s="64"/>
      <c r="P86" s="51" t="b">
        <f t="shared" si="1"/>
        <v>0</v>
      </c>
    </row>
    <row r="87" spans="1:16" ht="16.5" customHeight="1" x14ac:dyDescent="0.3">
      <c r="A87" s="99" t="s">
        <v>136</v>
      </c>
      <c r="B87" s="147" t="s">
        <v>137</v>
      </c>
      <c r="C87" s="148"/>
      <c r="D87" s="11" t="s">
        <v>94</v>
      </c>
      <c r="E87" s="11">
        <f t="shared" ref="E87:E108" si="6">SUM(F87:O87)</f>
        <v>1</v>
      </c>
      <c r="F87" s="66"/>
      <c r="G87" s="66"/>
      <c r="H87" s="66"/>
      <c r="I87" s="66">
        <v>1</v>
      </c>
      <c r="J87" s="66"/>
      <c r="K87" s="66"/>
      <c r="L87" s="66"/>
      <c r="M87" s="66"/>
      <c r="N87" s="66"/>
      <c r="O87" s="61"/>
      <c r="P87" s="51" t="b">
        <f t="shared" si="1"/>
        <v>1</v>
      </c>
    </row>
    <row r="88" spans="1:16" ht="16.5" customHeight="1" x14ac:dyDescent="0.3">
      <c r="A88" s="106" t="s">
        <v>138</v>
      </c>
      <c r="B88" s="155" t="s">
        <v>139</v>
      </c>
      <c r="C88" s="156"/>
      <c r="D88" s="101" t="s">
        <v>94</v>
      </c>
      <c r="E88" s="101">
        <f t="shared" si="6"/>
        <v>1</v>
      </c>
      <c r="F88" s="102"/>
      <c r="G88" s="102"/>
      <c r="H88" s="102"/>
      <c r="I88" s="102">
        <v>1</v>
      </c>
      <c r="J88" s="102"/>
      <c r="K88" s="102"/>
      <c r="L88" s="102"/>
      <c r="M88" s="102"/>
      <c r="N88" s="102"/>
      <c r="O88" s="103"/>
      <c r="P88" s="51" t="b">
        <f t="shared" si="1"/>
        <v>1</v>
      </c>
    </row>
    <row r="89" spans="1:16" ht="16.5" customHeight="1" x14ac:dyDescent="0.3">
      <c r="A89" s="99" t="s">
        <v>941</v>
      </c>
      <c r="B89" s="147" t="s">
        <v>942</v>
      </c>
      <c r="C89" s="148"/>
      <c r="D89" s="18" t="s">
        <v>94</v>
      </c>
      <c r="E89" s="11">
        <f t="shared" si="6"/>
        <v>1</v>
      </c>
      <c r="F89" s="66"/>
      <c r="G89" s="66"/>
      <c r="H89" s="66"/>
      <c r="I89" s="66">
        <v>1</v>
      </c>
      <c r="J89" s="66"/>
      <c r="K89" s="66"/>
      <c r="L89" s="66"/>
      <c r="M89" s="66"/>
      <c r="N89" s="66"/>
      <c r="O89" s="61"/>
    </row>
    <row r="90" spans="1:16" ht="16.5" customHeight="1" x14ac:dyDescent="0.3">
      <c r="A90" s="99" t="s">
        <v>943</v>
      </c>
      <c r="B90" s="147" t="s">
        <v>944</v>
      </c>
      <c r="C90" s="148"/>
      <c r="D90" s="18" t="s">
        <v>94</v>
      </c>
      <c r="E90" s="11">
        <f t="shared" si="6"/>
        <v>1</v>
      </c>
      <c r="F90" s="66"/>
      <c r="G90" s="66"/>
      <c r="H90" s="66"/>
      <c r="I90" s="66">
        <v>1</v>
      </c>
      <c r="J90" s="66"/>
      <c r="K90" s="66"/>
      <c r="L90" s="66"/>
      <c r="M90" s="66"/>
      <c r="N90" s="66"/>
      <c r="O90" s="61"/>
    </row>
    <row r="91" spans="1:16" ht="16.5" customHeight="1" x14ac:dyDescent="0.3">
      <c r="A91" s="106" t="s">
        <v>140</v>
      </c>
      <c r="B91" s="155" t="s">
        <v>141</v>
      </c>
      <c r="C91" s="156"/>
      <c r="D91" s="101" t="s">
        <v>94</v>
      </c>
      <c r="E91" s="101">
        <f t="shared" si="6"/>
        <v>1</v>
      </c>
      <c r="F91" s="102"/>
      <c r="G91" s="102"/>
      <c r="H91" s="102"/>
      <c r="I91" s="102">
        <v>1</v>
      </c>
      <c r="J91" s="102"/>
      <c r="K91" s="102"/>
      <c r="L91" s="102"/>
      <c r="M91" s="102"/>
      <c r="N91" s="102"/>
      <c r="O91" s="103"/>
    </row>
    <row r="92" spans="1:16" ht="16.5" customHeight="1" x14ac:dyDescent="0.3">
      <c r="A92" s="99" t="s">
        <v>945</v>
      </c>
      <c r="B92" s="147" t="s">
        <v>946</v>
      </c>
      <c r="C92" s="148"/>
      <c r="D92" s="18" t="s">
        <v>94</v>
      </c>
      <c r="E92" s="11">
        <f t="shared" si="6"/>
        <v>1</v>
      </c>
      <c r="F92" s="66"/>
      <c r="G92" s="66"/>
      <c r="H92" s="66"/>
      <c r="I92" s="66">
        <v>1</v>
      </c>
      <c r="J92" s="66"/>
      <c r="K92" s="66"/>
      <c r="L92" s="66"/>
      <c r="M92" s="66"/>
      <c r="N92" s="66"/>
      <c r="O92" s="61"/>
    </row>
    <row r="93" spans="1:16" ht="16.5" customHeight="1" x14ac:dyDescent="0.3">
      <c r="A93" s="99" t="s">
        <v>947</v>
      </c>
      <c r="B93" s="147" t="s">
        <v>948</v>
      </c>
      <c r="C93" s="148"/>
      <c r="D93" s="18" t="s">
        <v>94</v>
      </c>
      <c r="E93" s="11">
        <f t="shared" si="6"/>
        <v>1</v>
      </c>
      <c r="F93" s="66"/>
      <c r="G93" s="66"/>
      <c r="H93" s="66"/>
      <c r="I93" s="66">
        <v>1</v>
      </c>
      <c r="J93" s="66"/>
      <c r="K93" s="66"/>
      <c r="L93" s="66"/>
      <c r="M93" s="66"/>
      <c r="N93" s="66"/>
      <c r="O93" s="61"/>
    </row>
    <row r="94" spans="1:16" ht="16.5" customHeight="1" x14ac:dyDescent="0.3">
      <c r="A94" s="99" t="s">
        <v>142</v>
      </c>
      <c r="B94" s="147" t="s">
        <v>143</v>
      </c>
      <c r="C94" s="148"/>
      <c r="D94" s="11" t="s">
        <v>94</v>
      </c>
      <c r="E94" s="11">
        <f t="shared" si="6"/>
        <v>1</v>
      </c>
      <c r="F94" s="66"/>
      <c r="G94" s="66"/>
      <c r="H94" s="66"/>
      <c r="I94" s="66">
        <v>1</v>
      </c>
      <c r="J94" s="66"/>
      <c r="K94" s="66"/>
      <c r="L94" s="66"/>
      <c r="M94" s="66"/>
      <c r="N94" s="66"/>
      <c r="O94" s="61"/>
    </row>
    <row r="95" spans="1:16" ht="16.5" customHeight="1" x14ac:dyDescent="0.3">
      <c r="A95" s="99" t="s">
        <v>144</v>
      </c>
      <c r="B95" s="147" t="s">
        <v>145</v>
      </c>
      <c r="C95" s="148"/>
      <c r="D95" s="11" t="s">
        <v>94</v>
      </c>
      <c r="E95" s="11">
        <f t="shared" si="6"/>
        <v>1</v>
      </c>
      <c r="F95" s="66"/>
      <c r="G95" s="66"/>
      <c r="H95" s="66"/>
      <c r="I95" s="66">
        <v>1</v>
      </c>
      <c r="J95" s="66"/>
      <c r="K95" s="66"/>
      <c r="L95" s="66"/>
      <c r="M95" s="66"/>
      <c r="N95" s="66"/>
      <c r="O95" s="61"/>
    </row>
    <row r="96" spans="1:16" ht="16.5" hidden="1" customHeight="1" x14ac:dyDescent="0.3">
      <c r="A96" s="99" t="s">
        <v>146</v>
      </c>
      <c r="B96" s="147" t="s">
        <v>147</v>
      </c>
      <c r="C96" s="148"/>
      <c r="D96" s="11" t="s">
        <v>94</v>
      </c>
      <c r="E96" s="11">
        <f t="shared" si="6"/>
        <v>1</v>
      </c>
      <c r="F96" s="66"/>
      <c r="G96" s="66"/>
      <c r="H96" s="66"/>
      <c r="I96" s="66">
        <v>1</v>
      </c>
      <c r="J96" s="66"/>
      <c r="K96" s="66"/>
      <c r="L96" s="66"/>
      <c r="M96" s="66"/>
      <c r="N96" s="66"/>
      <c r="O96" s="61"/>
      <c r="P96" s="51" t="b">
        <f t="shared" si="1"/>
        <v>1</v>
      </c>
    </row>
    <row r="97" spans="1:16" ht="16.5" customHeight="1" x14ac:dyDescent="0.3">
      <c r="A97" s="99" t="s">
        <v>148</v>
      </c>
      <c r="B97" s="147" t="s">
        <v>149</v>
      </c>
      <c r="C97" s="148"/>
      <c r="D97" s="11" t="s">
        <v>94</v>
      </c>
      <c r="E97" s="11">
        <f t="shared" si="6"/>
        <v>1</v>
      </c>
      <c r="F97" s="66"/>
      <c r="G97" s="66"/>
      <c r="H97" s="66"/>
      <c r="I97" s="66">
        <v>1</v>
      </c>
      <c r="J97" s="66"/>
      <c r="K97" s="66"/>
      <c r="L97" s="66"/>
      <c r="M97" s="66"/>
      <c r="N97" s="66"/>
      <c r="O97" s="61"/>
      <c r="P97" s="51" t="b">
        <f t="shared" si="1"/>
        <v>1</v>
      </c>
    </row>
    <row r="98" spans="1:16" ht="16.5" customHeight="1" x14ac:dyDescent="0.3">
      <c r="A98" s="99" t="s">
        <v>150</v>
      </c>
      <c r="B98" s="147" t="s">
        <v>151</v>
      </c>
      <c r="C98" s="148"/>
      <c r="D98" s="11" t="s">
        <v>94</v>
      </c>
      <c r="E98" s="11">
        <f t="shared" si="6"/>
        <v>1</v>
      </c>
      <c r="F98" s="66"/>
      <c r="G98" s="66"/>
      <c r="H98" s="66"/>
      <c r="I98" s="66">
        <v>1</v>
      </c>
      <c r="J98" s="66"/>
      <c r="K98" s="66"/>
      <c r="L98" s="66"/>
      <c r="M98" s="66"/>
      <c r="N98" s="66"/>
      <c r="O98" s="61"/>
      <c r="P98" s="51" t="b">
        <f t="shared" ref="P98:P168" si="7">IF(E98&gt;0,TRUE,FALSE)</f>
        <v>1</v>
      </c>
    </row>
    <row r="99" spans="1:16" ht="16.5" hidden="1" customHeight="1" x14ac:dyDescent="0.3">
      <c r="A99" s="99" t="s">
        <v>152</v>
      </c>
      <c r="B99" s="147" t="s">
        <v>153</v>
      </c>
      <c r="C99" s="148"/>
      <c r="D99" s="11" t="s">
        <v>94</v>
      </c>
      <c r="E99" s="11">
        <f t="shared" si="6"/>
        <v>0</v>
      </c>
      <c r="F99" s="66"/>
      <c r="G99" s="66"/>
      <c r="H99" s="66"/>
      <c r="I99" s="66"/>
      <c r="J99" s="66"/>
      <c r="K99" s="66"/>
      <c r="L99" s="66"/>
      <c r="M99" s="66"/>
      <c r="N99" s="66"/>
      <c r="O99" s="61"/>
      <c r="P99" s="51" t="b">
        <f t="shared" si="7"/>
        <v>0</v>
      </c>
    </row>
    <row r="100" spans="1:16" ht="16.5" hidden="1" customHeight="1" x14ac:dyDescent="0.3">
      <c r="A100" s="99" t="s">
        <v>154</v>
      </c>
      <c r="B100" s="147" t="s">
        <v>155</v>
      </c>
      <c r="C100" s="148"/>
      <c r="D100" s="11" t="s">
        <v>94</v>
      </c>
      <c r="E100" s="11">
        <f t="shared" si="6"/>
        <v>0</v>
      </c>
      <c r="F100" s="66"/>
      <c r="G100" s="66"/>
      <c r="H100" s="66"/>
      <c r="I100" s="66"/>
      <c r="J100" s="66"/>
      <c r="K100" s="66"/>
      <c r="L100" s="66"/>
      <c r="M100" s="66"/>
      <c r="N100" s="66"/>
      <c r="O100" s="61"/>
      <c r="P100" s="51" t="b">
        <f t="shared" si="7"/>
        <v>0</v>
      </c>
    </row>
    <row r="101" spans="1:16" ht="16.5" hidden="1" customHeight="1" x14ac:dyDescent="0.3">
      <c r="A101" s="99" t="s">
        <v>156</v>
      </c>
      <c r="B101" s="147" t="s">
        <v>157</v>
      </c>
      <c r="C101" s="148"/>
      <c r="D101" s="11" t="s">
        <v>94</v>
      </c>
      <c r="E101" s="11">
        <f t="shared" si="6"/>
        <v>0</v>
      </c>
      <c r="F101" s="66"/>
      <c r="G101" s="66"/>
      <c r="H101" s="66"/>
      <c r="I101" s="66"/>
      <c r="J101" s="66"/>
      <c r="K101" s="66"/>
      <c r="L101" s="66"/>
      <c r="M101" s="66"/>
      <c r="N101" s="66"/>
      <c r="O101" s="61"/>
      <c r="P101" s="51" t="b">
        <f t="shared" si="7"/>
        <v>0</v>
      </c>
    </row>
    <row r="102" spans="1:16" ht="16.5" hidden="1" customHeight="1" x14ac:dyDescent="0.3">
      <c r="A102" s="99" t="s">
        <v>158</v>
      </c>
      <c r="B102" s="147" t="s">
        <v>159</v>
      </c>
      <c r="C102" s="148"/>
      <c r="D102" s="11" t="s">
        <v>94</v>
      </c>
      <c r="E102" s="11">
        <f t="shared" si="6"/>
        <v>0</v>
      </c>
      <c r="F102" s="66"/>
      <c r="G102" s="66"/>
      <c r="H102" s="66"/>
      <c r="I102" s="66"/>
      <c r="J102" s="66"/>
      <c r="K102" s="66"/>
      <c r="L102" s="66"/>
      <c r="M102" s="66"/>
      <c r="N102" s="66"/>
      <c r="O102" s="61"/>
      <c r="P102" s="51" t="b">
        <f t="shared" si="7"/>
        <v>0</v>
      </c>
    </row>
    <row r="103" spans="1:16" ht="16.5" customHeight="1" x14ac:dyDescent="0.3">
      <c r="A103" s="99" t="s">
        <v>160</v>
      </c>
      <c r="B103" s="147" t="s">
        <v>161</v>
      </c>
      <c r="C103" s="148"/>
      <c r="D103" s="11" t="s">
        <v>162</v>
      </c>
      <c r="E103" s="11">
        <f t="shared" si="6"/>
        <v>1</v>
      </c>
      <c r="F103" s="66"/>
      <c r="G103" s="66"/>
      <c r="H103" s="66"/>
      <c r="I103" s="66">
        <v>1</v>
      </c>
      <c r="J103" s="66"/>
      <c r="K103" s="66"/>
      <c r="L103" s="66"/>
      <c r="M103" s="66"/>
      <c r="N103" s="66"/>
      <c r="O103" s="61"/>
      <c r="P103" s="51" t="b">
        <f t="shared" si="7"/>
        <v>1</v>
      </c>
    </row>
    <row r="104" spans="1:16" ht="16.5" customHeight="1" x14ac:dyDescent="0.3">
      <c r="A104" s="99" t="s">
        <v>163</v>
      </c>
      <c r="B104" s="147" t="s">
        <v>164</v>
      </c>
      <c r="C104" s="148"/>
      <c r="D104" s="11" t="s">
        <v>165</v>
      </c>
      <c r="E104" s="11">
        <f t="shared" si="6"/>
        <v>1</v>
      </c>
      <c r="F104" s="66"/>
      <c r="G104" s="66"/>
      <c r="H104" s="66"/>
      <c r="I104" s="66">
        <v>1</v>
      </c>
      <c r="J104" s="66"/>
      <c r="K104" s="66"/>
      <c r="L104" s="66"/>
      <c r="M104" s="66"/>
      <c r="N104" s="66"/>
      <c r="O104" s="61"/>
      <c r="P104" s="51" t="b">
        <f t="shared" si="7"/>
        <v>1</v>
      </c>
    </row>
    <row r="105" spans="1:16" ht="16.5" customHeight="1" x14ac:dyDescent="0.3">
      <c r="A105" s="99" t="s">
        <v>166</v>
      </c>
      <c r="B105" s="147" t="s">
        <v>167</v>
      </c>
      <c r="C105" s="148"/>
      <c r="D105" s="11" t="s">
        <v>165</v>
      </c>
      <c r="E105" s="11">
        <f t="shared" si="6"/>
        <v>1</v>
      </c>
      <c r="F105" s="66"/>
      <c r="G105" s="66"/>
      <c r="H105" s="66"/>
      <c r="I105" s="66">
        <v>1</v>
      </c>
      <c r="J105" s="66"/>
      <c r="K105" s="66"/>
      <c r="L105" s="66"/>
      <c r="M105" s="66"/>
      <c r="N105" s="66"/>
      <c r="O105" s="61"/>
      <c r="P105" s="51" t="b">
        <f t="shared" si="7"/>
        <v>1</v>
      </c>
    </row>
    <row r="106" spans="1:16" ht="16.5" customHeight="1" x14ac:dyDescent="0.3">
      <c r="A106" s="99" t="s">
        <v>949</v>
      </c>
      <c r="B106" s="147" t="s">
        <v>950</v>
      </c>
      <c r="C106" s="148"/>
      <c r="D106" s="18" t="s">
        <v>162</v>
      </c>
      <c r="E106" s="11">
        <f t="shared" si="6"/>
        <v>1</v>
      </c>
      <c r="F106" s="66"/>
      <c r="G106" s="66"/>
      <c r="H106" s="66"/>
      <c r="I106" s="66">
        <v>1</v>
      </c>
      <c r="J106" s="66"/>
      <c r="K106" s="66"/>
      <c r="L106" s="66"/>
      <c r="M106" s="66"/>
      <c r="N106" s="66"/>
      <c r="O106" s="61"/>
      <c r="P106" s="51" t="b">
        <f t="shared" si="7"/>
        <v>1</v>
      </c>
    </row>
    <row r="107" spans="1:16" ht="33" customHeight="1" x14ac:dyDescent="0.3">
      <c r="A107" s="99" t="s">
        <v>951</v>
      </c>
      <c r="B107" s="145" t="s">
        <v>952</v>
      </c>
      <c r="C107" s="161"/>
      <c r="D107" s="18" t="s">
        <v>162</v>
      </c>
      <c r="E107" s="11">
        <f t="shared" si="6"/>
        <v>1</v>
      </c>
      <c r="F107" s="66"/>
      <c r="G107" s="66"/>
      <c r="H107" s="66"/>
      <c r="I107" s="66">
        <v>1</v>
      </c>
      <c r="J107" s="66"/>
      <c r="K107" s="66"/>
      <c r="L107" s="66"/>
      <c r="M107" s="66"/>
      <c r="N107" s="66"/>
      <c r="O107" s="61"/>
      <c r="P107" s="51" t="b">
        <f t="shared" si="7"/>
        <v>1</v>
      </c>
    </row>
    <row r="108" spans="1:16" ht="33" customHeight="1" x14ac:dyDescent="0.3">
      <c r="A108" s="99" t="s">
        <v>953</v>
      </c>
      <c r="B108" s="145" t="s">
        <v>954</v>
      </c>
      <c r="C108" s="161"/>
      <c r="D108" s="18" t="s">
        <v>162</v>
      </c>
      <c r="E108" s="11">
        <f t="shared" si="6"/>
        <v>1</v>
      </c>
      <c r="F108" s="66"/>
      <c r="G108" s="66"/>
      <c r="H108" s="66"/>
      <c r="I108" s="66">
        <v>1</v>
      </c>
      <c r="J108" s="66"/>
      <c r="K108" s="66"/>
      <c r="L108" s="66"/>
      <c r="M108" s="66"/>
      <c r="N108" s="66"/>
      <c r="O108" s="61"/>
      <c r="P108" s="51" t="b">
        <f t="shared" si="7"/>
        <v>1</v>
      </c>
    </row>
    <row r="109" spans="1:16" s="63" customFormat="1" ht="18" customHeight="1" x14ac:dyDescent="0.3">
      <c r="A109" s="13" t="s">
        <v>168</v>
      </c>
      <c r="B109" s="14" t="s">
        <v>169</v>
      </c>
      <c r="C109" s="15"/>
      <c r="D109" s="16"/>
      <c r="E109" s="17"/>
      <c r="F109" s="65"/>
      <c r="G109" s="65"/>
      <c r="H109" s="65"/>
      <c r="I109" s="65"/>
      <c r="J109" s="65"/>
      <c r="K109" s="65"/>
      <c r="L109" s="65"/>
      <c r="M109" s="65"/>
      <c r="N109" s="65"/>
      <c r="O109" s="64"/>
      <c r="P109" s="51" t="b">
        <f t="shared" si="7"/>
        <v>0</v>
      </c>
    </row>
    <row r="110" spans="1:16" ht="16.5" customHeight="1" x14ac:dyDescent="0.3">
      <c r="A110" s="10" t="s">
        <v>170</v>
      </c>
      <c r="B110" s="145" t="s">
        <v>171</v>
      </c>
      <c r="C110" s="146"/>
      <c r="D110" s="11" t="s">
        <v>94</v>
      </c>
      <c r="E110" s="11">
        <f t="shared" ref="E110:E116" si="8">SUM(F110:O110)</f>
        <v>1</v>
      </c>
      <c r="F110" s="66"/>
      <c r="G110" s="66">
        <v>1</v>
      </c>
      <c r="H110" s="66"/>
      <c r="I110" s="66"/>
      <c r="J110" s="66"/>
      <c r="K110" s="66"/>
      <c r="L110" s="66"/>
      <c r="M110" s="66"/>
      <c r="N110" s="66"/>
      <c r="O110" s="61"/>
      <c r="P110" s="51" t="b">
        <f t="shared" si="7"/>
        <v>1</v>
      </c>
    </row>
    <row r="111" spans="1:16" ht="16.5" customHeight="1" x14ac:dyDescent="0.3">
      <c r="A111" s="10" t="s">
        <v>172</v>
      </c>
      <c r="B111" s="145" t="s">
        <v>173</v>
      </c>
      <c r="C111" s="146"/>
      <c r="D111" s="11" t="s">
        <v>94</v>
      </c>
      <c r="E111" s="11">
        <f t="shared" si="8"/>
        <v>1</v>
      </c>
      <c r="F111" s="66"/>
      <c r="G111" s="66">
        <v>1</v>
      </c>
      <c r="H111" s="66"/>
      <c r="I111" s="66"/>
      <c r="J111" s="66"/>
      <c r="K111" s="66"/>
      <c r="L111" s="66"/>
      <c r="M111" s="66"/>
      <c r="N111" s="66"/>
      <c r="O111" s="61"/>
      <c r="P111" s="51" t="b">
        <f t="shared" si="7"/>
        <v>1</v>
      </c>
    </row>
    <row r="112" spans="1:16" ht="16.5" customHeight="1" x14ac:dyDescent="0.3">
      <c r="A112" s="10" t="s">
        <v>174</v>
      </c>
      <c r="B112" s="145" t="s">
        <v>175</v>
      </c>
      <c r="C112" s="146"/>
      <c r="D112" s="11" t="s">
        <v>94</v>
      </c>
      <c r="E112" s="11">
        <f t="shared" si="8"/>
        <v>1</v>
      </c>
      <c r="F112" s="66"/>
      <c r="G112" s="66">
        <v>1</v>
      </c>
      <c r="H112" s="66"/>
      <c r="I112" s="66"/>
      <c r="J112" s="66"/>
      <c r="K112" s="66"/>
      <c r="L112" s="66"/>
      <c r="M112" s="66"/>
      <c r="N112" s="66"/>
      <c r="O112" s="61"/>
      <c r="P112" s="51" t="b">
        <f t="shared" si="7"/>
        <v>1</v>
      </c>
    </row>
    <row r="113" spans="1:16" ht="16.5" customHeight="1" x14ac:dyDescent="0.3">
      <c r="A113" s="10" t="s">
        <v>176</v>
      </c>
      <c r="B113" s="145" t="s">
        <v>177</v>
      </c>
      <c r="C113" s="146"/>
      <c r="D113" s="11" t="s">
        <v>94</v>
      </c>
      <c r="E113" s="11">
        <f t="shared" si="8"/>
        <v>1</v>
      </c>
      <c r="F113" s="66"/>
      <c r="G113" s="66">
        <v>1</v>
      </c>
      <c r="H113" s="66"/>
      <c r="I113" s="66"/>
      <c r="J113" s="66"/>
      <c r="K113" s="66"/>
      <c r="L113" s="66"/>
      <c r="M113" s="66"/>
      <c r="N113" s="66"/>
      <c r="O113" s="61"/>
      <c r="P113" s="51" t="b">
        <f t="shared" si="7"/>
        <v>1</v>
      </c>
    </row>
    <row r="114" spans="1:16" ht="16.5" customHeight="1" x14ac:dyDescent="0.3">
      <c r="A114" s="10" t="s">
        <v>178</v>
      </c>
      <c r="B114" s="145" t="s">
        <v>179</v>
      </c>
      <c r="C114" s="146"/>
      <c r="D114" s="11" t="s">
        <v>165</v>
      </c>
      <c r="E114" s="11">
        <f t="shared" si="8"/>
        <v>1</v>
      </c>
      <c r="F114" s="66"/>
      <c r="G114" s="66">
        <v>1</v>
      </c>
      <c r="H114" s="66"/>
      <c r="I114" s="66"/>
      <c r="J114" s="66"/>
      <c r="K114" s="66"/>
      <c r="L114" s="66"/>
      <c r="M114" s="66"/>
      <c r="N114" s="66"/>
      <c r="O114" s="61"/>
      <c r="P114" s="51" t="b">
        <f t="shared" si="7"/>
        <v>1</v>
      </c>
    </row>
    <row r="115" spans="1:16" ht="16.5" customHeight="1" x14ac:dyDescent="0.3">
      <c r="A115" s="10" t="s">
        <v>180</v>
      </c>
      <c r="B115" s="145" t="s">
        <v>181</v>
      </c>
      <c r="C115" s="146"/>
      <c r="D115" s="11" t="s">
        <v>165</v>
      </c>
      <c r="E115" s="11">
        <f t="shared" si="8"/>
        <v>1</v>
      </c>
      <c r="F115" s="66"/>
      <c r="G115" s="66">
        <v>1</v>
      </c>
      <c r="H115" s="66"/>
      <c r="I115" s="66"/>
      <c r="J115" s="66"/>
      <c r="K115" s="66"/>
      <c r="L115" s="66"/>
      <c r="M115" s="66"/>
      <c r="N115" s="66"/>
      <c r="O115" s="61"/>
      <c r="P115" s="51" t="b">
        <f t="shared" si="7"/>
        <v>1</v>
      </c>
    </row>
    <row r="116" spans="1:16" ht="16.5" customHeight="1" x14ac:dyDescent="0.3">
      <c r="A116" s="107" t="s">
        <v>955</v>
      </c>
      <c r="B116" s="153" t="s">
        <v>956</v>
      </c>
      <c r="C116" s="154"/>
      <c r="D116" s="108" t="s">
        <v>162</v>
      </c>
      <c r="E116" s="11">
        <f t="shared" si="8"/>
        <v>1</v>
      </c>
      <c r="F116" s="66"/>
      <c r="G116" s="66">
        <v>1</v>
      </c>
      <c r="H116" s="66"/>
      <c r="I116" s="66"/>
      <c r="J116" s="66"/>
      <c r="K116" s="66"/>
      <c r="L116" s="66"/>
      <c r="M116" s="66"/>
      <c r="N116" s="66"/>
      <c r="O116" s="61"/>
    </row>
    <row r="117" spans="1:16" s="63" customFormat="1" ht="18" customHeight="1" x14ac:dyDescent="0.3">
      <c r="A117" s="13" t="s">
        <v>182</v>
      </c>
      <c r="B117" s="14" t="s">
        <v>183</v>
      </c>
      <c r="C117" s="15"/>
      <c r="D117" s="16"/>
      <c r="E117" s="17"/>
      <c r="F117" s="65"/>
      <c r="G117" s="65"/>
      <c r="H117" s="65"/>
      <c r="I117" s="65"/>
      <c r="J117" s="65"/>
      <c r="K117" s="65"/>
      <c r="L117" s="65"/>
      <c r="M117" s="65"/>
      <c r="N117" s="65"/>
      <c r="O117" s="64"/>
      <c r="P117" s="51" t="b">
        <f t="shared" si="7"/>
        <v>0</v>
      </c>
    </row>
    <row r="118" spans="1:16" x14ac:dyDescent="0.3">
      <c r="A118" s="10" t="s">
        <v>184</v>
      </c>
      <c r="B118" s="145" t="s">
        <v>185</v>
      </c>
      <c r="C118" s="146"/>
      <c r="D118" s="11" t="s">
        <v>162</v>
      </c>
      <c r="E118" s="11">
        <f t="shared" ref="E118:E131" si="9">SUM(F118:O118)</f>
        <v>2</v>
      </c>
      <c r="F118" s="66"/>
      <c r="G118" s="66">
        <v>1</v>
      </c>
      <c r="H118" s="66">
        <v>1</v>
      </c>
      <c r="I118" s="66"/>
      <c r="J118" s="66"/>
      <c r="K118" s="66"/>
      <c r="L118" s="66"/>
      <c r="M118" s="66"/>
      <c r="N118" s="66"/>
      <c r="O118" s="61"/>
      <c r="P118" s="51" t="b">
        <f t="shared" si="7"/>
        <v>1</v>
      </c>
    </row>
    <row r="119" spans="1:16" x14ac:dyDescent="0.3">
      <c r="A119" s="10" t="s">
        <v>186</v>
      </c>
      <c r="B119" s="145" t="s">
        <v>187</v>
      </c>
      <c r="C119" s="146"/>
      <c r="D119" s="11" t="s">
        <v>162</v>
      </c>
      <c r="E119" s="11">
        <f t="shared" si="9"/>
        <v>2</v>
      </c>
      <c r="F119" s="66"/>
      <c r="G119" s="66">
        <v>1</v>
      </c>
      <c r="H119" s="66">
        <v>1</v>
      </c>
      <c r="I119" s="66"/>
      <c r="J119" s="66"/>
      <c r="K119" s="66"/>
      <c r="L119" s="66"/>
      <c r="M119" s="66"/>
      <c r="N119" s="66"/>
      <c r="O119" s="61"/>
      <c r="P119" s="51" t="b">
        <f t="shared" si="7"/>
        <v>1</v>
      </c>
    </row>
    <row r="120" spans="1:16" hidden="1" x14ac:dyDescent="0.3">
      <c r="A120" s="10" t="s">
        <v>188</v>
      </c>
      <c r="B120" s="145" t="s">
        <v>189</v>
      </c>
      <c r="C120" s="146"/>
      <c r="D120" s="11" t="s">
        <v>162</v>
      </c>
      <c r="E120" s="11">
        <f t="shared" si="9"/>
        <v>0</v>
      </c>
      <c r="F120" s="66"/>
      <c r="G120" s="66"/>
      <c r="H120" s="66"/>
      <c r="I120" s="66"/>
      <c r="J120" s="66"/>
      <c r="K120" s="66"/>
      <c r="L120" s="66"/>
      <c r="M120" s="66"/>
      <c r="N120" s="66"/>
      <c r="O120" s="61"/>
      <c r="P120" s="51" t="b">
        <f t="shared" si="7"/>
        <v>0</v>
      </c>
    </row>
    <row r="121" spans="1:16" x14ac:dyDescent="0.3">
      <c r="A121" s="10" t="s">
        <v>190</v>
      </c>
      <c r="B121" s="145" t="s">
        <v>191</v>
      </c>
      <c r="C121" s="146"/>
      <c r="D121" s="18" t="s">
        <v>192</v>
      </c>
      <c r="E121" s="11">
        <f t="shared" si="9"/>
        <v>1</v>
      </c>
      <c r="F121" s="66"/>
      <c r="G121" s="66"/>
      <c r="H121" s="66">
        <v>1</v>
      </c>
      <c r="I121" s="66"/>
      <c r="J121" s="66"/>
      <c r="K121" s="66"/>
      <c r="L121" s="66"/>
      <c r="M121" s="66"/>
      <c r="N121" s="66"/>
      <c r="O121" s="61"/>
      <c r="P121" s="51" t="b">
        <f t="shared" si="7"/>
        <v>1</v>
      </c>
    </row>
    <row r="122" spans="1:16" hidden="1" x14ac:dyDescent="0.3">
      <c r="A122" s="10" t="s">
        <v>193</v>
      </c>
      <c r="B122" s="145" t="s">
        <v>194</v>
      </c>
      <c r="C122" s="146"/>
      <c r="D122" s="18" t="s">
        <v>192</v>
      </c>
      <c r="E122" s="11">
        <f t="shared" si="9"/>
        <v>0</v>
      </c>
      <c r="F122" s="66"/>
      <c r="G122" s="66"/>
      <c r="H122" s="66"/>
      <c r="I122" s="66"/>
      <c r="J122" s="66"/>
      <c r="K122" s="66"/>
      <c r="L122" s="66"/>
      <c r="M122" s="66"/>
      <c r="N122" s="66"/>
      <c r="O122" s="61"/>
      <c r="P122" s="51" t="b">
        <f t="shared" si="7"/>
        <v>0</v>
      </c>
    </row>
    <row r="123" spans="1:16" x14ac:dyDescent="0.3">
      <c r="A123" s="10" t="s">
        <v>195</v>
      </c>
      <c r="B123" s="145" t="s">
        <v>196</v>
      </c>
      <c r="C123" s="146"/>
      <c r="D123" s="18" t="s">
        <v>192</v>
      </c>
      <c r="E123" s="11">
        <f t="shared" si="9"/>
        <v>3</v>
      </c>
      <c r="F123" s="66"/>
      <c r="G123" s="66">
        <v>1</v>
      </c>
      <c r="H123" s="66">
        <v>1</v>
      </c>
      <c r="I123" s="66">
        <v>1</v>
      </c>
      <c r="J123" s="66"/>
      <c r="K123" s="66"/>
      <c r="L123" s="66"/>
      <c r="M123" s="66"/>
      <c r="N123" s="66"/>
      <c r="O123" s="61"/>
      <c r="P123" s="51" t="b">
        <f t="shared" si="7"/>
        <v>1</v>
      </c>
    </row>
    <row r="124" spans="1:16" x14ac:dyDescent="0.3">
      <c r="A124" s="10" t="s">
        <v>197</v>
      </c>
      <c r="B124" s="145" t="s">
        <v>198</v>
      </c>
      <c r="C124" s="146"/>
      <c r="D124" s="11" t="s">
        <v>162</v>
      </c>
      <c r="E124" s="11">
        <f t="shared" si="9"/>
        <v>2</v>
      </c>
      <c r="F124" s="66"/>
      <c r="G124" s="66">
        <v>1</v>
      </c>
      <c r="H124" s="66">
        <v>1</v>
      </c>
      <c r="I124" s="66"/>
      <c r="J124" s="66"/>
      <c r="K124" s="66"/>
      <c r="L124" s="66"/>
      <c r="M124" s="66"/>
      <c r="N124" s="66"/>
      <c r="O124" s="61"/>
      <c r="P124" s="51" t="b">
        <f t="shared" si="7"/>
        <v>1</v>
      </c>
    </row>
    <row r="125" spans="1:16" hidden="1" x14ac:dyDescent="0.3">
      <c r="A125" s="10" t="s">
        <v>199</v>
      </c>
      <c r="B125" s="145" t="s">
        <v>200</v>
      </c>
      <c r="C125" s="146"/>
      <c r="D125" s="11" t="s">
        <v>162</v>
      </c>
      <c r="E125" s="11">
        <f t="shared" si="9"/>
        <v>0</v>
      </c>
      <c r="F125" s="66"/>
      <c r="G125" s="66"/>
      <c r="H125" s="66"/>
      <c r="I125" s="66"/>
      <c r="J125" s="66"/>
      <c r="K125" s="66"/>
      <c r="L125" s="66"/>
      <c r="M125" s="66"/>
      <c r="N125" s="66"/>
      <c r="O125" s="61"/>
      <c r="P125" s="51" t="b">
        <f t="shared" si="7"/>
        <v>0</v>
      </c>
    </row>
    <row r="126" spans="1:16" ht="32.25" hidden="1" customHeight="1" x14ac:dyDescent="0.3">
      <c r="A126" s="10" t="s">
        <v>201</v>
      </c>
      <c r="B126" s="145" t="s">
        <v>202</v>
      </c>
      <c r="C126" s="146"/>
      <c r="D126" s="18" t="s">
        <v>192</v>
      </c>
      <c r="E126" s="11">
        <f t="shared" si="9"/>
        <v>0</v>
      </c>
      <c r="F126" s="66"/>
      <c r="G126" s="66"/>
      <c r="H126" s="66"/>
      <c r="I126" s="66"/>
      <c r="J126" s="66"/>
      <c r="K126" s="66"/>
      <c r="L126" s="66"/>
      <c r="M126" s="66"/>
      <c r="N126" s="66"/>
      <c r="O126" s="61"/>
      <c r="P126" s="51" t="b">
        <f t="shared" si="7"/>
        <v>0</v>
      </c>
    </row>
    <row r="127" spans="1:16" hidden="1" x14ac:dyDescent="0.3">
      <c r="A127" s="10" t="s">
        <v>203</v>
      </c>
      <c r="B127" s="145" t="s">
        <v>204</v>
      </c>
      <c r="C127" s="146"/>
      <c r="D127" s="18" t="s">
        <v>192</v>
      </c>
      <c r="E127" s="11">
        <f t="shared" si="9"/>
        <v>0</v>
      </c>
      <c r="F127" s="66"/>
      <c r="G127" s="66"/>
      <c r="H127" s="66"/>
      <c r="I127" s="66"/>
      <c r="J127" s="66"/>
      <c r="K127" s="66"/>
      <c r="L127" s="66"/>
      <c r="M127" s="66"/>
      <c r="N127" s="66"/>
      <c r="O127" s="61"/>
      <c r="P127" s="51" t="b">
        <f t="shared" si="7"/>
        <v>0</v>
      </c>
    </row>
    <row r="128" spans="1:16" x14ac:dyDescent="0.3">
      <c r="A128" s="99" t="s">
        <v>957</v>
      </c>
      <c r="B128" s="159" t="s">
        <v>958</v>
      </c>
      <c r="C128" s="160"/>
      <c r="D128" s="18" t="s">
        <v>959</v>
      </c>
      <c r="E128" s="11">
        <f t="shared" si="9"/>
        <v>3</v>
      </c>
      <c r="F128" s="66"/>
      <c r="G128" s="66">
        <v>1</v>
      </c>
      <c r="H128" s="66">
        <v>1</v>
      </c>
      <c r="I128" s="66">
        <v>1</v>
      </c>
      <c r="J128" s="66"/>
      <c r="K128" s="66"/>
      <c r="L128" s="66"/>
      <c r="M128" s="66"/>
      <c r="N128" s="66"/>
      <c r="O128" s="61"/>
    </row>
    <row r="129" spans="1:16" hidden="1" x14ac:dyDescent="0.3">
      <c r="A129" s="99" t="s">
        <v>960</v>
      </c>
      <c r="B129" s="159" t="s">
        <v>961</v>
      </c>
      <c r="C129" s="160"/>
      <c r="D129" s="18" t="s">
        <v>162</v>
      </c>
      <c r="E129" s="11">
        <f t="shared" si="9"/>
        <v>0</v>
      </c>
      <c r="F129" s="66"/>
      <c r="G129" s="66"/>
      <c r="H129" s="66"/>
      <c r="I129" s="66"/>
      <c r="J129" s="66"/>
      <c r="K129" s="66"/>
      <c r="L129" s="66"/>
      <c r="M129" s="66"/>
      <c r="N129" s="66"/>
      <c r="O129" s="61"/>
    </row>
    <row r="130" spans="1:16" hidden="1" x14ac:dyDescent="0.3">
      <c r="A130" s="99" t="s">
        <v>962</v>
      </c>
      <c r="B130" s="159" t="s">
        <v>963</v>
      </c>
      <c r="C130" s="160"/>
      <c r="D130" s="18" t="s">
        <v>162</v>
      </c>
      <c r="E130" s="11">
        <f t="shared" si="9"/>
        <v>0</v>
      </c>
      <c r="F130" s="66"/>
      <c r="G130" s="66"/>
      <c r="H130" s="66"/>
      <c r="I130" s="66"/>
      <c r="J130" s="66"/>
      <c r="K130" s="66"/>
      <c r="L130" s="66"/>
      <c r="M130" s="66"/>
      <c r="N130" s="66"/>
      <c r="O130" s="61"/>
    </row>
    <row r="131" spans="1:16" x14ac:dyDescent="0.3">
      <c r="A131" s="107" t="s">
        <v>964</v>
      </c>
      <c r="B131" s="157" t="s">
        <v>965</v>
      </c>
      <c r="C131" s="158"/>
      <c r="D131" s="108" t="s">
        <v>192</v>
      </c>
      <c r="E131" s="11">
        <f t="shared" si="9"/>
        <v>3</v>
      </c>
      <c r="F131" s="66"/>
      <c r="G131" s="66">
        <v>1</v>
      </c>
      <c r="H131" s="66">
        <v>1</v>
      </c>
      <c r="I131" s="66">
        <v>1</v>
      </c>
      <c r="J131" s="66"/>
      <c r="K131" s="66"/>
      <c r="L131" s="66"/>
      <c r="M131" s="66"/>
      <c r="N131" s="66"/>
      <c r="O131" s="61"/>
    </row>
    <row r="132" spans="1:16" s="63" customFormat="1" ht="18" customHeight="1" x14ac:dyDescent="0.3">
      <c r="A132" s="13" t="s">
        <v>205</v>
      </c>
      <c r="B132" s="14" t="s">
        <v>206</v>
      </c>
      <c r="C132" s="15"/>
      <c r="D132" s="16"/>
      <c r="E132" s="17"/>
      <c r="F132" s="65"/>
      <c r="G132" s="65"/>
      <c r="H132" s="65"/>
      <c r="I132" s="65"/>
      <c r="J132" s="65"/>
      <c r="K132" s="65"/>
      <c r="L132" s="65"/>
      <c r="M132" s="65"/>
      <c r="N132" s="65"/>
      <c r="O132" s="64"/>
      <c r="P132" s="51" t="b">
        <f t="shared" si="7"/>
        <v>0</v>
      </c>
    </row>
    <row r="133" spans="1:16" s="63" customFormat="1" ht="18" customHeight="1" x14ac:dyDescent="0.3">
      <c r="A133" s="13" t="s">
        <v>207</v>
      </c>
      <c r="B133" s="14" t="s">
        <v>208</v>
      </c>
      <c r="C133" s="15"/>
      <c r="D133" s="16"/>
      <c r="E133" s="17"/>
      <c r="F133" s="65"/>
      <c r="G133" s="65"/>
      <c r="H133" s="65"/>
      <c r="I133" s="65"/>
      <c r="J133" s="65"/>
      <c r="K133" s="65"/>
      <c r="L133" s="65"/>
      <c r="M133" s="65"/>
      <c r="N133" s="65"/>
      <c r="O133" s="64"/>
      <c r="P133" s="51" t="b">
        <f t="shared" si="7"/>
        <v>0</v>
      </c>
    </row>
    <row r="134" spans="1:16" ht="32.25" customHeight="1" x14ac:dyDescent="0.3">
      <c r="A134" s="10" t="s">
        <v>209</v>
      </c>
      <c r="B134" s="145" t="s">
        <v>210</v>
      </c>
      <c r="C134" s="146"/>
      <c r="D134" s="18" t="s">
        <v>192</v>
      </c>
      <c r="E134" s="11">
        <f t="shared" ref="E134:E158" si="10">SUM(F134:O134)</f>
        <v>3</v>
      </c>
      <c r="F134" s="66"/>
      <c r="G134" s="66">
        <v>1</v>
      </c>
      <c r="H134" s="66">
        <v>1</v>
      </c>
      <c r="I134" s="66">
        <v>1</v>
      </c>
      <c r="J134" s="66"/>
      <c r="K134" s="66"/>
      <c r="L134" s="66"/>
      <c r="M134" s="66"/>
      <c r="N134" s="66"/>
      <c r="O134" s="61"/>
      <c r="P134" s="51" t="b">
        <f t="shared" si="7"/>
        <v>1</v>
      </c>
    </row>
    <row r="135" spans="1:16" ht="16.5" customHeight="1" x14ac:dyDescent="0.3">
      <c r="A135" s="10" t="s">
        <v>211</v>
      </c>
      <c r="B135" s="145" t="s">
        <v>212</v>
      </c>
      <c r="C135" s="146"/>
      <c r="D135" s="18" t="s">
        <v>192</v>
      </c>
      <c r="E135" s="11">
        <f t="shared" si="10"/>
        <v>3</v>
      </c>
      <c r="F135" s="66"/>
      <c r="G135" s="66">
        <v>1</v>
      </c>
      <c r="H135" s="66">
        <v>1</v>
      </c>
      <c r="I135" s="66">
        <v>1</v>
      </c>
      <c r="J135" s="66"/>
      <c r="K135" s="66"/>
      <c r="L135" s="66"/>
      <c r="M135" s="66"/>
      <c r="N135" s="66"/>
      <c r="O135" s="61"/>
      <c r="P135" s="51" t="b">
        <f t="shared" si="7"/>
        <v>1</v>
      </c>
    </row>
    <row r="136" spans="1:16" ht="16.5" customHeight="1" x14ac:dyDescent="0.3">
      <c r="A136" s="10" t="s">
        <v>213</v>
      </c>
      <c r="B136" s="145" t="s">
        <v>214</v>
      </c>
      <c r="C136" s="146"/>
      <c r="D136" s="18" t="s">
        <v>192</v>
      </c>
      <c r="E136" s="11">
        <f t="shared" si="10"/>
        <v>3</v>
      </c>
      <c r="F136" s="66"/>
      <c r="G136" s="66">
        <v>1</v>
      </c>
      <c r="H136" s="66">
        <v>1</v>
      </c>
      <c r="I136" s="66">
        <v>1</v>
      </c>
      <c r="J136" s="66"/>
      <c r="K136" s="66"/>
      <c r="L136" s="66"/>
      <c r="M136" s="66"/>
      <c r="N136" s="66"/>
      <c r="O136" s="61"/>
      <c r="P136" s="51" t="b">
        <f t="shared" si="7"/>
        <v>1</v>
      </c>
    </row>
    <row r="137" spans="1:16" ht="16.5" customHeight="1" x14ac:dyDescent="0.3">
      <c r="A137" s="10" t="s">
        <v>215</v>
      </c>
      <c r="B137" s="145" t="s">
        <v>216</v>
      </c>
      <c r="C137" s="146"/>
      <c r="D137" s="18" t="s">
        <v>192</v>
      </c>
      <c r="E137" s="11">
        <f t="shared" si="10"/>
        <v>3</v>
      </c>
      <c r="F137" s="66"/>
      <c r="G137" s="66">
        <v>1</v>
      </c>
      <c r="H137" s="66">
        <v>1</v>
      </c>
      <c r="I137" s="66">
        <v>1</v>
      </c>
      <c r="J137" s="66"/>
      <c r="K137" s="66"/>
      <c r="L137" s="66"/>
      <c r="M137" s="66"/>
      <c r="N137" s="66"/>
      <c r="O137" s="61"/>
      <c r="P137" s="51" t="b">
        <f t="shared" si="7"/>
        <v>1</v>
      </c>
    </row>
    <row r="138" spans="1:16" ht="16.5" customHeight="1" x14ac:dyDescent="0.3">
      <c r="A138" s="10" t="s">
        <v>217</v>
      </c>
      <c r="B138" s="145" t="s">
        <v>218</v>
      </c>
      <c r="C138" s="146"/>
      <c r="D138" s="18" t="s">
        <v>192</v>
      </c>
      <c r="E138" s="11">
        <f t="shared" si="10"/>
        <v>3</v>
      </c>
      <c r="F138" s="66"/>
      <c r="G138" s="66">
        <v>1</v>
      </c>
      <c r="H138" s="66">
        <v>1</v>
      </c>
      <c r="I138" s="66">
        <v>1</v>
      </c>
      <c r="J138" s="66"/>
      <c r="K138" s="66"/>
      <c r="L138" s="66"/>
      <c r="M138" s="66"/>
      <c r="N138" s="66"/>
      <c r="O138" s="61"/>
      <c r="P138" s="51" t="b">
        <f t="shared" si="7"/>
        <v>1</v>
      </c>
    </row>
    <row r="139" spans="1:16" ht="16.5" customHeight="1" x14ac:dyDescent="0.3">
      <c r="A139" s="10" t="s">
        <v>219</v>
      </c>
      <c r="B139" s="145" t="s">
        <v>220</v>
      </c>
      <c r="C139" s="146"/>
      <c r="D139" s="18" t="s">
        <v>192</v>
      </c>
      <c r="E139" s="11">
        <f t="shared" si="10"/>
        <v>3</v>
      </c>
      <c r="F139" s="66"/>
      <c r="G139" s="66">
        <v>1</v>
      </c>
      <c r="H139" s="66">
        <v>1</v>
      </c>
      <c r="I139" s="66">
        <v>1</v>
      </c>
      <c r="J139" s="66"/>
      <c r="K139" s="66"/>
      <c r="L139" s="66"/>
      <c r="M139" s="66"/>
      <c r="N139" s="66"/>
      <c r="O139" s="61"/>
      <c r="P139" s="51" t="b">
        <f t="shared" si="7"/>
        <v>1</v>
      </c>
    </row>
    <row r="140" spans="1:16" ht="33.75" customHeight="1" x14ac:dyDescent="0.3">
      <c r="A140" s="10" t="s">
        <v>221</v>
      </c>
      <c r="B140" s="145" t="s">
        <v>222</v>
      </c>
      <c r="C140" s="146"/>
      <c r="D140" s="18" t="s">
        <v>192</v>
      </c>
      <c r="E140" s="11">
        <f t="shared" si="10"/>
        <v>3</v>
      </c>
      <c r="F140" s="66"/>
      <c r="G140" s="66">
        <v>1</v>
      </c>
      <c r="H140" s="66">
        <v>1</v>
      </c>
      <c r="I140" s="66">
        <v>1</v>
      </c>
      <c r="J140" s="66"/>
      <c r="K140" s="66"/>
      <c r="L140" s="66"/>
      <c r="M140" s="66"/>
      <c r="N140" s="66"/>
      <c r="O140" s="61"/>
      <c r="P140" s="51" t="b">
        <f t="shared" si="7"/>
        <v>1</v>
      </c>
    </row>
    <row r="141" spans="1:16" ht="16.5" customHeight="1" x14ac:dyDescent="0.3">
      <c r="A141" s="10" t="s">
        <v>223</v>
      </c>
      <c r="B141" s="145" t="s">
        <v>224</v>
      </c>
      <c r="C141" s="146"/>
      <c r="D141" s="18" t="s">
        <v>192</v>
      </c>
      <c r="E141" s="11">
        <f t="shared" si="10"/>
        <v>3</v>
      </c>
      <c r="F141" s="66"/>
      <c r="G141" s="66">
        <v>1</v>
      </c>
      <c r="H141" s="66">
        <v>1</v>
      </c>
      <c r="I141" s="66">
        <v>1</v>
      </c>
      <c r="J141" s="66"/>
      <c r="K141" s="66"/>
      <c r="L141" s="66"/>
      <c r="M141" s="66"/>
      <c r="N141" s="66"/>
      <c r="O141" s="61"/>
      <c r="P141" s="51" t="b">
        <f t="shared" si="7"/>
        <v>1</v>
      </c>
    </row>
    <row r="142" spans="1:16" ht="16.5" customHeight="1" x14ac:dyDescent="0.3">
      <c r="A142" s="99" t="s">
        <v>966</v>
      </c>
      <c r="B142" s="147" t="s">
        <v>967</v>
      </c>
      <c r="C142" s="148"/>
      <c r="D142" s="109" t="s">
        <v>192</v>
      </c>
      <c r="E142" s="11">
        <f t="shared" si="10"/>
        <v>0</v>
      </c>
      <c r="F142" s="66"/>
      <c r="G142" s="66"/>
      <c r="H142" s="66"/>
      <c r="I142" s="66"/>
      <c r="J142" s="66"/>
      <c r="K142" s="66"/>
      <c r="L142" s="66"/>
      <c r="M142" s="66"/>
      <c r="N142" s="66"/>
      <c r="O142" s="61"/>
    </row>
    <row r="143" spans="1:16" ht="16.5" customHeight="1" x14ac:dyDescent="0.3">
      <c r="A143" s="10" t="s">
        <v>225</v>
      </c>
      <c r="B143" s="145" t="s">
        <v>226</v>
      </c>
      <c r="C143" s="146"/>
      <c r="D143" s="18" t="s">
        <v>192</v>
      </c>
      <c r="E143" s="11">
        <f t="shared" si="10"/>
        <v>0</v>
      </c>
      <c r="F143" s="66"/>
      <c r="G143" s="66"/>
      <c r="H143" s="66"/>
      <c r="I143" s="66"/>
      <c r="J143" s="66"/>
      <c r="K143" s="66"/>
      <c r="L143" s="66"/>
      <c r="M143" s="66"/>
      <c r="N143" s="66"/>
      <c r="O143" s="61"/>
      <c r="P143" s="51" t="b">
        <f t="shared" si="7"/>
        <v>0</v>
      </c>
    </row>
    <row r="144" spans="1:16" ht="34.5" customHeight="1" x14ac:dyDescent="0.3">
      <c r="A144" s="10" t="s">
        <v>227</v>
      </c>
      <c r="B144" s="145" t="s">
        <v>228</v>
      </c>
      <c r="C144" s="146"/>
      <c r="D144" s="18" t="s">
        <v>192</v>
      </c>
      <c r="E144" s="11">
        <f t="shared" si="10"/>
        <v>3</v>
      </c>
      <c r="F144" s="66"/>
      <c r="G144" s="66">
        <v>1</v>
      </c>
      <c r="H144" s="66">
        <v>1</v>
      </c>
      <c r="I144" s="66">
        <v>1</v>
      </c>
      <c r="J144" s="66"/>
      <c r="K144" s="66"/>
      <c r="L144" s="66"/>
      <c r="M144" s="66"/>
      <c r="N144" s="66"/>
      <c r="O144" s="61"/>
      <c r="P144" s="51" t="b">
        <f t="shared" si="7"/>
        <v>1</v>
      </c>
    </row>
    <row r="145" spans="1:16" ht="16.5" customHeight="1" x14ac:dyDescent="0.3">
      <c r="A145" s="10" t="s">
        <v>229</v>
      </c>
      <c r="B145" s="145" t="s">
        <v>230</v>
      </c>
      <c r="C145" s="146"/>
      <c r="D145" s="18" t="s">
        <v>192</v>
      </c>
      <c r="E145" s="11">
        <f t="shared" si="10"/>
        <v>3</v>
      </c>
      <c r="F145" s="66"/>
      <c r="G145" s="66">
        <v>1</v>
      </c>
      <c r="H145" s="66">
        <v>1</v>
      </c>
      <c r="I145" s="66">
        <v>1</v>
      </c>
      <c r="J145" s="66"/>
      <c r="K145" s="66"/>
      <c r="L145" s="66"/>
      <c r="M145" s="66"/>
      <c r="N145" s="66"/>
      <c r="O145" s="61"/>
      <c r="P145" s="51" t="b">
        <f t="shared" si="7"/>
        <v>1</v>
      </c>
    </row>
    <row r="146" spans="1:16" ht="16.5" customHeight="1" x14ac:dyDescent="0.3">
      <c r="A146" s="10" t="s">
        <v>231</v>
      </c>
      <c r="B146" s="145" t="s">
        <v>232</v>
      </c>
      <c r="C146" s="146"/>
      <c r="D146" s="18" t="s">
        <v>192</v>
      </c>
      <c r="E146" s="11">
        <f t="shared" si="10"/>
        <v>3</v>
      </c>
      <c r="F146" s="66"/>
      <c r="G146" s="66">
        <v>1</v>
      </c>
      <c r="H146" s="66">
        <v>1</v>
      </c>
      <c r="I146" s="66">
        <v>1</v>
      </c>
      <c r="J146" s="66"/>
      <c r="K146" s="66"/>
      <c r="L146" s="66"/>
      <c r="M146" s="66"/>
      <c r="N146" s="66"/>
      <c r="O146" s="61"/>
      <c r="P146" s="51" t="b">
        <f t="shared" si="7"/>
        <v>1</v>
      </c>
    </row>
    <row r="147" spans="1:16" ht="16.5" customHeight="1" x14ac:dyDescent="0.3">
      <c r="A147" s="10" t="s">
        <v>233</v>
      </c>
      <c r="B147" s="145" t="s">
        <v>234</v>
      </c>
      <c r="C147" s="146"/>
      <c r="D147" s="18" t="s">
        <v>192</v>
      </c>
      <c r="E147" s="11">
        <f t="shared" si="10"/>
        <v>3</v>
      </c>
      <c r="F147" s="66"/>
      <c r="G147" s="66">
        <v>1</v>
      </c>
      <c r="H147" s="66">
        <v>1</v>
      </c>
      <c r="I147" s="66">
        <v>1</v>
      </c>
      <c r="J147" s="66"/>
      <c r="K147" s="66"/>
      <c r="L147" s="66"/>
      <c r="M147" s="66"/>
      <c r="N147" s="66"/>
      <c r="O147" s="61"/>
      <c r="P147" s="51" t="b">
        <f t="shared" si="7"/>
        <v>1</v>
      </c>
    </row>
    <row r="148" spans="1:16" ht="16.5" customHeight="1" x14ac:dyDescent="0.3">
      <c r="A148" s="10" t="s">
        <v>235</v>
      </c>
      <c r="B148" s="145" t="s">
        <v>236</v>
      </c>
      <c r="C148" s="146"/>
      <c r="D148" s="18" t="s">
        <v>192</v>
      </c>
      <c r="E148" s="11">
        <f t="shared" si="10"/>
        <v>3</v>
      </c>
      <c r="F148" s="66"/>
      <c r="G148" s="66">
        <v>1</v>
      </c>
      <c r="H148" s="66">
        <v>1</v>
      </c>
      <c r="I148" s="66">
        <v>1</v>
      </c>
      <c r="J148" s="66"/>
      <c r="K148" s="66"/>
      <c r="L148" s="66"/>
      <c r="M148" s="66"/>
      <c r="N148" s="66"/>
      <c r="O148" s="61"/>
      <c r="P148" s="51" t="b">
        <f t="shared" si="7"/>
        <v>1</v>
      </c>
    </row>
    <row r="149" spans="1:16" ht="16.5" customHeight="1" x14ac:dyDescent="0.3">
      <c r="A149" s="10" t="s">
        <v>237</v>
      </c>
      <c r="B149" s="145" t="s">
        <v>238</v>
      </c>
      <c r="C149" s="146"/>
      <c r="D149" s="18" t="s">
        <v>192</v>
      </c>
      <c r="E149" s="11">
        <f t="shared" si="10"/>
        <v>3</v>
      </c>
      <c r="F149" s="66"/>
      <c r="G149" s="66">
        <v>1</v>
      </c>
      <c r="H149" s="66">
        <v>1</v>
      </c>
      <c r="I149" s="66">
        <v>1</v>
      </c>
      <c r="J149" s="66"/>
      <c r="K149" s="66"/>
      <c r="L149" s="66"/>
      <c r="M149" s="66"/>
      <c r="N149" s="66"/>
      <c r="O149" s="61"/>
      <c r="P149" s="51" t="b">
        <f t="shared" si="7"/>
        <v>1</v>
      </c>
    </row>
    <row r="150" spans="1:16" ht="18" customHeight="1" x14ac:dyDescent="0.3">
      <c r="A150" s="10" t="s">
        <v>239</v>
      </c>
      <c r="B150" s="145" t="s">
        <v>240</v>
      </c>
      <c r="C150" s="146"/>
      <c r="D150" s="18" t="s">
        <v>192</v>
      </c>
      <c r="E150" s="11">
        <f t="shared" si="10"/>
        <v>3</v>
      </c>
      <c r="F150" s="66"/>
      <c r="G150" s="66">
        <v>1</v>
      </c>
      <c r="H150" s="66">
        <v>1</v>
      </c>
      <c r="I150" s="66">
        <v>1</v>
      </c>
      <c r="J150" s="66"/>
      <c r="K150" s="66"/>
      <c r="L150" s="66"/>
      <c r="M150" s="66"/>
      <c r="N150" s="66"/>
      <c r="O150" s="61"/>
      <c r="P150" s="51" t="b">
        <f t="shared" si="7"/>
        <v>1</v>
      </c>
    </row>
    <row r="151" spans="1:16" ht="19.5" hidden="1" customHeight="1" x14ac:dyDescent="0.3">
      <c r="A151" s="10" t="s">
        <v>241</v>
      </c>
      <c r="B151" s="145" t="s">
        <v>242</v>
      </c>
      <c r="C151" s="146"/>
      <c r="D151" s="18" t="s">
        <v>192</v>
      </c>
      <c r="E151" s="11">
        <f t="shared" si="10"/>
        <v>0</v>
      </c>
      <c r="F151" s="66"/>
      <c r="G151" s="66"/>
      <c r="H151" s="66"/>
      <c r="I151" s="66"/>
      <c r="J151" s="66"/>
      <c r="K151" s="66"/>
      <c r="L151" s="66"/>
      <c r="M151" s="66"/>
      <c r="N151" s="66"/>
      <c r="O151" s="61"/>
      <c r="P151" s="51" t="b">
        <f t="shared" si="7"/>
        <v>0</v>
      </c>
    </row>
    <row r="152" spans="1:16" ht="33.75" hidden="1" customHeight="1" x14ac:dyDescent="0.3">
      <c r="A152" s="10" t="s">
        <v>243</v>
      </c>
      <c r="B152" s="145" t="s">
        <v>244</v>
      </c>
      <c r="C152" s="146"/>
      <c r="D152" s="18" t="s">
        <v>192</v>
      </c>
      <c r="E152" s="11">
        <f t="shared" si="10"/>
        <v>0</v>
      </c>
      <c r="F152" s="66"/>
      <c r="G152" s="66"/>
      <c r="H152" s="66"/>
      <c r="I152" s="66"/>
      <c r="J152" s="66"/>
      <c r="K152" s="66"/>
      <c r="L152" s="66"/>
      <c r="M152" s="66"/>
      <c r="N152" s="66"/>
      <c r="O152" s="61"/>
      <c r="P152" s="51" t="b">
        <f t="shared" si="7"/>
        <v>0</v>
      </c>
    </row>
    <row r="153" spans="1:16" ht="18" hidden="1" customHeight="1" x14ac:dyDescent="0.3">
      <c r="A153" s="10" t="s">
        <v>245</v>
      </c>
      <c r="B153" s="145" t="s">
        <v>246</v>
      </c>
      <c r="C153" s="146"/>
      <c r="D153" s="18" t="s">
        <v>192</v>
      </c>
      <c r="E153" s="11">
        <f t="shared" si="10"/>
        <v>0</v>
      </c>
      <c r="F153" s="66"/>
      <c r="G153" s="66"/>
      <c r="H153" s="66"/>
      <c r="I153" s="66"/>
      <c r="J153" s="66"/>
      <c r="K153" s="66"/>
      <c r="L153" s="66"/>
      <c r="M153" s="66"/>
      <c r="N153" s="66"/>
      <c r="O153" s="61"/>
      <c r="P153" s="51" t="b">
        <f t="shared" si="7"/>
        <v>0</v>
      </c>
    </row>
    <row r="154" spans="1:16" ht="18" hidden="1" customHeight="1" x14ac:dyDescent="0.3">
      <c r="A154" s="10" t="s">
        <v>247</v>
      </c>
      <c r="B154" s="145" t="s">
        <v>248</v>
      </c>
      <c r="C154" s="146"/>
      <c r="D154" s="18" t="s">
        <v>192</v>
      </c>
      <c r="E154" s="11">
        <f t="shared" si="10"/>
        <v>0</v>
      </c>
      <c r="F154" s="66"/>
      <c r="G154" s="66"/>
      <c r="H154" s="66"/>
      <c r="I154" s="66"/>
      <c r="J154" s="66"/>
      <c r="K154" s="66"/>
      <c r="L154" s="66"/>
      <c r="M154" s="66"/>
      <c r="N154" s="66"/>
      <c r="O154" s="61"/>
      <c r="P154" s="51" t="b">
        <f t="shared" si="7"/>
        <v>0</v>
      </c>
    </row>
    <row r="155" spans="1:16" ht="35.25" hidden="1" customHeight="1" x14ac:dyDescent="0.3">
      <c r="A155" s="10" t="s">
        <v>249</v>
      </c>
      <c r="B155" s="145" t="s">
        <v>250</v>
      </c>
      <c r="C155" s="146"/>
      <c r="D155" s="18" t="s">
        <v>192</v>
      </c>
      <c r="E155" s="11">
        <f t="shared" si="10"/>
        <v>0</v>
      </c>
      <c r="F155" s="66"/>
      <c r="G155" s="66"/>
      <c r="H155" s="66"/>
      <c r="I155" s="66"/>
      <c r="J155" s="66"/>
      <c r="K155" s="66"/>
      <c r="L155" s="66"/>
      <c r="M155" s="66"/>
      <c r="N155" s="66"/>
      <c r="O155" s="61"/>
      <c r="P155" s="51" t="b">
        <f t="shared" si="7"/>
        <v>0</v>
      </c>
    </row>
    <row r="156" spans="1:16" ht="38.25" hidden="1" customHeight="1" x14ac:dyDescent="0.3">
      <c r="A156" s="10" t="s">
        <v>251</v>
      </c>
      <c r="B156" s="145" t="s">
        <v>252</v>
      </c>
      <c r="C156" s="146"/>
      <c r="D156" s="18" t="s">
        <v>192</v>
      </c>
      <c r="E156" s="11">
        <f t="shared" si="10"/>
        <v>0</v>
      </c>
      <c r="F156" s="66"/>
      <c r="G156" s="66"/>
      <c r="H156" s="66"/>
      <c r="I156" s="66"/>
      <c r="J156" s="66"/>
      <c r="K156" s="66"/>
      <c r="L156" s="66"/>
      <c r="M156" s="66"/>
      <c r="N156" s="66"/>
      <c r="O156" s="61"/>
      <c r="P156" s="51" t="b">
        <f t="shared" si="7"/>
        <v>0</v>
      </c>
    </row>
    <row r="157" spans="1:16" ht="33" hidden="1" customHeight="1" x14ac:dyDescent="0.3">
      <c r="A157" s="10" t="s">
        <v>253</v>
      </c>
      <c r="B157" s="145" t="s">
        <v>254</v>
      </c>
      <c r="C157" s="146"/>
      <c r="D157" s="18" t="s">
        <v>192</v>
      </c>
      <c r="E157" s="11">
        <f t="shared" si="10"/>
        <v>0</v>
      </c>
      <c r="F157" s="66"/>
      <c r="G157" s="66"/>
      <c r="H157" s="66"/>
      <c r="I157" s="66"/>
      <c r="J157" s="66"/>
      <c r="K157" s="66"/>
      <c r="L157" s="66"/>
      <c r="M157" s="66"/>
      <c r="N157" s="66"/>
      <c r="O157" s="61"/>
      <c r="P157" s="51" t="b">
        <f t="shared" si="7"/>
        <v>0</v>
      </c>
    </row>
    <row r="158" spans="1:16" ht="16.5" hidden="1" customHeight="1" x14ac:dyDescent="0.3">
      <c r="A158" s="10" t="s">
        <v>255</v>
      </c>
      <c r="B158" s="145" t="s">
        <v>256</v>
      </c>
      <c r="C158" s="146"/>
      <c r="D158" s="18" t="s">
        <v>192</v>
      </c>
      <c r="E158" s="11">
        <f t="shared" si="10"/>
        <v>0</v>
      </c>
      <c r="F158" s="66"/>
      <c r="G158" s="66"/>
      <c r="H158" s="66"/>
      <c r="I158" s="66"/>
      <c r="J158" s="66"/>
      <c r="K158" s="66"/>
      <c r="L158" s="66"/>
      <c r="M158" s="66"/>
      <c r="N158" s="66"/>
      <c r="O158" s="61"/>
      <c r="P158" s="51" t="b">
        <f t="shared" si="7"/>
        <v>0</v>
      </c>
    </row>
    <row r="159" spans="1:16" s="63" customFormat="1" ht="18" customHeight="1" x14ac:dyDescent="0.3">
      <c r="A159" s="13" t="s">
        <v>257</v>
      </c>
      <c r="B159" s="14" t="s">
        <v>258</v>
      </c>
      <c r="C159" s="15"/>
      <c r="D159" s="16"/>
      <c r="E159" s="17"/>
      <c r="F159" s="65"/>
      <c r="G159" s="65"/>
      <c r="H159" s="65"/>
      <c r="I159" s="65"/>
      <c r="J159" s="65"/>
      <c r="K159" s="65"/>
      <c r="L159" s="65"/>
      <c r="M159" s="65"/>
      <c r="N159" s="65"/>
      <c r="O159" s="64"/>
      <c r="P159" s="51" t="b">
        <f t="shared" si="7"/>
        <v>0</v>
      </c>
    </row>
    <row r="160" spans="1:16" ht="17.25" customHeight="1" x14ac:dyDescent="0.3">
      <c r="A160" s="10" t="s">
        <v>259</v>
      </c>
      <c r="B160" s="145" t="s">
        <v>260</v>
      </c>
      <c r="C160" s="146"/>
      <c r="D160" s="18" t="s">
        <v>192</v>
      </c>
      <c r="E160" s="11">
        <f t="shared" ref="E160:E208" si="11">SUM(F160:O160)</f>
        <v>2</v>
      </c>
      <c r="F160" s="66"/>
      <c r="G160" s="66">
        <v>1</v>
      </c>
      <c r="H160" s="66">
        <v>1</v>
      </c>
      <c r="I160" s="66"/>
      <c r="J160" s="66"/>
      <c r="K160" s="66"/>
      <c r="L160" s="66"/>
      <c r="M160" s="66"/>
      <c r="N160" s="66"/>
      <c r="O160" s="61"/>
      <c r="P160" s="51" t="b">
        <f t="shared" si="7"/>
        <v>1</v>
      </c>
    </row>
    <row r="161" spans="1:16" ht="33" customHeight="1" x14ac:dyDescent="0.3">
      <c r="A161" s="10" t="s">
        <v>261</v>
      </c>
      <c r="B161" s="145" t="s">
        <v>262</v>
      </c>
      <c r="C161" s="146"/>
      <c r="D161" s="18" t="s">
        <v>192</v>
      </c>
      <c r="E161" s="11">
        <f t="shared" si="11"/>
        <v>2</v>
      </c>
      <c r="F161" s="66"/>
      <c r="G161" s="66">
        <v>1</v>
      </c>
      <c r="H161" s="66">
        <v>1</v>
      </c>
      <c r="I161" s="66"/>
      <c r="J161" s="66"/>
      <c r="K161" s="66"/>
      <c r="L161" s="66"/>
      <c r="M161" s="66"/>
      <c r="N161" s="66"/>
      <c r="O161" s="61"/>
      <c r="P161" s="51" t="b">
        <f t="shared" si="7"/>
        <v>1</v>
      </c>
    </row>
    <row r="162" spans="1:16" ht="16.5" customHeight="1" x14ac:dyDescent="0.3">
      <c r="A162" s="10" t="s">
        <v>263</v>
      </c>
      <c r="B162" s="145" t="s">
        <v>264</v>
      </c>
      <c r="C162" s="146"/>
      <c r="D162" s="18" t="s">
        <v>192</v>
      </c>
      <c r="E162" s="11">
        <f t="shared" si="11"/>
        <v>2</v>
      </c>
      <c r="F162" s="66"/>
      <c r="G162" s="66">
        <v>1</v>
      </c>
      <c r="H162" s="66">
        <v>1</v>
      </c>
      <c r="I162" s="66"/>
      <c r="J162" s="66"/>
      <c r="K162" s="66"/>
      <c r="L162" s="66"/>
      <c r="M162" s="66"/>
      <c r="N162" s="66"/>
      <c r="O162" s="61"/>
      <c r="P162" s="51" t="b">
        <f t="shared" si="7"/>
        <v>1</v>
      </c>
    </row>
    <row r="163" spans="1:16" ht="16.5" customHeight="1" x14ac:dyDescent="0.3">
      <c r="A163" s="10" t="s">
        <v>265</v>
      </c>
      <c r="B163" s="145" t="s">
        <v>266</v>
      </c>
      <c r="C163" s="146"/>
      <c r="D163" s="18" t="s">
        <v>192</v>
      </c>
      <c r="E163" s="11">
        <f t="shared" si="11"/>
        <v>2</v>
      </c>
      <c r="F163" s="66"/>
      <c r="G163" s="66">
        <v>1</v>
      </c>
      <c r="H163" s="66">
        <v>1</v>
      </c>
      <c r="I163" s="66"/>
      <c r="J163" s="66"/>
      <c r="K163" s="66"/>
      <c r="L163" s="66"/>
      <c r="M163" s="66"/>
      <c r="N163" s="66"/>
      <c r="O163" s="61"/>
      <c r="P163" s="51" t="b">
        <f t="shared" si="7"/>
        <v>1</v>
      </c>
    </row>
    <row r="164" spans="1:16" ht="16.5" customHeight="1" x14ac:dyDescent="0.3">
      <c r="A164" s="10" t="s">
        <v>267</v>
      </c>
      <c r="B164" s="145" t="s">
        <v>268</v>
      </c>
      <c r="C164" s="146"/>
      <c r="D164" s="18" t="s">
        <v>192</v>
      </c>
      <c r="E164" s="11">
        <f t="shared" si="11"/>
        <v>2</v>
      </c>
      <c r="F164" s="66"/>
      <c r="G164" s="66">
        <v>1</v>
      </c>
      <c r="H164" s="66">
        <v>1</v>
      </c>
      <c r="I164" s="66"/>
      <c r="J164" s="66"/>
      <c r="K164" s="66"/>
      <c r="L164" s="66"/>
      <c r="M164" s="66"/>
      <c r="N164" s="66"/>
      <c r="O164" s="61"/>
      <c r="P164" s="51" t="b">
        <f t="shared" si="7"/>
        <v>1</v>
      </c>
    </row>
    <row r="165" spans="1:16" ht="34.5" customHeight="1" x14ac:dyDescent="0.3">
      <c r="A165" s="10" t="s">
        <v>269</v>
      </c>
      <c r="B165" s="145" t="s">
        <v>270</v>
      </c>
      <c r="C165" s="146"/>
      <c r="D165" s="18" t="s">
        <v>192</v>
      </c>
      <c r="E165" s="11">
        <f t="shared" si="11"/>
        <v>2</v>
      </c>
      <c r="F165" s="66"/>
      <c r="G165" s="66">
        <v>1</v>
      </c>
      <c r="H165" s="66">
        <v>1</v>
      </c>
      <c r="I165" s="66"/>
      <c r="J165" s="66"/>
      <c r="K165" s="66"/>
      <c r="L165" s="66"/>
      <c r="M165" s="66"/>
      <c r="N165" s="66"/>
      <c r="O165" s="61"/>
      <c r="P165" s="51" t="b">
        <f t="shared" si="7"/>
        <v>1</v>
      </c>
    </row>
    <row r="166" spans="1:16" ht="16.5" customHeight="1" x14ac:dyDescent="0.3">
      <c r="A166" s="10" t="s">
        <v>271</v>
      </c>
      <c r="B166" s="145" t="s">
        <v>272</v>
      </c>
      <c r="C166" s="146"/>
      <c r="D166" s="18" t="s">
        <v>192</v>
      </c>
      <c r="E166" s="11">
        <f t="shared" si="11"/>
        <v>2</v>
      </c>
      <c r="F166" s="66"/>
      <c r="G166" s="66">
        <v>1</v>
      </c>
      <c r="H166" s="66">
        <v>1</v>
      </c>
      <c r="I166" s="66"/>
      <c r="J166" s="66"/>
      <c r="K166" s="66"/>
      <c r="L166" s="66"/>
      <c r="M166" s="66"/>
      <c r="N166" s="66"/>
      <c r="O166" s="61"/>
      <c r="P166" s="51" t="b">
        <f t="shared" si="7"/>
        <v>1</v>
      </c>
    </row>
    <row r="167" spans="1:16" ht="16.5" customHeight="1" x14ac:dyDescent="0.3">
      <c r="A167" s="99" t="s">
        <v>968</v>
      </c>
      <c r="B167" s="147" t="s">
        <v>969</v>
      </c>
      <c r="C167" s="148"/>
      <c r="D167" s="108" t="s">
        <v>192</v>
      </c>
      <c r="E167" s="11">
        <f t="shared" si="11"/>
        <v>2</v>
      </c>
      <c r="F167" s="66"/>
      <c r="G167" s="66">
        <v>1</v>
      </c>
      <c r="H167" s="66">
        <v>1</v>
      </c>
      <c r="I167" s="66"/>
      <c r="J167" s="66"/>
      <c r="K167" s="66"/>
      <c r="L167" s="66"/>
      <c r="M167" s="66"/>
      <c r="N167" s="66"/>
      <c r="O167" s="61"/>
    </row>
    <row r="168" spans="1:16" ht="16.5" hidden="1" customHeight="1" x14ac:dyDescent="0.3">
      <c r="A168" s="10" t="s">
        <v>273</v>
      </c>
      <c r="B168" s="145" t="s">
        <v>274</v>
      </c>
      <c r="C168" s="146"/>
      <c r="D168" s="18" t="s">
        <v>192</v>
      </c>
      <c r="E168" s="11">
        <f t="shared" si="11"/>
        <v>0</v>
      </c>
      <c r="F168" s="66"/>
      <c r="G168" s="66"/>
      <c r="H168" s="66"/>
      <c r="I168" s="66"/>
      <c r="J168" s="66"/>
      <c r="K168" s="66"/>
      <c r="L168" s="66"/>
      <c r="M168" s="66"/>
      <c r="N168" s="66"/>
      <c r="O168" s="61"/>
      <c r="P168" s="51" t="b">
        <f t="shared" si="7"/>
        <v>0</v>
      </c>
    </row>
    <row r="169" spans="1:16" ht="16.5" hidden="1" customHeight="1" x14ac:dyDescent="0.3">
      <c r="A169" s="10" t="s">
        <v>275</v>
      </c>
      <c r="B169" s="145" t="s">
        <v>276</v>
      </c>
      <c r="C169" s="146"/>
      <c r="D169" s="18" t="s">
        <v>192</v>
      </c>
      <c r="E169" s="11">
        <f t="shared" si="11"/>
        <v>0</v>
      </c>
      <c r="F169" s="66"/>
      <c r="G169" s="66"/>
      <c r="H169" s="66"/>
      <c r="I169" s="66"/>
      <c r="J169" s="66"/>
      <c r="K169" s="66"/>
      <c r="L169" s="66"/>
      <c r="M169" s="66"/>
      <c r="N169" s="66"/>
      <c r="O169" s="61"/>
      <c r="P169" s="51" t="b">
        <f t="shared" ref="P169:P247" si="12">IF(E169&gt;0,TRUE,FALSE)</f>
        <v>0</v>
      </c>
    </row>
    <row r="170" spans="1:16" ht="33.75" hidden="1" customHeight="1" x14ac:dyDescent="0.3">
      <c r="A170" s="10" t="s">
        <v>277</v>
      </c>
      <c r="B170" s="145" t="s">
        <v>278</v>
      </c>
      <c r="C170" s="146"/>
      <c r="D170" s="18" t="s">
        <v>192</v>
      </c>
      <c r="E170" s="11">
        <f t="shared" si="11"/>
        <v>0</v>
      </c>
      <c r="F170" s="66"/>
      <c r="G170" s="66"/>
      <c r="H170" s="66"/>
      <c r="I170" s="66"/>
      <c r="J170" s="66"/>
      <c r="K170" s="66"/>
      <c r="L170" s="66"/>
      <c r="M170" s="66"/>
      <c r="N170" s="66"/>
      <c r="O170" s="61"/>
      <c r="P170" s="51" t="b">
        <f t="shared" si="12"/>
        <v>0</v>
      </c>
    </row>
    <row r="171" spans="1:16" ht="35.25" hidden="1" customHeight="1" x14ac:dyDescent="0.3">
      <c r="A171" s="10" t="s">
        <v>279</v>
      </c>
      <c r="B171" s="145" t="s">
        <v>280</v>
      </c>
      <c r="C171" s="146"/>
      <c r="D171" s="18" t="s">
        <v>192</v>
      </c>
      <c r="E171" s="11">
        <f t="shared" si="11"/>
        <v>0</v>
      </c>
      <c r="F171" s="66"/>
      <c r="G171" s="66"/>
      <c r="H171" s="66"/>
      <c r="I171" s="66"/>
      <c r="J171" s="66"/>
      <c r="K171" s="66"/>
      <c r="L171" s="66"/>
      <c r="M171" s="66"/>
      <c r="N171" s="66"/>
      <c r="O171" s="61"/>
      <c r="P171" s="51" t="b">
        <f t="shared" si="12"/>
        <v>0</v>
      </c>
    </row>
    <row r="172" spans="1:16" ht="16.5" customHeight="1" x14ac:dyDescent="0.3">
      <c r="A172" s="10" t="s">
        <v>281</v>
      </c>
      <c r="B172" s="145" t="s">
        <v>282</v>
      </c>
      <c r="C172" s="146"/>
      <c r="D172" s="18" t="s">
        <v>192</v>
      </c>
      <c r="E172" s="11">
        <f t="shared" si="11"/>
        <v>2</v>
      </c>
      <c r="F172" s="66"/>
      <c r="G172" s="66">
        <v>1</v>
      </c>
      <c r="H172" s="66">
        <v>1</v>
      </c>
      <c r="I172" s="66"/>
      <c r="J172" s="66"/>
      <c r="K172" s="66"/>
      <c r="L172" s="66"/>
      <c r="M172" s="66"/>
      <c r="N172" s="66"/>
      <c r="O172" s="61"/>
      <c r="P172" s="51" t="b">
        <f t="shared" si="12"/>
        <v>1</v>
      </c>
    </row>
    <row r="173" spans="1:16" ht="16.5" hidden="1" customHeight="1" x14ac:dyDescent="0.3">
      <c r="A173" s="10" t="s">
        <v>283</v>
      </c>
      <c r="B173" s="145" t="s">
        <v>284</v>
      </c>
      <c r="C173" s="146"/>
      <c r="D173" s="18" t="s">
        <v>192</v>
      </c>
      <c r="E173" s="11">
        <f t="shared" si="11"/>
        <v>0</v>
      </c>
      <c r="F173" s="66"/>
      <c r="G173" s="66"/>
      <c r="H173" s="66"/>
      <c r="I173" s="66"/>
      <c r="J173" s="66"/>
      <c r="K173" s="66"/>
      <c r="L173" s="66"/>
      <c r="M173" s="66"/>
      <c r="N173" s="66"/>
      <c r="O173" s="61"/>
      <c r="P173" s="51" t="b">
        <f t="shared" si="12"/>
        <v>0</v>
      </c>
    </row>
    <row r="174" spans="1:16" ht="18" customHeight="1" x14ac:dyDescent="0.3">
      <c r="A174" s="10" t="s">
        <v>285</v>
      </c>
      <c r="B174" s="145" t="s">
        <v>286</v>
      </c>
      <c r="C174" s="146"/>
      <c r="D174" s="18" t="s">
        <v>192</v>
      </c>
      <c r="E174" s="11">
        <f t="shared" si="11"/>
        <v>2</v>
      </c>
      <c r="F174" s="66"/>
      <c r="G174" s="66">
        <v>1</v>
      </c>
      <c r="H174" s="66">
        <v>1</v>
      </c>
      <c r="I174" s="66"/>
      <c r="J174" s="66"/>
      <c r="K174" s="66"/>
      <c r="L174" s="66"/>
      <c r="M174" s="66"/>
      <c r="N174" s="66"/>
      <c r="O174" s="61"/>
      <c r="P174" s="51" t="b">
        <f t="shared" si="12"/>
        <v>1</v>
      </c>
    </row>
    <row r="175" spans="1:16" ht="18" hidden="1" customHeight="1" x14ac:dyDescent="0.3">
      <c r="A175" s="10" t="s">
        <v>287</v>
      </c>
      <c r="B175" s="145" t="s">
        <v>288</v>
      </c>
      <c r="C175" s="146"/>
      <c r="D175" s="18" t="s">
        <v>192</v>
      </c>
      <c r="E175" s="11">
        <f t="shared" si="11"/>
        <v>0</v>
      </c>
      <c r="F175" s="66"/>
      <c r="G175" s="66"/>
      <c r="H175" s="66"/>
      <c r="I175" s="66"/>
      <c r="J175" s="66"/>
      <c r="K175" s="66"/>
      <c r="L175" s="66"/>
      <c r="M175" s="66"/>
      <c r="N175" s="66"/>
      <c r="O175" s="61"/>
      <c r="P175" s="51" t="b">
        <f t="shared" si="12"/>
        <v>0</v>
      </c>
    </row>
    <row r="176" spans="1:16" ht="18.75" hidden="1" customHeight="1" x14ac:dyDescent="0.3">
      <c r="A176" s="10" t="s">
        <v>289</v>
      </c>
      <c r="B176" s="145" t="s">
        <v>290</v>
      </c>
      <c r="C176" s="146"/>
      <c r="D176" s="18" t="s">
        <v>192</v>
      </c>
      <c r="E176" s="11">
        <f t="shared" si="11"/>
        <v>0</v>
      </c>
      <c r="F176" s="66"/>
      <c r="G176" s="66"/>
      <c r="H176" s="66"/>
      <c r="I176" s="66"/>
      <c r="J176" s="66"/>
      <c r="K176" s="66"/>
      <c r="L176" s="66"/>
      <c r="M176" s="66"/>
      <c r="N176" s="66"/>
      <c r="O176" s="61"/>
      <c r="P176" s="51" t="b">
        <f t="shared" si="12"/>
        <v>0</v>
      </c>
    </row>
    <row r="177" spans="1:16" ht="18.75" customHeight="1" x14ac:dyDescent="0.3">
      <c r="A177" s="10" t="s">
        <v>291</v>
      </c>
      <c r="B177" s="145" t="s">
        <v>292</v>
      </c>
      <c r="C177" s="146"/>
      <c r="D177" s="18" t="s">
        <v>192</v>
      </c>
      <c r="E177" s="11">
        <f t="shared" si="11"/>
        <v>2</v>
      </c>
      <c r="F177" s="66"/>
      <c r="G177" s="66">
        <v>1</v>
      </c>
      <c r="H177" s="66">
        <v>1</v>
      </c>
      <c r="I177" s="66"/>
      <c r="J177" s="66"/>
      <c r="K177" s="66"/>
      <c r="L177" s="66"/>
      <c r="M177" s="66"/>
      <c r="N177" s="66"/>
      <c r="O177" s="61"/>
      <c r="P177" s="51" t="b">
        <f t="shared" si="12"/>
        <v>1</v>
      </c>
    </row>
    <row r="178" spans="1:16" ht="33" customHeight="1" x14ac:dyDescent="0.3">
      <c r="A178" s="99" t="s">
        <v>970</v>
      </c>
      <c r="B178" s="159" t="s">
        <v>971</v>
      </c>
      <c r="C178" s="160"/>
      <c r="D178" s="109" t="s">
        <v>192</v>
      </c>
      <c r="E178" s="11">
        <f t="shared" si="11"/>
        <v>2</v>
      </c>
      <c r="F178" s="66"/>
      <c r="G178" s="66">
        <v>1</v>
      </c>
      <c r="H178" s="66">
        <v>1</v>
      </c>
      <c r="I178" s="66"/>
      <c r="J178" s="66"/>
      <c r="K178" s="66"/>
      <c r="L178" s="66"/>
      <c r="M178" s="66"/>
      <c r="N178" s="66"/>
      <c r="O178" s="61"/>
    </row>
    <row r="179" spans="1:16" ht="18" hidden="1" customHeight="1" x14ac:dyDescent="0.3">
      <c r="A179" s="10" t="s">
        <v>293</v>
      </c>
      <c r="B179" s="145" t="s">
        <v>294</v>
      </c>
      <c r="C179" s="146"/>
      <c r="D179" s="18" t="s">
        <v>192</v>
      </c>
      <c r="E179" s="11">
        <f t="shared" si="11"/>
        <v>0</v>
      </c>
      <c r="F179" s="66"/>
      <c r="G179" s="66"/>
      <c r="H179" s="66"/>
      <c r="I179" s="66"/>
      <c r="J179" s="66"/>
      <c r="K179" s="66"/>
      <c r="L179" s="66"/>
      <c r="M179" s="66"/>
      <c r="N179" s="66"/>
      <c r="O179" s="61"/>
      <c r="P179" s="51" t="b">
        <f t="shared" si="12"/>
        <v>0</v>
      </c>
    </row>
    <row r="180" spans="1:16" ht="18" hidden="1" customHeight="1" x14ac:dyDescent="0.3">
      <c r="A180" s="10" t="s">
        <v>295</v>
      </c>
      <c r="B180" s="145" t="s">
        <v>296</v>
      </c>
      <c r="C180" s="146"/>
      <c r="D180" s="18" t="s">
        <v>192</v>
      </c>
      <c r="E180" s="11">
        <f t="shared" si="11"/>
        <v>0</v>
      </c>
      <c r="F180" s="66"/>
      <c r="G180" s="66"/>
      <c r="H180" s="66"/>
      <c r="I180" s="66"/>
      <c r="J180" s="66"/>
      <c r="K180" s="66"/>
      <c r="L180" s="66"/>
      <c r="M180" s="66"/>
      <c r="N180" s="66"/>
      <c r="O180" s="61"/>
      <c r="P180" s="51" t="b">
        <f t="shared" si="12"/>
        <v>0</v>
      </c>
    </row>
    <row r="181" spans="1:16" ht="18" customHeight="1" x14ac:dyDescent="0.3">
      <c r="A181" s="10" t="s">
        <v>297</v>
      </c>
      <c r="B181" s="145" t="s">
        <v>298</v>
      </c>
      <c r="C181" s="146"/>
      <c r="D181" s="18" t="s">
        <v>192</v>
      </c>
      <c r="E181" s="11">
        <f t="shared" si="11"/>
        <v>2</v>
      </c>
      <c r="F181" s="66"/>
      <c r="G181" s="66">
        <v>1</v>
      </c>
      <c r="H181" s="66">
        <v>1</v>
      </c>
      <c r="I181" s="66"/>
      <c r="J181" s="66"/>
      <c r="K181" s="66"/>
      <c r="L181" s="66"/>
      <c r="M181" s="66"/>
      <c r="N181" s="66"/>
      <c r="O181" s="61"/>
      <c r="P181" s="51" t="b">
        <f t="shared" si="12"/>
        <v>1</v>
      </c>
    </row>
    <row r="182" spans="1:16" ht="33" customHeight="1" x14ac:dyDescent="0.3">
      <c r="A182" s="99" t="s">
        <v>972</v>
      </c>
      <c r="B182" s="159" t="s">
        <v>973</v>
      </c>
      <c r="C182" s="160"/>
      <c r="D182" s="109" t="s">
        <v>192</v>
      </c>
      <c r="E182" s="11">
        <f t="shared" si="11"/>
        <v>2</v>
      </c>
      <c r="F182" s="66"/>
      <c r="G182" s="66">
        <v>1</v>
      </c>
      <c r="H182" s="66">
        <v>1</v>
      </c>
      <c r="I182" s="66"/>
      <c r="J182" s="66"/>
      <c r="K182" s="66"/>
      <c r="L182" s="66"/>
      <c r="M182" s="66"/>
      <c r="N182" s="66"/>
      <c r="O182" s="61"/>
    </row>
    <row r="183" spans="1:16" ht="18.75" hidden="1" customHeight="1" x14ac:dyDescent="0.3">
      <c r="A183" s="10" t="s">
        <v>299</v>
      </c>
      <c r="B183" s="145" t="s">
        <v>300</v>
      </c>
      <c r="C183" s="146"/>
      <c r="D183" s="18" t="s">
        <v>192</v>
      </c>
      <c r="E183" s="11">
        <f t="shared" si="11"/>
        <v>0</v>
      </c>
      <c r="F183" s="66"/>
      <c r="G183" s="66"/>
      <c r="H183" s="66"/>
      <c r="I183" s="66"/>
      <c r="J183" s="66"/>
      <c r="K183" s="66"/>
      <c r="L183" s="66"/>
      <c r="M183" s="66"/>
      <c r="N183" s="66"/>
      <c r="O183" s="61"/>
      <c r="P183" s="51" t="b">
        <f t="shared" si="12"/>
        <v>0</v>
      </c>
    </row>
    <row r="184" spans="1:16" ht="19.5" hidden="1" customHeight="1" x14ac:dyDescent="0.3">
      <c r="A184" s="10" t="s">
        <v>301</v>
      </c>
      <c r="B184" s="145" t="s">
        <v>302</v>
      </c>
      <c r="C184" s="146"/>
      <c r="D184" s="18" t="s">
        <v>192</v>
      </c>
      <c r="E184" s="11">
        <f t="shared" si="11"/>
        <v>0</v>
      </c>
      <c r="F184" s="66"/>
      <c r="G184" s="66"/>
      <c r="H184" s="66"/>
      <c r="I184" s="66"/>
      <c r="J184" s="66"/>
      <c r="K184" s="66"/>
      <c r="L184" s="66"/>
      <c r="M184" s="66"/>
      <c r="N184" s="66"/>
      <c r="O184" s="61"/>
      <c r="P184" s="51" t="b">
        <f t="shared" si="12"/>
        <v>0</v>
      </c>
    </row>
    <row r="185" spans="1:16" ht="18" hidden="1" customHeight="1" x14ac:dyDescent="0.3">
      <c r="A185" s="10" t="s">
        <v>303</v>
      </c>
      <c r="B185" s="145" t="s">
        <v>304</v>
      </c>
      <c r="C185" s="146"/>
      <c r="D185" s="18" t="s">
        <v>192</v>
      </c>
      <c r="E185" s="11">
        <f t="shared" si="11"/>
        <v>0</v>
      </c>
      <c r="F185" s="66"/>
      <c r="G185" s="66"/>
      <c r="H185" s="66"/>
      <c r="I185" s="66"/>
      <c r="J185" s="66"/>
      <c r="K185" s="66"/>
      <c r="L185" s="66"/>
      <c r="M185" s="66"/>
      <c r="N185" s="66"/>
      <c r="O185" s="61"/>
      <c r="P185" s="51" t="b">
        <f t="shared" si="12"/>
        <v>0</v>
      </c>
    </row>
    <row r="186" spans="1:16" ht="19.5" hidden="1" customHeight="1" x14ac:dyDescent="0.3">
      <c r="A186" s="10" t="s">
        <v>305</v>
      </c>
      <c r="B186" s="145" t="s">
        <v>306</v>
      </c>
      <c r="C186" s="146"/>
      <c r="D186" s="18" t="s">
        <v>192</v>
      </c>
      <c r="E186" s="11">
        <f t="shared" si="11"/>
        <v>0</v>
      </c>
      <c r="F186" s="66"/>
      <c r="G186" s="66"/>
      <c r="H186" s="66"/>
      <c r="I186" s="66"/>
      <c r="J186" s="66"/>
      <c r="K186" s="66"/>
      <c r="L186" s="66"/>
      <c r="M186" s="66"/>
      <c r="N186" s="66"/>
      <c r="O186" s="61"/>
      <c r="P186" s="51" t="b">
        <f t="shared" si="12"/>
        <v>0</v>
      </c>
    </row>
    <row r="187" spans="1:16" ht="18.75" hidden="1" customHeight="1" x14ac:dyDescent="0.3">
      <c r="A187" s="10" t="s">
        <v>307</v>
      </c>
      <c r="B187" s="145" t="s">
        <v>308</v>
      </c>
      <c r="C187" s="146"/>
      <c r="D187" s="18" t="s">
        <v>192</v>
      </c>
      <c r="E187" s="11">
        <f t="shared" si="11"/>
        <v>0</v>
      </c>
      <c r="F187" s="66"/>
      <c r="G187" s="66"/>
      <c r="H187" s="66"/>
      <c r="I187" s="66"/>
      <c r="J187" s="66"/>
      <c r="K187" s="66"/>
      <c r="L187" s="66"/>
      <c r="M187" s="66"/>
      <c r="N187" s="66"/>
      <c r="O187" s="61"/>
      <c r="P187" s="51" t="b">
        <f t="shared" si="12"/>
        <v>0</v>
      </c>
    </row>
    <row r="188" spans="1:16" ht="34.5" hidden="1" customHeight="1" x14ac:dyDescent="0.3">
      <c r="A188" s="10" t="s">
        <v>309</v>
      </c>
      <c r="B188" s="145" t="s">
        <v>310</v>
      </c>
      <c r="C188" s="146"/>
      <c r="D188" s="18" t="s">
        <v>192</v>
      </c>
      <c r="E188" s="11">
        <f t="shared" si="11"/>
        <v>0</v>
      </c>
      <c r="F188" s="66"/>
      <c r="G188" s="66"/>
      <c r="H188" s="66"/>
      <c r="I188" s="66"/>
      <c r="J188" s="66"/>
      <c r="K188" s="66"/>
      <c r="L188" s="66"/>
      <c r="M188" s="66"/>
      <c r="N188" s="66"/>
      <c r="O188" s="61"/>
      <c r="P188" s="51" t="b">
        <f t="shared" si="12"/>
        <v>0</v>
      </c>
    </row>
    <row r="189" spans="1:16" ht="33" hidden="1" customHeight="1" x14ac:dyDescent="0.3">
      <c r="A189" s="10" t="s">
        <v>311</v>
      </c>
      <c r="B189" s="145" t="s">
        <v>312</v>
      </c>
      <c r="C189" s="146"/>
      <c r="D189" s="18" t="s">
        <v>192</v>
      </c>
      <c r="E189" s="11">
        <f t="shared" si="11"/>
        <v>0</v>
      </c>
      <c r="F189" s="66"/>
      <c r="G189" s="66"/>
      <c r="H189" s="66"/>
      <c r="I189" s="66"/>
      <c r="J189" s="66"/>
      <c r="K189" s="66"/>
      <c r="L189" s="66"/>
      <c r="M189" s="66"/>
      <c r="N189" s="66"/>
      <c r="O189" s="61"/>
      <c r="P189" s="51" t="b">
        <f t="shared" si="12"/>
        <v>0</v>
      </c>
    </row>
    <row r="190" spans="1:16" ht="18.75" hidden="1" customHeight="1" x14ac:dyDescent="0.3">
      <c r="A190" s="10" t="s">
        <v>313</v>
      </c>
      <c r="B190" s="145" t="s">
        <v>314</v>
      </c>
      <c r="C190" s="146"/>
      <c r="D190" s="18" t="s">
        <v>192</v>
      </c>
      <c r="E190" s="11">
        <f t="shared" si="11"/>
        <v>0</v>
      </c>
      <c r="F190" s="66"/>
      <c r="G190" s="66"/>
      <c r="H190" s="66"/>
      <c r="I190" s="66"/>
      <c r="J190" s="66"/>
      <c r="K190" s="66"/>
      <c r="L190" s="66"/>
      <c r="M190" s="66"/>
      <c r="N190" s="66"/>
      <c r="O190" s="61"/>
      <c r="P190" s="51" t="b">
        <f t="shared" si="12"/>
        <v>0</v>
      </c>
    </row>
    <row r="191" spans="1:16" ht="18" hidden="1" customHeight="1" x14ac:dyDescent="0.3">
      <c r="A191" s="10" t="s">
        <v>315</v>
      </c>
      <c r="B191" s="145" t="s">
        <v>316</v>
      </c>
      <c r="C191" s="146"/>
      <c r="D191" s="18" t="s">
        <v>192</v>
      </c>
      <c r="E191" s="11">
        <f t="shared" si="11"/>
        <v>0</v>
      </c>
      <c r="F191" s="66"/>
      <c r="G191" s="66"/>
      <c r="H191" s="66"/>
      <c r="I191" s="66"/>
      <c r="J191" s="66"/>
      <c r="K191" s="66"/>
      <c r="L191" s="66"/>
      <c r="M191" s="66"/>
      <c r="N191" s="66"/>
      <c r="O191" s="61"/>
      <c r="P191" s="51" t="b">
        <f t="shared" si="12"/>
        <v>0</v>
      </c>
    </row>
    <row r="192" spans="1:16" ht="18" hidden="1" customHeight="1" x14ac:dyDescent="0.3">
      <c r="A192" s="10" t="s">
        <v>317</v>
      </c>
      <c r="B192" s="145" t="s">
        <v>318</v>
      </c>
      <c r="C192" s="146"/>
      <c r="D192" s="18" t="s">
        <v>192</v>
      </c>
      <c r="E192" s="11">
        <f t="shared" si="11"/>
        <v>0</v>
      </c>
      <c r="F192" s="66"/>
      <c r="G192" s="66"/>
      <c r="H192" s="66"/>
      <c r="I192" s="66"/>
      <c r="J192" s="66"/>
      <c r="K192" s="66"/>
      <c r="L192" s="66"/>
      <c r="M192" s="66"/>
      <c r="N192" s="66"/>
      <c r="O192" s="61"/>
      <c r="P192" s="51" t="b">
        <f t="shared" si="12"/>
        <v>0</v>
      </c>
    </row>
    <row r="193" spans="1:16" ht="19.5" hidden="1" customHeight="1" x14ac:dyDescent="0.3">
      <c r="A193" s="10" t="s">
        <v>319</v>
      </c>
      <c r="B193" s="145" t="s">
        <v>320</v>
      </c>
      <c r="C193" s="146"/>
      <c r="D193" s="18" t="s">
        <v>192</v>
      </c>
      <c r="E193" s="11">
        <f t="shared" si="11"/>
        <v>0</v>
      </c>
      <c r="F193" s="66"/>
      <c r="G193" s="66"/>
      <c r="H193" s="66"/>
      <c r="I193" s="66"/>
      <c r="J193" s="66"/>
      <c r="K193" s="66"/>
      <c r="L193" s="66"/>
      <c r="M193" s="66"/>
      <c r="N193" s="66"/>
      <c r="O193" s="61"/>
      <c r="P193" s="51" t="b">
        <f t="shared" si="12"/>
        <v>0</v>
      </c>
    </row>
    <row r="194" spans="1:16" ht="18.75" hidden="1" customHeight="1" x14ac:dyDescent="0.3">
      <c r="A194" s="10" t="s">
        <v>321</v>
      </c>
      <c r="B194" s="145" t="s">
        <v>322</v>
      </c>
      <c r="C194" s="146"/>
      <c r="D194" s="18" t="s">
        <v>192</v>
      </c>
      <c r="E194" s="11">
        <f t="shared" si="11"/>
        <v>0</v>
      </c>
      <c r="F194" s="66"/>
      <c r="G194" s="66"/>
      <c r="H194" s="66"/>
      <c r="I194" s="66"/>
      <c r="J194" s="66"/>
      <c r="K194" s="66"/>
      <c r="L194" s="66"/>
      <c r="M194" s="66"/>
      <c r="N194" s="66"/>
      <c r="O194" s="61"/>
      <c r="P194" s="51" t="b">
        <f t="shared" si="12"/>
        <v>0</v>
      </c>
    </row>
    <row r="195" spans="1:16" ht="33" hidden="1" customHeight="1" x14ac:dyDescent="0.3">
      <c r="A195" s="10" t="s">
        <v>323</v>
      </c>
      <c r="B195" s="145" t="s">
        <v>324</v>
      </c>
      <c r="C195" s="146"/>
      <c r="D195" s="18" t="s">
        <v>192</v>
      </c>
      <c r="E195" s="11">
        <f t="shared" si="11"/>
        <v>0</v>
      </c>
      <c r="F195" s="66"/>
      <c r="G195" s="66"/>
      <c r="H195" s="66"/>
      <c r="I195" s="66"/>
      <c r="J195" s="66"/>
      <c r="K195" s="66"/>
      <c r="L195" s="66"/>
      <c r="M195" s="66"/>
      <c r="N195" s="66"/>
      <c r="O195" s="61"/>
      <c r="P195" s="51" t="b">
        <f t="shared" si="12"/>
        <v>0</v>
      </c>
    </row>
    <row r="196" spans="1:16" ht="18" hidden="1" customHeight="1" x14ac:dyDescent="0.3">
      <c r="A196" s="10" t="s">
        <v>325</v>
      </c>
      <c r="B196" s="145" t="s">
        <v>326</v>
      </c>
      <c r="C196" s="146"/>
      <c r="D196" s="18" t="s">
        <v>192</v>
      </c>
      <c r="E196" s="11">
        <f t="shared" si="11"/>
        <v>0</v>
      </c>
      <c r="F196" s="66"/>
      <c r="G196" s="66"/>
      <c r="H196" s="66"/>
      <c r="I196" s="66"/>
      <c r="J196" s="66"/>
      <c r="K196" s="66"/>
      <c r="L196" s="66"/>
      <c r="M196" s="66"/>
      <c r="N196" s="66"/>
      <c r="O196" s="61"/>
      <c r="P196" s="51" t="b">
        <f t="shared" si="12"/>
        <v>0</v>
      </c>
    </row>
    <row r="197" spans="1:16" ht="17.25" hidden="1" customHeight="1" x14ac:dyDescent="0.3">
      <c r="A197" s="10" t="s">
        <v>327</v>
      </c>
      <c r="B197" s="145" t="s">
        <v>328</v>
      </c>
      <c r="C197" s="146"/>
      <c r="D197" s="18" t="s">
        <v>192</v>
      </c>
      <c r="E197" s="11">
        <f t="shared" si="11"/>
        <v>0</v>
      </c>
      <c r="F197" s="66"/>
      <c r="G197" s="66"/>
      <c r="H197" s="66"/>
      <c r="I197" s="66"/>
      <c r="J197" s="66"/>
      <c r="K197" s="66"/>
      <c r="L197" s="66"/>
      <c r="M197" s="66"/>
      <c r="N197" s="66"/>
      <c r="O197" s="61"/>
      <c r="P197" s="51" t="b">
        <f t="shared" si="12"/>
        <v>0</v>
      </c>
    </row>
    <row r="198" spans="1:16" ht="33" hidden="1" customHeight="1" x14ac:dyDescent="0.3">
      <c r="A198" s="10" t="s">
        <v>329</v>
      </c>
      <c r="B198" s="145" t="s">
        <v>330</v>
      </c>
      <c r="C198" s="146"/>
      <c r="D198" s="18" t="s">
        <v>192</v>
      </c>
      <c r="E198" s="11">
        <f t="shared" si="11"/>
        <v>0</v>
      </c>
      <c r="F198" s="66"/>
      <c r="G198" s="66"/>
      <c r="H198" s="66"/>
      <c r="I198" s="66"/>
      <c r="J198" s="66"/>
      <c r="K198" s="66"/>
      <c r="L198" s="66"/>
      <c r="M198" s="66"/>
      <c r="N198" s="66"/>
      <c r="O198" s="61"/>
      <c r="P198" s="51" t="b">
        <f t="shared" si="12"/>
        <v>0</v>
      </c>
    </row>
    <row r="199" spans="1:16" ht="18.75" hidden="1" customHeight="1" x14ac:dyDescent="0.3">
      <c r="A199" s="10" t="s">
        <v>331</v>
      </c>
      <c r="B199" s="145" t="s">
        <v>332</v>
      </c>
      <c r="C199" s="146"/>
      <c r="D199" s="18" t="s">
        <v>192</v>
      </c>
      <c r="E199" s="11">
        <f t="shared" si="11"/>
        <v>0</v>
      </c>
      <c r="F199" s="66"/>
      <c r="G199" s="66"/>
      <c r="H199" s="66"/>
      <c r="I199" s="66"/>
      <c r="J199" s="66"/>
      <c r="K199" s="66"/>
      <c r="L199" s="66"/>
      <c r="M199" s="66"/>
      <c r="N199" s="66"/>
      <c r="O199" s="61"/>
      <c r="P199" s="51" t="b">
        <f t="shared" si="12"/>
        <v>0</v>
      </c>
    </row>
    <row r="200" spans="1:16" ht="32.25" hidden="1" customHeight="1" x14ac:dyDescent="0.3">
      <c r="A200" s="10" t="s">
        <v>333</v>
      </c>
      <c r="B200" s="145" t="s">
        <v>334</v>
      </c>
      <c r="C200" s="146"/>
      <c r="D200" s="18" t="s">
        <v>192</v>
      </c>
      <c r="E200" s="11">
        <f t="shared" si="11"/>
        <v>0</v>
      </c>
      <c r="F200" s="66"/>
      <c r="G200" s="66"/>
      <c r="H200" s="66"/>
      <c r="I200" s="66"/>
      <c r="J200" s="66"/>
      <c r="K200" s="66"/>
      <c r="L200" s="66"/>
      <c r="M200" s="66"/>
      <c r="N200" s="66"/>
      <c r="O200" s="61"/>
      <c r="P200" s="51" t="b">
        <f t="shared" si="12"/>
        <v>0</v>
      </c>
    </row>
    <row r="201" spans="1:16" ht="50.25" hidden="1" customHeight="1" x14ac:dyDescent="0.3">
      <c r="A201" s="10" t="s">
        <v>335</v>
      </c>
      <c r="B201" s="145" t="s">
        <v>336</v>
      </c>
      <c r="C201" s="146"/>
      <c r="D201" s="18" t="s">
        <v>192</v>
      </c>
      <c r="E201" s="11">
        <f t="shared" si="11"/>
        <v>0</v>
      </c>
      <c r="F201" s="66"/>
      <c r="G201" s="66"/>
      <c r="H201" s="66"/>
      <c r="I201" s="66"/>
      <c r="J201" s="66"/>
      <c r="K201" s="66"/>
      <c r="L201" s="66"/>
      <c r="M201" s="66"/>
      <c r="N201" s="66"/>
      <c r="O201" s="61"/>
      <c r="P201" s="51" t="b">
        <f t="shared" si="12"/>
        <v>0</v>
      </c>
    </row>
    <row r="202" spans="1:16" ht="34.5" hidden="1" customHeight="1" x14ac:dyDescent="0.3">
      <c r="A202" s="10" t="s">
        <v>337</v>
      </c>
      <c r="B202" s="145" t="s">
        <v>338</v>
      </c>
      <c r="C202" s="146"/>
      <c r="D202" s="18" t="s">
        <v>192</v>
      </c>
      <c r="E202" s="11">
        <f t="shared" si="11"/>
        <v>0</v>
      </c>
      <c r="F202" s="66"/>
      <c r="G202" s="66"/>
      <c r="H202" s="66"/>
      <c r="I202" s="66"/>
      <c r="J202" s="66"/>
      <c r="K202" s="66"/>
      <c r="L202" s="66"/>
      <c r="M202" s="66"/>
      <c r="N202" s="66"/>
      <c r="O202" s="61"/>
      <c r="P202" s="51" t="b">
        <f t="shared" si="12"/>
        <v>0</v>
      </c>
    </row>
    <row r="203" spans="1:16" ht="33.75" hidden="1" customHeight="1" x14ac:dyDescent="0.3">
      <c r="A203" s="10" t="s">
        <v>339</v>
      </c>
      <c r="B203" s="145" t="s">
        <v>340</v>
      </c>
      <c r="C203" s="146"/>
      <c r="D203" s="18" t="s">
        <v>192</v>
      </c>
      <c r="E203" s="11">
        <f t="shared" si="11"/>
        <v>0</v>
      </c>
      <c r="F203" s="66"/>
      <c r="G203" s="66"/>
      <c r="H203" s="66"/>
      <c r="I203" s="66"/>
      <c r="J203" s="66"/>
      <c r="K203" s="66"/>
      <c r="L203" s="66"/>
      <c r="M203" s="66"/>
      <c r="N203" s="66"/>
      <c r="O203" s="61"/>
      <c r="P203" s="51" t="b">
        <f t="shared" si="12"/>
        <v>0</v>
      </c>
    </row>
    <row r="204" spans="1:16" ht="33" hidden="1" customHeight="1" x14ac:dyDescent="0.3">
      <c r="A204" s="10" t="s">
        <v>341</v>
      </c>
      <c r="B204" s="145" t="s">
        <v>342</v>
      </c>
      <c r="C204" s="146"/>
      <c r="D204" s="18" t="s">
        <v>192</v>
      </c>
      <c r="E204" s="11">
        <f t="shared" si="11"/>
        <v>0</v>
      </c>
      <c r="F204" s="66"/>
      <c r="G204" s="66"/>
      <c r="H204" s="66"/>
      <c r="I204" s="66"/>
      <c r="J204" s="66"/>
      <c r="K204" s="66"/>
      <c r="L204" s="66"/>
      <c r="M204" s="66"/>
      <c r="N204" s="66"/>
      <c r="O204" s="61"/>
      <c r="P204" s="51" t="b">
        <f t="shared" si="12"/>
        <v>0</v>
      </c>
    </row>
    <row r="205" spans="1:16" ht="18" hidden="1" customHeight="1" x14ac:dyDescent="0.3">
      <c r="A205" s="10" t="s">
        <v>343</v>
      </c>
      <c r="B205" s="145" t="s">
        <v>344</v>
      </c>
      <c r="C205" s="146"/>
      <c r="D205" s="18" t="s">
        <v>192</v>
      </c>
      <c r="E205" s="11">
        <f t="shared" si="11"/>
        <v>0</v>
      </c>
      <c r="F205" s="66"/>
      <c r="G205" s="66"/>
      <c r="H205" s="66"/>
      <c r="I205" s="66"/>
      <c r="J205" s="66"/>
      <c r="K205" s="66"/>
      <c r="L205" s="66"/>
      <c r="M205" s="66"/>
      <c r="N205" s="66"/>
      <c r="O205" s="61"/>
      <c r="P205" s="51" t="b">
        <f t="shared" si="12"/>
        <v>0</v>
      </c>
    </row>
    <row r="206" spans="1:16" ht="18" hidden="1" customHeight="1" x14ac:dyDescent="0.3">
      <c r="A206" s="99" t="s">
        <v>974</v>
      </c>
      <c r="B206" s="147" t="s">
        <v>975</v>
      </c>
      <c r="C206" s="148"/>
      <c r="D206" s="109" t="s">
        <v>192</v>
      </c>
      <c r="E206" s="11">
        <f t="shared" si="11"/>
        <v>0</v>
      </c>
      <c r="F206" s="66"/>
      <c r="G206" s="66"/>
      <c r="H206" s="66"/>
      <c r="I206" s="66"/>
      <c r="J206" s="66"/>
      <c r="K206" s="66"/>
      <c r="L206" s="66"/>
      <c r="M206" s="66"/>
      <c r="N206" s="66"/>
      <c r="O206" s="61"/>
    </row>
    <row r="207" spans="1:16" ht="18" hidden="1" customHeight="1" x14ac:dyDescent="0.3">
      <c r="A207" s="99" t="s">
        <v>976</v>
      </c>
      <c r="B207" s="147" t="s">
        <v>977</v>
      </c>
      <c r="C207" s="148"/>
      <c r="D207" s="109" t="s">
        <v>192</v>
      </c>
      <c r="E207" s="11">
        <f t="shared" si="11"/>
        <v>0</v>
      </c>
      <c r="F207" s="66"/>
      <c r="G207" s="66"/>
      <c r="H207" s="66"/>
      <c r="I207" s="66"/>
      <c r="J207" s="66"/>
      <c r="K207" s="66"/>
      <c r="L207" s="66"/>
      <c r="M207" s="66"/>
      <c r="N207" s="66"/>
      <c r="O207" s="61"/>
    </row>
    <row r="208" spans="1:16" ht="18" hidden="1" customHeight="1" x14ac:dyDescent="0.3">
      <c r="A208" s="99" t="s">
        <v>978</v>
      </c>
      <c r="B208" s="147" t="s">
        <v>979</v>
      </c>
      <c r="C208" s="148"/>
      <c r="D208" s="109" t="s">
        <v>192</v>
      </c>
      <c r="E208" s="11">
        <f t="shared" si="11"/>
        <v>0</v>
      </c>
      <c r="F208" s="66"/>
      <c r="G208" s="66"/>
      <c r="H208" s="66"/>
      <c r="I208" s="66"/>
      <c r="J208" s="66"/>
      <c r="K208" s="66"/>
      <c r="L208" s="66"/>
      <c r="M208" s="66"/>
      <c r="N208" s="66"/>
      <c r="O208" s="61"/>
    </row>
    <row r="209" spans="1:16" s="63" customFormat="1" ht="18" hidden="1" customHeight="1" x14ac:dyDescent="0.3">
      <c r="A209" s="13" t="s">
        <v>345</v>
      </c>
      <c r="B209" s="14" t="s">
        <v>346</v>
      </c>
      <c r="C209" s="15"/>
      <c r="D209" s="16"/>
      <c r="E209" s="17"/>
      <c r="F209" s="65"/>
      <c r="G209" s="65"/>
      <c r="H209" s="65"/>
      <c r="I209" s="65"/>
      <c r="J209" s="65"/>
      <c r="K209" s="65"/>
      <c r="L209" s="65"/>
      <c r="M209" s="65"/>
      <c r="N209" s="65"/>
      <c r="O209" s="64"/>
      <c r="P209" s="51" t="b">
        <f t="shared" si="12"/>
        <v>0</v>
      </c>
    </row>
    <row r="210" spans="1:16" ht="16.5" hidden="1" customHeight="1" x14ac:dyDescent="0.3">
      <c r="A210" s="10" t="s">
        <v>347</v>
      </c>
      <c r="B210" s="145" t="s">
        <v>348</v>
      </c>
      <c r="C210" s="146"/>
      <c r="D210" s="18" t="s">
        <v>192</v>
      </c>
      <c r="E210" s="11">
        <f>SUM(F210:O210)</f>
        <v>0</v>
      </c>
      <c r="F210" s="66"/>
      <c r="G210" s="66"/>
      <c r="H210" s="66"/>
      <c r="I210" s="66"/>
      <c r="J210" s="66"/>
      <c r="K210" s="66"/>
      <c r="L210" s="66"/>
      <c r="M210" s="66"/>
      <c r="N210" s="66"/>
      <c r="O210" s="61"/>
      <c r="P210" s="51" t="b">
        <f t="shared" si="12"/>
        <v>0</v>
      </c>
    </row>
    <row r="211" spans="1:16" ht="16.5" hidden="1" customHeight="1" x14ac:dyDescent="0.3">
      <c r="A211" s="10" t="s">
        <v>349</v>
      </c>
      <c r="B211" s="145" t="s">
        <v>350</v>
      </c>
      <c r="C211" s="146"/>
      <c r="D211" s="18" t="s">
        <v>192</v>
      </c>
      <c r="E211" s="11">
        <f>SUM(F211:O211)</f>
        <v>0</v>
      </c>
      <c r="F211" s="66"/>
      <c r="G211" s="66"/>
      <c r="H211" s="66"/>
      <c r="I211" s="66"/>
      <c r="J211" s="66"/>
      <c r="K211" s="66"/>
      <c r="L211" s="66"/>
      <c r="M211" s="66"/>
      <c r="N211" s="66"/>
      <c r="O211" s="61"/>
      <c r="P211" s="51" t="b">
        <f t="shared" si="12"/>
        <v>0</v>
      </c>
    </row>
    <row r="212" spans="1:16" ht="16.5" hidden="1" customHeight="1" x14ac:dyDescent="0.3">
      <c r="A212" s="10" t="s">
        <v>351</v>
      </c>
      <c r="B212" s="145" t="s">
        <v>352</v>
      </c>
      <c r="C212" s="146"/>
      <c r="D212" s="18" t="s">
        <v>192</v>
      </c>
      <c r="E212" s="11">
        <f>SUM(F212:O212)</f>
        <v>0</v>
      </c>
      <c r="F212" s="66"/>
      <c r="G212" s="66"/>
      <c r="H212" s="66"/>
      <c r="I212" s="66"/>
      <c r="J212" s="66"/>
      <c r="K212" s="66"/>
      <c r="L212" s="66"/>
      <c r="M212" s="66"/>
      <c r="N212" s="66"/>
      <c r="O212" s="61"/>
      <c r="P212" s="51" t="b">
        <f t="shared" si="12"/>
        <v>0</v>
      </c>
    </row>
    <row r="213" spans="1:16" ht="16.5" hidden="1" customHeight="1" x14ac:dyDescent="0.3">
      <c r="A213" s="10" t="s">
        <v>353</v>
      </c>
      <c r="B213" s="145" t="s">
        <v>354</v>
      </c>
      <c r="C213" s="146"/>
      <c r="D213" s="18" t="s">
        <v>192</v>
      </c>
      <c r="E213" s="11">
        <f>SUM(F213:O213)</f>
        <v>0</v>
      </c>
      <c r="F213" s="66"/>
      <c r="G213" s="66"/>
      <c r="H213" s="66"/>
      <c r="I213" s="66"/>
      <c r="J213" s="66"/>
      <c r="K213" s="66"/>
      <c r="L213" s="66"/>
      <c r="M213" s="66"/>
      <c r="N213" s="66"/>
      <c r="O213" s="61"/>
      <c r="P213" s="51" t="b">
        <f t="shared" si="12"/>
        <v>0</v>
      </c>
    </row>
    <row r="214" spans="1:16" s="63" customFormat="1" ht="18" hidden="1" customHeight="1" x14ac:dyDescent="0.3">
      <c r="A214" s="13" t="s">
        <v>355</v>
      </c>
      <c r="B214" s="14" t="s">
        <v>356</v>
      </c>
      <c r="C214" s="15"/>
      <c r="D214" s="16"/>
      <c r="E214" s="17"/>
      <c r="F214" s="65"/>
      <c r="G214" s="65"/>
      <c r="H214" s="65"/>
      <c r="I214" s="65"/>
      <c r="J214" s="65"/>
      <c r="K214" s="65"/>
      <c r="L214" s="65"/>
      <c r="M214" s="65"/>
      <c r="N214" s="65"/>
      <c r="O214" s="64"/>
      <c r="P214" s="51" t="b">
        <f t="shared" si="12"/>
        <v>0</v>
      </c>
    </row>
    <row r="215" spans="1:16" ht="33.75" hidden="1" customHeight="1" x14ac:dyDescent="0.3">
      <c r="A215" s="10" t="s">
        <v>357</v>
      </c>
      <c r="B215" s="145" t="s">
        <v>358</v>
      </c>
      <c r="C215" s="146"/>
      <c r="D215" s="18" t="s">
        <v>192</v>
      </c>
      <c r="E215" s="11">
        <f>SUM(F215:O215)</f>
        <v>0</v>
      </c>
      <c r="F215" s="66"/>
      <c r="G215" s="66"/>
      <c r="H215" s="66"/>
      <c r="I215" s="66"/>
      <c r="J215" s="66"/>
      <c r="K215" s="66"/>
      <c r="L215" s="66"/>
      <c r="M215" s="66"/>
      <c r="N215" s="66"/>
      <c r="O215" s="61"/>
      <c r="P215" s="51" t="b">
        <f t="shared" si="12"/>
        <v>0</v>
      </c>
    </row>
    <row r="216" spans="1:16" ht="33.75" hidden="1" customHeight="1" x14ac:dyDescent="0.3">
      <c r="A216" s="10" t="s">
        <v>359</v>
      </c>
      <c r="B216" s="145" t="s">
        <v>360</v>
      </c>
      <c r="C216" s="146"/>
      <c r="D216" s="18" t="s">
        <v>192</v>
      </c>
      <c r="E216" s="11">
        <f>SUM(F216:O216)</f>
        <v>0</v>
      </c>
      <c r="F216" s="66"/>
      <c r="G216" s="66"/>
      <c r="H216" s="66"/>
      <c r="I216" s="66"/>
      <c r="J216" s="66"/>
      <c r="K216" s="66"/>
      <c r="L216" s="66"/>
      <c r="M216" s="66"/>
      <c r="N216" s="66"/>
      <c r="O216" s="61"/>
      <c r="P216" s="51" t="b">
        <f t="shared" si="12"/>
        <v>0</v>
      </c>
    </row>
    <row r="217" spans="1:16" s="63" customFormat="1" ht="18" customHeight="1" x14ac:dyDescent="0.3">
      <c r="A217" s="13" t="s">
        <v>361</v>
      </c>
      <c r="B217" s="14" t="s">
        <v>362</v>
      </c>
      <c r="C217" s="15"/>
      <c r="D217" s="16"/>
      <c r="E217" s="17"/>
      <c r="F217" s="65"/>
      <c r="G217" s="65"/>
      <c r="H217" s="65"/>
      <c r="I217" s="65"/>
      <c r="J217" s="65"/>
      <c r="K217" s="65"/>
      <c r="L217" s="65"/>
      <c r="M217" s="65"/>
      <c r="N217" s="65"/>
      <c r="O217" s="64"/>
      <c r="P217" s="51" t="b">
        <f t="shared" si="12"/>
        <v>0</v>
      </c>
    </row>
    <row r="218" spans="1:16" ht="16.5" hidden="1" customHeight="1" x14ac:dyDescent="0.3">
      <c r="A218" s="10" t="s">
        <v>363</v>
      </c>
      <c r="B218" s="145" t="s">
        <v>364</v>
      </c>
      <c r="C218" s="146"/>
      <c r="D218" s="12" t="s">
        <v>18</v>
      </c>
      <c r="E218" s="12">
        <f>SUM(F218:O218)</f>
        <v>0</v>
      </c>
      <c r="F218" s="70"/>
      <c r="G218" s="70"/>
      <c r="H218" s="70"/>
      <c r="I218" s="70"/>
      <c r="J218" s="70"/>
      <c r="K218" s="70"/>
      <c r="L218" s="70"/>
      <c r="M218" s="70"/>
      <c r="N218" s="70"/>
      <c r="O218" s="69"/>
      <c r="P218" s="51" t="b">
        <f t="shared" si="12"/>
        <v>0</v>
      </c>
    </row>
    <row r="219" spans="1:16" ht="64.5" hidden="1" customHeight="1" x14ac:dyDescent="0.3">
      <c r="A219" s="10" t="s">
        <v>365</v>
      </c>
      <c r="B219" s="145" t="s">
        <v>366</v>
      </c>
      <c r="C219" s="161"/>
      <c r="D219" s="12" t="s">
        <v>18</v>
      </c>
      <c r="E219" s="12">
        <f>SUM(F219:O219)</f>
        <v>0</v>
      </c>
      <c r="F219" s="70"/>
      <c r="G219" s="65"/>
      <c r="H219" s="65"/>
      <c r="I219" s="65"/>
      <c r="J219" s="65"/>
      <c r="K219" s="65"/>
      <c r="L219" s="65"/>
      <c r="M219" s="65"/>
      <c r="N219" s="65"/>
      <c r="O219" s="64"/>
      <c r="P219" s="51" t="b">
        <f t="shared" si="12"/>
        <v>0</v>
      </c>
    </row>
    <row r="220" spans="1:16" ht="64.5" hidden="1" customHeight="1" x14ac:dyDescent="0.3">
      <c r="A220" s="10" t="s">
        <v>367</v>
      </c>
      <c r="B220" s="145" t="s">
        <v>368</v>
      </c>
      <c r="C220" s="161"/>
      <c r="D220" s="12" t="s">
        <v>18</v>
      </c>
      <c r="E220" s="12">
        <f>SUM(F220:O220)</f>
        <v>0</v>
      </c>
      <c r="F220" s="70"/>
      <c r="G220" s="65"/>
      <c r="H220" s="65"/>
      <c r="I220" s="65"/>
      <c r="J220" s="65"/>
      <c r="K220" s="65"/>
      <c r="L220" s="65"/>
      <c r="M220" s="65"/>
      <c r="N220" s="65"/>
      <c r="O220" s="64"/>
      <c r="P220" s="51" t="b">
        <f t="shared" si="12"/>
        <v>0</v>
      </c>
    </row>
    <row r="221" spans="1:16" ht="64.5" customHeight="1" x14ac:dyDescent="0.3">
      <c r="A221" s="10" t="s">
        <v>369</v>
      </c>
      <c r="B221" s="145" t="s">
        <v>370</v>
      </c>
      <c r="C221" s="161"/>
      <c r="D221" s="12" t="s">
        <v>18</v>
      </c>
      <c r="E221" s="12">
        <f>SUM(F221:O221)</f>
        <v>1</v>
      </c>
      <c r="F221" s="70"/>
      <c r="G221" s="65"/>
      <c r="H221" s="65">
        <v>1</v>
      </c>
      <c r="I221" s="65"/>
      <c r="J221" s="65"/>
      <c r="K221" s="65"/>
      <c r="L221" s="65"/>
      <c r="M221" s="65"/>
      <c r="N221" s="65"/>
      <c r="O221" s="64"/>
      <c r="P221" s="51" t="b">
        <f t="shared" si="12"/>
        <v>1</v>
      </c>
    </row>
    <row r="222" spans="1:16" s="63" customFormat="1" ht="18" customHeight="1" x14ac:dyDescent="0.3">
      <c r="A222" s="13" t="s">
        <v>371</v>
      </c>
      <c r="B222" s="14" t="s">
        <v>372</v>
      </c>
      <c r="C222" s="15"/>
      <c r="D222" s="16"/>
      <c r="E222" s="17"/>
      <c r="F222" s="65"/>
      <c r="G222" s="65"/>
      <c r="H222" s="65"/>
      <c r="I222" s="65"/>
      <c r="J222" s="65"/>
      <c r="K222" s="65"/>
      <c r="L222" s="65"/>
      <c r="M222" s="65"/>
      <c r="N222" s="65"/>
      <c r="O222" s="64"/>
      <c r="P222" s="51" t="b">
        <f t="shared" si="12"/>
        <v>0</v>
      </c>
    </row>
    <row r="223" spans="1:16" ht="18" customHeight="1" x14ac:dyDescent="0.3">
      <c r="A223" s="106" t="s">
        <v>373</v>
      </c>
      <c r="B223" s="155" t="s">
        <v>374</v>
      </c>
      <c r="C223" s="156"/>
      <c r="D223" s="110" t="s">
        <v>375</v>
      </c>
      <c r="E223" s="101">
        <f t="shared" ref="E223:E257" si="13">SUM(F223:O223)</f>
        <v>1</v>
      </c>
      <c r="F223" s="102"/>
      <c r="G223" s="102"/>
      <c r="H223" s="102">
        <v>1</v>
      </c>
      <c r="I223" s="102"/>
      <c r="J223" s="102"/>
      <c r="K223" s="102"/>
      <c r="L223" s="102"/>
      <c r="M223" s="102"/>
      <c r="N223" s="102"/>
      <c r="O223" s="103"/>
      <c r="P223" s="51" t="b">
        <f t="shared" si="12"/>
        <v>1</v>
      </c>
    </row>
    <row r="224" spans="1:16" ht="18.75" customHeight="1" x14ac:dyDescent="0.3">
      <c r="A224" s="99" t="s">
        <v>980</v>
      </c>
      <c r="B224" s="147" t="s">
        <v>981</v>
      </c>
      <c r="C224" s="148"/>
      <c r="D224" s="109" t="s">
        <v>982</v>
      </c>
      <c r="E224" s="11">
        <f t="shared" si="13"/>
        <v>1</v>
      </c>
      <c r="F224" s="66"/>
      <c r="G224" s="66"/>
      <c r="H224" s="66">
        <v>1</v>
      </c>
      <c r="I224" s="66"/>
      <c r="J224" s="66"/>
      <c r="K224" s="66"/>
      <c r="L224" s="66"/>
      <c r="M224" s="66"/>
      <c r="N224" s="66"/>
      <c r="O224" s="61"/>
      <c r="P224" s="51" t="b">
        <f t="shared" si="12"/>
        <v>1</v>
      </c>
    </row>
    <row r="225" spans="1:16" ht="18" customHeight="1" x14ac:dyDescent="0.3">
      <c r="A225" s="99" t="s">
        <v>983</v>
      </c>
      <c r="B225" s="147" t="s">
        <v>984</v>
      </c>
      <c r="C225" s="148"/>
      <c r="D225" s="109" t="s">
        <v>375</v>
      </c>
      <c r="E225" s="11">
        <f t="shared" si="13"/>
        <v>1</v>
      </c>
      <c r="F225" s="66"/>
      <c r="G225" s="66"/>
      <c r="H225" s="66">
        <v>1</v>
      </c>
      <c r="I225" s="66"/>
      <c r="J225" s="66"/>
      <c r="K225" s="66"/>
      <c r="L225" s="66"/>
      <c r="M225" s="66"/>
      <c r="N225" s="66"/>
      <c r="O225" s="61"/>
      <c r="P225" s="51" t="b">
        <f t="shared" si="12"/>
        <v>1</v>
      </c>
    </row>
    <row r="226" spans="1:16" ht="18" customHeight="1" x14ac:dyDescent="0.3">
      <c r="A226" s="99" t="s">
        <v>985</v>
      </c>
      <c r="B226" s="147" t="s">
        <v>984</v>
      </c>
      <c r="C226" s="148"/>
      <c r="D226" s="109" t="s">
        <v>377</v>
      </c>
      <c r="E226" s="11">
        <f t="shared" si="13"/>
        <v>1</v>
      </c>
      <c r="F226" s="66"/>
      <c r="G226" s="66"/>
      <c r="H226" s="66">
        <v>1</v>
      </c>
      <c r="I226" s="66"/>
      <c r="J226" s="66"/>
      <c r="K226" s="66"/>
      <c r="L226" s="66"/>
      <c r="M226" s="66"/>
      <c r="N226" s="66"/>
      <c r="O226" s="61"/>
      <c r="P226" s="51" t="b">
        <f t="shared" si="12"/>
        <v>1</v>
      </c>
    </row>
    <row r="227" spans="1:16" ht="17.25" customHeight="1" x14ac:dyDescent="0.3">
      <c r="A227" s="99" t="s">
        <v>986</v>
      </c>
      <c r="B227" s="147" t="s">
        <v>984</v>
      </c>
      <c r="C227" s="148"/>
      <c r="D227" s="109" t="s">
        <v>379</v>
      </c>
      <c r="E227" s="11">
        <f t="shared" si="13"/>
        <v>1</v>
      </c>
      <c r="F227" s="66"/>
      <c r="G227" s="66"/>
      <c r="H227" s="66">
        <v>1</v>
      </c>
      <c r="I227" s="66"/>
      <c r="J227" s="66"/>
      <c r="K227" s="66"/>
      <c r="L227" s="66"/>
      <c r="M227" s="66"/>
      <c r="N227" s="66"/>
      <c r="O227" s="61"/>
      <c r="P227" s="51" t="b">
        <f t="shared" si="12"/>
        <v>1</v>
      </c>
    </row>
    <row r="228" spans="1:16" ht="18" customHeight="1" x14ac:dyDescent="0.3">
      <c r="A228" s="106" t="s">
        <v>376</v>
      </c>
      <c r="B228" s="155" t="s">
        <v>374</v>
      </c>
      <c r="C228" s="156"/>
      <c r="D228" s="110" t="s">
        <v>377</v>
      </c>
      <c r="E228" s="101">
        <f t="shared" si="13"/>
        <v>1</v>
      </c>
      <c r="F228" s="102"/>
      <c r="G228" s="102"/>
      <c r="H228" s="102">
        <v>1</v>
      </c>
      <c r="I228" s="102"/>
      <c r="J228" s="102"/>
      <c r="K228" s="102"/>
      <c r="L228" s="102"/>
      <c r="M228" s="102"/>
      <c r="N228" s="102"/>
      <c r="O228" s="103"/>
      <c r="P228" s="51" t="b">
        <f t="shared" si="12"/>
        <v>1</v>
      </c>
    </row>
    <row r="229" spans="1:16" ht="18" customHeight="1" x14ac:dyDescent="0.3">
      <c r="A229" s="99" t="s">
        <v>987</v>
      </c>
      <c r="B229" s="147" t="s">
        <v>988</v>
      </c>
      <c r="C229" s="148"/>
      <c r="D229" s="109" t="s">
        <v>982</v>
      </c>
      <c r="E229" s="11">
        <f t="shared" si="13"/>
        <v>1</v>
      </c>
      <c r="F229" s="66"/>
      <c r="G229" s="66"/>
      <c r="H229" s="66">
        <v>1</v>
      </c>
      <c r="I229" s="66"/>
      <c r="J229" s="66"/>
      <c r="K229" s="66"/>
      <c r="L229" s="66"/>
      <c r="M229" s="66"/>
      <c r="N229" s="66"/>
      <c r="O229" s="61"/>
      <c r="P229" s="51" t="b">
        <f t="shared" si="12"/>
        <v>1</v>
      </c>
    </row>
    <row r="230" spans="1:16" ht="18" customHeight="1" x14ac:dyDescent="0.3">
      <c r="A230" s="99" t="s">
        <v>989</v>
      </c>
      <c r="B230" s="147" t="s">
        <v>990</v>
      </c>
      <c r="C230" s="148"/>
      <c r="D230" s="109" t="s">
        <v>375</v>
      </c>
      <c r="E230" s="11">
        <f t="shared" si="13"/>
        <v>1</v>
      </c>
      <c r="F230" s="66"/>
      <c r="G230" s="66"/>
      <c r="H230" s="66">
        <v>1</v>
      </c>
      <c r="I230" s="66"/>
      <c r="J230" s="66"/>
      <c r="K230" s="66"/>
      <c r="L230" s="66"/>
      <c r="M230" s="66"/>
      <c r="N230" s="66"/>
      <c r="O230" s="61"/>
    </row>
    <row r="231" spans="1:16" ht="18" customHeight="1" x14ac:dyDescent="0.3">
      <c r="A231" s="99" t="s">
        <v>991</v>
      </c>
      <c r="B231" s="147" t="s">
        <v>990</v>
      </c>
      <c r="C231" s="148"/>
      <c r="D231" s="109" t="s">
        <v>377</v>
      </c>
      <c r="E231" s="11">
        <f t="shared" si="13"/>
        <v>1</v>
      </c>
      <c r="F231" s="66"/>
      <c r="G231" s="66"/>
      <c r="H231" s="66">
        <v>1</v>
      </c>
      <c r="I231" s="66"/>
      <c r="J231" s="66"/>
      <c r="K231" s="66"/>
      <c r="L231" s="66"/>
      <c r="M231" s="66"/>
      <c r="N231" s="66"/>
      <c r="O231" s="61"/>
    </row>
    <row r="232" spans="1:16" ht="18" customHeight="1" x14ac:dyDescent="0.3">
      <c r="A232" s="99" t="s">
        <v>992</v>
      </c>
      <c r="B232" s="147" t="s">
        <v>990</v>
      </c>
      <c r="C232" s="148"/>
      <c r="D232" s="109" t="s">
        <v>379</v>
      </c>
      <c r="E232" s="11">
        <f t="shared" si="13"/>
        <v>1</v>
      </c>
      <c r="F232" s="66"/>
      <c r="G232" s="66"/>
      <c r="H232" s="66">
        <v>1</v>
      </c>
      <c r="I232" s="66"/>
      <c r="J232" s="66"/>
      <c r="K232" s="66"/>
      <c r="L232" s="66"/>
      <c r="M232" s="66"/>
      <c r="N232" s="66"/>
      <c r="O232" s="61"/>
    </row>
    <row r="233" spans="1:16" ht="18" customHeight="1" x14ac:dyDescent="0.3">
      <c r="A233" s="106" t="s">
        <v>378</v>
      </c>
      <c r="B233" s="155" t="s">
        <v>374</v>
      </c>
      <c r="C233" s="156"/>
      <c r="D233" s="110" t="s">
        <v>379</v>
      </c>
      <c r="E233" s="101">
        <f t="shared" si="13"/>
        <v>1</v>
      </c>
      <c r="F233" s="102"/>
      <c r="G233" s="102"/>
      <c r="H233" s="102">
        <v>1</v>
      </c>
      <c r="I233" s="102"/>
      <c r="J233" s="102"/>
      <c r="K233" s="102"/>
      <c r="L233" s="102"/>
      <c r="M233" s="102"/>
      <c r="N233" s="102"/>
      <c r="O233" s="103"/>
    </row>
    <row r="234" spans="1:16" ht="18" customHeight="1" x14ac:dyDescent="0.3">
      <c r="A234" s="106" t="s">
        <v>380</v>
      </c>
      <c r="B234" s="155" t="s">
        <v>381</v>
      </c>
      <c r="C234" s="156"/>
      <c r="D234" s="110" t="s">
        <v>375</v>
      </c>
      <c r="E234" s="101">
        <f t="shared" si="13"/>
        <v>1</v>
      </c>
      <c r="F234" s="102"/>
      <c r="G234" s="102"/>
      <c r="H234" s="102">
        <v>1</v>
      </c>
      <c r="I234" s="102"/>
      <c r="J234" s="102"/>
      <c r="K234" s="102"/>
      <c r="L234" s="102"/>
      <c r="M234" s="102"/>
      <c r="N234" s="102"/>
      <c r="O234" s="103"/>
    </row>
    <row r="235" spans="1:16" ht="18" customHeight="1" x14ac:dyDescent="0.3">
      <c r="A235" s="106" t="s">
        <v>382</v>
      </c>
      <c r="B235" s="155" t="s">
        <v>383</v>
      </c>
      <c r="C235" s="156"/>
      <c r="D235" s="110" t="s">
        <v>377</v>
      </c>
      <c r="E235" s="101">
        <f t="shared" si="13"/>
        <v>1</v>
      </c>
      <c r="F235" s="102"/>
      <c r="G235" s="102"/>
      <c r="H235" s="102">
        <v>1</v>
      </c>
      <c r="I235" s="102"/>
      <c r="J235" s="102"/>
      <c r="K235" s="102"/>
      <c r="L235" s="102"/>
      <c r="M235" s="102"/>
      <c r="N235" s="102"/>
      <c r="O235" s="103"/>
    </row>
    <row r="236" spans="1:16" ht="18" customHeight="1" x14ac:dyDescent="0.3">
      <c r="A236" s="106" t="s">
        <v>384</v>
      </c>
      <c r="B236" s="155" t="s">
        <v>381</v>
      </c>
      <c r="C236" s="156"/>
      <c r="D236" s="110" t="s">
        <v>379</v>
      </c>
      <c r="E236" s="101">
        <f t="shared" si="13"/>
        <v>1</v>
      </c>
      <c r="F236" s="102"/>
      <c r="G236" s="102"/>
      <c r="H236" s="102">
        <v>1</v>
      </c>
      <c r="I236" s="102"/>
      <c r="J236" s="102"/>
      <c r="K236" s="102"/>
      <c r="L236" s="102"/>
      <c r="M236" s="102"/>
      <c r="N236" s="102"/>
      <c r="O236" s="103"/>
    </row>
    <row r="237" spans="1:16" ht="18" customHeight="1" x14ac:dyDescent="0.3">
      <c r="A237" s="99" t="s">
        <v>385</v>
      </c>
      <c r="B237" s="147" t="s">
        <v>386</v>
      </c>
      <c r="C237" s="148"/>
      <c r="D237" s="18" t="s">
        <v>387</v>
      </c>
      <c r="E237" s="11">
        <f t="shared" si="13"/>
        <v>1</v>
      </c>
      <c r="F237" s="66"/>
      <c r="G237" s="66"/>
      <c r="H237" s="66">
        <v>1</v>
      </c>
      <c r="I237" s="66"/>
      <c r="J237" s="66"/>
      <c r="K237" s="66"/>
      <c r="L237" s="66"/>
      <c r="M237" s="66"/>
      <c r="N237" s="66"/>
      <c r="O237" s="61"/>
    </row>
    <row r="238" spans="1:16" ht="18" customHeight="1" x14ac:dyDescent="0.3">
      <c r="A238" s="99" t="s">
        <v>388</v>
      </c>
      <c r="B238" s="147" t="s">
        <v>389</v>
      </c>
      <c r="C238" s="148"/>
      <c r="D238" s="18" t="s">
        <v>387</v>
      </c>
      <c r="E238" s="11">
        <f t="shared" si="13"/>
        <v>1</v>
      </c>
      <c r="F238" s="66"/>
      <c r="G238" s="66"/>
      <c r="H238" s="66">
        <v>1</v>
      </c>
      <c r="I238" s="66"/>
      <c r="J238" s="66"/>
      <c r="K238" s="66"/>
      <c r="L238" s="66"/>
      <c r="M238" s="66"/>
      <c r="N238" s="66"/>
      <c r="O238" s="61"/>
    </row>
    <row r="239" spans="1:16" ht="18" customHeight="1" x14ac:dyDescent="0.3">
      <c r="A239" s="99" t="s">
        <v>390</v>
      </c>
      <c r="B239" s="147" t="s">
        <v>391</v>
      </c>
      <c r="C239" s="148"/>
      <c r="D239" s="18" t="s">
        <v>387</v>
      </c>
      <c r="E239" s="11">
        <f t="shared" si="13"/>
        <v>1</v>
      </c>
      <c r="F239" s="66"/>
      <c r="G239" s="66"/>
      <c r="H239" s="66">
        <v>1</v>
      </c>
      <c r="I239" s="66"/>
      <c r="J239" s="66"/>
      <c r="K239" s="66"/>
      <c r="L239" s="66"/>
      <c r="M239" s="66"/>
      <c r="N239" s="66"/>
      <c r="O239" s="61"/>
    </row>
    <row r="240" spans="1:16" ht="19.5" customHeight="1" x14ac:dyDescent="0.3">
      <c r="A240" s="99" t="s">
        <v>392</v>
      </c>
      <c r="B240" s="147" t="s">
        <v>393</v>
      </c>
      <c r="C240" s="148"/>
      <c r="D240" s="18" t="s">
        <v>387</v>
      </c>
      <c r="E240" s="11">
        <f t="shared" si="13"/>
        <v>1</v>
      </c>
      <c r="F240" s="66"/>
      <c r="G240" s="66"/>
      <c r="H240" s="66">
        <v>1</v>
      </c>
      <c r="I240" s="66"/>
      <c r="J240" s="66"/>
      <c r="K240" s="66"/>
      <c r="L240" s="66"/>
      <c r="M240" s="66"/>
      <c r="N240" s="66"/>
      <c r="O240" s="61"/>
      <c r="P240" s="51" t="b">
        <f t="shared" si="12"/>
        <v>1</v>
      </c>
    </row>
    <row r="241" spans="1:16" ht="17.25" customHeight="1" x14ac:dyDescent="0.3">
      <c r="A241" s="99" t="s">
        <v>394</v>
      </c>
      <c r="B241" s="147" t="s">
        <v>395</v>
      </c>
      <c r="C241" s="148"/>
      <c r="D241" s="18" t="s">
        <v>387</v>
      </c>
      <c r="E241" s="11">
        <f t="shared" si="13"/>
        <v>1</v>
      </c>
      <c r="F241" s="66"/>
      <c r="G241" s="66"/>
      <c r="H241" s="66">
        <v>1</v>
      </c>
      <c r="I241" s="66"/>
      <c r="J241" s="66"/>
      <c r="K241" s="66"/>
      <c r="L241" s="66"/>
      <c r="M241" s="66"/>
      <c r="N241" s="66"/>
      <c r="O241" s="61"/>
      <c r="P241" s="51" t="b">
        <f t="shared" si="12"/>
        <v>1</v>
      </c>
    </row>
    <row r="242" spans="1:16" ht="18" customHeight="1" x14ac:dyDescent="0.3">
      <c r="A242" s="99" t="s">
        <v>396</v>
      </c>
      <c r="B242" s="147" t="s">
        <v>397</v>
      </c>
      <c r="C242" s="148"/>
      <c r="D242" s="18" t="s">
        <v>387</v>
      </c>
      <c r="E242" s="11">
        <f t="shared" si="13"/>
        <v>1</v>
      </c>
      <c r="F242" s="66"/>
      <c r="G242" s="66"/>
      <c r="H242" s="66">
        <v>1</v>
      </c>
      <c r="I242" s="66"/>
      <c r="J242" s="66"/>
      <c r="K242" s="66"/>
      <c r="L242" s="66"/>
      <c r="M242" s="66"/>
      <c r="N242" s="66"/>
      <c r="O242" s="61"/>
      <c r="P242" s="51" t="b">
        <f t="shared" si="12"/>
        <v>1</v>
      </c>
    </row>
    <row r="243" spans="1:16" ht="18" customHeight="1" x14ac:dyDescent="0.3">
      <c r="A243" s="99" t="s">
        <v>398</v>
      </c>
      <c r="B243" s="147" t="s">
        <v>399</v>
      </c>
      <c r="C243" s="148"/>
      <c r="D243" s="18" t="s">
        <v>387</v>
      </c>
      <c r="E243" s="11">
        <f t="shared" si="13"/>
        <v>1</v>
      </c>
      <c r="F243" s="66"/>
      <c r="G243" s="66"/>
      <c r="H243" s="66">
        <v>1</v>
      </c>
      <c r="I243" s="66"/>
      <c r="J243" s="66"/>
      <c r="K243" s="66"/>
      <c r="L243" s="66"/>
      <c r="M243" s="66"/>
      <c r="N243" s="66"/>
      <c r="O243" s="61"/>
      <c r="P243" s="51" t="b">
        <f t="shared" si="12"/>
        <v>1</v>
      </c>
    </row>
    <row r="244" spans="1:16" ht="18" customHeight="1" x14ac:dyDescent="0.3">
      <c r="A244" s="99" t="s">
        <v>400</v>
      </c>
      <c r="B244" s="147" t="s">
        <v>401</v>
      </c>
      <c r="C244" s="148"/>
      <c r="D244" s="18" t="s">
        <v>387</v>
      </c>
      <c r="E244" s="11">
        <f t="shared" si="13"/>
        <v>1</v>
      </c>
      <c r="F244" s="66"/>
      <c r="G244" s="66"/>
      <c r="H244" s="66">
        <v>1</v>
      </c>
      <c r="I244" s="66"/>
      <c r="J244" s="66"/>
      <c r="K244" s="66"/>
      <c r="L244" s="66"/>
      <c r="M244" s="66"/>
      <c r="N244" s="66"/>
      <c r="O244" s="61"/>
      <c r="P244" s="51" t="b">
        <f t="shared" si="12"/>
        <v>1</v>
      </c>
    </row>
    <row r="245" spans="1:16" ht="18" customHeight="1" x14ac:dyDescent="0.3">
      <c r="A245" s="99" t="s">
        <v>402</v>
      </c>
      <c r="B245" s="147" t="s">
        <v>403</v>
      </c>
      <c r="C245" s="148"/>
      <c r="D245" s="18" t="s">
        <v>387</v>
      </c>
      <c r="E245" s="11">
        <f t="shared" si="13"/>
        <v>1</v>
      </c>
      <c r="F245" s="66"/>
      <c r="G245" s="66"/>
      <c r="H245" s="66">
        <v>1</v>
      </c>
      <c r="I245" s="66"/>
      <c r="J245" s="66"/>
      <c r="K245" s="66"/>
      <c r="L245" s="66"/>
      <c r="M245" s="66"/>
      <c r="N245" s="66"/>
      <c r="O245" s="61"/>
      <c r="P245" s="51" t="b">
        <f t="shared" si="12"/>
        <v>1</v>
      </c>
    </row>
    <row r="246" spans="1:16" ht="18" customHeight="1" x14ac:dyDescent="0.3">
      <c r="A246" s="99" t="s">
        <v>404</v>
      </c>
      <c r="B246" s="147" t="s">
        <v>405</v>
      </c>
      <c r="C246" s="148"/>
      <c r="D246" s="18" t="s">
        <v>387</v>
      </c>
      <c r="E246" s="11">
        <f t="shared" si="13"/>
        <v>1</v>
      </c>
      <c r="F246" s="66"/>
      <c r="G246" s="66"/>
      <c r="H246" s="66">
        <v>1</v>
      </c>
      <c r="I246" s="66"/>
      <c r="J246" s="66"/>
      <c r="K246" s="66"/>
      <c r="L246" s="66"/>
      <c r="M246" s="66"/>
      <c r="N246" s="66"/>
      <c r="O246" s="61"/>
      <c r="P246" s="51" t="b">
        <f t="shared" si="12"/>
        <v>1</v>
      </c>
    </row>
    <row r="247" spans="1:16" ht="18" customHeight="1" x14ac:dyDescent="0.3">
      <c r="A247" s="99" t="s">
        <v>406</v>
      </c>
      <c r="B247" s="147" t="s">
        <v>407</v>
      </c>
      <c r="C247" s="148"/>
      <c r="D247" s="18" t="s">
        <v>387</v>
      </c>
      <c r="E247" s="11">
        <f t="shared" si="13"/>
        <v>1</v>
      </c>
      <c r="F247" s="66"/>
      <c r="G247" s="66"/>
      <c r="H247" s="66">
        <v>1</v>
      </c>
      <c r="I247" s="66"/>
      <c r="J247" s="66"/>
      <c r="K247" s="66"/>
      <c r="L247" s="66"/>
      <c r="M247" s="66"/>
      <c r="N247" s="66"/>
      <c r="O247" s="61"/>
      <c r="P247" s="51" t="b">
        <f t="shared" si="12"/>
        <v>1</v>
      </c>
    </row>
    <row r="248" spans="1:16" ht="17.25" customHeight="1" x14ac:dyDescent="0.3">
      <c r="A248" s="99" t="s">
        <v>993</v>
      </c>
      <c r="B248" s="147" t="s">
        <v>994</v>
      </c>
      <c r="C248" s="148"/>
      <c r="D248" s="109" t="s">
        <v>387</v>
      </c>
      <c r="E248" s="11">
        <f t="shared" si="13"/>
        <v>1</v>
      </c>
      <c r="F248" s="66"/>
      <c r="G248" s="66"/>
      <c r="H248" s="66">
        <v>1</v>
      </c>
      <c r="I248" s="66"/>
      <c r="J248" s="66"/>
      <c r="K248" s="66"/>
      <c r="L248" s="66"/>
      <c r="M248" s="66"/>
      <c r="N248" s="66"/>
      <c r="O248" s="61"/>
      <c r="P248" s="51" t="b">
        <f t="shared" ref="P248:P332" si="14">IF(E248&gt;0,TRUE,FALSE)</f>
        <v>1</v>
      </c>
    </row>
    <row r="249" spans="1:16" ht="17.25" customHeight="1" x14ac:dyDescent="0.3">
      <c r="A249" s="99" t="s">
        <v>995</v>
      </c>
      <c r="B249" s="147" t="s">
        <v>996</v>
      </c>
      <c r="C249" s="148"/>
      <c r="D249" s="109" t="s">
        <v>387</v>
      </c>
      <c r="E249" s="11">
        <f t="shared" si="13"/>
        <v>1</v>
      </c>
      <c r="F249" s="66"/>
      <c r="G249" s="66"/>
      <c r="H249" s="66">
        <v>1</v>
      </c>
      <c r="I249" s="66"/>
      <c r="J249" s="66"/>
      <c r="K249" s="66"/>
      <c r="L249" s="66"/>
      <c r="M249" s="66"/>
      <c r="N249" s="66"/>
      <c r="O249" s="61"/>
      <c r="P249" s="51" t="b">
        <f t="shared" si="14"/>
        <v>1</v>
      </c>
    </row>
    <row r="250" spans="1:16" ht="20.25" customHeight="1" x14ac:dyDescent="0.3">
      <c r="A250" s="99" t="s">
        <v>408</v>
      </c>
      <c r="B250" s="147" t="s">
        <v>409</v>
      </c>
      <c r="C250" s="148"/>
      <c r="D250" s="18" t="s">
        <v>410</v>
      </c>
      <c r="E250" s="11">
        <f t="shared" si="13"/>
        <v>1</v>
      </c>
      <c r="F250" s="66"/>
      <c r="G250" s="66"/>
      <c r="H250" s="66">
        <v>1</v>
      </c>
      <c r="I250" s="66"/>
      <c r="J250" s="66"/>
      <c r="K250" s="66"/>
      <c r="L250" s="66"/>
      <c r="M250" s="66"/>
      <c r="N250" s="66"/>
      <c r="O250" s="61"/>
      <c r="P250" s="51" t="b">
        <f t="shared" si="14"/>
        <v>1</v>
      </c>
    </row>
    <row r="251" spans="1:16" ht="18.75" customHeight="1" x14ac:dyDescent="0.3">
      <c r="A251" s="99" t="s">
        <v>411</v>
      </c>
      <c r="B251" s="147" t="s">
        <v>412</v>
      </c>
      <c r="C251" s="148"/>
      <c r="D251" s="18" t="s">
        <v>410</v>
      </c>
      <c r="E251" s="11">
        <f t="shared" si="13"/>
        <v>1</v>
      </c>
      <c r="F251" s="66"/>
      <c r="G251" s="66"/>
      <c r="H251" s="66">
        <v>1</v>
      </c>
      <c r="I251" s="66"/>
      <c r="J251" s="66"/>
      <c r="K251" s="66"/>
      <c r="L251" s="66"/>
      <c r="M251" s="66"/>
      <c r="N251" s="66"/>
      <c r="O251" s="61"/>
      <c r="P251" s="51" t="b">
        <f t="shared" si="14"/>
        <v>1</v>
      </c>
    </row>
    <row r="252" spans="1:16" ht="18.75" customHeight="1" x14ac:dyDescent="0.3">
      <c r="A252" s="99" t="s">
        <v>413</v>
      </c>
      <c r="B252" s="147" t="s">
        <v>414</v>
      </c>
      <c r="C252" s="148"/>
      <c r="D252" s="18" t="s">
        <v>36</v>
      </c>
      <c r="E252" s="11">
        <f t="shared" si="13"/>
        <v>1</v>
      </c>
      <c r="F252" s="66"/>
      <c r="G252" s="66"/>
      <c r="H252" s="66">
        <v>1</v>
      </c>
      <c r="I252" s="66"/>
      <c r="J252" s="66"/>
      <c r="K252" s="66"/>
      <c r="L252" s="66"/>
      <c r="M252" s="66"/>
      <c r="N252" s="66"/>
      <c r="O252" s="61"/>
      <c r="P252" s="51" t="b">
        <f t="shared" si="14"/>
        <v>1</v>
      </c>
    </row>
    <row r="253" spans="1:16" ht="18.75" customHeight="1" x14ac:dyDescent="0.3">
      <c r="A253" s="99" t="s">
        <v>415</v>
      </c>
      <c r="B253" s="147" t="s">
        <v>416</v>
      </c>
      <c r="C253" s="148"/>
      <c r="D253" s="18" t="s">
        <v>36</v>
      </c>
      <c r="E253" s="11">
        <f t="shared" si="13"/>
        <v>1</v>
      </c>
      <c r="F253" s="66"/>
      <c r="G253" s="66"/>
      <c r="H253" s="66">
        <v>1</v>
      </c>
      <c r="I253" s="66"/>
      <c r="J253" s="66"/>
      <c r="K253" s="66"/>
      <c r="L253" s="66"/>
      <c r="M253" s="66"/>
      <c r="N253" s="66"/>
      <c r="O253" s="61"/>
      <c r="P253" s="51" t="b">
        <f t="shared" si="14"/>
        <v>1</v>
      </c>
    </row>
    <row r="254" spans="1:16" ht="20.25" customHeight="1" x14ac:dyDescent="0.3">
      <c r="A254" s="99" t="s">
        <v>417</v>
      </c>
      <c r="B254" s="147" t="s">
        <v>414</v>
      </c>
      <c r="C254" s="148"/>
      <c r="D254" s="18" t="s">
        <v>418</v>
      </c>
      <c r="E254" s="11">
        <f t="shared" si="13"/>
        <v>1</v>
      </c>
      <c r="F254" s="66"/>
      <c r="G254" s="66"/>
      <c r="H254" s="66">
        <v>1</v>
      </c>
      <c r="I254" s="66"/>
      <c r="J254" s="66"/>
      <c r="K254" s="66"/>
      <c r="L254" s="66"/>
      <c r="M254" s="66"/>
      <c r="N254" s="66"/>
      <c r="O254" s="61"/>
      <c r="P254" s="51" t="b">
        <f t="shared" si="14"/>
        <v>1</v>
      </c>
    </row>
    <row r="255" spans="1:16" ht="19.5" customHeight="1" x14ac:dyDescent="0.3">
      <c r="A255" s="99" t="s">
        <v>419</v>
      </c>
      <c r="B255" s="147" t="s">
        <v>416</v>
      </c>
      <c r="C255" s="148"/>
      <c r="D255" s="18" t="s">
        <v>418</v>
      </c>
      <c r="E255" s="11">
        <f t="shared" si="13"/>
        <v>1</v>
      </c>
      <c r="F255" s="66"/>
      <c r="G255" s="66"/>
      <c r="H255" s="66">
        <v>1</v>
      </c>
      <c r="I255" s="66"/>
      <c r="J255" s="66"/>
      <c r="K255" s="66"/>
      <c r="L255" s="66"/>
      <c r="M255" s="66"/>
      <c r="N255" s="66"/>
      <c r="O255" s="61"/>
      <c r="P255" s="51" t="b">
        <f t="shared" si="14"/>
        <v>1</v>
      </c>
    </row>
    <row r="256" spans="1:16" ht="18.75" customHeight="1" x14ac:dyDescent="0.3">
      <c r="A256" s="99" t="s">
        <v>420</v>
      </c>
      <c r="B256" s="147" t="s">
        <v>414</v>
      </c>
      <c r="C256" s="148"/>
      <c r="D256" s="18" t="s">
        <v>421</v>
      </c>
      <c r="E256" s="11">
        <f t="shared" si="13"/>
        <v>1</v>
      </c>
      <c r="F256" s="66"/>
      <c r="G256" s="66"/>
      <c r="H256" s="66">
        <v>1</v>
      </c>
      <c r="I256" s="66"/>
      <c r="J256" s="66"/>
      <c r="K256" s="66"/>
      <c r="L256" s="66"/>
      <c r="M256" s="66"/>
      <c r="N256" s="66"/>
      <c r="O256" s="61"/>
      <c r="P256" s="51" t="b">
        <f t="shared" si="14"/>
        <v>1</v>
      </c>
    </row>
    <row r="257" spans="1:16" ht="18" customHeight="1" x14ac:dyDescent="0.3">
      <c r="A257" s="99" t="s">
        <v>422</v>
      </c>
      <c r="B257" s="147" t="s">
        <v>416</v>
      </c>
      <c r="C257" s="148"/>
      <c r="D257" s="18" t="s">
        <v>421</v>
      </c>
      <c r="E257" s="11">
        <f t="shared" si="13"/>
        <v>1</v>
      </c>
      <c r="F257" s="66"/>
      <c r="G257" s="66"/>
      <c r="H257" s="66">
        <v>1</v>
      </c>
      <c r="I257" s="66"/>
      <c r="J257" s="66"/>
      <c r="K257" s="66"/>
      <c r="L257" s="66"/>
      <c r="M257" s="66"/>
      <c r="N257" s="66"/>
      <c r="O257" s="61"/>
      <c r="P257" s="51" t="b">
        <f t="shared" si="14"/>
        <v>1</v>
      </c>
    </row>
    <row r="258" spans="1:16" s="63" customFormat="1" ht="18" customHeight="1" x14ac:dyDescent="0.3">
      <c r="A258" s="13" t="s">
        <v>423</v>
      </c>
      <c r="B258" s="14" t="s">
        <v>424</v>
      </c>
      <c r="C258" s="15"/>
      <c r="D258" s="16"/>
      <c r="E258" s="17"/>
      <c r="F258" s="65"/>
      <c r="G258" s="65"/>
      <c r="H258" s="65"/>
      <c r="I258" s="65"/>
      <c r="J258" s="65"/>
      <c r="K258" s="65"/>
      <c r="L258" s="65"/>
      <c r="M258" s="65"/>
      <c r="N258" s="65"/>
      <c r="O258" s="64"/>
      <c r="P258" s="51" t="b">
        <f t="shared" si="14"/>
        <v>0</v>
      </c>
    </row>
    <row r="259" spans="1:16" ht="19.5" customHeight="1" x14ac:dyDescent="0.3">
      <c r="A259" s="10" t="s">
        <v>425</v>
      </c>
      <c r="B259" s="145" t="s">
        <v>426</v>
      </c>
      <c r="C259" s="146"/>
      <c r="D259" s="11" t="s">
        <v>427</v>
      </c>
      <c r="E259" s="11">
        <f>SUM(F259:O259)</f>
        <v>1</v>
      </c>
      <c r="F259" s="66"/>
      <c r="G259" s="66"/>
      <c r="H259" s="66">
        <v>1</v>
      </c>
      <c r="I259" s="66"/>
      <c r="J259" s="66"/>
      <c r="K259" s="66"/>
      <c r="L259" s="66"/>
      <c r="M259" s="66"/>
      <c r="N259" s="66"/>
      <c r="O259" s="61"/>
      <c r="P259" s="51" t="b">
        <f t="shared" si="14"/>
        <v>1</v>
      </c>
    </row>
    <row r="260" spans="1:16" ht="18.75" customHeight="1" x14ac:dyDescent="0.3">
      <c r="A260" s="10" t="s">
        <v>428</v>
      </c>
      <c r="B260" s="145" t="s">
        <v>429</v>
      </c>
      <c r="C260" s="146"/>
      <c r="D260" s="11" t="s">
        <v>427</v>
      </c>
      <c r="E260" s="11">
        <f>SUM(F260:O260)</f>
        <v>1</v>
      </c>
      <c r="F260" s="66"/>
      <c r="G260" s="66"/>
      <c r="H260" s="66">
        <v>1</v>
      </c>
      <c r="I260" s="66"/>
      <c r="J260" s="66"/>
      <c r="K260" s="66"/>
      <c r="L260" s="66"/>
      <c r="M260" s="66"/>
      <c r="N260" s="66"/>
      <c r="O260" s="61"/>
      <c r="P260" s="51" t="b">
        <f t="shared" si="14"/>
        <v>1</v>
      </c>
    </row>
    <row r="261" spans="1:16" ht="18.75" customHeight="1" x14ac:dyDescent="0.3">
      <c r="A261" s="10" t="s">
        <v>430</v>
      </c>
      <c r="B261" s="145" t="s">
        <v>431</v>
      </c>
      <c r="C261" s="146"/>
      <c r="D261" s="11" t="s">
        <v>427</v>
      </c>
      <c r="E261" s="11">
        <f>SUM(F261:O261)</f>
        <v>1</v>
      </c>
      <c r="F261" s="66"/>
      <c r="G261" s="66"/>
      <c r="H261" s="66">
        <v>1</v>
      </c>
      <c r="I261" s="66"/>
      <c r="J261" s="66"/>
      <c r="K261" s="66"/>
      <c r="L261" s="66"/>
      <c r="M261" s="66"/>
      <c r="N261" s="66"/>
      <c r="O261" s="61"/>
      <c r="P261" s="51" t="b">
        <f t="shared" si="14"/>
        <v>1</v>
      </c>
    </row>
    <row r="262" spans="1:16" ht="18.75" customHeight="1" x14ac:dyDescent="0.3">
      <c r="A262" s="10" t="s">
        <v>432</v>
      </c>
      <c r="B262" s="145" t="s">
        <v>433</v>
      </c>
      <c r="C262" s="146"/>
      <c r="D262" s="11" t="s">
        <v>427</v>
      </c>
      <c r="E262" s="11">
        <f>SUM(F262:O262)</f>
        <v>1</v>
      </c>
      <c r="F262" s="66"/>
      <c r="G262" s="66"/>
      <c r="H262" s="66">
        <v>1</v>
      </c>
      <c r="I262" s="66"/>
      <c r="J262" s="66"/>
      <c r="K262" s="66"/>
      <c r="L262" s="66"/>
      <c r="M262" s="66"/>
      <c r="N262" s="66"/>
      <c r="O262" s="61"/>
      <c r="P262" s="51" t="b">
        <f t="shared" si="14"/>
        <v>1</v>
      </c>
    </row>
    <row r="263" spans="1:16" s="63" customFormat="1" ht="18" customHeight="1" x14ac:dyDescent="0.3">
      <c r="A263" s="13" t="s">
        <v>434</v>
      </c>
      <c r="B263" s="14" t="s">
        <v>435</v>
      </c>
      <c r="C263" s="15"/>
      <c r="D263" s="16"/>
      <c r="E263" s="17"/>
      <c r="F263" s="65"/>
      <c r="G263" s="65"/>
      <c r="H263" s="65"/>
      <c r="I263" s="65"/>
      <c r="J263" s="65"/>
      <c r="K263" s="65"/>
      <c r="L263" s="65"/>
      <c r="M263" s="65"/>
      <c r="N263" s="65"/>
      <c r="O263" s="64"/>
      <c r="P263" s="51" t="b">
        <f t="shared" si="14"/>
        <v>0</v>
      </c>
    </row>
    <row r="264" spans="1:16" ht="18.75" customHeight="1" x14ac:dyDescent="0.3">
      <c r="A264" s="10" t="s">
        <v>436</v>
      </c>
      <c r="B264" s="145" t="s">
        <v>437</v>
      </c>
      <c r="C264" s="146"/>
      <c r="D264" s="11" t="s">
        <v>438</v>
      </c>
      <c r="E264" s="11">
        <f t="shared" ref="E264:E281" si="15">SUM(F264:O264)</f>
        <v>1</v>
      </c>
      <c r="F264" s="66"/>
      <c r="G264" s="66"/>
      <c r="H264" s="66">
        <v>1</v>
      </c>
      <c r="I264" s="66"/>
      <c r="J264" s="66"/>
      <c r="K264" s="66"/>
      <c r="L264" s="66"/>
      <c r="M264" s="66"/>
      <c r="N264" s="66"/>
      <c r="O264" s="61"/>
      <c r="P264" s="51" t="b">
        <f t="shared" si="14"/>
        <v>1</v>
      </c>
    </row>
    <row r="265" spans="1:16" ht="18.75" customHeight="1" x14ac:dyDescent="0.3">
      <c r="A265" s="10" t="s">
        <v>439</v>
      </c>
      <c r="B265" s="145" t="s">
        <v>440</v>
      </c>
      <c r="C265" s="146"/>
      <c r="D265" s="11" t="s">
        <v>438</v>
      </c>
      <c r="E265" s="11">
        <f t="shared" si="15"/>
        <v>1</v>
      </c>
      <c r="F265" s="66"/>
      <c r="G265" s="66"/>
      <c r="H265" s="66">
        <v>1</v>
      </c>
      <c r="I265" s="66"/>
      <c r="J265" s="66"/>
      <c r="K265" s="66"/>
      <c r="L265" s="66"/>
      <c r="M265" s="66"/>
      <c r="N265" s="66"/>
      <c r="O265" s="61"/>
      <c r="P265" s="51" t="b">
        <f t="shared" si="14"/>
        <v>1</v>
      </c>
    </row>
    <row r="266" spans="1:16" ht="18.75" customHeight="1" x14ac:dyDescent="0.3">
      <c r="A266" s="10" t="s">
        <v>441</v>
      </c>
      <c r="B266" s="145" t="s">
        <v>442</v>
      </c>
      <c r="C266" s="146"/>
      <c r="D266" s="11" t="s">
        <v>410</v>
      </c>
      <c r="E266" s="11">
        <f t="shared" si="15"/>
        <v>1</v>
      </c>
      <c r="F266" s="66"/>
      <c r="G266" s="66"/>
      <c r="H266" s="66">
        <v>1</v>
      </c>
      <c r="I266" s="66"/>
      <c r="J266" s="66"/>
      <c r="K266" s="66"/>
      <c r="L266" s="66"/>
      <c r="M266" s="66"/>
      <c r="N266" s="66"/>
      <c r="O266" s="61"/>
      <c r="P266" s="51" t="b">
        <f t="shared" si="14"/>
        <v>1</v>
      </c>
    </row>
    <row r="267" spans="1:16" ht="18.75" customHeight="1" x14ac:dyDescent="0.3">
      <c r="A267" s="10" t="s">
        <v>443</v>
      </c>
      <c r="B267" s="145" t="s">
        <v>444</v>
      </c>
      <c r="C267" s="146"/>
      <c r="D267" s="11" t="s">
        <v>410</v>
      </c>
      <c r="E267" s="11">
        <f t="shared" si="15"/>
        <v>1</v>
      </c>
      <c r="F267" s="66"/>
      <c r="G267" s="66"/>
      <c r="H267" s="66">
        <v>1</v>
      </c>
      <c r="I267" s="66"/>
      <c r="J267" s="66"/>
      <c r="K267" s="66"/>
      <c r="L267" s="66"/>
      <c r="M267" s="66"/>
      <c r="N267" s="66"/>
      <c r="O267" s="61"/>
      <c r="P267" s="51" t="b">
        <f t="shared" si="14"/>
        <v>1</v>
      </c>
    </row>
    <row r="268" spans="1:16" ht="18" customHeight="1" x14ac:dyDescent="0.3">
      <c r="A268" s="10" t="s">
        <v>445</v>
      </c>
      <c r="B268" s="145" t="s">
        <v>446</v>
      </c>
      <c r="C268" s="146"/>
      <c r="D268" s="11" t="s">
        <v>410</v>
      </c>
      <c r="E268" s="11">
        <f t="shared" si="15"/>
        <v>1</v>
      </c>
      <c r="F268" s="66"/>
      <c r="G268" s="66"/>
      <c r="H268" s="66">
        <v>1</v>
      </c>
      <c r="I268" s="66"/>
      <c r="J268" s="66"/>
      <c r="K268" s="66"/>
      <c r="L268" s="66"/>
      <c r="M268" s="66"/>
      <c r="N268" s="66"/>
      <c r="O268" s="61"/>
      <c r="P268" s="51" t="b">
        <f t="shared" si="14"/>
        <v>1</v>
      </c>
    </row>
    <row r="269" spans="1:16" ht="18" customHeight="1" x14ac:dyDescent="0.3">
      <c r="A269" s="10" t="s">
        <v>447</v>
      </c>
      <c r="B269" s="145" t="s">
        <v>448</v>
      </c>
      <c r="C269" s="146"/>
      <c r="D269" s="11" t="s">
        <v>449</v>
      </c>
      <c r="E269" s="11">
        <f t="shared" si="15"/>
        <v>1</v>
      </c>
      <c r="F269" s="66"/>
      <c r="G269" s="66"/>
      <c r="H269" s="66"/>
      <c r="I269" s="66">
        <v>1</v>
      </c>
      <c r="J269" s="66"/>
      <c r="K269" s="66"/>
      <c r="L269" s="66"/>
      <c r="M269" s="66"/>
      <c r="N269" s="66"/>
      <c r="O269" s="61"/>
      <c r="P269" s="51" t="b">
        <f t="shared" si="14"/>
        <v>1</v>
      </c>
    </row>
    <row r="270" spans="1:16" ht="18" customHeight="1" x14ac:dyDescent="0.3">
      <c r="A270" s="10" t="s">
        <v>450</v>
      </c>
      <c r="B270" s="145" t="s">
        <v>451</v>
      </c>
      <c r="C270" s="146"/>
      <c r="D270" s="11" t="s">
        <v>410</v>
      </c>
      <c r="E270" s="11">
        <f t="shared" si="15"/>
        <v>1</v>
      </c>
      <c r="F270" s="66"/>
      <c r="G270" s="66"/>
      <c r="H270" s="66">
        <v>1</v>
      </c>
      <c r="I270" s="66"/>
      <c r="J270" s="66"/>
      <c r="K270" s="66"/>
      <c r="L270" s="66"/>
      <c r="M270" s="66"/>
      <c r="N270" s="66"/>
      <c r="O270" s="61"/>
      <c r="P270" s="51" t="b">
        <f t="shared" si="14"/>
        <v>1</v>
      </c>
    </row>
    <row r="271" spans="1:16" ht="18" customHeight="1" x14ac:dyDescent="0.3">
      <c r="A271" s="10" t="s">
        <v>452</v>
      </c>
      <c r="B271" s="145" t="s">
        <v>453</v>
      </c>
      <c r="C271" s="146"/>
      <c r="D271" s="11" t="s">
        <v>410</v>
      </c>
      <c r="E271" s="11">
        <f t="shared" si="15"/>
        <v>1</v>
      </c>
      <c r="F271" s="66"/>
      <c r="G271" s="66"/>
      <c r="H271" s="66">
        <v>1</v>
      </c>
      <c r="I271" s="66"/>
      <c r="J271" s="66"/>
      <c r="K271" s="66"/>
      <c r="L271" s="66"/>
      <c r="M271" s="66"/>
      <c r="N271" s="66"/>
      <c r="O271" s="61"/>
      <c r="P271" s="51" t="b">
        <f t="shared" si="14"/>
        <v>1</v>
      </c>
    </row>
    <row r="272" spans="1:16" ht="18" customHeight="1" x14ac:dyDescent="0.3">
      <c r="A272" s="10" t="s">
        <v>454</v>
      </c>
      <c r="B272" s="145" t="s">
        <v>455</v>
      </c>
      <c r="C272" s="146"/>
      <c r="D272" s="11" t="s">
        <v>410</v>
      </c>
      <c r="E272" s="11">
        <f t="shared" si="15"/>
        <v>1</v>
      </c>
      <c r="F272" s="66"/>
      <c r="G272" s="66"/>
      <c r="H272" s="66">
        <v>1</v>
      </c>
      <c r="I272" s="66"/>
      <c r="J272" s="66"/>
      <c r="K272" s="66"/>
      <c r="L272" s="66"/>
      <c r="M272" s="66"/>
      <c r="N272" s="66"/>
      <c r="O272" s="61"/>
      <c r="P272" s="51" t="b">
        <f t="shared" si="14"/>
        <v>1</v>
      </c>
    </row>
    <row r="273" spans="1:16" ht="19.5" customHeight="1" x14ac:dyDescent="0.3">
      <c r="A273" s="10" t="s">
        <v>456</v>
      </c>
      <c r="B273" s="145" t="s">
        <v>457</v>
      </c>
      <c r="C273" s="146"/>
      <c r="D273" s="11" t="s">
        <v>410</v>
      </c>
      <c r="E273" s="11">
        <f t="shared" si="15"/>
        <v>1</v>
      </c>
      <c r="F273" s="66"/>
      <c r="G273" s="66"/>
      <c r="H273" s="66">
        <v>1</v>
      </c>
      <c r="I273" s="66"/>
      <c r="J273" s="66"/>
      <c r="K273" s="66"/>
      <c r="L273" s="66"/>
      <c r="M273" s="66"/>
      <c r="N273" s="66"/>
      <c r="O273" s="61"/>
      <c r="P273" s="51" t="b">
        <f t="shared" si="14"/>
        <v>1</v>
      </c>
    </row>
    <row r="274" spans="1:16" ht="19.5" customHeight="1" x14ac:dyDescent="0.3">
      <c r="A274" s="10" t="s">
        <v>458</v>
      </c>
      <c r="B274" s="145" t="s">
        <v>459</v>
      </c>
      <c r="C274" s="146"/>
      <c r="D274" s="11" t="s">
        <v>410</v>
      </c>
      <c r="E274" s="11">
        <f t="shared" si="15"/>
        <v>1</v>
      </c>
      <c r="F274" s="66"/>
      <c r="G274" s="66"/>
      <c r="H274" s="66">
        <v>1</v>
      </c>
      <c r="I274" s="66"/>
      <c r="J274" s="66"/>
      <c r="K274" s="66"/>
      <c r="L274" s="66"/>
      <c r="M274" s="66"/>
      <c r="N274" s="66"/>
      <c r="O274" s="61"/>
      <c r="P274" s="51" t="b">
        <f t="shared" si="14"/>
        <v>1</v>
      </c>
    </row>
    <row r="275" spans="1:16" ht="18" customHeight="1" x14ac:dyDescent="0.3">
      <c r="A275" s="10" t="s">
        <v>460</v>
      </c>
      <c r="B275" s="145" t="s">
        <v>461</v>
      </c>
      <c r="C275" s="146"/>
      <c r="D275" s="11" t="s">
        <v>410</v>
      </c>
      <c r="E275" s="11">
        <f t="shared" si="15"/>
        <v>1</v>
      </c>
      <c r="F275" s="66"/>
      <c r="G275" s="66"/>
      <c r="H275" s="66">
        <v>1</v>
      </c>
      <c r="I275" s="66"/>
      <c r="J275" s="66"/>
      <c r="K275" s="66"/>
      <c r="L275" s="66"/>
      <c r="M275" s="66"/>
      <c r="N275" s="66"/>
      <c r="O275" s="61"/>
      <c r="P275" s="51" t="b">
        <f t="shared" si="14"/>
        <v>1</v>
      </c>
    </row>
    <row r="276" spans="1:16" ht="18.75" customHeight="1" x14ac:dyDescent="0.3">
      <c r="A276" s="10" t="s">
        <v>462</v>
      </c>
      <c r="B276" s="145" t="s">
        <v>463</v>
      </c>
      <c r="C276" s="146"/>
      <c r="D276" s="11" t="s">
        <v>449</v>
      </c>
      <c r="E276" s="11">
        <f t="shared" si="15"/>
        <v>1</v>
      </c>
      <c r="F276" s="66"/>
      <c r="G276" s="66"/>
      <c r="H276" s="66"/>
      <c r="I276" s="66">
        <v>1</v>
      </c>
      <c r="J276" s="66"/>
      <c r="K276" s="66"/>
      <c r="L276" s="66"/>
      <c r="M276" s="66"/>
      <c r="N276" s="66"/>
      <c r="O276" s="61"/>
      <c r="P276" s="51" t="b">
        <f t="shared" si="14"/>
        <v>1</v>
      </c>
    </row>
    <row r="277" spans="1:16" ht="18.75" customHeight="1" x14ac:dyDescent="0.3">
      <c r="A277" s="10" t="s">
        <v>464</v>
      </c>
      <c r="B277" s="145" t="s">
        <v>465</v>
      </c>
      <c r="C277" s="146"/>
      <c r="D277" s="11" t="s">
        <v>466</v>
      </c>
      <c r="E277" s="11">
        <f t="shared" si="15"/>
        <v>1</v>
      </c>
      <c r="F277" s="66"/>
      <c r="G277" s="66"/>
      <c r="H277" s="66">
        <v>1</v>
      </c>
      <c r="I277" s="66"/>
      <c r="J277" s="66"/>
      <c r="K277" s="66"/>
      <c r="L277" s="66"/>
      <c r="M277" s="66"/>
      <c r="N277" s="66"/>
      <c r="O277" s="61"/>
      <c r="P277" s="51" t="b">
        <f t="shared" si="14"/>
        <v>1</v>
      </c>
    </row>
    <row r="278" spans="1:16" ht="19.5" hidden="1" customHeight="1" x14ac:dyDescent="0.3">
      <c r="A278" s="10" t="s">
        <v>467</v>
      </c>
      <c r="B278" s="145" t="s">
        <v>468</v>
      </c>
      <c r="C278" s="146"/>
      <c r="D278" s="11" t="s">
        <v>449</v>
      </c>
      <c r="E278" s="11">
        <f t="shared" si="15"/>
        <v>0</v>
      </c>
      <c r="F278" s="66"/>
      <c r="G278" s="66"/>
      <c r="H278" s="66"/>
      <c r="I278" s="66"/>
      <c r="J278" s="66"/>
      <c r="K278" s="66"/>
      <c r="L278" s="66"/>
      <c r="M278" s="66"/>
      <c r="N278" s="66"/>
      <c r="O278" s="61"/>
      <c r="P278" s="51" t="b">
        <f t="shared" si="14"/>
        <v>0</v>
      </c>
    </row>
    <row r="279" spans="1:16" ht="18.75" hidden="1" customHeight="1" x14ac:dyDescent="0.3">
      <c r="A279" s="10" t="s">
        <v>469</v>
      </c>
      <c r="B279" s="145" t="s">
        <v>470</v>
      </c>
      <c r="C279" s="146"/>
      <c r="D279" s="11" t="s">
        <v>466</v>
      </c>
      <c r="E279" s="11">
        <f t="shared" si="15"/>
        <v>0</v>
      </c>
      <c r="F279" s="66"/>
      <c r="G279" s="66"/>
      <c r="H279" s="66"/>
      <c r="I279" s="66"/>
      <c r="J279" s="66"/>
      <c r="K279" s="66"/>
      <c r="L279" s="66"/>
      <c r="M279" s="66"/>
      <c r="N279" s="66"/>
      <c r="O279" s="61"/>
      <c r="P279" s="51" t="b">
        <f t="shared" si="14"/>
        <v>0</v>
      </c>
    </row>
    <row r="280" spans="1:16" ht="18.75" customHeight="1" x14ac:dyDescent="0.3">
      <c r="A280" s="99" t="s">
        <v>997</v>
      </c>
      <c r="B280" s="147" t="s">
        <v>998</v>
      </c>
      <c r="C280" s="148"/>
      <c r="D280" s="109" t="s">
        <v>418</v>
      </c>
      <c r="E280" s="11">
        <f t="shared" si="15"/>
        <v>1</v>
      </c>
      <c r="F280" s="66"/>
      <c r="G280" s="66"/>
      <c r="H280" s="66">
        <v>1</v>
      </c>
      <c r="I280" s="66"/>
      <c r="J280" s="66"/>
      <c r="K280" s="66"/>
      <c r="L280" s="66"/>
      <c r="M280" s="66"/>
      <c r="N280" s="66"/>
      <c r="O280" s="61"/>
    </row>
    <row r="281" spans="1:16" ht="18.75" customHeight="1" x14ac:dyDescent="0.3">
      <c r="A281" s="99" t="s">
        <v>999</v>
      </c>
      <c r="B281" s="147" t="s">
        <v>1000</v>
      </c>
      <c r="C281" s="148"/>
      <c r="D281" s="109" t="s">
        <v>418</v>
      </c>
      <c r="E281" s="11">
        <f t="shared" si="15"/>
        <v>1</v>
      </c>
      <c r="F281" s="66"/>
      <c r="G281" s="66"/>
      <c r="H281" s="66">
        <v>1</v>
      </c>
      <c r="I281" s="66"/>
      <c r="J281" s="66"/>
      <c r="K281" s="66"/>
      <c r="L281" s="66"/>
      <c r="M281" s="66"/>
      <c r="N281" s="66"/>
      <c r="O281" s="61"/>
    </row>
    <row r="282" spans="1:16" s="63" customFormat="1" ht="18" customHeight="1" x14ac:dyDescent="0.3">
      <c r="A282" s="13" t="s">
        <v>471</v>
      </c>
      <c r="B282" s="14" t="s">
        <v>472</v>
      </c>
      <c r="C282" s="15"/>
      <c r="D282" s="16"/>
      <c r="E282" s="17"/>
      <c r="F282" s="65"/>
      <c r="G282" s="65"/>
      <c r="H282" s="65"/>
      <c r="I282" s="65"/>
      <c r="J282" s="65"/>
      <c r="K282" s="65"/>
      <c r="L282" s="65"/>
      <c r="M282" s="65"/>
      <c r="N282" s="65"/>
      <c r="O282" s="64"/>
      <c r="P282" s="51" t="b">
        <f t="shared" si="14"/>
        <v>0</v>
      </c>
    </row>
    <row r="283" spans="1:16" ht="18" customHeight="1" x14ac:dyDescent="0.3">
      <c r="A283" s="10" t="s">
        <v>473</v>
      </c>
      <c r="B283" s="145" t="s">
        <v>474</v>
      </c>
      <c r="C283" s="146"/>
      <c r="D283" s="11" t="s">
        <v>438</v>
      </c>
      <c r="E283" s="11">
        <f t="shared" ref="E283:E289" si="16">SUM(F283:O283)</f>
        <v>1</v>
      </c>
      <c r="F283" s="66"/>
      <c r="G283" s="66"/>
      <c r="H283" s="66">
        <v>1</v>
      </c>
      <c r="I283" s="66"/>
      <c r="J283" s="66"/>
      <c r="K283" s="66"/>
      <c r="L283" s="66"/>
      <c r="M283" s="66"/>
      <c r="N283" s="66"/>
      <c r="O283" s="61"/>
      <c r="P283" s="51" t="b">
        <f t="shared" si="14"/>
        <v>1</v>
      </c>
    </row>
    <row r="284" spans="1:16" ht="18.75" customHeight="1" x14ac:dyDescent="0.3">
      <c r="A284" s="10" t="s">
        <v>475</v>
      </c>
      <c r="B284" s="145" t="s">
        <v>476</v>
      </c>
      <c r="C284" s="146"/>
      <c r="D284" s="11" t="s">
        <v>438</v>
      </c>
      <c r="E284" s="11">
        <f t="shared" si="16"/>
        <v>1</v>
      </c>
      <c r="F284" s="66"/>
      <c r="G284" s="66"/>
      <c r="H284" s="66">
        <v>1</v>
      </c>
      <c r="I284" s="66"/>
      <c r="J284" s="66"/>
      <c r="K284" s="66"/>
      <c r="L284" s="66"/>
      <c r="M284" s="66"/>
      <c r="N284" s="66"/>
      <c r="O284" s="61"/>
      <c r="P284" s="51" t="b">
        <f t="shared" si="14"/>
        <v>1</v>
      </c>
    </row>
    <row r="285" spans="1:16" s="63" customFormat="1" ht="18" customHeight="1" x14ac:dyDescent="0.3">
      <c r="A285" s="10" t="s">
        <v>477</v>
      </c>
      <c r="B285" s="145" t="s">
        <v>478</v>
      </c>
      <c r="C285" s="146"/>
      <c r="D285" s="11" t="s">
        <v>438</v>
      </c>
      <c r="E285" s="11">
        <f t="shared" si="16"/>
        <v>1</v>
      </c>
      <c r="F285" s="66"/>
      <c r="G285" s="75"/>
      <c r="H285" s="66">
        <v>1</v>
      </c>
      <c r="I285" s="75"/>
      <c r="J285" s="75"/>
      <c r="K285" s="75"/>
      <c r="L285" s="75"/>
      <c r="M285" s="75"/>
      <c r="N285" s="75"/>
      <c r="O285" s="74"/>
      <c r="P285" s="51" t="b">
        <f t="shared" si="14"/>
        <v>1</v>
      </c>
    </row>
    <row r="286" spans="1:16" s="63" customFormat="1" ht="18.75" customHeight="1" x14ac:dyDescent="0.3">
      <c r="A286" s="10" t="s">
        <v>479</v>
      </c>
      <c r="B286" s="145" t="s">
        <v>480</v>
      </c>
      <c r="C286" s="146"/>
      <c r="D286" s="11" t="s">
        <v>438</v>
      </c>
      <c r="E286" s="11">
        <f t="shared" si="16"/>
        <v>1</v>
      </c>
      <c r="F286" s="66"/>
      <c r="G286" s="75"/>
      <c r="H286" s="66">
        <v>1</v>
      </c>
      <c r="I286" s="75"/>
      <c r="J286" s="75"/>
      <c r="K286" s="75"/>
      <c r="L286" s="75"/>
      <c r="M286" s="75"/>
      <c r="N286" s="75"/>
      <c r="O286" s="74"/>
      <c r="P286" s="51" t="b">
        <f t="shared" si="14"/>
        <v>1</v>
      </c>
    </row>
    <row r="287" spans="1:16" s="63" customFormat="1" ht="18" customHeight="1" x14ac:dyDescent="0.3">
      <c r="A287" s="10" t="s">
        <v>481</v>
      </c>
      <c r="B287" s="145" t="s">
        <v>482</v>
      </c>
      <c r="C287" s="146"/>
      <c r="D287" s="11" t="s">
        <v>438</v>
      </c>
      <c r="E287" s="11">
        <f t="shared" si="16"/>
        <v>1</v>
      </c>
      <c r="F287" s="66"/>
      <c r="G287" s="75"/>
      <c r="H287" s="66">
        <v>1</v>
      </c>
      <c r="I287" s="75"/>
      <c r="J287" s="75"/>
      <c r="K287" s="75"/>
      <c r="L287" s="75"/>
      <c r="M287" s="75"/>
      <c r="N287" s="75"/>
      <c r="O287" s="74"/>
      <c r="P287" s="51" t="b">
        <f t="shared" si="14"/>
        <v>1</v>
      </c>
    </row>
    <row r="288" spans="1:16" s="63" customFormat="1" ht="16.5" customHeight="1" x14ac:dyDescent="0.3">
      <c r="A288" s="10" t="s">
        <v>483</v>
      </c>
      <c r="B288" s="145" t="s">
        <v>484</v>
      </c>
      <c r="C288" s="146"/>
      <c r="D288" s="11" t="s">
        <v>438</v>
      </c>
      <c r="E288" s="11">
        <f t="shared" si="16"/>
        <v>1</v>
      </c>
      <c r="F288" s="66"/>
      <c r="G288" s="75"/>
      <c r="H288" s="66">
        <v>1</v>
      </c>
      <c r="I288" s="75"/>
      <c r="J288" s="75"/>
      <c r="K288" s="75"/>
      <c r="L288" s="75"/>
      <c r="M288" s="75"/>
      <c r="N288" s="75"/>
      <c r="O288" s="74"/>
      <c r="P288" s="51" t="b">
        <f t="shared" si="14"/>
        <v>1</v>
      </c>
    </row>
    <row r="289" spans="1:16" s="63" customFormat="1" ht="18.75" customHeight="1" x14ac:dyDescent="0.3">
      <c r="A289" s="10" t="s">
        <v>485</v>
      </c>
      <c r="B289" s="145" t="s">
        <v>486</v>
      </c>
      <c r="C289" s="146"/>
      <c r="D289" s="11" t="s">
        <v>438</v>
      </c>
      <c r="E289" s="11">
        <f t="shared" si="16"/>
        <v>1</v>
      </c>
      <c r="F289" s="66"/>
      <c r="G289" s="75"/>
      <c r="H289" s="66">
        <v>1</v>
      </c>
      <c r="I289" s="75"/>
      <c r="J289" s="75"/>
      <c r="K289" s="75"/>
      <c r="L289" s="75"/>
      <c r="M289" s="75"/>
      <c r="N289" s="75"/>
      <c r="O289" s="74"/>
      <c r="P289" s="51" t="b">
        <f t="shared" si="14"/>
        <v>1</v>
      </c>
    </row>
    <row r="290" spans="1:16" s="63" customFormat="1" ht="18" customHeight="1" x14ac:dyDescent="0.3">
      <c r="A290" s="13" t="s">
        <v>487</v>
      </c>
      <c r="B290" s="14" t="s">
        <v>488</v>
      </c>
      <c r="C290" s="15"/>
      <c r="D290" s="16"/>
      <c r="E290" s="17"/>
      <c r="F290" s="65"/>
      <c r="G290" s="65"/>
      <c r="H290" s="65"/>
      <c r="I290" s="65"/>
      <c r="J290" s="65"/>
      <c r="K290" s="65"/>
      <c r="L290" s="65"/>
      <c r="M290" s="65"/>
      <c r="N290" s="65"/>
      <c r="O290" s="64"/>
      <c r="P290" s="51" t="b">
        <f t="shared" si="14"/>
        <v>0</v>
      </c>
    </row>
    <row r="291" spans="1:16" ht="16.5" hidden="1" customHeight="1" x14ac:dyDescent="0.3">
      <c r="A291" s="105" t="s">
        <v>489</v>
      </c>
      <c r="B291" s="149" t="s">
        <v>490</v>
      </c>
      <c r="C291" s="150"/>
      <c r="D291" s="101" t="s">
        <v>94</v>
      </c>
      <c r="E291" s="101">
        <f t="shared" ref="E291:E297" si="17">SUM(F291:O291)</f>
        <v>0</v>
      </c>
      <c r="F291" s="102"/>
      <c r="G291" s="102"/>
      <c r="H291" s="102"/>
      <c r="I291" s="102"/>
      <c r="J291" s="102"/>
      <c r="K291" s="102"/>
      <c r="L291" s="102"/>
      <c r="M291" s="102"/>
      <c r="N291" s="102"/>
      <c r="O291" s="103"/>
      <c r="P291" s="51" t="b">
        <f t="shared" si="14"/>
        <v>0</v>
      </c>
    </row>
    <row r="292" spans="1:16" ht="16.5" hidden="1" customHeight="1" x14ac:dyDescent="0.3">
      <c r="A292" s="10" t="s">
        <v>1099</v>
      </c>
      <c r="B292" s="145" t="s">
        <v>490</v>
      </c>
      <c r="C292" s="146"/>
      <c r="D292" s="11" t="s">
        <v>36</v>
      </c>
      <c r="E292" s="11">
        <f t="shared" si="17"/>
        <v>0</v>
      </c>
      <c r="F292" s="66"/>
      <c r="G292" s="66"/>
      <c r="H292" s="66"/>
      <c r="I292" s="66"/>
      <c r="J292" s="66"/>
      <c r="K292" s="66"/>
      <c r="L292" s="66"/>
      <c r="M292" s="66"/>
      <c r="N292" s="66"/>
      <c r="O292" s="61"/>
    </row>
    <row r="293" spans="1:16" ht="16.5" hidden="1" customHeight="1" x14ac:dyDescent="0.3">
      <c r="A293" s="105" t="s">
        <v>491</v>
      </c>
      <c r="B293" s="149" t="s">
        <v>492</v>
      </c>
      <c r="C293" s="150"/>
      <c r="D293" s="101" t="s">
        <v>493</v>
      </c>
      <c r="E293" s="101">
        <f t="shared" si="17"/>
        <v>0</v>
      </c>
      <c r="F293" s="102"/>
      <c r="G293" s="102"/>
      <c r="H293" s="102"/>
      <c r="I293" s="102"/>
      <c r="J293" s="102"/>
      <c r="K293" s="102"/>
      <c r="L293" s="102"/>
      <c r="M293" s="102"/>
      <c r="N293" s="102"/>
      <c r="O293" s="103"/>
      <c r="P293" s="51" t="b">
        <f t="shared" si="14"/>
        <v>0</v>
      </c>
    </row>
    <row r="294" spans="1:16" ht="16.5" hidden="1" customHeight="1" x14ac:dyDescent="0.3">
      <c r="A294" s="10" t="s">
        <v>1100</v>
      </c>
      <c r="B294" s="145" t="s">
        <v>492</v>
      </c>
      <c r="C294" s="146"/>
      <c r="D294" s="11" t="s">
        <v>36</v>
      </c>
      <c r="E294" s="11">
        <f t="shared" si="17"/>
        <v>0</v>
      </c>
      <c r="F294" s="66"/>
      <c r="G294" s="66"/>
      <c r="H294" s="66"/>
      <c r="I294" s="66"/>
      <c r="J294" s="66"/>
      <c r="K294" s="66"/>
      <c r="L294" s="66"/>
      <c r="M294" s="66"/>
      <c r="N294" s="66"/>
      <c r="O294" s="61"/>
    </row>
    <row r="295" spans="1:16" ht="16.5" customHeight="1" x14ac:dyDescent="0.3">
      <c r="A295" s="10" t="s">
        <v>1001</v>
      </c>
      <c r="B295" s="145" t="s">
        <v>494</v>
      </c>
      <c r="C295" s="146"/>
      <c r="D295" s="12" t="s">
        <v>18</v>
      </c>
      <c r="E295" s="12">
        <f t="shared" si="17"/>
        <v>1</v>
      </c>
      <c r="F295" s="70"/>
      <c r="G295" s="70"/>
      <c r="H295" s="70">
        <v>1</v>
      </c>
      <c r="I295" s="70"/>
      <c r="J295" s="70"/>
      <c r="K295" s="70"/>
      <c r="L295" s="70"/>
      <c r="M295" s="70"/>
      <c r="N295" s="70"/>
      <c r="O295" s="69"/>
      <c r="P295" s="51" t="b">
        <f t="shared" si="14"/>
        <v>1</v>
      </c>
    </row>
    <row r="296" spans="1:16" ht="16.5" hidden="1" customHeight="1" x14ac:dyDescent="0.3">
      <c r="A296" s="99" t="s">
        <v>1002</v>
      </c>
      <c r="B296" s="147" t="s">
        <v>1003</v>
      </c>
      <c r="C296" s="148"/>
      <c r="D296" s="109" t="s">
        <v>418</v>
      </c>
      <c r="E296" s="11">
        <f t="shared" si="17"/>
        <v>0</v>
      </c>
      <c r="F296" s="66"/>
      <c r="G296" s="66"/>
      <c r="H296" s="66"/>
      <c r="I296" s="66"/>
      <c r="J296" s="66"/>
      <c r="K296" s="66"/>
      <c r="L296" s="66"/>
      <c r="M296" s="66"/>
      <c r="N296" s="66"/>
      <c r="O296" s="61"/>
    </row>
    <row r="297" spans="1:16" ht="16.5" hidden="1" customHeight="1" x14ac:dyDescent="0.3">
      <c r="A297" s="99" t="s">
        <v>1004</v>
      </c>
      <c r="B297" s="147" t="s">
        <v>1003</v>
      </c>
      <c r="C297" s="148"/>
      <c r="D297" s="109" t="s">
        <v>421</v>
      </c>
      <c r="E297" s="11">
        <f t="shared" si="17"/>
        <v>0</v>
      </c>
      <c r="F297" s="66"/>
      <c r="G297" s="66"/>
      <c r="H297" s="66"/>
      <c r="I297" s="66"/>
      <c r="J297" s="66"/>
      <c r="K297" s="66"/>
      <c r="L297" s="66"/>
      <c r="M297" s="66"/>
      <c r="N297" s="66"/>
      <c r="O297" s="61"/>
    </row>
    <row r="298" spans="1:16" s="63" customFormat="1" ht="18" hidden="1" customHeight="1" x14ac:dyDescent="0.3">
      <c r="A298" s="13" t="s">
        <v>495</v>
      </c>
      <c r="B298" s="14" t="s">
        <v>496</v>
      </c>
      <c r="C298" s="15"/>
      <c r="D298" s="16"/>
      <c r="E298" s="17"/>
      <c r="F298" s="65"/>
      <c r="G298" s="65"/>
      <c r="H298" s="65"/>
      <c r="I298" s="65"/>
      <c r="J298" s="65"/>
      <c r="K298" s="65"/>
      <c r="L298" s="65"/>
      <c r="M298" s="65"/>
      <c r="N298" s="65"/>
      <c r="O298" s="64"/>
      <c r="P298" s="51" t="b">
        <f t="shared" si="14"/>
        <v>0</v>
      </c>
    </row>
    <row r="299" spans="1:16" s="63" customFormat="1" ht="18" hidden="1" customHeight="1" x14ac:dyDescent="0.3">
      <c r="A299" s="13" t="s">
        <v>497</v>
      </c>
      <c r="B299" s="14" t="s">
        <v>498</v>
      </c>
      <c r="C299" s="15"/>
      <c r="D299" s="16"/>
      <c r="E299" s="17"/>
      <c r="F299" s="65"/>
      <c r="G299" s="65"/>
      <c r="H299" s="65"/>
      <c r="I299" s="65"/>
      <c r="J299" s="65"/>
      <c r="K299" s="65"/>
      <c r="L299" s="65"/>
      <c r="M299" s="65"/>
      <c r="N299" s="65"/>
      <c r="O299" s="64"/>
      <c r="P299" s="51" t="b">
        <f t="shared" si="14"/>
        <v>0</v>
      </c>
    </row>
    <row r="300" spans="1:16" s="71" customFormat="1" ht="16.5" hidden="1" customHeight="1" x14ac:dyDescent="0.3">
      <c r="A300" s="106" t="s">
        <v>499</v>
      </c>
      <c r="B300" s="155" t="s">
        <v>500</v>
      </c>
      <c r="C300" s="156"/>
      <c r="D300" s="110" t="s">
        <v>501</v>
      </c>
      <c r="E300" s="101">
        <f>SUM(F300:O300)</f>
        <v>0</v>
      </c>
      <c r="F300" s="102"/>
      <c r="G300" s="111"/>
      <c r="H300" s="111"/>
      <c r="I300" s="111"/>
      <c r="J300" s="111"/>
      <c r="K300" s="111"/>
      <c r="L300" s="111"/>
      <c r="M300" s="111"/>
      <c r="N300" s="111"/>
      <c r="O300" s="112"/>
      <c r="P300" s="51" t="b">
        <f t="shared" si="14"/>
        <v>0</v>
      </c>
    </row>
    <row r="301" spans="1:16" s="71" customFormat="1" ht="33" hidden="1" x14ac:dyDescent="0.3">
      <c r="A301" s="99" t="s">
        <v>1005</v>
      </c>
      <c r="B301" s="147" t="s">
        <v>1006</v>
      </c>
      <c r="C301" s="148"/>
      <c r="D301" s="109" t="s">
        <v>1007</v>
      </c>
      <c r="E301" s="11">
        <f t="shared" ref="E301:E308" si="18">SUM(F301:O301)</f>
        <v>0</v>
      </c>
      <c r="F301" s="66"/>
      <c r="G301" s="73"/>
      <c r="H301" s="73"/>
      <c r="I301" s="73"/>
      <c r="J301" s="73"/>
      <c r="K301" s="73"/>
      <c r="L301" s="73"/>
      <c r="M301" s="73"/>
      <c r="N301" s="73"/>
      <c r="O301" s="72"/>
      <c r="P301" s="51"/>
    </row>
    <row r="302" spans="1:16" s="71" customFormat="1" ht="33" hidden="1" x14ac:dyDescent="0.3">
      <c r="A302" s="99" t="s">
        <v>1008</v>
      </c>
      <c r="B302" s="147" t="s">
        <v>1009</v>
      </c>
      <c r="C302" s="148"/>
      <c r="D302" s="109" t="s">
        <v>1007</v>
      </c>
      <c r="E302" s="11">
        <f t="shared" si="18"/>
        <v>0</v>
      </c>
      <c r="F302" s="66"/>
      <c r="G302" s="73"/>
      <c r="H302" s="73"/>
      <c r="I302" s="73"/>
      <c r="J302" s="73"/>
      <c r="K302" s="73"/>
      <c r="L302" s="73"/>
      <c r="M302" s="73"/>
      <c r="N302" s="73"/>
      <c r="O302" s="72"/>
      <c r="P302" s="51"/>
    </row>
    <row r="303" spans="1:16" s="71" customFormat="1" ht="33" hidden="1" x14ac:dyDescent="0.3">
      <c r="A303" s="99" t="s">
        <v>1010</v>
      </c>
      <c r="B303" s="147" t="s">
        <v>1011</v>
      </c>
      <c r="C303" s="148"/>
      <c r="D303" s="109" t="s">
        <v>1007</v>
      </c>
      <c r="E303" s="11">
        <f t="shared" si="18"/>
        <v>0</v>
      </c>
      <c r="F303" s="66"/>
      <c r="G303" s="73"/>
      <c r="H303" s="73"/>
      <c r="I303" s="73"/>
      <c r="J303" s="73"/>
      <c r="K303" s="73"/>
      <c r="L303" s="73"/>
      <c r="M303" s="73"/>
      <c r="N303" s="73"/>
      <c r="O303" s="72"/>
      <c r="P303" s="51"/>
    </row>
    <row r="304" spans="1:16" s="71" customFormat="1" ht="33" hidden="1" x14ac:dyDescent="0.3">
      <c r="A304" s="99" t="s">
        <v>1012</v>
      </c>
      <c r="B304" s="147" t="s">
        <v>1013</v>
      </c>
      <c r="C304" s="148"/>
      <c r="D304" s="109" t="s">
        <v>1007</v>
      </c>
      <c r="E304" s="11">
        <f t="shared" si="18"/>
        <v>0</v>
      </c>
      <c r="F304" s="66"/>
      <c r="G304" s="73"/>
      <c r="H304" s="73"/>
      <c r="I304" s="73"/>
      <c r="J304" s="73"/>
      <c r="K304" s="73"/>
      <c r="L304" s="73"/>
      <c r="M304" s="73"/>
      <c r="N304" s="73"/>
      <c r="O304" s="72"/>
      <c r="P304" s="51"/>
    </row>
    <row r="305" spans="1:16" s="71" customFormat="1" hidden="1" x14ac:dyDescent="0.3">
      <c r="A305" s="106" t="s">
        <v>502</v>
      </c>
      <c r="B305" s="155" t="s">
        <v>503</v>
      </c>
      <c r="C305" s="156"/>
      <c r="D305" s="110" t="s">
        <v>501</v>
      </c>
      <c r="E305" s="101">
        <f t="shared" si="18"/>
        <v>0</v>
      </c>
      <c r="F305" s="102"/>
      <c r="G305" s="111"/>
      <c r="H305" s="111"/>
      <c r="I305" s="111"/>
      <c r="J305" s="111"/>
      <c r="K305" s="111"/>
      <c r="L305" s="111"/>
      <c r="M305" s="111"/>
      <c r="N305" s="111"/>
      <c r="O305" s="112"/>
      <c r="P305" s="51"/>
    </row>
    <row r="306" spans="1:16" s="71" customFormat="1" ht="33" hidden="1" customHeight="1" x14ac:dyDescent="0.3">
      <c r="A306" s="107" t="s">
        <v>1014</v>
      </c>
      <c r="B306" s="157" t="s">
        <v>1015</v>
      </c>
      <c r="C306" s="158"/>
      <c r="D306" s="108" t="s">
        <v>94</v>
      </c>
      <c r="E306" s="11">
        <f t="shared" si="18"/>
        <v>0</v>
      </c>
      <c r="F306" s="66"/>
      <c r="G306" s="73"/>
      <c r="H306" s="73"/>
      <c r="I306" s="73"/>
      <c r="J306" s="73"/>
      <c r="K306" s="73"/>
      <c r="L306" s="73"/>
      <c r="M306" s="73"/>
      <c r="N306" s="73"/>
      <c r="O306" s="72"/>
      <c r="P306" s="51"/>
    </row>
    <row r="307" spans="1:16" s="71" customFormat="1" ht="33" hidden="1" customHeight="1" x14ac:dyDescent="0.3">
      <c r="A307" s="99" t="s">
        <v>504</v>
      </c>
      <c r="B307" s="159" t="s">
        <v>1016</v>
      </c>
      <c r="C307" s="160"/>
      <c r="D307" s="18" t="s">
        <v>18</v>
      </c>
      <c r="E307" s="12">
        <f t="shared" si="18"/>
        <v>0</v>
      </c>
      <c r="F307" s="70"/>
      <c r="G307" s="70"/>
      <c r="H307" s="70"/>
      <c r="I307" s="70"/>
      <c r="J307" s="70"/>
      <c r="K307" s="70"/>
      <c r="L307" s="70"/>
      <c r="M307" s="70"/>
      <c r="N307" s="70"/>
      <c r="O307" s="69"/>
      <c r="P307" s="51"/>
    </row>
    <row r="308" spans="1:16" ht="18" hidden="1" customHeight="1" x14ac:dyDescent="0.3">
      <c r="A308" s="99" t="s">
        <v>1017</v>
      </c>
      <c r="B308" s="147" t="s">
        <v>1018</v>
      </c>
      <c r="C308" s="148"/>
      <c r="D308" s="109" t="s">
        <v>18</v>
      </c>
      <c r="E308" s="12">
        <f t="shared" si="18"/>
        <v>0</v>
      </c>
      <c r="F308" s="70"/>
      <c r="G308" s="70"/>
      <c r="H308" s="70"/>
      <c r="I308" s="70"/>
      <c r="J308" s="70"/>
      <c r="K308" s="70"/>
      <c r="L308" s="70"/>
      <c r="M308" s="70"/>
      <c r="N308" s="70"/>
      <c r="O308" s="69"/>
      <c r="P308" s="51" t="b">
        <f t="shared" si="14"/>
        <v>0</v>
      </c>
    </row>
    <row r="309" spans="1:16" ht="18" hidden="1" customHeight="1" x14ac:dyDescent="0.3">
      <c r="A309" s="99" t="s">
        <v>1019</v>
      </c>
      <c r="B309" s="147" t="s">
        <v>1020</v>
      </c>
      <c r="C309" s="148"/>
      <c r="D309" s="109" t="s">
        <v>18</v>
      </c>
      <c r="E309" s="12">
        <f>SUM(F309:O309)</f>
        <v>0</v>
      </c>
      <c r="F309" s="70"/>
      <c r="G309" s="70"/>
      <c r="H309" s="70"/>
      <c r="I309" s="70"/>
      <c r="J309" s="70"/>
      <c r="K309" s="70"/>
      <c r="L309" s="70"/>
      <c r="M309" s="70"/>
      <c r="N309" s="70"/>
      <c r="O309" s="69"/>
      <c r="P309" s="51" t="b">
        <f t="shared" si="14"/>
        <v>0</v>
      </c>
    </row>
    <row r="310" spans="1:16" s="63" customFormat="1" ht="18" hidden="1" customHeight="1" x14ac:dyDescent="0.3">
      <c r="A310" s="13" t="s">
        <v>505</v>
      </c>
      <c r="B310" s="14" t="s">
        <v>506</v>
      </c>
      <c r="C310" s="15"/>
      <c r="D310" s="16"/>
      <c r="E310" s="17"/>
      <c r="F310" s="65"/>
      <c r="G310" s="65"/>
      <c r="H310" s="65"/>
      <c r="I310" s="65"/>
      <c r="J310" s="65"/>
      <c r="K310" s="65"/>
      <c r="L310" s="65"/>
      <c r="M310" s="65"/>
      <c r="N310" s="65"/>
      <c r="O310" s="64"/>
      <c r="P310" s="51" t="b">
        <f t="shared" si="14"/>
        <v>0</v>
      </c>
    </row>
    <row r="311" spans="1:16" hidden="1" x14ac:dyDescent="0.3">
      <c r="A311" s="106" t="s">
        <v>507</v>
      </c>
      <c r="B311" s="155" t="s">
        <v>508</v>
      </c>
      <c r="C311" s="156"/>
      <c r="D311" s="113" t="s">
        <v>1021</v>
      </c>
      <c r="E311" s="101">
        <f>SUM(F311:O311)</f>
        <v>0</v>
      </c>
      <c r="F311" s="102"/>
      <c r="G311" s="102"/>
      <c r="H311" s="102"/>
      <c r="I311" s="102"/>
      <c r="J311" s="102"/>
      <c r="K311" s="102"/>
      <c r="L311" s="102"/>
      <c r="M311" s="102"/>
      <c r="N311" s="102"/>
      <c r="O311" s="103"/>
      <c r="P311" s="51" t="b">
        <f t="shared" si="14"/>
        <v>0</v>
      </c>
    </row>
    <row r="312" spans="1:16" hidden="1" x14ac:dyDescent="0.3">
      <c r="A312" s="107" t="s">
        <v>1022</v>
      </c>
      <c r="B312" s="153" t="s">
        <v>1023</v>
      </c>
      <c r="C312" s="154"/>
      <c r="D312" s="108" t="s">
        <v>1024</v>
      </c>
      <c r="E312" s="11">
        <f t="shared" ref="E312:E321" si="19">SUM(F312:O312)</f>
        <v>0</v>
      </c>
      <c r="F312" s="66"/>
      <c r="G312" s="66"/>
      <c r="H312" s="66"/>
      <c r="I312" s="66"/>
      <c r="J312" s="66"/>
      <c r="K312" s="66"/>
      <c r="L312" s="66"/>
      <c r="M312" s="66"/>
      <c r="N312" s="66"/>
      <c r="O312" s="61"/>
    </row>
    <row r="313" spans="1:16" hidden="1" x14ac:dyDescent="0.3">
      <c r="A313" s="107" t="s">
        <v>1025</v>
      </c>
      <c r="B313" s="153" t="s">
        <v>1026</v>
      </c>
      <c r="C313" s="154"/>
      <c r="D313" s="108" t="s">
        <v>1024</v>
      </c>
      <c r="E313" s="11">
        <f t="shared" si="19"/>
        <v>0</v>
      </c>
      <c r="F313" s="66"/>
      <c r="G313" s="66"/>
      <c r="H313" s="66"/>
      <c r="I313" s="66"/>
      <c r="J313" s="66"/>
      <c r="K313" s="66"/>
      <c r="L313" s="66"/>
      <c r="M313" s="66"/>
      <c r="N313" s="66"/>
      <c r="O313" s="61"/>
    </row>
    <row r="314" spans="1:16" hidden="1" x14ac:dyDescent="0.3">
      <c r="A314" s="107" t="s">
        <v>1027</v>
      </c>
      <c r="B314" s="153" t="s">
        <v>1028</v>
      </c>
      <c r="C314" s="154"/>
      <c r="D314" s="108" t="s">
        <v>1024</v>
      </c>
      <c r="E314" s="11">
        <f t="shared" si="19"/>
        <v>0</v>
      </c>
      <c r="F314" s="66"/>
      <c r="G314" s="66"/>
      <c r="H314" s="66"/>
      <c r="I314" s="66"/>
      <c r="J314" s="66"/>
      <c r="K314" s="66"/>
      <c r="L314" s="66"/>
      <c r="M314" s="66"/>
      <c r="N314" s="66"/>
      <c r="O314" s="61"/>
    </row>
    <row r="315" spans="1:16" ht="49.5" hidden="1" customHeight="1" x14ac:dyDescent="0.3">
      <c r="A315" s="107" t="s">
        <v>1029</v>
      </c>
      <c r="B315" s="157" t="s">
        <v>1030</v>
      </c>
      <c r="C315" s="158"/>
      <c r="D315" s="108" t="s">
        <v>1024</v>
      </c>
      <c r="E315" s="11">
        <f t="shared" si="19"/>
        <v>0</v>
      </c>
      <c r="F315" s="66"/>
      <c r="G315" s="66"/>
      <c r="H315" s="66"/>
      <c r="I315" s="66"/>
      <c r="J315" s="66"/>
      <c r="K315" s="66"/>
      <c r="L315" s="66"/>
      <c r="M315" s="66"/>
      <c r="N315" s="66"/>
      <c r="O315" s="61"/>
    </row>
    <row r="316" spans="1:16" ht="33" hidden="1" x14ac:dyDescent="0.3">
      <c r="A316" s="99" t="s">
        <v>509</v>
      </c>
      <c r="B316" s="147" t="s">
        <v>510</v>
      </c>
      <c r="C316" s="148"/>
      <c r="D316" s="109" t="s">
        <v>511</v>
      </c>
      <c r="E316" s="11">
        <f t="shared" si="19"/>
        <v>0</v>
      </c>
      <c r="F316" s="66"/>
      <c r="G316" s="66"/>
      <c r="H316" s="66"/>
      <c r="I316" s="66"/>
      <c r="J316" s="66"/>
      <c r="K316" s="66"/>
      <c r="L316" s="66"/>
      <c r="M316" s="66"/>
      <c r="N316" s="66"/>
      <c r="O316" s="61"/>
    </row>
    <row r="317" spans="1:16" ht="33" hidden="1" x14ac:dyDescent="0.3">
      <c r="A317" s="106" t="s">
        <v>512</v>
      </c>
      <c r="B317" s="155" t="s">
        <v>513</v>
      </c>
      <c r="C317" s="156"/>
      <c r="D317" s="113" t="s">
        <v>1031</v>
      </c>
      <c r="E317" s="101">
        <f t="shared" si="19"/>
        <v>0</v>
      </c>
      <c r="F317" s="102"/>
      <c r="G317" s="102"/>
      <c r="H317" s="102"/>
      <c r="I317" s="102"/>
      <c r="J317" s="102"/>
      <c r="K317" s="102"/>
      <c r="L317" s="102"/>
      <c r="M317" s="102"/>
      <c r="N317" s="102"/>
      <c r="O317" s="103"/>
    </row>
    <row r="318" spans="1:16" hidden="1" x14ac:dyDescent="0.3">
      <c r="A318" s="99" t="s">
        <v>1032</v>
      </c>
      <c r="B318" s="147" t="s">
        <v>1033</v>
      </c>
      <c r="C318" s="148"/>
      <c r="D318" s="109" t="s">
        <v>18</v>
      </c>
      <c r="E318" s="12">
        <f t="shared" si="19"/>
        <v>0</v>
      </c>
      <c r="F318" s="70"/>
      <c r="G318" s="70"/>
      <c r="H318" s="70"/>
      <c r="I318" s="70"/>
      <c r="J318" s="70"/>
      <c r="K318" s="70"/>
      <c r="L318" s="70"/>
      <c r="M318" s="70"/>
      <c r="N318" s="70"/>
      <c r="O318" s="69"/>
    </row>
    <row r="319" spans="1:16" hidden="1" x14ac:dyDescent="0.3">
      <c r="A319" s="99" t="s">
        <v>1034</v>
      </c>
      <c r="B319" s="147" t="s">
        <v>1035</v>
      </c>
      <c r="C319" s="148"/>
      <c r="D319" s="109" t="s">
        <v>18</v>
      </c>
      <c r="E319" s="12">
        <f t="shared" si="19"/>
        <v>0</v>
      </c>
      <c r="F319" s="70"/>
      <c r="G319" s="70"/>
      <c r="H319" s="70"/>
      <c r="I319" s="70"/>
      <c r="J319" s="70"/>
      <c r="K319" s="70"/>
      <c r="L319" s="70"/>
      <c r="M319" s="70"/>
      <c r="N319" s="70"/>
      <c r="O319" s="69"/>
    </row>
    <row r="320" spans="1:16" ht="18.75" hidden="1" customHeight="1" x14ac:dyDescent="0.3">
      <c r="A320" s="99" t="s">
        <v>1036</v>
      </c>
      <c r="B320" s="147" t="s">
        <v>1037</v>
      </c>
      <c r="C320" s="148"/>
      <c r="D320" s="109" t="s">
        <v>18</v>
      </c>
      <c r="E320" s="12">
        <f t="shared" si="19"/>
        <v>0</v>
      </c>
      <c r="F320" s="70"/>
      <c r="G320" s="70"/>
      <c r="H320" s="70"/>
      <c r="I320" s="70"/>
      <c r="J320" s="70"/>
      <c r="K320" s="70"/>
      <c r="L320" s="70"/>
      <c r="M320" s="70"/>
      <c r="N320" s="70"/>
      <c r="O320" s="69"/>
      <c r="P320" s="51" t="b">
        <f t="shared" si="14"/>
        <v>0</v>
      </c>
    </row>
    <row r="321" spans="1:16" ht="18.75" hidden="1" customHeight="1" x14ac:dyDescent="0.3">
      <c r="A321" s="99" t="s">
        <v>1038</v>
      </c>
      <c r="B321" s="147" t="s">
        <v>1039</v>
      </c>
      <c r="C321" s="148"/>
      <c r="D321" s="109" t="s">
        <v>18</v>
      </c>
      <c r="E321" s="12">
        <f t="shared" si="19"/>
        <v>0</v>
      </c>
      <c r="F321" s="70"/>
      <c r="G321" s="70"/>
      <c r="H321" s="70"/>
      <c r="I321" s="70"/>
      <c r="J321" s="70"/>
      <c r="K321" s="70"/>
      <c r="L321" s="70"/>
      <c r="M321" s="70"/>
      <c r="N321" s="70"/>
      <c r="O321" s="69"/>
      <c r="P321" s="51" t="b">
        <f t="shared" si="14"/>
        <v>0</v>
      </c>
    </row>
    <row r="322" spans="1:16" s="63" customFormat="1" ht="18" customHeight="1" x14ac:dyDescent="0.3">
      <c r="A322" s="13" t="s">
        <v>514</v>
      </c>
      <c r="B322" s="14" t="s">
        <v>515</v>
      </c>
      <c r="C322" s="15"/>
      <c r="D322" s="16"/>
      <c r="E322" s="17"/>
      <c r="F322" s="65"/>
      <c r="G322" s="65"/>
      <c r="H322" s="65"/>
      <c r="I322" s="65"/>
      <c r="J322" s="65"/>
      <c r="K322" s="65"/>
      <c r="L322" s="65"/>
      <c r="M322" s="65"/>
      <c r="N322" s="65"/>
      <c r="O322" s="64"/>
      <c r="P322" s="51" t="b">
        <f t="shared" si="14"/>
        <v>0</v>
      </c>
    </row>
    <row r="323" spans="1:16" s="63" customFormat="1" ht="18" hidden="1" customHeight="1" x14ac:dyDescent="0.3">
      <c r="A323" s="13" t="s">
        <v>516</v>
      </c>
      <c r="B323" s="14" t="s">
        <v>517</v>
      </c>
      <c r="C323" s="15"/>
      <c r="D323" s="16"/>
      <c r="E323" s="17"/>
      <c r="F323" s="65"/>
      <c r="G323" s="65"/>
      <c r="H323" s="65"/>
      <c r="I323" s="65"/>
      <c r="J323" s="65"/>
      <c r="K323" s="65"/>
      <c r="L323" s="65"/>
      <c r="M323" s="65"/>
      <c r="N323" s="65"/>
      <c r="O323" s="64"/>
      <c r="P323" s="51" t="b">
        <f t="shared" si="14"/>
        <v>0</v>
      </c>
    </row>
    <row r="324" spans="1:16" ht="16.5" hidden="1" customHeight="1" x14ac:dyDescent="0.3">
      <c r="A324" s="10" t="s">
        <v>518</v>
      </c>
      <c r="B324" s="145" t="s">
        <v>519</v>
      </c>
      <c r="C324" s="146"/>
      <c r="D324" s="11" t="s">
        <v>520</v>
      </c>
      <c r="E324" s="11">
        <f t="shared" ref="E324:E337" si="20">SUM(F324:O324)</f>
        <v>0</v>
      </c>
      <c r="F324" s="66"/>
      <c r="G324" s="66"/>
      <c r="H324" s="66"/>
      <c r="I324" s="66"/>
      <c r="J324" s="66"/>
      <c r="K324" s="66"/>
      <c r="L324" s="66"/>
      <c r="M324" s="66"/>
      <c r="N324" s="66"/>
      <c r="O324" s="61"/>
      <c r="P324" s="51" t="b">
        <f t="shared" si="14"/>
        <v>0</v>
      </c>
    </row>
    <row r="325" spans="1:16" ht="16.5" hidden="1" customHeight="1" x14ac:dyDescent="0.3">
      <c r="A325" s="10" t="s">
        <v>521</v>
      </c>
      <c r="B325" s="145" t="s">
        <v>522</v>
      </c>
      <c r="C325" s="146"/>
      <c r="D325" s="11" t="s">
        <v>523</v>
      </c>
      <c r="E325" s="11">
        <f t="shared" si="20"/>
        <v>0</v>
      </c>
      <c r="F325" s="66"/>
      <c r="G325" s="66"/>
      <c r="H325" s="66"/>
      <c r="I325" s="66"/>
      <c r="J325" s="66"/>
      <c r="K325" s="66"/>
      <c r="L325" s="66"/>
      <c r="M325" s="66"/>
      <c r="N325" s="66"/>
      <c r="O325" s="61"/>
      <c r="P325" s="51" t="b">
        <f t="shared" si="14"/>
        <v>0</v>
      </c>
    </row>
    <row r="326" spans="1:16" ht="16.5" hidden="1" customHeight="1" x14ac:dyDescent="0.3">
      <c r="A326" s="10" t="s">
        <v>524</v>
      </c>
      <c r="B326" s="145" t="s">
        <v>525</v>
      </c>
      <c r="C326" s="146"/>
      <c r="D326" s="11" t="s">
        <v>520</v>
      </c>
      <c r="E326" s="11">
        <f t="shared" si="20"/>
        <v>0</v>
      </c>
      <c r="F326" s="66"/>
      <c r="G326" s="66"/>
      <c r="H326" s="66"/>
      <c r="I326" s="66"/>
      <c r="J326" s="66"/>
      <c r="K326" s="66"/>
      <c r="L326" s="66"/>
      <c r="M326" s="66"/>
      <c r="N326" s="66"/>
      <c r="O326" s="61"/>
      <c r="P326" s="51" t="b">
        <f t="shared" si="14"/>
        <v>0</v>
      </c>
    </row>
    <row r="327" spans="1:16" ht="16.5" hidden="1" customHeight="1" x14ac:dyDescent="0.3">
      <c r="A327" s="10" t="s">
        <v>526</v>
      </c>
      <c r="B327" s="145" t="s">
        <v>527</v>
      </c>
      <c r="C327" s="146"/>
      <c r="D327" s="11" t="s">
        <v>523</v>
      </c>
      <c r="E327" s="11">
        <f t="shared" si="20"/>
        <v>0</v>
      </c>
      <c r="F327" s="66"/>
      <c r="G327" s="66"/>
      <c r="H327" s="66"/>
      <c r="I327" s="66"/>
      <c r="J327" s="66"/>
      <c r="K327" s="66"/>
      <c r="L327" s="66"/>
      <c r="M327" s="66"/>
      <c r="N327" s="66"/>
      <c r="O327" s="61"/>
      <c r="P327" s="51" t="b">
        <f t="shared" si="14"/>
        <v>0</v>
      </c>
    </row>
    <row r="328" spans="1:16" ht="16.5" hidden="1" customHeight="1" x14ac:dyDescent="0.3">
      <c r="A328" s="10" t="s">
        <v>528</v>
      </c>
      <c r="B328" s="145" t="s">
        <v>529</v>
      </c>
      <c r="C328" s="146"/>
      <c r="D328" s="11" t="s">
        <v>520</v>
      </c>
      <c r="E328" s="11">
        <f t="shared" si="20"/>
        <v>0</v>
      </c>
      <c r="F328" s="66"/>
      <c r="G328" s="66"/>
      <c r="H328" s="66"/>
      <c r="I328" s="66"/>
      <c r="J328" s="66"/>
      <c r="K328" s="66"/>
      <c r="L328" s="66"/>
      <c r="M328" s="66"/>
      <c r="N328" s="66"/>
      <c r="O328" s="61"/>
      <c r="P328" s="51" t="b">
        <f t="shared" si="14"/>
        <v>0</v>
      </c>
    </row>
    <row r="329" spans="1:16" ht="16.5" hidden="1" customHeight="1" x14ac:dyDescent="0.3">
      <c r="A329" s="10" t="s">
        <v>530</v>
      </c>
      <c r="B329" s="145" t="s">
        <v>531</v>
      </c>
      <c r="C329" s="146"/>
      <c r="D329" s="11" t="s">
        <v>523</v>
      </c>
      <c r="E329" s="11">
        <f t="shared" si="20"/>
        <v>0</v>
      </c>
      <c r="F329" s="66"/>
      <c r="G329" s="66"/>
      <c r="H329" s="66"/>
      <c r="I329" s="66"/>
      <c r="J329" s="66"/>
      <c r="K329" s="66"/>
      <c r="L329" s="66"/>
      <c r="M329" s="66"/>
      <c r="N329" s="66"/>
      <c r="O329" s="61"/>
      <c r="P329" s="51" t="b">
        <f t="shared" si="14"/>
        <v>0</v>
      </c>
    </row>
    <row r="330" spans="1:16" ht="16.5" hidden="1" customHeight="1" x14ac:dyDescent="0.3">
      <c r="A330" s="10" t="s">
        <v>532</v>
      </c>
      <c r="B330" s="145" t="s">
        <v>533</v>
      </c>
      <c r="C330" s="146"/>
      <c r="D330" s="11" t="s">
        <v>520</v>
      </c>
      <c r="E330" s="11">
        <f t="shared" si="20"/>
        <v>0</v>
      </c>
      <c r="F330" s="66"/>
      <c r="G330" s="66"/>
      <c r="H330" s="66"/>
      <c r="I330" s="66"/>
      <c r="J330" s="66"/>
      <c r="K330" s="66"/>
      <c r="L330" s="66"/>
      <c r="M330" s="66"/>
      <c r="N330" s="66"/>
      <c r="O330" s="61"/>
      <c r="P330" s="51" t="b">
        <f t="shared" si="14"/>
        <v>0</v>
      </c>
    </row>
    <row r="331" spans="1:16" ht="16.5" hidden="1" customHeight="1" x14ac:dyDescent="0.3">
      <c r="A331" s="10" t="s">
        <v>534</v>
      </c>
      <c r="B331" s="145" t="s">
        <v>535</v>
      </c>
      <c r="C331" s="146"/>
      <c r="D331" s="11" t="s">
        <v>523</v>
      </c>
      <c r="E331" s="11">
        <f t="shared" si="20"/>
        <v>0</v>
      </c>
      <c r="F331" s="66"/>
      <c r="G331" s="66"/>
      <c r="H331" s="66"/>
      <c r="I331" s="66"/>
      <c r="J331" s="66"/>
      <c r="K331" s="66"/>
      <c r="L331" s="66"/>
      <c r="M331" s="66"/>
      <c r="N331" s="66"/>
      <c r="O331" s="61"/>
      <c r="P331" s="51" t="b">
        <f t="shared" si="14"/>
        <v>0</v>
      </c>
    </row>
    <row r="332" spans="1:16" ht="16.5" hidden="1" customHeight="1" x14ac:dyDescent="0.3">
      <c r="A332" s="10" t="s">
        <v>536</v>
      </c>
      <c r="B332" s="145" t="s">
        <v>537</v>
      </c>
      <c r="C332" s="146"/>
      <c r="D332" s="11" t="s">
        <v>520</v>
      </c>
      <c r="E332" s="11">
        <f t="shared" si="20"/>
        <v>0</v>
      </c>
      <c r="F332" s="66"/>
      <c r="G332" s="66"/>
      <c r="H332" s="66"/>
      <c r="I332" s="66"/>
      <c r="J332" s="66"/>
      <c r="K332" s="66"/>
      <c r="L332" s="66"/>
      <c r="M332" s="66"/>
      <c r="N332" s="66"/>
      <c r="O332" s="61"/>
      <c r="P332" s="51" t="b">
        <f t="shared" si="14"/>
        <v>0</v>
      </c>
    </row>
    <row r="333" spans="1:16" ht="16.5" hidden="1" customHeight="1" x14ac:dyDescent="0.3">
      <c r="A333" s="10" t="s">
        <v>538</v>
      </c>
      <c r="B333" s="145" t="s">
        <v>539</v>
      </c>
      <c r="C333" s="146"/>
      <c r="D333" s="11" t="s">
        <v>523</v>
      </c>
      <c r="E333" s="11">
        <f t="shared" si="20"/>
        <v>0</v>
      </c>
      <c r="F333" s="66"/>
      <c r="G333" s="66"/>
      <c r="H333" s="66"/>
      <c r="I333" s="66"/>
      <c r="J333" s="66"/>
      <c r="K333" s="66"/>
      <c r="L333" s="66"/>
      <c r="M333" s="66"/>
      <c r="N333" s="66"/>
      <c r="O333" s="61"/>
      <c r="P333" s="51" t="b">
        <f t="shared" ref="P333:P402" si="21">IF(E333&gt;0,TRUE,FALSE)</f>
        <v>0</v>
      </c>
    </row>
    <row r="334" spans="1:16" ht="16.5" hidden="1" customHeight="1" x14ac:dyDescent="0.3">
      <c r="A334" s="10" t="s">
        <v>540</v>
      </c>
      <c r="B334" s="145" t="s">
        <v>541</v>
      </c>
      <c r="C334" s="146"/>
      <c r="D334" s="11" t="s">
        <v>520</v>
      </c>
      <c r="E334" s="11">
        <f t="shared" si="20"/>
        <v>0</v>
      </c>
      <c r="F334" s="66"/>
      <c r="G334" s="66"/>
      <c r="H334" s="66"/>
      <c r="I334" s="66"/>
      <c r="J334" s="66"/>
      <c r="K334" s="66"/>
      <c r="L334" s="66"/>
      <c r="M334" s="66"/>
      <c r="N334" s="66"/>
      <c r="O334" s="61"/>
      <c r="P334" s="51" t="b">
        <f t="shared" si="21"/>
        <v>0</v>
      </c>
    </row>
    <row r="335" spans="1:16" ht="16.5" hidden="1" customHeight="1" x14ac:dyDescent="0.3">
      <c r="A335" s="10" t="s">
        <v>542</v>
      </c>
      <c r="B335" s="145" t="s">
        <v>543</v>
      </c>
      <c r="C335" s="146"/>
      <c r="D335" s="11" t="s">
        <v>523</v>
      </c>
      <c r="E335" s="11">
        <f t="shared" si="20"/>
        <v>0</v>
      </c>
      <c r="F335" s="66"/>
      <c r="G335" s="66"/>
      <c r="H335" s="66"/>
      <c r="I335" s="66"/>
      <c r="J335" s="66"/>
      <c r="K335" s="66"/>
      <c r="L335" s="66"/>
      <c r="M335" s="66"/>
      <c r="N335" s="66"/>
      <c r="O335" s="61"/>
      <c r="P335" s="51" t="b">
        <f t="shared" si="21"/>
        <v>0</v>
      </c>
    </row>
    <row r="336" spans="1:16" ht="16.5" hidden="1" customHeight="1" x14ac:dyDescent="0.3">
      <c r="A336" s="99" t="s">
        <v>1040</v>
      </c>
      <c r="B336" s="147" t="s">
        <v>1041</v>
      </c>
      <c r="C336" s="148"/>
      <c r="D336" s="109" t="s">
        <v>520</v>
      </c>
      <c r="E336" s="11">
        <f t="shared" si="20"/>
        <v>0</v>
      </c>
      <c r="F336" s="66"/>
      <c r="G336" s="66"/>
      <c r="H336" s="66"/>
      <c r="I336" s="66"/>
      <c r="J336" s="66"/>
      <c r="K336" s="66"/>
      <c r="L336" s="66"/>
      <c r="M336" s="66"/>
      <c r="N336" s="66"/>
      <c r="O336" s="61"/>
    </row>
    <row r="337" spans="1:16" ht="16.5" hidden="1" customHeight="1" x14ac:dyDescent="0.3">
      <c r="A337" s="99" t="s">
        <v>1042</v>
      </c>
      <c r="B337" s="147" t="s">
        <v>1043</v>
      </c>
      <c r="C337" s="148"/>
      <c r="D337" s="109" t="s">
        <v>1044</v>
      </c>
      <c r="E337" s="11">
        <f t="shared" si="20"/>
        <v>0</v>
      </c>
      <c r="F337" s="66"/>
      <c r="G337" s="66"/>
      <c r="H337" s="66"/>
      <c r="I337" s="66"/>
      <c r="J337" s="66"/>
      <c r="K337" s="66"/>
      <c r="L337" s="66"/>
      <c r="M337" s="66"/>
      <c r="N337" s="66"/>
      <c r="O337" s="61"/>
    </row>
    <row r="338" spans="1:16" s="63" customFormat="1" ht="18" customHeight="1" x14ac:dyDescent="0.3">
      <c r="A338" s="13" t="s">
        <v>544</v>
      </c>
      <c r="B338" s="14" t="s">
        <v>545</v>
      </c>
      <c r="C338" s="15"/>
      <c r="D338" s="16"/>
      <c r="E338" s="17"/>
      <c r="F338" s="65"/>
      <c r="G338" s="65"/>
      <c r="H338" s="65"/>
      <c r="I338" s="65"/>
      <c r="J338" s="65"/>
      <c r="K338" s="65"/>
      <c r="L338" s="65"/>
      <c r="M338" s="65"/>
      <c r="N338" s="65"/>
      <c r="O338" s="64"/>
      <c r="P338" s="51" t="b">
        <f t="shared" si="21"/>
        <v>0</v>
      </c>
    </row>
    <row r="339" spans="1:16" ht="16.5" customHeight="1" x14ac:dyDescent="0.3">
      <c r="A339" s="10" t="s">
        <v>546</v>
      </c>
      <c r="B339" s="145" t="s">
        <v>547</v>
      </c>
      <c r="C339" s="146"/>
      <c r="D339" s="11" t="s">
        <v>36</v>
      </c>
      <c r="E339" s="11">
        <f t="shared" ref="E339:E350" si="22">SUM(F339:O339)</f>
        <v>1</v>
      </c>
      <c r="F339" s="66"/>
      <c r="G339" s="66"/>
      <c r="H339" s="66">
        <v>1</v>
      </c>
      <c r="I339" s="66"/>
      <c r="J339" s="66"/>
      <c r="K339" s="66"/>
      <c r="L339" s="66"/>
      <c r="M339" s="66"/>
      <c r="N339" s="66"/>
      <c r="O339" s="61"/>
      <c r="P339" s="51" t="b">
        <f t="shared" si="21"/>
        <v>1</v>
      </c>
    </row>
    <row r="340" spans="1:16" ht="16.5" customHeight="1" x14ac:dyDescent="0.3">
      <c r="A340" s="10" t="s">
        <v>548</v>
      </c>
      <c r="B340" s="145" t="s">
        <v>547</v>
      </c>
      <c r="C340" s="146"/>
      <c r="D340" s="11" t="s">
        <v>418</v>
      </c>
      <c r="E340" s="11">
        <f t="shared" si="22"/>
        <v>1</v>
      </c>
      <c r="F340" s="66"/>
      <c r="G340" s="66"/>
      <c r="H340" s="66">
        <v>1</v>
      </c>
      <c r="I340" s="66"/>
      <c r="J340" s="66"/>
      <c r="K340" s="66"/>
      <c r="L340" s="66"/>
      <c r="M340" s="66"/>
      <c r="N340" s="66"/>
      <c r="O340" s="61"/>
      <c r="P340" s="51" t="b">
        <f t="shared" si="21"/>
        <v>1</v>
      </c>
    </row>
    <row r="341" spans="1:16" ht="16.5" hidden="1" customHeight="1" x14ac:dyDescent="0.3">
      <c r="A341" s="10" t="s">
        <v>549</v>
      </c>
      <c r="B341" s="145" t="s">
        <v>550</v>
      </c>
      <c r="C341" s="146"/>
      <c r="D341" s="11" t="s">
        <v>36</v>
      </c>
      <c r="E341" s="11">
        <f t="shared" si="22"/>
        <v>0</v>
      </c>
      <c r="F341" s="66"/>
      <c r="G341" s="66"/>
      <c r="H341" s="66"/>
      <c r="I341" s="66"/>
      <c r="J341" s="66"/>
      <c r="K341" s="66"/>
      <c r="L341" s="66"/>
      <c r="M341" s="66"/>
      <c r="N341" s="66"/>
      <c r="O341" s="61"/>
      <c r="P341" s="51" t="b">
        <f t="shared" si="21"/>
        <v>0</v>
      </c>
    </row>
    <row r="342" spans="1:16" ht="16.5" hidden="1" customHeight="1" x14ac:dyDescent="0.3">
      <c r="A342" s="10" t="s">
        <v>551</v>
      </c>
      <c r="B342" s="145" t="s">
        <v>550</v>
      </c>
      <c r="C342" s="146"/>
      <c r="D342" s="11" t="s">
        <v>418</v>
      </c>
      <c r="E342" s="11">
        <f t="shared" si="22"/>
        <v>0</v>
      </c>
      <c r="F342" s="66"/>
      <c r="G342" s="66"/>
      <c r="H342" s="66"/>
      <c r="I342" s="66"/>
      <c r="J342" s="66"/>
      <c r="K342" s="66"/>
      <c r="L342" s="66"/>
      <c r="M342" s="66"/>
      <c r="N342" s="66"/>
      <c r="O342" s="61"/>
      <c r="P342" s="51" t="b">
        <f t="shared" si="21"/>
        <v>0</v>
      </c>
    </row>
    <row r="343" spans="1:16" ht="16.5" hidden="1" customHeight="1" x14ac:dyDescent="0.3">
      <c r="A343" s="10" t="s">
        <v>552</v>
      </c>
      <c r="B343" s="145" t="s">
        <v>553</v>
      </c>
      <c r="C343" s="146"/>
      <c r="D343" s="11" t="s">
        <v>36</v>
      </c>
      <c r="E343" s="11">
        <f t="shared" si="22"/>
        <v>0</v>
      </c>
      <c r="F343" s="66"/>
      <c r="G343" s="66"/>
      <c r="H343" s="66"/>
      <c r="I343" s="66"/>
      <c r="J343" s="66"/>
      <c r="K343" s="66"/>
      <c r="L343" s="66"/>
      <c r="M343" s="66"/>
      <c r="N343" s="66"/>
      <c r="O343" s="61"/>
      <c r="P343" s="51" t="b">
        <f t="shared" si="21"/>
        <v>0</v>
      </c>
    </row>
    <row r="344" spans="1:16" ht="16.5" hidden="1" customHeight="1" x14ac:dyDescent="0.3">
      <c r="A344" s="10" t="s">
        <v>554</v>
      </c>
      <c r="B344" s="145" t="s">
        <v>553</v>
      </c>
      <c r="C344" s="146"/>
      <c r="D344" s="11" t="s">
        <v>418</v>
      </c>
      <c r="E344" s="11">
        <f t="shared" si="22"/>
        <v>0</v>
      </c>
      <c r="F344" s="66"/>
      <c r="G344" s="66"/>
      <c r="H344" s="66"/>
      <c r="I344" s="66"/>
      <c r="J344" s="66"/>
      <c r="K344" s="66"/>
      <c r="L344" s="66"/>
      <c r="M344" s="66"/>
      <c r="N344" s="66"/>
      <c r="O344" s="61"/>
      <c r="P344" s="51" t="b">
        <f t="shared" si="21"/>
        <v>0</v>
      </c>
    </row>
    <row r="345" spans="1:16" ht="16.5" hidden="1" customHeight="1" x14ac:dyDescent="0.3">
      <c r="A345" s="10" t="s">
        <v>555</v>
      </c>
      <c r="B345" s="145" t="s">
        <v>556</v>
      </c>
      <c r="C345" s="146"/>
      <c r="D345" s="11" t="s">
        <v>36</v>
      </c>
      <c r="E345" s="11">
        <f t="shared" si="22"/>
        <v>0</v>
      </c>
      <c r="F345" s="66"/>
      <c r="G345" s="66"/>
      <c r="H345" s="66"/>
      <c r="I345" s="66"/>
      <c r="J345" s="66"/>
      <c r="K345" s="66"/>
      <c r="L345" s="66"/>
      <c r="M345" s="66"/>
      <c r="N345" s="66"/>
      <c r="O345" s="61"/>
      <c r="P345" s="51" t="b">
        <f t="shared" si="21"/>
        <v>0</v>
      </c>
    </row>
    <row r="346" spans="1:16" ht="16.5" hidden="1" customHeight="1" x14ac:dyDescent="0.3">
      <c r="A346" s="10" t="s">
        <v>557</v>
      </c>
      <c r="B346" s="145" t="s">
        <v>558</v>
      </c>
      <c r="C346" s="146"/>
      <c r="D346" s="11" t="s">
        <v>418</v>
      </c>
      <c r="E346" s="11">
        <f t="shared" si="22"/>
        <v>0</v>
      </c>
      <c r="F346" s="66"/>
      <c r="G346" s="66"/>
      <c r="H346" s="66"/>
      <c r="I346" s="66"/>
      <c r="J346" s="66"/>
      <c r="K346" s="66"/>
      <c r="L346" s="66"/>
      <c r="M346" s="66"/>
      <c r="N346" s="66"/>
      <c r="O346" s="61"/>
      <c r="P346" s="51" t="b">
        <f t="shared" si="21"/>
        <v>0</v>
      </c>
    </row>
    <row r="347" spans="1:16" ht="16.5" hidden="1" customHeight="1" x14ac:dyDescent="0.3">
      <c r="A347" s="99" t="s">
        <v>1047</v>
      </c>
      <c r="B347" s="147" t="s">
        <v>1048</v>
      </c>
      <c r="C347" s="148"/>
      <c r="D347" s="109" t="s">
        <v>36</v>
      </c>
      <c r="E347" s="11">
        <f t="shared" si="22"/>
        <v>0</v>
      </c>
      <c r="F347" s="66"/>
      <c r="G347" s="66"/>
      <c r="H347" s="66"/>
      <c r="I347" s="66"/>
      <c r="J347" s="66"/>
      <c r="K347" s="66"/>
      <c r="L347" s="66"/>
      <c r="M347" s="66"/>
      <c r="N347" s="66"/>
      <c r="O347" s="61"/>
    </row>
    <row r="348" spans="1:16" ht="16.5" hidden="1" customHeight="1" x14ac:dyDescent="0.3">
      <c r="A348" s="99" t="s">
        <v>1049</v>
      </c>
      <c r="B348" s="147" t="s">
        <v>1048</v>
      </c>
      <c r="C348" s="148"/>
      <c r="D348" s="109" t="s">
        <v>418</v>
      </c>
      <c r="E348" s="11">
        <f t="shared" si="22"/>
        <v>0</v>
      </c>
      <c r="F348" s="66"/>
      <c r="G348" s="66"/>
      <c r="H348" s="66"/>
      <c r="I348" s="66"/>
      <c r="J348" s="66"/>
      <c r="K348" s="66"/>
      <c r="L348" s="66"/>
      <c r="M348" s="66"/>
      <c r="N348" s="66"/>
      <c r="O348" s="61"/>
    </row>
    <row r="349" spans="1:16" ht="16.5" hidden="1" customHeight="1" x14ac:dyDescent="0.3">
      <c r="A349" s="99" t="s">
        <v>1050</v>
      </c>
      <c r="B349" s="147" t="s">
        <v>1051</v>
      </c>
      <c r="C349" s="148"/>
      <c r="D349" s="109" t="s">
        <v>36</v>
      </c>
      <c r="E349" s="11">
        <f t="shared" si="22"/>
        <v>0</v>
      </c>
      <c r="F349" s="66"/>
      <c r="G349" s="66"/>
      <c r="H349" s="66"/>
      <c r="I349" s="66"/>
      <c r="J349" s="66"/>
      <c r="K349" s="66"/>
      <c r="L349" s="66"/>
      <c r="M349" s="66"/>
      <c r="N349" s="66"/>
      <c r="O349" s="61"/>
    </row>
    <row r="350" spans="1:16" ht="16.5" hidden="1" customHeight="1" x14ac:dyDescent="0.3">
      <c r="A350" s="99" t="s">
        <v>1052</v>
      </c>
      <c r="B350" s="147" t="s">
        <v>1051</v>
      </c>
      <c r="C350" s="148"/>
      <c r="D350" s="109" t="s">
        <v>418</v>
      </c>
      <c r="E350" s="11">
        <f t="shared" si="22"/>
        <v>0</v>
      </c>
      <c r="F350" s="66"/>
      <c r="G350" s="66"/>
      <c r="H350" s="66"/>
      <c r="I350" s="66"/>
      <c r="J350" s="66"/>
      <c r="K350" s="66"/>
      <c r="L350" s="66"/>
      <c r="M350" s="66"/>
      <c r="N350" s="66"/>
      <c r="O350" s="61"/>
    </row>
    <row r="351" spans="1:16" s="63" customFormat="1" ht="18" hidden="1" customHeight="1" x14ac:dyDescent="0.3">
      <c r="A351" s="13" t="s">
        <v>559</v>
      </c>
      <c r="B351" s="14" t="s">
        <v>560</v>
      </c>
      <c r="C351" s="15"/>
      <c r="D351" s="16"/>
      <c r="E351" s="17"/>
      <c r="F351" s="65"/>
      <c r="G351" s="65"/>
      <c r="H351" s="65"/>
      <c r="I351" s="65"/>
      <c r="J351" s="65"/>
      <c r="K351" s="65"/>
      <c r="L351" s="65"/>
      <c r="M351" s="65"/>
      <c r="N351" s="65"/>
      <c r="O351" s="64"/>
      <c r="P351" s="51" t="b">
        <f t="shared" si="21"/>
        <v>0</v>
      </c>
    </row>
    <row r="352" spans="1:16" ht="16.5" hidden="1" customHeight="1" x14ac:dyDescent="0.3">
      <c r="A352" s="10" t="s">
        <v>561</v>
      </c>
      <c r="B352" s="145" t="s">
        <v>562</v>
      </c>
      <c r="C352" s="146"/>
      <c r="D352" s="11" t="s">
        <v>421</v>
      </c>
      <c r="E352" s="11">
        <f>SUM(F352:O352)</f>
        <v>0</v>
      </c>
      <c r="F352" s="66"/>
      <c r="G352" s="66"/>
      <c r="H352" s="66"/>
      <c r="I352" s="66"/>
      <c r="J352" s="66"/>
      <c r="K352" s="66"/>
      <c r="L352" s="66"/>
      <c r="M352" s="66"/>
      <c r="N352" s="66"/>
      <c r="O352" s="61"/>
      <c r="P352" s="51" t="b">
        <f t="shared" si="21"/>
        <v>0</v>
      </c>
    </row>
    <row r="353" spans="1:16" ht="16.5" hidden="1" customHeight="1" x14ac:dyDescent="0.3">
      <c r="A353" s="10" t="s">
        <v>563</v>
      </c>
      <c r="B353" s="145" t="s">
        <v>564</v>
      </c>
      <c r="C353" s="146"/>
      <c r="D353" s="11" t="s">
        <v>421</v>
      </c>
      <c r="E353" s="11">
        <f>SUM(F353:O353)</f>
        <v>0</v>
      </c>
      <c r="F353" s="66"/>
      <c r="G353" s="66"/>
      <c r="H353" s="66"/>
      <c r="I353" s="66"/>
      <c r="J353" s="66"/>
      <c r="K353" s="66"/>
      <c r="L353" s="66"/>
      <c r="M353" s="66"/>
      <c r="N353" s="66"/>
      <c r="O353" s="61"/>
      <c r="P353" s="51" t="b">
        <f t="shared" si="21"/>
        <v>0</v>
      </c>
    </row>
    <row r="354" spans="1:16" ht="16.5" hidden="1" customHeight="1" x14ac:dyDescent="0.3">
      <c r="A354" s="10" t="s">
        <v>565</v>
      </c>
      <c r="B354" s="145" t="s">
        <v>566</v>
      </c>
      <c r="C354" s="146"/>
      <c r="D354" s="11" t="s">
        <v>421</v>
      </c>
      <c r="E354" s="11">
        <f>SUM(F354:O354)</f>
        <v>0</v>
      </c>
      <c r="F354" s="66"/>
      <c r="G354" s="66"/>
      <c r="H354" s="66"/>
      <c r="I354" s="66"/>
      <c r="J354" s="66"/>
      <c r="K354" s="66"/>
      <c r="L354" s="66"/>
      <c r="M354" s="66"/>
      <c r="N354" s="66"/>
      <c r="O354" s="61"/>
      <c r="P354" s="51" t="b">
        <f t="shared" si="21"/>
        <v>0</v>
      </c>
    </row>
    <row r="355" spans="1:16" ht="16.5" hidden="1" customHeight="1" x14ac:dyDescent="0.3">
      <c r="A355" s="10" t="s">
        <v>567</v>
      </c>
      <c r="B355" s="145" t="s">
        <v>568</v>
      </c>
      <c r="C355" s="146"/>
      <c r="D355" s="11" t="s">
        <v>421</v>
      </c>
      <c r="E355" s="11">
        <f>SUM(F355:O355)</f>
        <v>0</v>
      </c>
      <c r="F355" s="66"/>
      <c r="G355" s="66"/>
      <c r="H355" s="66"/>
      <c r="I355" s="66"/>
      <c r="J355" s="66"/>
      <c r="K355" s="66"/>
      <c r="L355" s="66"/>
      <c r="M355" s="66"/>
      <c r="N355" s="66"/>
      <c r="O355" s="61"/>
      <c r="P355" s="51" t="b">
        <f t="shared" si="21"/>
        <v>0</v>
      </c>
    </row>
    <row r="356" spans="1:16" ht="16.5" hidden="1" customHeight="1" x14ac:dyDescent="0.3">
      <c r="A356" s="10" t="s">
        <v>569</v>
      </c>
      <c r="B356" s="145" t="s">
        <v>570</v>
      </c>
      <c r="C356" s="146"/>
      <c r="D356" s="11" t="s">
        <v>421</v>
      </c>
      <c r="E356" s="11">
        <f>SUM(F356:O356)</f>
        <v>0</v>
      </c>
      <c r="F356" s="66"/>
      <c r="G356" s="66"/>
      <c r="H356" s="66"/>
      <c r="I356" s="66"/>
      <c r="J356" s="66"/>
      <c r="K356" s="66"/>
      <c r="L356" s="66"/>
      <c r="M356" s="66"/>
      <c r="N356" s="66"/>
      <c r="O356" s="61"/>
      <c r="P356" s="51" t="b">
        <f t="shared" si="21"/>
        <v>0</v>
      </c>
    </row>
    <row r="357" spans="1:16" s="63" customFormat="1" ht="18" customHeight="1" x14ac:dyDescent="0.3">
      <c r="A357" s="13" t="s">
        <v>571</v>
      </c>
      <c r="B357" s="14" t="s">
        <v>572</v>
      </c>
      <c r="C357" s="15"/>
      <c r="D357" s="16"/>
      <c r="E357" s="17"/>
      <c r="F357" s="65"/>
      <c r="G357" s="65"/>
      <c r="H357" s="65"/>
      <c r="I357" s="65"/>
      <c r="J357" s="65"/>
      <c r="K357" s="65"/>
      <c r="L357" s="65"/>
      <c r="M357" s="65"/>
      <c r="N357" s="65"/>
      <c r="O357" s="64"/>
      <c r="P357" s="51" t="b">
        <f t="shared" si="21"/>
        <v>0</v>
      </c>
    </row>
    <row r="358" spans="1:16" ht="16.5" customHeight="1" x14ac:dyDescent="0.3">
      <c r="A358" s="10" t="s">
        <v>573</v>
      </c>
      <c r="B358" s="145" t="s">
        <v>574</v>
      </c>
      <c r="C358" s="146"/>
      <c r="D358" s="11" t="s">
        <v>421</v>
      </c>
      <c r="E358" s="11">
        <f t="shared" ref="E358:E415" si="23">SUM(F358:O358)</f>
        <v>1</v>
      </c>
      <c r="F358" s="66"/>
      <c r="G358" s="66"/>
      <c r="H358" s="66">
        <v>1</v>
      </c>
      <c r="I358" s="66"/>
      <c r="J358" s="66"/>
      <c r="K358" s="66"/>
      <c r="L358" s="66"/>
      <c r="M358" s="66"/>
      <c r="N358" s="66"/>
      <c r="O358" s="61"/>
      <c r="P358" s="51" t="b">
        <f t="shared" si="21"/>
        <v>1</v>
      </c>
    </row>
    <row r="359" spans="1:16" ht="16.5" customHeight="1" x14ac:dyDescent="0.3">
      <c r="A359" s="10" t="s">
        <v>575</v>
      </c>
      <c r="B359" s="145" t="s">
        <v>576</v>
      </c>
      <c r="C359" s="146"/>
      <c r="D359" s="11" t="s">
        <v>421</v>
      </c>
      <c r="E359" s="11">
        <f t="shared" si="23"/>
        <v>1</v>
      </c>
      <c r="F359" s="66"/>
      <c r="G359" s="66"/>
      <c r="H359" s="66">
        <v>1</v>
      </c>
      <c r="I359" s="66"/>
      <c r="J359" s="66"/>
      <c r="K359" s="66"/>
      <c r="L359" s="66"/>
      <c r="M359" s="66"/>
      <c r="N359" s="66"/>
      <c r="O359" s="61"/>
      <c r="P359" s="51" t="b">
        <f t="shared" si="21"/>
        <v>1</v>
      </c>
    </row>
    <row r="360" spans="1:16" ht="16.5" customHeight="1" x14ac:dyDescent="0.3">
      <c r="A360" s="10" t="s">
        <v>577</v>
      </c>
      <c r="B360" s="145" t="s">
        <v>578</v>
      </c>
      <c r="C360" s="146"/>
      <c r="D360" s="11" t="s">
        <v>421</v>
      </c>
      <c r="E360" s="11">
        <f t="shared" si="23"/>
        <v>1</v>
      </c>
      <c r="F360" s="66"/>
      <c r="G360" s="66"/>
      <c r="H360" s="66">
        <v>1</v>
      </c>
      <c r="I360" s="66"/>
      <c r="J360" s="66"/>
      <c r="K360" s="66"/>
      <c r="L360" s="66"/>
      <c r="M360" s="66"/>
      <c r="N360" s="66"/>
      <c r="O360" s="61"/>
      <c r="P360" s="51" t="b">
        <f t="shared" si="21"/>
        <v>1</v>
      </c>
    </row>
    <row r="361" spans="1:16" ht="16.5" customHeight="1" x14ac:dyDescent="0.3">
      <c r="A361" s="10" t="s">
        <v>579</v>
      </c>
      <c r="B361" s="145" t="s">
        <v>580</v>
      </c>
      <c r="C361" s="146"/>
      <c r="D361" s="11" t="s">
        <v>421</v>
      </c>
      <c r="E361" s="11">
        <f t="shared" si="23"/>
        <v>1</v>
      </c>
      <c r="F361" s="66"/>
      <c r="G361" s="66"/>
      <c r="H361" s="66">
        <v>1</v>
      </c>
      <c r="I361" s="66"/>
      <c r="J361" s="66"/>
      <c r="K361" s="66"/>
      <c r="L361" s="66"/>
      <c r="M361" s="66"/>
      <c r="N361" s="66"/>
      <c r="O361" s="61"/>
      <c r="P361" s="51" t="b">
        <f t="shared" si="21"/>
        <v>1</v>
      </c>
    </row>
    <row r="362" spans="1:16" ht="16.5" hidden="1" customHeight="1" x14ac:dyDescent="0.3">
      <c r="A362" s="10" t="s">
        <v>581</v>
      </c>
      <c r="B362" s="145" t="s">
        <v>582</v>
      </c>
      <c r="C362" s="146"/>
      <c r="D362" s="11" t="s">
        <v>421</v>
      </c>
      <c r="E362" s="11">
        <f t="shared" si="23"/>
        <v>0</v>
      </c>
      <c r="F362" s="66"/>
      <c r="G362" s="66"/>
      <c r="H362" s="66"/>
      <c r="I362" s="66"/>
      <c r="J362" s="66"/>
      <c r="K362" s="66"/>
      <c r="L362" s="66"/>
      <c r="M362" s="66"/>
      <c r="N362" s="66"/>
      <c r="O362" s="61"/>
      <c r="P362" s="51" t="b">
        <f t="shared" si="21"/>
        <v>0</v>
      </c>
    </row>
    <row r="363" spans="1:16" ht="16.5" hidden="1" customHeight="1" x14ac:dyDescent="0.3">
      <c r="A363" s="10" t="s">
        <v>583</v>
      </c>
      <c r="B363" s="145" t="s">
        <v>584</v>
      </c>
      <c r="C363" s="146"/>
      <c r="D363" s="11" t="s">
        <v>421</v>
      </c>
      <c r="E363" s="11">
        <f t="shared" si="23"/>
        <v>0</v>
      </c>
      <c r="F363" s="66"/>
      <c r="G363" s="66"/>
      <c r="H363" s="66"/>
      <c r="I363" s="66"/>
      <c r="J363" s="66"/>
      <c r="K363" s="66"/>
      <c r="L363" s="66"/>
      <c r="M363" s="66"/>
      <c r="N363" s="66"/>
      <c r="O363" s="61"/>
      <c r="P363" s="51" t="b">
        <f t="shared" si="21"/>
        <v>0</v>
      </c>
    </row>
    <row r="364" spans="1:16" ht="16.5" hidden="1" customHeight="1" x14ac:dyDescent="0.3">
      <c r="A364" s="10" t="s">
        <v>585</v>
      </c>
      <c r="B364" s="145" t="s">
        <v>586</v>
      </c>
      <c r="C364" s="146"/>
      <c r="D364" s="11" t="s">
        <v>421</v>
      </c>
      <c r="E364" s="11">
        <f t="shared" si="23"/>
        <v>0</v>
      </c>
      <c r="F364" s="66"/>
      <c r="G364" s="66"/>
      <c r="H364" s="66"/>
      <c r="I364" s="66"/>
      <c r="J364" s="66"/>
      <c r="K364" s="66"/>
      <c r="L364" s="66"/>
      <c r="M364" s="66"/>
      <c r="N364" s="66"/>
      <c r="O364" s="61"/>
      <c r="P364" s="51" t="b">
        <f t="shared" si="21"/>
        <v>0</v>
      </c>
    </row>
    <row r="365" spans="1:16" ht="16.5" hidden="1" customHeight="1" x14ac:dyDescent="0.3">
      <c r="A365" s="10" t="s">
        <v>587</v>
      </c>
      <c r="B365" s="145" t="s">
        <v>588</v>
      </c>
      <c r="C365" s="146"/>
      <c r="D365" s="11" t="s">
        <v>421</v>
      </c>
      <c r="E365" s="11">
        <f t="shared" si="23"/>
        <v>0</v>
      </c>
      <c r="F365" s="66"/>
      <c r="G365" s="66"/>
      <c r="H365" s="66"/>
      <c r="I365" s="66"/>
      <c r="J365" s="66"/>
      <c r="K365" s="66"/>
      <c r="L365" s="66"/>
      <c r="M365" s="66"/>
      <c r="N365" s="66"/>
      <c r="O365" s="61"/>
      <c r="P365" s="51" t="b">
        <f t="shared" si="21"/>
        <v>0</v>
      </c>
    </row>
    <row r="366" spans="1:16" ht="16.5" hidden="1" customHeight="1" x14ac:dyDescent="0.3">
      <c r="A366" s="10" t="s">
        <v>589</v>
      </c>
      <c r="B366" s="145" t="s">
        <v>590</v>
      </c>
      <c r="C366" s="146"/>
      <c r="D366" s="11" t="s">
        <v>421</v>
      </c>
      <c r="E366" s="11">
        <f t="shared" si="23"/>
        <v>0</v>
      </c>
      <c r="F366" s="66"/>
      <c r="G366" s="66"/>
      <c r="H366" s="66"/>
      <c r="I366" s="66"/>
      <c r="J366" s="66"/>
      <c r="K366" s="66"/>
      <c r="L366" s="66"/>
      <c r="M366" s="66"/>
      <c r="N366" s="66"/>
      <c r="O366" s="61"/>
      <c r="P366" s="51" t="b">
        <f t="shared" si="21"/>
        <v>0</v>
      </c>
    </row>
    <row r="367" spans="1:16" ht="16.5" hidden="1" customHeight="1" x14ac:dyDescent="0.3">
      <c r="A367" s="10" t="s">
        <v>591</v>
      </c>
      <c r="B367" s="145" t="s">
        <v>592</v>
      </c>
      <c r="C367" s="146"/>
      <c r="D367" s="11" t="s">
        <v>421</v>
      </c>
      <c r="E367" s="11">
        <f t="shared" si="23"/>
        <v>0</v>
      </c>
      <c r="F367" s="66"/>
      <c r="G367" s="66"/>
      <c r="H367" s="66"/>
      <c r="I367" s="66"/>
      <c r="J367" s="66"/>
      <c r="K367" s="66"/>
      <c r="L367" s="66"/>
      <c r="M367" s="66"/>
      <c r="N367" s="66"/>
      <c r="O367" s="61"/>
      <c r="P367" s="51" t="b">
        <f t="shared" si="21"/>
        <v>0</v>
      </c>
    </row>
    <row r="368" spans="1:16" ht="16.5" hidden="1" customHeight="1" x14ac:dyDescent="0.3">
      <c r="A368" s="10" t="s">
        <v>593</v>
      </c>
      <c r="B368" s="145" t="s">
        <v>594</v>
      </c>
      <c r="C368" s="146"/>
      <c r="D368" s="11" t="s">
        <v>421</v>
      </c>
      <c r="E368" s="11">
        <f t="shared" si="23"/>
        <v>0</v>
      </c>
      <c r="F368" s="66"/>
      <c r="G368" s="66"/>
      <c r="H368" s="66"/>
      <c r="I368" s="66"/>
      <c r="J368" s="66"/>
      <c r="K368" s="66"/>
      <c r="L368" s="66"/>
      <c r="M368" s="66"/>
      <c r="N368" s="66"/>
      <c r="O368" s="61"/>
      <c r="P368" s="51" t="b">
        <f t="shared" si="21"/>
        <v>0</v>
      </c>
    </row>
    <row r="369" spans="1:16" ht="16.5" hidden="1" customHeight="1" x14ac:dyDescent="0.3">
      <c r="A369" s="10" t="s">
        <v>595</v>
      </c>
      <c r="B369" s="145" t="s">
        <v>596</v>
      </c>
      <c r="C369" s="146"/>
      <c r="D369" s="11" t="s">
        <v>421</v>
      </c>
      <c r="E369" s="11">
        <f t="shared" si="23"/>
        <v>0</v>
      </c>
      <c r="F369" s="66"/>
      <c r="G369" s="66"/>
      <c r="H369" s="66"/>
      <c r="I369" s="66"/>
      <c r="J369" s="66"/>
      <c r="K369" s="66"/>
      <c r="L369" s="66"/>
      <c r="M369" s="66"/>
      <c r="N369" s="66"/>
      <c r="O369" s="61"/>
      <c r="P369" s="51" t="b">
        <f t="shared" si="21"/>
        <v>0</v>
      </c>
    </row>
    <row r="370" spans="1:16" ht="16.5" hidden="1" customHeight="1" x14ac:dyDescent="0.3">
      <c r="A370" s="10" t="s">
        <v>597</v>
      </c>
      <c r="B370" s="145" t="s">
        <v>598</v>
      </c>
      <c r="C370" s="146"/>
      <c r="D370" s="11" t="s">
        <v>421</v>
      </c>
      <c r="E370" s="11">
        <f t="shared" si="23"/>
        <v>0</v>
      </c>
      <c r="F370" s="66"/>
      <c r="G370" s="66"/>
      <c r="H370" s="66"/>
      <c r="I370" s="66"/>
      <c r="J370" s="66"/>
      <c r="K370" s="66"/>
      <c r="L370" s="66"/>
      <c r="M370" s="66"/>
      <c r="N370" s="66"/>
      <c r="O370" s="61"/>
      <c r="P370" s="51" t="b">
        <f t="shared" si="21"/>
        <v>0</v>
      </c>
    </row>
    <row r="371" spans="1:16" ht="16.5" hidden="1" customHeight="1" x14ac:dyDescent="0.3">
      <c r="A371" s="10" t="s">
        <v>599</v>
      </c>
      <c r="B371" s="145" t="s">
        <v>600</v>
      </c>
      <c r="C371" s="146"/>
      <c r="D371" s="11" t="s">
        <v>421</v>
      </c>
      <c r="E371" s="11">
        <f t="shared" si="23"/>
        <v>0</v>
      </c>
      <c r="F371" s="66"/>
      <c r="G371" s="66"/>
      <c r="H371" s="66"/>
      <c r="I371" s="66"/>
      <c r="J371" s="66"/>
      <c r="K371" s="66"/>
      <c r="L371" s="66"/>
      <c r="M371" s="66"/>
      <c r="N371" s="66"/>
      <c r="O371" s="61"/>
      <c r="P371" s="51" t="b">
        <f t="shared" si="21"/>
        <v>0</v>
      </c>
    </row>
    <row r="372" spans="1:16" ht="16.5" hidden="1" customHeight="1" x14ac:dyDescent="0.3">
      <c r="A372" s="10" t="s">
        <v>601</v>
      </c>
      <c r="B372" s="145" t="s">
        <v>602</v>
      </c>
      <c r="C372" s="146"/>
      <c r="D372" s="11" t="s">
        <v>421</v>
      </c>
      <c r="E372" s="11">
        <f t="shared" si="23"/>
        <v>0</v>
      </c>
      <c r="F372" s="66"/>
      <c r="G372" s="66"/>
      <c r="H372" s="66"/>
      <c r="I372" s="66"/>
      <c r="J372" s="66"/>
      <c r="K372" s="66"/>
      <c r="L372" s="66"/>
      <c r="M372" s="66"/>
      <c r="N372" s="66"/>
      <c r="O372" s="61"/>
      <c r="P372" s="51" t="b">
        <f t="shared" si="21"/>
        <v>0</v>
      </c>
    </row>
    <row r="373" spans="1:16" ht="16.5" hidden="1" customHeight="1" x14ac:dyDescent="0.3">
      <c r="A373" s="10" t="s">
        <v>603</v>
      </c>
      <c r="B373" s="145" t="s">
        <v>604</v>
      </c>
      <c r="C373" s="146"/>
      <c r="D373" s="11" t="s">
        <v>421</v>
      </c>
      <c r="E373" s="11">
        <f t="shared" si="23"/>
        <v>0</v>
      </c>
      <c r="F373" s="66"/>
      <c r="G373" s="66"/>
      <c r="H373" s="66"/>
      <c r="I373" s="66"/>
      <c r="J373" s="66"/>
      <c r="K373" s="66"/>
      <c r="L373" s="66"/>
      <c r="M373" s="66"/>
      <c r="N373" s="66"/>
      <c r="O373" s="61"/>
      <c r="P373" s="51" t="b">
        <f t="shared" si="21"/>
        <v>0</v>
      </c>
    </row>
    <row r="374" spans="1:16" ht="16.5" hidden="1" customHeight="1" x14ac:dyDescent="0.3">
      <c r="A374" s="10" t="s">
        <v>605</v>
      </c>
      <c r="B374" s="145" t="s">
        <v>606</v>
      </c>
      <c r="C374" s="146"/>
      <c r="D374" s="11" t="s">
        <v>421</v>
      </c>
      <c r="E374" s="11">
        <f t="shared" si="23"/>
        <v>0</v>
      </c>
      <c r="F374" s="66"/>
      <c r="G374" s="66"/>
      <c r="H374" s="66"/>
      <c r="I374" s="66"/>
      <c r="J374" s="66"/>
      <c r="K374" s="66"/>
      <c r="L374" s="66"/>
      <c r="M374" s="66"/>
      <c r="N374" s="66"/>
      <c r="O374" s="61"/>
      <c r="P374" s="51" t="b">
        <f t="shared" si="21"/>
        <v>0</v>
      </c>
    </row>
    <row r="375" spans="1:16" ht="16.5" hidden="1" customHeight="1" x14ac:dyDescent="0.3">
      <c r="A375" s="20" t="s">
        <v>607</v>
      </c>
      <c r="B375" s="145" t="s">
        <v>608</v>
      </c>
      <c r="C375" s="146"/>
      <c r="D375" s="11" t="s">
        <v>421</v>
      </c>
      <c r="E375" s="11">
        <f t="shared" si="23"/>
        <v>0</v>
      </c>
      <c r="F375" s="66"/>
      <c r="G375" s="66"/>
      <c r="H375" s="66"/>
      <c r="I375" s="66"/>
      <c r="J375" s="66"/>
      <c r="K375" s="66"/>
      <c r="L375" s="66"/>
      <c r="M375" s="66"/>
      <c r="N375" s="66"/>
      <c r="O375" s="61"/>
      <c r="P375" s="51" t="b">
        <f t="shared" si="21"/>
        <v>0</v>
      </c>
    </row>
    <row r="376" spans="1:16" ht="16.5" hidden="1" customHeight="1" x14ac:dyDescent="0.3">
      <c r="A376" s="10" t="s">
        <v>609</v>
      </c>
      <c r="B376" s="145" t="s">
        <v>610</v>
      </c>
      <c r="C376" s="146"/>
      <c r="D376" s="11" t="s">
        <v>421</v>
      </c>
      <c r="E376" s="11">
        <f t="shared" si="23"/>
        <v>0</v>
      </c>
      <c r="F376" s="66"/>
      <c r="G376" s="66"/>
      <c r="H376" s="66"/>
      <c r="I376" s="66"/>
      <c r="J376" s="66"/>
      <c r="K376" s="66"/>
      <c r="L376" s="66"/>
      <c r="M376" s="66"/>
      <c r="N376" s="66"/>
      <c r="O376" s="61"/>
      <c r="P376" s="51" t="b">
        <f t="shared" si="21"/>
        <v>0</v>
      </c>
    </row>
    <row r="377" spans="1:16" ht="16.5" hidden="1" customHeight="1" x14ac:dyDescent="0.3">
      <c r="A377" s="20" t="s">
        <v>611</v>
      </c>
      <c r="B377" s="145" t="s">
        <v>612</v>
      </c>
      <c r="C377" s="146"/>
      <c r="D377" s="11" t="s">
        <v>421</v>
      </c>
      <c r="E377" s="11">
        <f t="shared" si="23"/>
        <v>0</v>
      </c>
      <c r="F377" s="66"/>
      <c r="G377" s="66"/>
      <c r="H377" s="66"/>
      <c r="I377" s="66"/>
      <c r="J377" s="66"/>
      <c r="K377" s="66"/>
      <c r="L377" s="66"/>
      <c r="M377" s="66"/>
      <c r="N377" s="66"/>
      <c r="O377" s="61"/>
      <c r="P377" s="51" t="b">
        <f t="shared" si="21"/>
        <v>0</v>
      </c>
    </row>
    <row r="378" spans="1:16" ht="16.5" hidden="1" customHeight="1" x14ac:dyDescent="0.3">
      <c r="A378" s="10" t="s">
        <v>613</v>
      </c>
      <c r="B378" s="145" t="s">
        <v>614</v>
      </c>
      <c r="C378" s="146"/>
      <c r="D378" s="11" t="s">
        <v>421</v>
      </c>
      <c r="E378" s="11">
        <f t="shared" si="23"/>
        <v>0</v>
      </c>
      <c r="F378" s="66"/>
      <c r="G378" s="66"/>
      <c r="H378" s="66"/>
      <c r="I378" s="66"/>
      <c r="J378" s="66"/>
      <c r="K378" s="66"/>
      <c r="L378" s="66"/>
      <c r="M378" s="66"/>
      <c r="N378" s="66"/>
      <c r="O378" s="61"/>
      <c r="P378" s="51" t="b">
        <f t="shared" si="21"/>
        <v>0</v>
      </c>
    </row>
    <row r="379" spans="1:16" ht="16.5" hidden="1" customHeight="1" x14ac:dyDescent="0.3">
      <c r="A379" s="20" t="s">
        <v>615</v>
      </c>
      <c r="B379" s="145" t="s">
        <v>616</v>
      </c>
      <c r="C379" s="146"/>
      <c r="D379" s="11" t="s">
        <v>421</v>
      </c>
      <c r="E379" s="11">
        <f t="shared" si="23"/>
        <v>0</v>
      </c>
      <c r="F379" s="66"/>
      <c r="G379" s="66"/>
      <c r="H379" s="66"/>
      <c r="I379" s="66"/>
      <c r="J379" s="66"/>
      <c r="K379" s="66"/>
      <c r="L379" s="66"/>
      <c r="M379" s="66"/>
      <c r="N379" s="66"/>
      <c r="O379" s="61"/>
      <c r="P379" s="51" t="b">
        <f t="shared" si="21"/>
        <v>0</v>
      </c>
    </row>
    <row r="380" spans="1:16" ht="16.5" hidden="1" customHeight="1" x14ac:dyDescent="0.3">
      <c r="A380" s="20" t="s">
        <v>617</v>
      </c>
      <c r="B380" s="145" t="s">
        <v>618</v>
      </c>
      <c r="C380" s="146"/>
      <c r="D380" s="11" t="s">
        <v>421</v>
      </c>
      <c r="E380" s="11">
        <f t="shared" si="23"/>
        <v>0</v>
      </c>
      <c r="F380" s="66"/>
      <c r="G380" s="66"/>
      <c r="H380" s="66"/>
      <c r="I380" s="66"/>
      <c r="J380" s="66"/>
      <c r="K380" s="66"/>
      <c r="L380" s="66"/>
      <c r="M380" s="66"/>
      <c r="N380" s="66"/>
      <c r="O380" s="61"/>
      <c r="P380" s="51" t="b">
        <f t="shared" si="21"/>
        <v>0</v>
      </c>
    </row>
    <row r="381" spans="1:16" ht="16.5" hidden="1" customHeight="1" x14ac:dyDescent="0.3">
      <c r="A381" s="20" t="s">
        <v>619</v>
      </c>
      <c r="B381" s="145" t="s">
        <v>620</v>
      </c>
      <c r="C381" s="146"/>
      <c r="D381" s="11" t="s">
        <v>421</v>
      </c>
      <c r="E381" s="11">
        <f t="shared" si="23"/>
        <v>0</v>
      </c>
      <c r="F381" s="66"/>
      <c r="G381" s="66"/>
      <c r="H381" s="66"/>
      <c r="I381" s="66"/>
      <c r="J381" s="66"/>
      <c r="K381" s="66"/>
      <c r="L381" s="66"/>
      <c r="M381" s="66"/>
      <c r="N381" s="66"/>
      <c r="O381" s="61"/>
      <c r="P381" s="51" t="b">
        <f t="shared" si="21"/>
        <v>0</v>
      </c>
    </row>
    <row r="382" spans="1:16" ht="16.5" hidden="1" customHeight="1" x14ac:dyDescent="0.3">
      <c r="A382" s="20" t="s">
        <v>621</v>
      </c>
      <c r="B382" s="145" t="s">
        <v>622</v>
      </c>
      <c r="C382" s="146"/>
      <c r="D382" s="11" t="s">
        <v>421</v>
      </c>
      <c r="E382" s="11">
        <f t="shared" si="23"/>
        <v>0</v>
      </c>
      <c r="F382" s="66"/>
      <c r="G382" s="66"/>
      <c r="H382" s="66"/>
      <c r="I382" s="66"/>
      <c r="J382" s="66"/>
      <c r="K382" s="66"/>
      <c r="L382" s="66"/>
      <c r="M382" s="66"/>
      <c r="N382" s="66"/>
      <c r="O382" s="61"/>
      <c r="P382" s="51" t="b">
        <f t="shared" si="21"/>
        <v>0</v>
      </c>
    </row>
    <row r="383" spans="1:16" ht="16.5" hidden="1" customHeight="1" x14ac:dyDescent="0.3">
      <c r="A383" s="20" t="s">
        <v>623</v>
      </c>
      <c r="B383" s="145" t="s">
        <v>624</v>
      </c>
      <c r="C383" s="146"/>
      <c r="D383" s="11" t="s">
        <v>421</v>
      </c>
      <c r="E383" s="11">
        <f t="shared" si="23"/>
        <v>0</v>
      </c>
      <c r="F383" s="66"/>
      <c r="G383" s="66"/>
      <c r="H383" s="66"/>
      <c r="I383" s="66"/>
      <c r="J383" s="66"/>
      <c r="K383" s="66"/>
      <c r="L383" s="66"/>
      <c r="M383" s="66"/>
      <c r="N383" s="66"/>
      <c r="O383" s="61"/>
      <c r="P383" s="51" t="b">
        <f t="shared" si="21"/>
        <v>0</v>
      </c>
    </row>
    <row r="384" spans="1:16" ht="16.5" hidden="1" customHeight="1" x14ac:dyDescent="0.3">
      <c r="A384" s="20" t="s">
        <v>625</v>
      </c>
      <c r="B384" s="145" t="s">
        <v>626</v>
      </c>
      <c r="C384" s="146"/>
      <c r="D384" s="11" t="s">
        <v>421</v>
      </c>
      <c r="E384" s="11">
        <f t="shared" si="23"/>
        <v>0</v>
      </c>
      <c r="F384" s="66"/>
      <c r="G384" s="66"/>
      <c r="H384" s="66"/>
      <c r="I384" s="66"/>
      <c r="J384" s="66"/>
      <c r="K384" s="66"/>
      <c r="L384" s="66"/>
      <c r="M384" s="66"/>
      <c r="N384" s="66"/>
      <c r="O384" s="61"/>
      <c r="P384" s="51" t="b">
        <f t="shared" si="21"/>
        <v>0</v>
      </c>
    </row>
    <row r="385" spans="1:16" ht="16.5" hidden="1" customHeight="1" x14ac:dyDescent="0.3">
      <c r="A385" s="20" t="s">
        <v>627</v>
      </c>
      <c r="B385" s="145" t="s">
        <v>628</v>
      </c>
      <c r="C385" s="146"/>
      <c r="D385" s="11" t="s">
        <v>421</v>
      </c>
      <c r="E385" s="11">
        <f t="shared" si="23"/>
        <v>0</v>
      </c>
      <c r="F385" s="66"/>
      <c r="G385" s="66"/>
      <c r="H385" s="66"/>
      <c r="I385" s="66"/>
      <c r="J385" s="66"/>
      <c r="K385" s="66"/>
      <c r="L385" s="66"/>
      <c r="M385" s="66"/>
      <c r="N385" s="66"/>
      <c r="O385" s="61"/>
      <c r="P385" s="51" t="b">
        <f t="shared" si="21"/>
        <v>0</v>
      </c>
    </row>
    <row r="386" spans="1:16" ht="16.5" hidden="1" customHeight="1" x14ac:dyDescent="0.3">
      <c r="A386" s="10" t="s">
        <v>629</v>
      </c>
      <c r="B386" s="145" t="s">
        <v>630</v>
      </c>
      <c r="C386" s="146"/>
      <c r="D386" s="11" t="s">
        <v>421</v>
      </c>
      <c r="E386" s="11">
        <f t="shared" si="23"/>
        <v>0</v>
      </c>
      <c r="F386" s="66"/>
      <c r="G386" s="66"/>
      <c r="H386" s="66"/>
      <c r="I386" s="66"/>
      <c r="J386" s="66"/>
      <c r="K386" s="66"/>
      <c r="L386" s="66"/>
      <c r="M386" s="66"/>
      <c r="N386" s="66"/>
      <c r="O386" s="61"/>
      <c r="P386" s="51" t="b">
        <f t="shared" si="21"/>
        <v>0</v>
      </c>
    </row>
    <row r="387" spans="1:16" ht="16.5" hidden="1" customHeight="1" x14ac:dyDescent="0.3">
      <c r="A387" s="10" t="s">
        <v>631</v>
      </c>
      <c r="B387" s="145" t="s">
        <v>632</v>
      </c>
      <c r="C387" s="146"/>
      <c r="D387" s="11" t="s">
        <v>421</v>
      </c>
      <c r="E387" s="11">
        <f t="shared" si="23"/>
        <v>0</v>
      </c>
      <c r="F387" s="66"/>
      <c r="G387" s="66"/>
      <c r="H387" s="66"/>
      <c r="I387" s="66"/>
      <c r="J387" s="66"/>
      <c r="K387" s="66"/>
      <c r="L387" s="66"/>
      <c r="M387" s="66"/>
      <c r="N387" s="66"/>
      <c r="O387" s="61"/>
      <c r="P387" s="51" t="b">
        <f t="shared" si="21"/>
        <v>0</v>
      </c>
    </row>
    <row r="388" spans="1:16" ht="16.5" hidden="1" customHeight="1" x14ac:dyDescent="0.3">
      <c r="A388" s="10" t="s">
        <v>633</v>
      </c>
      <c r="B388" s="145" t="s">
        <v>634</v>
      </c>
      <c r="C388" s="146"/>
      <c r="D388" s="11" t="s">
        <v>421</v>
      </c>
      <c r="E388" s="11">
        <f t="shared" si="23"/>
        <v>0</v>
      </c>
      <c r="F388" s="66"/>
      <c r="G388" s="66"/>
      <c r="H388" s="66"/>
      <c r="I388" s="66"/>
      <c r="J388" s="66"/>
      <c r="K388" s="66"/>
      <c r="L388" s="66"/>
      <c r="M388" s="66"/>
      <c r="N388" s="66"/>
      <c r="O388" s="61"/>
      <c r="P388" s="51" t="b">
        <f t="shared" si="21"/>
        <v>0</v>
      </c>
    </row>
    <row r="389" spans="1:16" ht="16.5" hidden="1" customHeight="1" x14ac:dyDescent="0.3">
      <c r="A389" s="10" t="s">
        <v>635</v>
      </c>
      <c r="B389" s="145" t="s">
        <v>636</v>
      </c>
      <c r="C389" s="146"/>
      <c r="D389" s="11" t="s">
        <v>421</v>
      </c>
      <c r="E389" s="11">
        <f t="shared" si="23"/>
        <v>0</v>
      </c>
      <c r="F389" s="66"/>
      <c r="G389" s="66"/>
      <c r="H389" s="66"/>
      <c r="I389" s="66"/>
      <c r="J389" s="66"/>
      <c r="K389" s="66"/>
      <c r="L389" s="66"/>
      <c r="M389" s="66"/>
      <c r="N389" s="66"/>
      <c r="O389" s="61"/>
      <c r="P389" s="51" t="b">
        <f t="shared" si="21"/>
        <v>0</v>
      </c>
    </row>
    <row r="390" spans="1:16" ht="16.5" hidden="1" customHeight="1" x14ac:dyDescent="0.3">
      <c r="A390" s="10" t="s">
        <v>637</v>
      </c>
      <c r="B390" s="145" t="s">
        <v>638</v>
      </c>
      <c r="C390" s="146"/>
      <c r="D390" s="11" t="s">
        <v>421</v>
      </c>
      <c r="E390" s="11">
        <f t="shared" si="23"/>
        <v>0</v>
      </c>
      <c r="F390" s="66"/>
      <c r="G390" s="66"/>
      <c r="H390" s="66"/>
      <c r="I390" s="66"/>
      <c r="J390" s="66"/>
      <c r="K390" s="66"/>
      <c r="L390" s="66"/>
      <c r="M390" s="66"/>
      <c r="N390" s="66"/>
      <c r="O390" s="61"/>
      <c r="P390" s="51" t="b">
        <f t="shared" si="21"/>
        <v>0</v>
      </c>
    </row>
    <row r="391" spans="1:16" ht="16.5" hidden="1" customHeight="1" x14ac:dyDescent="0.3">
      <c r="A391" s="10" t="s">
        <v>639</v>
      </c>
      <c r="B391" s="145" t="s">
        <v>640</v>
      </c>
      <c r="C391" s="146"/>
      <c r="D391" s="11" t="s">
        <v>421</v>
      </c>
      <c r="E391" s="11">
        <f t="shared" si="23"/>
        <v>0</v>
      </c>
      <c r="F391" s="66"/>
      <c r="G391" s="66"/>
      <c r="H391" s="66"/>
      <c r="I391" s="66"/>
      <c r="J391" s="66"/>
      <c r="K391" s="66"/>
      <c r="L391" s="66"/>
      <c r="M391" s="66"/>
      <c r="N391" s="66"/>
      <c r="O391" s="61"/>
      <c r="P391" s="51" t="b">
        <f t="shared" si="21"/>
        <v>0</v>
      </c>
    </row>
    <row r="392" spans="1:16" ht="16.5" hidden="1" customHeight="1" x14ac:dyDescent="0.3">
      <c r="A392" s="20" t="s">
        <v>641</v>
      </c>
      <c r="B392" s="145" t="s">
        <v>642</v>
      </c>
      <c r="C392" s="146"/>
      <c r="D392" s="11" t="s">
        <v>421</v>
      </c>
      <c r="E392" s="11">
        <f t="shared" si="23"/>
        <v>0</v>
      </c>
      <c r="F392" s="66"/>
      <c r="G392" s="66"/>
      <c r="H392" s="66"/>
      <c r="I392" s="66"/>
      <c r="J392" s="66"/>
      <c r="K392" s="66"/>
      <c r="L392" s="66"/>
      <c r="M392" s="66"/>
      <c r="N392" s="66"/>
      <c r="O392" s="61"/>
      <c r="P392" s="51" t="b">
        <f t="shared" si="21"/>
        <v>0</v>
      </c>
    </row>
    <row r="393" spans="1:16" ht="16.5" hidden="1" customHeight="1" x14ac:dyDescent="0.3">
      <c r="A393" s="20" t="s">
        <v>643</v>
      </c>
      <c r="B393" s="145" t="s">
        <v>644</v>
      </c>
      <c r="C393" s="146"/>
      <c r="D393" s="11" t="s">
        <v>421</v>
      </c>
      <c r="E393" s="11">
        <f t="shared" si="23"/>
        <v>0</v>
      </c>
      <c r="F393" s="66"/>
      <c r="G393" s="66"/>
      <c r="H393" s="66"/>
      <c r="I393" s="66"/>
      <c r="J393" s="66"/>
      <c r="K393" s="66"/>
      <c r="L393" s="66"/>
      <c r="M393" s="66"/>
      <c r="N393" s="66"/>
      <c r="O393" s="61"/>
      <c r="P393" s="51" t="b">
        <f t="shared" si="21"/>
        <v>0</v>
      </c>
    </row>
    <row r="394" spans="1:16" ht="16.5" hidden="1" customHeight="1" x14ac:dyDescent="0.3">
      <c r="A394" s="20" t="s">
        <v>645</v>
      </c>
      <c r="B394" s="145" t="s">
        <v>646</v>
      </c>
      <c r="C394" s="146"/>
      <c r="D394" s="11" t="s">
        <v>421</v>
      </c>
      <c r="E394" s="11">
        <f t="shared" si="23"/>
        <v>0</v>
      </c>
      <c r="F394" s="66"/>
      <c r="G394" s="66"/>
      <c r="H394" s="66"/>
      <c r="I394" s="66"/>
      <c r="J394" s="66"/>
      <c r="K394" s="66"/>
      <c r="L394" s="66"/>
      <c r="M394" s="66"/>
      <c r="N394" s="66"/>
      <c r="O394" s="61"/>
      <c r="P394" s="51" t="b">
        <f t="shared" si="21"/>
        <v>0</v>
      </c>
    </row>
    <row r="395" spans="1:16" ht="16.5" hidden="1" customHeight="1" x14ac:dyDescent="0.3">
      <c r="A395" s="20" t="s">
        <v>647</v>
      </c>
      <c r="B395" s="145" t="s">
        <v>648</v>
      </c>
      <c r="C395" s="146"/>
      <c r="D395" s="11" t="s">
        <v>421</v>
      </c>
      <c r="E395" s="11">
        <f t="shared" si="23"/>
        <v>0</v>
      </c>
      <c r="F395" s="66"/>
      <c r="G395" s="66"/>
      <c r="H395" s="66"/>
      <c r="I395" s="66"/>
      <c r="J395" s="66"/>
      <c r="K395" s="66"/>
      <c r="L395" s="66"/>
      <c r="M395" s="66"/>
      <c r="N395" s="66"/>
      <c r="O395" s="61"/>
      <c r="P395" s="51" t="b">
        <f t="shared" si="21"/>
        <v>0</v>
      </c>
    </row>
    <row r="396" spans="1:16" ht="16.5" hidden="1" customHeight="1" x14ac:dyDescent="0.3">
      <c r="A396" s="20" t="s">
        <v>649</v>
      </c>
      <c r="B396" s="145" t="s">
        <v>650</v>
      </c>
      <c r="C396" s="146"/>
      <c r="D396" s="11" t="s">
        <v>421</v>
      </c>
      <c r="E396" s="11">
        <f t="shared" si="23"/>
        <v>0</v>
      </c>
      <c r="F396" s="66"/>
      <c r="G396" s="66"/>
      <c r="H396" s="66"/>
      <c r="I396" s="66"/>
      <c r="J396" s="66"/>
      <c r="K396" s="66"/>
      <c r="L396" s="66"/>
      <c r="M396" s="66"/>
      <c r="N396" s="66"/>
      <c r="O396" s="61"/>
      <c r="P396" s="51" t="b">
        <f t="shared" si="21"/>
        <v>0</v>
      </c>
    </row>
    <row r="397" spans="1:16" ht="16.5" hidden="1" customHeight="1" x14ac:dyDescent="0.3">
      <c r="A397" s="20" t="s">
        <v>651</v>
      </c>
      <c r="B397" s="145" t="s">
        <v>652</v>
      </c>
      <c r="C397" s="146"/>
      <c r="D397" s="11" t="s">
        <v>421</v>
      </c>
      <c r="E397" s="11">
        <f t="shared" si="23"/>
        <v>0</v>
      </c>
      <c r="F397" s="66"/>
      <c r="G397" s="66"/>
      <c r="H397" s="66"/>
      <c r="I397" s="66"/>
      <c r="J397" s="66"/>
      <c r="K397" s="66"/>
      <c r="L397" s="66"/>
      <c r="M397" s="66"/>
      <c r="N397" s="66"/>
      <c r="O397" s="61"/>
      <c r="P397" s="51" t="b">
        <f t="shared" si="21"/>
        <v>0</v>
      </c>
    </row>
    <row r="398" spans="1:16" ht="16.5" hidden="1" customHeight="1" x14ac:dyDescent="0.3">
      <c r="A398" s="10" t="s">
        <v>653</v>
      </c>
      <c r="B398" s="145" t="s">
        <v>654</v>
      </c>
      <c r="C398" s="146"/>
      <c r="D398" s="11" t="s">
        <v>421</v>
      </c>
      <c r="E398" s="11">
        <f t="shared" si="23"/>
        <v>0</v>
      </c>
      <c r="F398" s="66"/>
      <c r="G398" s="66"/>
      <c r="H398" s="66"/>
      <c r="I398" s="66"/>
      <c r="J398" s="66"/>
      <c r="K398" s="66"/>
      <c r="L398" s="66"/>
      <c r="M398" s="66"/>
      <c r="N398" s="66"/>
      <c r="O398" s="61"/>
      <c r="P398" s="51" t="b">
        <f t="shared" si="21"/>
        <v>0</v>
      </c>
    </row>
    <row r="399" spans="1:16" ht="16.5" hidden="1" customHeight="1" x14ac:dyDescent="0.3">
      <c r="A399" s="10" t="s">
        <v>655</v>
      </c>
      <c r="B399" s="145" t="s">
        <v>656</v>
      </c>
      <c r="C399" s="146"/>
      <c r="D399" s="11" t="s">
        <v>421</v>
      </c>
      <c r="E399" s="11">
        <f t="shared" si="23"/>
        <v>0</v>
      </c>
      <c r="F399" s="66"/>
      <c r="G399" s="66"/>
      <c r="H399" s="66"/>
      <c r="I399" s="66"/>
      <c r="J399" s="66"/>
      <c r="K399" s="66"/>
      <c r="L399" s="66"/>
      <c r="M399" s="66"/>
      <c r="N399" s="66"/>
      <c r="O399" s="61"/>
      <c r="P399" s="51" t="b">
        <f t="shared" si="21"/>
        <v>0</v>
      </c>
    </row>
    <row r="400" spans="1:16" ht="16.5" hidden="1" customHeight="1" x14ac:dyDescent="0.3">
      <c r="A400" s="10" t="s">
        <v>657</v>
      </c>
      <c r="B400" s="145" t="s">
        <v>658</v>
      </c>
      <c r="C400" s="146"/>
      <c r="D400" s="11" t="s">
        <v>421</v>
      </c>
      <c r="E400" s="11">
        <f t="shared" si="23"/>
        <v>0</v>
      </c>
      <c r="F400" s="66"/>
      <c r="G400" s="66"/>
      <c r="H400" s="66"/>
      <c r="I400" s="66"/>
      <c r="J400" s="66"/>
      <c r="K400" s="66"/>
      <c r="L400" s="66"/>
      <c r="M400" s="66"/>
      <c r="N400" s="66"/>
      <c r="O400" s="61"/>
      <c r="P400" s="51" t="b">
        <f t="shared" si="21"/>
        <v>0</v>
      </c>
    </row>
    <row r="401" spans="1:16" ht="16.5" hidden="1" customHeight="1" x14ac:dyDescent="0.3">
      <c r="A401" s="10" t="s">
        <v>659</v>
      </c>
      <c r="B401" s="145" t="s">
        <v>660</v>
      </c>
      <c r="C401" s="146"/>
      <c r="D401" s="11" t="s">
        <v>421</v>
      </c>
      <c r="E401" s="11">
        <f t="shared" si="23"/>
        <v>0</v>
      </c>
      <c r="F401" s="66"/>
      <c r="G401" s="66"/>
      <c r="H401" s="66"/>
      <c r="I401" s="66"/>
      <c r="J401" s="66"/>
      <c r="K401" s="66"/>
      <c r="L401" s="66"/>
      <c r="M401" s="66"/>
      <c r="N401" s="66"/>
      <c r="O401" s="61"/>
      <c r="P401" s="51" t="b">
        <f t="shared" si="21"/>
        <v>0</v>
      </c>
    </row>
    <row r="402" spans="1:16" ht="16.5" hidden="1" customHeight="1" x14ac:dyDescent="0.3">
      <c r="A402" s="10" t="s">
        <v>661</v>
      </c>
      <c r="B402" s="145" t="s">
        <v>662</v>
      </c>
      <c r="C402" s="146"/>
      <c r="D402" s="11" t="s">
        <v>421</v>
      </c>
      <c r="E402" s="11">
        <f t="shared" si="23"/>
        <v>0</v>
      </c>
      <c r="F402" s="66"/>
      <c r="G402" s="66"/>
      <c r="H402" s="66"/>
      <c r="I402" s="66"/>
      <c r="J402" s="66"/>
      <c r="K402" s="66"/>
      <c r="L402" s="66"/>
      <c r="M402" s="66"/>
      <c r="N402" s="66"/>
      <c r="O402" s="61"/>
      <c r="P402" s="51" t="b">
        <f t="shared" si="21"/>
        <v>0</v>
      </c>
    </row>
    <row r="403" spans="1:16" ht="16.5" hidden="1" customHeight="1" x14ac:dyDescent="0.3">
      <c r="A403" s="10" t="s">
        <v>663</v>
      </c>
      <c r="B403" s="145" t="s">
        <v>664</v>
      </c>
      <c r="C403" s="146"/>
      <c r="D403" s="11" t="s">
        <v>421</v>
      </c>
      <c r="E403" s="11">
        <f t="shared" si="23"/>
        <v>0</v>
      </c>
      <c r="F403" s="66"/>
      <c r="G403" s="66"/>
      <c r="H403" s="66"/>
      <c r="I403" s="66"/>
      <c r="J403" s="66"/>
      <c r="K403" s="66"/>
      <c r="L403" s="66"/>
      <c r="M403" s="66"/>
      <c r="N403" s="66"/>
      <c r="O403" s="61"/>
      <c r="P403" s="51" t="b">
        <f t="shared" ref="P403:P479" si="24">IF(E403&gt;0,TRUE,FALSE)</f>
        <v>0</v>
      </c>
    </row>
    <row r="404" spans="1:16" ht="16.5" hidden="1" customHeight="1" x14ac:dyDescent="0.3">
      <c r="A404" s="99" t="s">
        <v>1053</v>
      </c>
      <c r="B404" s="147" t="s">
        <v>1054</v>
      </c>
      <c r="C404" s="148"/>
      <c r="D404" s="109" t="s">
        <v>421</v>
      </c>
      <c r="E404" s="11">
        <f t="shared" si="23"/>
        <v>0</v>
      </c>
      <c r="F404" s="66"/>
      <c r="G404" s="66"/>
      <c r="H404" s="66"/>
      <c r="I404" s="66"/>
      <c r="J404" s="66"/>
      <c r="K404" s="66"/>
      <c r="L404" s="66"/>
      <c r="M404" s="66"/>
      <c r="N404" s="66"/>
      <c r="O404" s="61"/>
    </row>
    <row r="405" spans="1:16" ht="16.5" hidden="1" customHeight="1" x14ac:dyDescent="0.3">
      <c r="A405" s="99" t="s">
        <v>1055</v>
      </c>
      <c r="B405" s="147" t="s">
        <v>1056</v>
      </c>
      <c r="C405" s="148"/>
      <c r="D405" s="109" t="s">
        <v>421</v>
      </c>
      <c r="E405" s="11">
        <f t="shared" si="23"/>
        <v>0</v>
      </c>
      <c r="F405" s="66"/>
      <c r="G405" s="66"/>
      <c r="H405" s="66"/>
      <c r="I405" s="66"/>
      <c r="J405" s="66"/>
      <c r="K405" s="66"/>
      <c r="L405" s="66"/>
      <c r="M405" s="66"/>
      <c r="N405" s="66"/>
      <c r="O405" s="61"/>
    </row>
    <row r="406" spans="1:16" ht="16.5" hidden="1" customHeight="1" x14ac:dyDescent="0.3">
      <c r="A406" s="99" t="s">
        <v>1057</v>
      </c>
      <c r="B406" s="147" t="s">
        <v>1058</v>
      </c>
      <c r="C406" s="148"/>
      <c r="D406" s="109" t="s">
        <v>421</v>
      </c>
      <c r="E406" s="11">
        <f t="shared" si="23"/>
        <v>0</v>
      </c>
      <c r="F406" s="66"/>
      <c r="G406" s="66"/>
      <c r="H406" s="66"/>
      <c r="I406" s="66"/>
      <c r="J406" s="66"/>
      <c r="K406" s="66"/>
      <c r="L406" s="66"/>
      <c r="M406" s="66"/>
      <c r="N406" s="66"/>
      <c r="O406" s="61"/>
    </row>
    <row r="407" spans="1:16" ht="16.5" hidden="1" customHeight="1" x14ac:dyDescent="0.3">
      <c r="A407" s="99" t="s">
        <v>1059</v>
      </c>
      <c r="B407" s="147" t="s">
        <v>1060</v>
      </c>
      <c r="C407" s="148"/>
      <c r="D407" s="109" t="s">
        <v>421</v>
      </c>
      <c r="E407" s="11">
        <f t="shared" si="23"/>
        <v>0</v>
      </c>
      <c r="F407" s="66"/>
      <c r="G407" s="66"/>
      <c r="H407" s="66"/>
      <c r="I407" s="66"/>
      <c r="J407" s="66"/>
      <c r="K407" s="66"/>
      <c r="L407" s="66"/>
      <c r="M407" s="66"/>
      <c r="N407" s="66"/>
      <c r="O407" s="61"/>
    </row>
    <row r="408" spans="1:16" ht="16.5" hidden="1" customHeight="1" x14ac:dyDescent="0.3">
      <c r="A408" s="99" t="s">
        <v>1061</v>
      </c>
      <c r="B408" s="147" t="s">
        <v>1062</v>
      </c>
      <c r="C408" s="148"/>
      <c r="D408" s="109" t="s">
        <v>421</v>
      </c>
      <c r="E408" s="11">
        <f t="shared" si="23"/>
        <v>0</v>
      </c>
      <c r="F408" s="66"/>
      <c r="G408" s="66"/>
      <c r="H408" s="66"/>
      <c r="I408" s="66"/>
      <c r="J408" s="66"/>
      <c r="K408" s="66"/>
      <c r="L408" s="66"/>
      <c r="M408" s="66"/>
      <c r="N408" s="66"/>
      <c r="O408" s="61"/>
    </row>
    <row r="409" spans="1:16" ht="16.5" hidden="1" customHeight="1" x14ac:dyDescent="0.3">
      <c r="A409" s="99" t="s">
        <v>1063</v>
      </c>
      <c r="B409" s="147" t="s">
        <v>1064</v>
      </c>
      <c r="C409" s="148"/>
      <c r="D409" s="109" t="s">
        <v>421</v>
      </c>
      <c r="E409" s="11">
        <f t="shared" si="23"/>
        <v>0</v>
      </c>
      <c r="F409" s="66"/>
      <c r="G409" s="66"/>
      <c r="H409" s="66"/>
      <c r="I409" s="66"/>
      <c r="J409" s="66"/>
      <c r="K409" s="66"/>
      <c r="L409" s="66"/>
      <c r="M409" s="66"/>
      <c r="N409" s="66"/>
      <c r="O409" s="61"/>
    </row>
    <row r="410" spans="1:16" ht="16.5" hidden="1" customHeight="1" x14ac:dyDescent="0.3">
      <c r="A410" s="99" t="s">
        <v>1065</v>
      </c>
      <c r="B410" s="147" t="s">
        <v>1066</v>
      </c>
      <c r="C410" s="148"/>
      <c r="D410" s="109" t="s">
        <v>421</v>
      </c>
      <c r="E410" s="11">
        <f t="shared" si="23"/>
        <v>0</v>
      </c>
      <c r="F410" s="66"/>
      <c r="G410" s="66"/>
      <c r="H410" s="66"/>
      <c r="I410" s="66"/>
      <c r="J410" s="66"/>
      <c r="K410" s="66"/>
      <c r="L410" s="66"/>
      <c r="M410" s="66"/>
      <c r="N410" s="66"/>
      <c r="O410" s="61"/>
    </row>
    <row r="411" spans="1:16" ht="16.5" hidden="1" customHeight="1" x14ac:dyDescent="0.3">
      <c r="A411" s="99" t="s">
        <v>1067</v>
      </c>
      <c r="B411" s="147" t="s">
        <v>1068</v>
      </c>
      <c r="C411" s="148"/>
      <c r="D411" s="109" t="s">
        <v>421</v>
      </c>
      <c r="E411" s="11">
        <f t="shared" si="23"/>
        <v>0</v>
      </c>
      <c r="F411" s="66"/>
      <c r="G411" s="66"/>
      <c r="H411" s="66"/>
      <c r="I411" s="66"/>
      <c r="J411" s="66"/>
      <c r="K411" s="66"/>
      <c r="L411" s="66"/>
      <c r="M411" s="66"/>
      <c r="N411" s="66"/>
      <c r="O411" s="61"/>
    </row>
    <row r="412" spans="1:16" ht="16.5" hidden="1" customHeight="1" x14ac:dyDescent="0.3">
      <c r="A412" s="99" t="s">
        <v>1069</v>
      </c>
      <c r="B412" s="147" t="s">
        <v>1070</v>
      </c>
      <c r="C412" s="148"/>
      <c r="D412" s="109" t="s">
        <v>421</v>
      </c>
      <c r="E412" s="11">
        <f t="shared" si="23"/>
        <v>0</v>
      </c>
      <c r="F412" s="66"/>
      <c r="G412" s="66"/>
      <c r="H412" s="66"/>
      <c r="I412" s="66"/>
      <c r="J412" s="66"/>
      <c r="K412" s="66"/>
      <c r="L412" s="66"/>
      <c r="M412" s="66"/>
      <c r="N412" s="66"/>
      <c r="O412" s="61"/>
    </row>
    <row r="413" spans="1:16" ht="16.5" hidden="1" customHeight="1" x14ac:dyDescent="0.3">
      <c r="A413" s="99" t="s">
        <v>1071</v>
      </c>
      <c r="B413" s="147" t="s">
        <v>1072</v>
      </c>
      <c r="C413" s="148"/>
      <c r="D413" s="109" t="s">
        <v>421</v>
      </c>
      <c r="E413" s="11">
        <f t="shared" si="23"/>
        <v>0</v>
      </c>
      <c r="F413" s="66"/>
      <c r="G413" s="66"/>
      <c r="H413" s="66"/>
      <c r="I413" s="66"/>
      <c r="J413" s="66"/>
      <c r="K413" s="66"/>
      <c r="L413" s="66"/>
      <c r="M413" s="66"/>
      <c r="N413" s="66"/>
      <c r="O413" s="61"/>
    </row>
    <row r="414" spans="1:16" ht="16.5" hidden="1" customHeight="1" x14ac:dyDescent="0.3">
      <c r="A414" s="99" t="s">
        <v>1073</v>
      </c>
      <c r="B414" s="147" t="s">
        <v>1074</v>
      </c>
      <c r="C414" s="148"/>
      <c r="D414" s="109" t="s">
        <v>421</v>
      </c>
      <c r="E414" s="11">
        <f t="shared" si="23"/>
        <v>0</v>
      </c>
      <c r="F414" s="66"/>
      <c r="G414" s="66"/>
      <c r="H414" s="66"/>
      <c r="I414" s="66"/>
      <c r="J414" s="66"/>
      <c r="K414" s="66"/>
      <c r="L414" s="66"/>
      <c r="M414" s="66"/>
      <c r="N414" s="66"/>
      <c r="O414" s="61"/>
    </row>
    <row r="415" spans="1:16" ht="16.5" hidden="1" customHeight="1" x14ac:dyDescent="0.3">
      <c r="A415" s="99" t="s">
        <v>1075</v>
      </c>
      <c r="B415" s="147" t="s">
        <v>1076</v>
      </c>
      <c r="C415" s="148"/>
      <c r="D415" s="109" t="s">
        <v>421</v>
      </c>
      <c r="E415" s="11">
        <f t="shared" si="23"/>
        <v>0</v>
      </c>
      <c r="F415" s="66"/>
      <c r="G415" s="66"/>
      <c r="H415" s="66"/>
      <c r="I415" s="66"/>
      <c r="J415" s="66"/>
      <c r="K415" s="66"/>
      <c r="L415" s="66"/>
      <c r="M415" s="66"/>
      <c r="N415" s="66"/>
      <c r="O415" s="61"/>
    </row>
    <row r="416" spans="1:16" s="63" customFormat="1" ht="18" customHeight="1" x14ac:dyDescent="0.3">
      <c r="A416" s="13" t="s">
        <v>665</v>
      </c>
      <c r="B416" s="14" t="s">
        <v>666</v>
      </c>
      <c r="C416" s="15"/>
      <c r="D416" s="16"/>
      <c r="E416" s="17"/>
      <c r="F416" s="65"/>
      <c r="G416" s="65"/>
      <c r="H416" s="65"/>
      <c r="I416" s="65"/>
      <c r="J416" s="65"/>
      <c r="K416" s="65"/>
      <c r="L416" s="65"/>
      <c r="M416" s="65"/>
      <c r="N416" s="65"/>
      <c r="O416" s="64"/>
      <c r="P416" s="51" t="b">
        <f t="shared" si="24"/>
        <v>0</v>
      </c>
    </row>
    <row r="417" spans="1:16" ht="18" customHeight="1" x14ac:dyDescent="0.3">
      <c r="A417" s="10" t="s">
        <v>667</v>
      </c>
      <c r="B417" s="145" t="s">
        <v>668</v>
      </c>
      <c r="C417" s="146"/>
      <c r="D417" s="11" t="s">
        <v>669</v>
      </c>
      <c r="E417" s="11">
        <f t="shared" ref="E417:E443" si="25">SUM(F417:O417)</f>
        <v>1</v>
      </c>
      <c r="F417" s="66"/>
      <c r="G417" s="66"/>
      <c r="H417" s="66">
        <v>1</v>
      </c>
      <c r="I417" s="66"/>
      <c r="J417" s="66"/>
      <c r="K417" s="66"/>
      <c r="L417" s="66"/>
      <c r="M417" s="66"/>
      <c r="N417" s="66"/>
      <c r="O417" s="61"/>
      <c r="P417" s="51" t="b">
        <f t="shared" si="24"/>
        <v>1</v>
      </c>
    </row>
    <row r="418" spans="1:16" ht="20.25" hidden="1" customHeight="1" x14ac:dyDescent="0.3">
      <c r="A418" s="105" t="s">
        <v>670</v>
      </c>
      <c r="B418" s="149" t="s">
        <v>671</v>
      </c>
      <c r="C418" s="150"/>
      <c r="D418" s="101" t="s">
        <v>669</v>
      </c>
      <c r="E418" s="101">
        <f t="shared" si="25"/>
        <v>0</v>
      </c>
      <c r="F418" s="102"/>
      <c r="G418" s="102"/>
      <c r="H418" s="102"/>
      <c r="I418" s="102"/>
      <c r="J418" s="102"/>
      <c r="K418" s="102"/>
      <c r="L418" s="102"/>
      <c r="M418" s="102"/>
      <c r="N418" s="102"/>
      <c r="O418" s="103"/>
      <c r="P418" s="51" t="b">
        <f t="shared" si="24"/>
        <v>0</v>
      </c>
    </row>
    <row r="419" spans="1:16" ht="19.5" hidden="1" customHeight="1" x14ac:dyDescent="0.3">
      <c r="A419" s="10" t="s">
        <v>672</v>
      </c>
      <c r="B419" s="145" t="s">
        <v>673</v>
      </c>
      <c r="C419" s="146"/>
      <c r="D419" s="11" t="s">
        <v>669</v>
      </c>
      <c r="E419" s="11">
        <f t="shared" si="25"/>
        <v>0</v>
      </c>
      <c r="F419" s="66"/>
      <c r="G419" s="66"/>
      <c r="H419" s="66"/>
      <c r="I419" s="66"/>
      <c r="J419" s="66"/>
      <c r="K419" s="66"/>
      <c r="L419" s="66"/>
      <c r="M419" s="66"/>
      <c r="N419" s="66"/>
      <c r="O419" s="61"/>
      <c r="P419" s="51" t="b">
        <f t="shared" si="24"/>
        <v>0</v>
      </c>
    </row>
    <row r="420" spans="1:16" ht="18.75" hidden="1" customHeight="1" x14ac:dyDescent="0.3">
      <c r="A420" s="10" t="s">
        <v>674</v>
      </c>
      <c r="B420" s="145" t="s">
        <v>675</v>
      </c>
      <c r="C420" s="146"/>
      <c r="D420" s="11" t="s">
        <v>669</v>
      </c>
      <c r="E420" s="11">
        <f t="shared" si="25"/>
        <v>0</v>
      </c>
      <c r="F420" s="66"/>
      <c r="G420" s="66"/>
      <c r="H420" s="66"/>
      <c r="I420" s="66"/>
      <c r="J420" s="66"/>
      <c r="K420" s="66"/>
      <c r="L420" s="66"/>
      <c r="M420" s="66"/>
      <c r="N420" s="66"/>
      <c r="O420" s="61"/>
      <c r="P420" s="51" t="b">
        <f t="shared" si="24"/>
        <v>0</v>
      </c>
    </row>
    <row r="421" spans="1:16" ht="18.75" hidden="1" customHeight="1" x14ac:dyDescent="0.3">
      <c r="A421" s="10" t="s">
        <v>676</v>
      </c>
      <c r="B421" s="145" t="s">
        <v>677</v>
      </c>
      <c r="C421" s="146"/>
      <c r="D421" s="11" t="s">
        <v>669</v>
      </c>
      <c r="E421" s="11">
        <f t="shared" si="25"/>
        <v>0</v>
      </c>
      <c r="F421" s="66"/>
      <c r="G421" s="66"/>
      <c r="H421" s="66"/>
      <c r="I421" s="66"/>
      <c r="J421" s="66"/>
      <c r="K421" s="66"/>
      <c r="L421" s="66"/>
      <c r="M421" s="66"/>
      <c r="N421" s="66"/>
      <c r="O421" s="61"/>
      <c r="P421" s="51" t="b">
        <f t="shared" si="24"/>
        <v>0</v>
      </c>
    </row>
    <row r="422" spans="1:16" ht="18.75" hidden="1" customHeight="1" x14ac:dyDescent="0.3">
      <c r="A422" s="10" t="s">
        <v>678</v>
      </c>
      <c r="B422" s="145" t="s">
        <v>679</v>
      </c>
      <c r="C422" s="146"/>
      <c r="D422" s="11" t="s">
        <v>680</v>
      </c>
      <c r="E422" s="11">
        <f t="shared" si="25"/>
        <v>0</v>
      </c>
      <c r="F422" s="66"/>
      <c r="G422" s="66"/>
      <c r="H422" s="66"/>
      <c r="I422" s="66"/>
      <c r="J422" s="66"/>
      <c r="K422" s="66"/>
      <c r="L422" s="66"/>
      <c r="M422" s="66"/>
      <c r="N422" s="66"/>
      <c r="O422" s="61"/>
      <c r="P422" s="51" t="b">
        <f t="shared" si="24"/>
        <v>0</v>
      </c>
    </row>
    <row r="423" spans="1:16" ht="18.75" hidden="1" customHeight="1" x14ac:dyDescent="0.3">
      <c r="A423" s="10" t="s">
        <v>681</v>
      </c>
      <c r="B423" s="145" t="s">
        <v>682</v>
      </c>
      <c r="C423" s="146"/>
      <c r="D423" s="11" t="s">
        <v>669</v>
      </c>
      <c r="E423" s="11">
        <f t="shared" si="25"/>
        <v>0</v>
      </c>
      <c r="F423" s="66"/>
      <c r="G423" s="66"/>
      <c r="H423" s="66"/>
      <c r="I423" s="66"/>
      <c r="J423" s="66"/>
      <c r="K423" s="66"/>
      <c r="L423" s="66"/>
      <c r="M423" s="66"/>
      <c r="N423" s="66"/>
      <c r="O423" s="61"/>
      <c r="P423" s="51" t="b">
        <f t="shared" si="24"/>
        <v>0</v>
      </c>
    </row>
    <row r="424" spans="1:16" ht="20.25" hidden="1" customHeight="1" x14ac:dyDescent="0.3">
      <c r="A424" s="10" t="s">
        <v>683</v>
      </c>
      <c r="B424" s="145" t="s">
        <v>684</v>
      </c>
      <c r="C424" s="146"/>
      <c r="D424" s="11" t="s">
        <v>669</v>
      </c>
      <c r="E424" s="11">
        <f t="shared" si="25"/>
        <v>0</v>
      </c>
      <c r="F424" s="66"/>
      <c r="G424" s="66"/>
      <c r="H424" s="66"/>
      <c r="I424" s="66"/>
      <c r="J424" s="66"/>
      <c r="K424" s="66"/>
      <c r="L424" s="66"/>
      <c r="M424" s="66"/>
      <c r="N424" s="66"/>
      <c r="O424" s="61"/>
      <c r="P424" s="51" t="b">
        <f t="shared" si="24"/>
        <v>0</v>
      </c>
    </row>
    <row r="425" spans="1:16" ht="20.25" hidden="1" customHeight="1" x14ac:dyDescent="0.3">
      <c r="A425" s="10" t="s">
        <v>685</v>
      </c>
      <c r="B425" s="145" t="s">
        <v>686</v>
      </c>
      <c r="C425" s="146"/>
      <c r="D425" s="11" t="s">
        <v>680</v>
      </c>
      <c r="E425" s="11">
        <f t="shared" si="25"/>
        <v>0</v>
      </c>
      <c r="F425" s="66"/>
      <c r="G425" s="66"/>
      <c r="H425" s="66"/>
      <c r="I425" s="66"/>
      <c r="J425" s="66"/>
      <c r="K425" s="66"/>
      <c r="L425" s="66"/>
      <c r="M425" s="66"/>
      <c r="N425" s="66"/>
      <c r="O425" s="61"/>
      <c r="P425" s="51" t="b">
        <f t="shared" si="24"/>
        <v>0</v>
      </c>
    </row>
    <row r="426" spans="1:16" ht="20.25" hidden="1" customHeight="1" x14ac:dyDescent="0.3">
      <c r="A426" s="10" t="s">
        <v>687</v>
      </c>
      <c r="B426" s="145" t="s">
        <v>688</v>
      </c>
      <c r="C426" s="146"/>
      <c r="D426" s="11" t="s">
        <v>669</v>
      </c>
      <c r="E426" s="11">
        <f t="shared" si="25"/>
        <v>0</v>
      </c>
      <c r="F426" s="66"/>
      <c r="G426" s="66"/>
      <c r="H426" s="66"/>
      <c r="I426" s="66"/>
      <c r="J426" s="66"/>
      <c r="K426" s="66"/>
      <c r="L426" s="66"/>
      <c r="M426" s="66"/>
      <c r="N426" s="66"/>
      <c r="O426" s="61"/>
      <c r="P426" s="51" t="b">
        <f t="shared" si="24"/>
        <v>0</v>
      </c>
    </row>
    <row r="427" spans="1:16" ht="20.25" hidden="1" customHeight="1" x14ac:dyDescent="0.3">
      <c r="A427" s="10" t="s">
        <v>689</v>
      </c>
      <c r="B427" s="145" t="s">
        <v>690</v>
      </c>
      <c r="C427" s="146"/>
      <c r="D427" s="11" t="s">
        <v>680</v>
      </c>
      <c r="E427" s="11">
        <f t="shared" si="25"/>
        <v>0</v>
      </c>
      <c r="F427" s="66"/>
      <c r="G427" s="66"/>
      <c r="H427" s="66"/>
      <c r="I427" s="66"/>
      <c r="J427" s="66"/>
      <c r="K427" s="66"/>
      <c r="L427" s="66"/>
      <c r="M427" s="66"/>
      <c r="N427" s="66"/>
      <c r="O427" s="61"/>
      <c r="P427" s="51" t="b">
        <f t="shared" si="24"/>
        <v>0</v>
      </c>
    </row>
    <row r="428" spans="1:16" ht="20.25" hidden="1" customHeight="1" x14ac:dyDescent="0.3">
      <c r="A428" s="10" t="s">
        <v>691</v>
      </c>
      <c r="B428" s="145" t="s">
        <v>692</v>
      </c>
      <c r="C428" s="146"/>
      <c r="D428" s="11" t="s">
        <v>680</v>
      </c>
      <c r="E428" s="11">
        <f t="shared" si="25"/>
        <v>0</v>
      </c>
      <c r="F428" s="66"/>
      <c r="G428" s="66"/>
      <c r="H428" s="66"/>
      <c r="I428" s="66"/>
      <c r="J428" s="66"/>
      <c r="K428" s="66"/>
      <c r="L428" s="66"/>
      <c r="M428" s="66"/>
      <c r="N428" s="66"/>
      <c r="O428" s="61"/>
      <c r="P428" s="51" t="b">
        <f t="shared" si="24"/>
        <v>0</v>
      </c>
    </row>
    <row r="429" spans="1:16" ht="20.25" hidden="1" customHeight="1" x14ac:dyDescent="0.3">
      <c r="A429" s="10" t="s">
        <v>693</v>
      </c>
      <c r="B429" s="145" t="s">
        <v>694</v>
      </c>
      <c r="C429" s="146"/>
      <c r="D429" s="11" t="s">
        <v>680</v>
      </c>
      <c r="E429" s="11">
        <f t="shared" si="25"/>
        <v>0</v>
      </c>
      <c r="F429" s="66"/>
      <c r="G429" s="66"/>
      <c r="H429" s="66"/>
      <c r="I429" s="66"/>
      <c r="J429" s="66"/>
      <c r="K429" s="66"/>
      <c r="L429" s="66"/>
      <c r="M429" s="66"/>
      <c r="N429" s="66"/>
      <c r="O429" s="61"/>
      <c r="P429" s="51" t="b">
        <f t="shared" si="24"/>
        <v>0</v>
      </c>
    </row>
    <row r="430" spans="1:16" ht="20.25" hidden="1" customHeight="1" x14ac:dyDescent="0.3">
      <c r="A430" s="10" t="s">
        <v>695</v>
      </c>
      <c r="B430" s="145" t="s">
        <v>696</v>
      </c>
      <c r="C430" s="146"/>
      <c r="D430" s="11" t="s">
        <v>680</v>
      </c>
      <c r="E430" s="11">
        <f t="shared" si="25"/>
        <v>0</v>
      </c>
      <c r="F430" s="66"/>
      <c r="G430" s="66"/>
      <c r="H430" s="66"/>
      <c r="I430" s="66"/>
      <c r="J430" s="66"/>
      <c r="K430" s="66"/>
      <c r="L430" s="66"/>
      <c r="M430" s="66"/>
      <c r="N430" s="66"/>
      <c r="O430" s="61"/>
      <c r="P430" s="51" t="b">
        <f t="shared" si="24"/>
        <v>0</v>
      </c>
    </row>
    <row r="431" spans="1:16" ht="20.25" hidden="1" customHeight="1" x14ac:dyDescent="0.3">
      <c r="A431" s="10" t="s">
        <v>697</v>
      </c>
      <c r="B431" s="145" t="s">
        <v>698</v>
      </c>
      <c r="C431" s="146"/>
      <c r="D431" s="11" t="s">
        <v>680</v>
      </c>
      <c r="E431" s="11">
        <f t="shared" si="25"/>
        <v>0</v>
      </c>
      <c r="F431" s="66"/>
      <c r="G431" s="66"/>
      <c r="H431" s="66"/>
      <c r="I431" s="66"/>
      <c r="J431" s="66"/>
      <c r="K431" s="66"/>
      <c r="L431" s="66"/>
      <c r="M431" s="66"/>
      <c r="N431" s="66"/>
      <c r="O431" s="61"/>
      <c r="P431" s="51" t="b">
        <f t="shared" si="24"/>
        <v>0</v>
      </c>
    </row>
    <row r="432" spans="1:16" ht="20.25" hidden="1" customHeight="1" x14ac:dyDescent="0.3">
      <c r="A432" s="10" t="s">
        <v>699</v>
      </c>
      <c r="B432" s="145" t="s">
        <v>700</v>
      </c>
      <c r="C432" s="146"/>
      <c r="D432" s="11" t="s">
        <v>680</v>
      </c>
      <c r="E432" s="11">
        <f t="shared" si="25"/>
        <v>0</v>
      </c>
      <c r="F432" s="66"/>
      <c r="G432" s="66"/>
      <c r="H432" s="66"/>
      <c r="I432" s="66"/>
      <c r="J432" s="66"/>
      <c r="K432" s="66"/>
      <c r="L432" s="66"/>
      <c r="M432" s="66"/>
      <c r="N432" s="66"/>
      <c r="O432" s="61"/>
      <c r="P432" s="51" t="b">
        <f t="shared" si="24"/>
        <v>0</v>
      </c>
    </row>
    <row r="433" spans="1:16" ht="18.75" hidden="1" customHeight="1" x14ac:dyDescent="0.3">
      <c r="A433" s="10" t="s">
        <v>701</v>
      </c>
      <c r="B433" s="145" t="s">
        <v>702</v>
      </c>
      <c r="C433" s="146"/>
      <c r="D433" s="11" t="s">
        <v>669</v>
      </c>
      <c r="E433" s="11">
        <f t="shared" si="25"/>
        <v>0</v>
      </c>
      <c r="F433" s="66"/>
      <c r="G433" s="66"/>
      <c r="H433" s="66"/>
      <c r="I433" s="66"/>
      <c r="J433" s="66"/>
      <c r="K433" s="66"/>
      <c r="L433" s="66"/>
      <c r="M433" s="66"/>
      <c r="N433" s="66"/>
      <c r="O433" s="61"/>
      <c r="P433" s="51" t="b">
        <f t="shared" si="24"/>
        <v>0</v>
      </c>
    </row>
    <row r="434" spans="1:16" ht="18.75" hidden="1" customHeight="1" x14ac:dyDescent="0.3">
      <c r="A434" s="10" t="s">
        <v>703</v>
      </c>
      <c r="B434" s="145" t="s">
        <v>704</v>
      </c>
      <c r="C434" s="146"/>
      <c r="D434" s="11" t="s">
        <v>705</v>
      </c>
      <c r="E434" s="11">
        <f t="shared" si="25"/>
        <v>0</v>
      </c>
      <c r="F434" s="66"/>
      <c r="G434" s="66"/>
      <c r="H434" s="66"/>
      <c r="I434" s="66"/>
      <c r="J434" s="66"/>
      <c r="K434" s="66"/>
      <c r="L434" s="66"/>
      <c r="M434" s="66"/>
      <c r="N434" s="66"/>
      <c r="O434" s="61"/>
      <c r="P434" s="51" t="b">
        <f t="shared" si="24"/>
        <v>0</v>
      </c>
    </row>
    <row r="435" spans="1:16" ht="18.75" hidden="1" customHeight="1" x14ac:dyDescent="0.3">
      <c r="A435" s="10" t="s">
        <v>706</v>
      </c>
      <c r="B435" s="145" t="s">
        <v>707</v>
      </c>
      <c r="C435" s="146"/>
      <c r="D435" s="11" t="s">
        <v>669</v>
      </c>
      <c r="E435" s="11">
        <f t="shared" si="25"/>
        <v>0</v>
      </c>
      <c r="F435" s="66"/>
      <c r="G435" s="66"/>
      <c r="H435" s="66"/>
      <c r="I435" s="66"/>
      <c r="J435" s="66"/>
      <c r="K435" s="66"/>
      <c r="L435" s="66"/>
      <c r="M435" s="66"/>
      <c r="N435" s="66"/>
      <c r="O435" s="61"/>
      <c r="P435" s="51" t="b">
        <f t="shared" si="24"/>
        <v>0</v>
      </c>
    </row>
    <row r="436" spans="1:16" ht="17.25" hidden="1" customHeight="1" x14ac:dyDescent="0.3">
      <c r="A436" s="10" t="s">
        <v>708</v>
      </c>
      <c r="B436" s="145" t="s">
        <v>709</v>
      </c>
      <c r="C436" s="146"/>
      <c r="D436" s="11" t="s">
        <v>669</v>
      </c>
      <c r="E436" s="11">
        <f t="shared" si="25"/>
        <v>0</v>
      </c>
      <c r="F436" s="66"/>
      <c r="G436" s="66"/>
      <c r="H436" s="66"/>
      <c r="I436" s="66"/>
      <c r="J436" s="66"/>
      <c r="K436" s="66"/>
      <c r="L436" s="66"/>
      <c r="M436" s="66"/>
      <c r="N436" s="66"/>
      <c r="O436" s="61"/>
      <c r="P436" s="51" t="b">
        <f t="shared" si="24"/>
        <v>0</v>
      </c>
    </row>
    <row r="437" spans="1:16" ht="18" hidden="1" customHeight="1" x14ac:dyDescent="0.3">
      <c r="A437" s="10" t="s">
        <v>710</v>
      </c>
      <c r="B437" s="145" t="s">
        <v>711</v>
      </c>
      <c r="C437" s="146"/>
      <c r="D437" s="11" t="s">
        <v>669</v>
      </c>
      <c r="E437" s="11">
        <f t="shared" si="25"/>
        <v>0</v>
      </c>
      <c r="F437" s="66"/>
      <c r="G437" s="66"/>
      <c r="H437" s="66"/>
      <c r="I437" s="66"/>
      <c r="J437" s="66"/>
      <c r="K437" s="66"/>
      <c r="L437" s="66"/>
      <c r="M437" s="66"/>
      <c r="N437" s="66"/>
      <c r="O437" s="61"/>
      <c r="P437" s="51" t="b">
        <f t="shared" si="24"/>
        <v>0</v>
      </c>
    </row>
    <row r="438" spans="1:16" ht="18" hidden="1" customHeight="1" x14ac:dyDescent="0.3">
      <c r="A438" s="10" t="s">
        <v>712</v>
      </c>
      <c r="B438" s="145" t="s">
        <v>713</v>
      </c>
      <c r="C438" s="146"/>
      <c r="D438" s="11" t="s">
        <v>669</v>
      </c>
      <c r="E438" s="11">
        <f t="shared" si="25"/>
        <v>0</v>
      </c>
      <c r="F438" s="66"/>
      <c r="G438" s="66"/>
      <c r="H438" s="66"/>
      <c r="I438" s="66"/>
      <c r="J438" s="66"/>
      <c r="K438" s="66"/>
      <c r="L438" s="66"/>
      <c r="M438" s="66"/>
      <c r="N438" s="66"/>
      <c r="O438" s="61"/>
      <c r="P438" s="51" t="b">
        <f t="shared" si="24"/>
        <v>0</v>
      </c>
    </row>
    <row r="439" spans="1:16" ht="18" hidden="1" customHeight="1" x14ac:dyDescent="0.3">
      <c r="A439" s="10" t="s">
        <v>714</v>
      </c>
      <c r="B439" s="145" t="s">
        <v>715</v>
      </c>
      <c r="C439" s="146"/>
      <c r="D439" s="11" t="s">
        <v>669</v>
      </c>
      <c r="E439" s="11">
        <f t="shared" si="25"/>
        <v>0</v>
      </c>
      <c r="F439" s="66"/>
      <c r="G439" s="66"/>
      <c r="H439" s="66"/>
      <c r="I439" s="66"/>
      <c r="J439" s="66"/>
      <c r="K439" s="66"/>
      <c r="L439" s="66"/>
      <c r="M439" s="66"/>
      <c r="N439" s="66"/>
      <c r="O439" s="61"/>
      <c r="P439" s="51" t="b">
        <f t="shared" si="24"/>
        <v>0</v>
      </c>
    </row>
    <row r="440" spans="1:16" ht="18" customHeight="1" x14ac:dyDescent="0.3">
      <c r="A440" s="10" t="s">
        <v>716</v>
      </c>
      <c r="B440" s="145" t="s">
        <v>717</v>
      </c>
      <c r="C440" s="146"/>
      <c r="D440" s="11" t="s">
        <v>669</v>
      </c>
      <c r="E440" s="11">
        <f t="shared" si="25"/>
        <v>2</v>
      </c>
      <c r="F440" s="66"/>
      <c r="G440" s="66">
        <v>1</v>
      </c>
      <c r="H440" s="66"/>
      <c r="I440" s="66">
        <v>1</v>
      </c>
      <c r="J440" s="66"/>
      <c r="K440" s="66"/>
      <c r="L440" s="66"/>
      <c r="M440" s="66"/>
      <c r="N440" s="66"/>
      <c r="O440" s="61"/>
      <c r="P440" s="51" t="b">
        <f t="shared" si="24"/>
        <v>1</v>
      </c>
    </row>
    <row r="441" spans="1:16" ht="17.25" customHeight="1" x14ac:dyDescent="0.3">
      <c r="A441" s="10" t="s">
        <v>718</v>
      </c>
      <c r="B441" s="145" t="s">
        <v>719</v>
      </c>
      <c r="C441" s="146"/>
      <c r="D441" s="11" t="s">
        <v>669</v>
      </c>
      <c r="E441" s="11">
        <f t="shared" si="25"/>
        <v>0</v>
      </c>
      <c r="F441" s="66"/>
      <c r="G441" s="66"/>
      <c r="H441" s="66"/>
      <c r="I441" s="66"/>
      <c r="J441" s="66"/>
      <c r="K441" s="66"/>
      <c r="L441" s="66"/>
      <c r="M441" s="66"/>
      <c r="N441" s="66"/>
      <c r="O441" s="61"/>
      <c r="P441" s="51" t="b">
        <f t="shared" si="24"/>
        <v>0</v>
      </c>
    </row>
    <row r="442" spans="1:16" ht="18.75" customHeight="1" x14ac:dyDescent="0.3">
      <c r="A442" s="10" t="s">
        <v>720</v>
      </c>
      <c r="B442" s="145" t="s">
        <v>721</v>
      </c>
      <c r="C442" s="146"/>
      <c r="D442" s="11" t="s">
        <v>669</v>
      </c>
      <c r="E442" s="11">
        <f t="shared" si="25"/>
        <v>1</v>
      </c>
      <c r="F442" s="66"/>
      <c r="G442" s="66">
        <v>1</v>
      </c>
      <c r="H442" s="66"/>
      <c r="I442" s="66"/>
      <c r="J442" s="66"/>
      <c r="K442" s="66"/>
      <c r="L442" s="66"/>
      <c r="M442" s="66"/>
      <c r="N442" s="66"/>
      <c r="O442" s="61"/>
      <c r="P442" s="51" t="b">
        <f t="shared" si="24"/>
        <v>1</v>
      </c>
    </row>
    <row r="443" spans="1:16" ht="18.75" hidden="1" customHeight="1" x14ac:dyDescent="0.3">
      <c r="A443" s="107" t="s">
        <v>1077</v>
      </c>
      <c r="B443" s="153" t="s">
        <v>1078</v>
      </c>
      <c r="C443" s="154"/>
      <c r="D443" s="108" t="s">
        <v>669</v>
      </c>
      <c r="E443" s="11">
        <f t="shared" si="25"/>
        <v>0</v>
      </c>
      <c r="F443" s="66"/>
      <c r="G443" s="66"/>
      <c r="H443" s="66"/>
      <c r="I443" s="66"/>
      <c r="J443" s="66"/>
      <c r="K443" s="66"/>
      <c r="L443" s="66"/>
      <c r="M443" s="66"/>
      <c r="N443" s="66"/>
      <c r="O443" s="61"/>
    </row>
    <row r="444" spans="1:16" s="63" customFormat="1" ht="18" hidden="1" customHeight="1" x14ac:dyDescent="0.3">
      <c r="A444" s="13" t="s">
        <v>722</v>
      </c>
      <c r="B444" s="14" t="s">
        <v>723</v>
      </c>
      <c r="C444" s="15"/>
      <c r="D444" s="16"/>
      <c r="E444" s="17"/>
      <c r="F444" s="65"/>
      <c r="G444" s="65"/>
      <c r="H444" s="65"/>
      <c r="I444" s="65"/>
      <c r="J444" s="65"/>
      <c r="K444" s="65"/>
      <c r="L444" s="65"/>
      <c r="M444" s="65"/>
      <c r="N444" s="65"/>
      <c r="O444" s="64"/>
      <c r="P444" s="51" t="b">
        <f t="shared" si="24"/>
        <v>0</v>
      </c>
    </row>
    <row r="445" spans="1:16" ht="16.5" hidden="1" customHeight="1" x14ac:dyDescent="0.3">
      <c r="A445" s="10" t="s">
        <v>724</v>
      </c>
      <c r="B445" s="145" t="s">
        <v>725</v>
      </c>
      <c r="C445" s="146"/>
      <c r="D445" s="11" t="s">
        <v>726</v>
      </c>
      <c r="E445" s="11">
        <f t="shared" ref="E445:E455" si="26">SUM(F445:O445)</f>
        <v>0</v>
      </c>
      <c r="F445" s="66"/>
      <c r="G445" s="66"/>
      <c r="H445" s="66"/>
      <c r="I445" s="66"/>
      <c r="J445" s="66"/>
      <c r="K445" s="66"/>
      <c r="L445" s="66"/>
      <c r="M445" s="66"/>
      <c r="N445" s="66"/>
      <c r="O445" s="61"/>
      <c r="P445" s="51" t="b">
        <f t="shared" si="24"/>
        <v>0</v>
      </c>
    </row>
    <row r="446" spans="1:16" ht="16.5" hidden="1" customHeight="1" x14ac:dyDescent="0.3">
      <c r="A446" s="10" t="s">
        <v>727</v>
      </c>
      <c r="B446" s="145" t="s">
        <v>728</v>
      </c>
      <c r="C446" s="146"/>
      <c r="D446" s="11" t="s">
        <v>726</v>
      </c>
      <c r="E446" s="11">
        <f t="shared" si="26"/>
        <v>0</v>
      </c>
      <c r="F446" s="66"/>
      <c r="G446" s="66"/>
      <c r="H446" s="66"/>
      <c r="I446" s="66"/>
      <c r="J446" s="66"/>
      <c r="K446" s="66"/>
      <c r="L446" s="66"/>
      <c r="M446" s="66"/>
      <c r="N446" s="66"/>
      <c r="O446" s="61"/>
      <c r="P446" s="51" t="b">
        <f t="shared" si="24"/>
        <v>0</v>
      </c>
    </row>
    <row r="447" spans="1:16" ht="16.5" hidden="1" customHeight="1" x14ac:dyDescent="0.3">
      <c r="A447" s="10" t="s">
        <v>729</v>
      </c>
      <c r="B447" s="145" t="s">
        <v>730</v>
      </c>
      <c r="C447" s="146"/>
      <c r="D447" s="11" t="s">
        <v>726</v>
      </c>
      <c r="E447" s="11">
        <f t="shared" si="26"/>
        <v>0</v>
      </c>
      <c r="F447" s="66"/>
      <c r="G447" s="66"/>
      <c r="H447" s="66"/>
      <c r="I447" s="66"/>
      <c r="J447" s="66"/>
      <c r="K447" s="66"/>
      <c r="L447" s="66"/>
      <c r="M447" s="66"/>
      <c r="N447" s="66"/>
      <c r="O447" s="61"/>
      <c r="P447" s="51" t="b">
        <f t="shared" si="24"/>
        <v>0</v>
      </c>
    </row>
    <row r="448" spans="1:16" ht="16.5" hidden="1" customHeight="1" x14ac:dyDescent="0.3">
      <c r="A448" s="10" t="s">
        <v>731</v>
      </c>
      <c r="B448" s="145" t="s">
        <v>732</v>
      </c>
      <c r="C448" s="146"/>
      <c r="D448" s="11" t="s">
        <v>726</v>
      </c>
      <c r="E448" s="11">
        <f t="shared" si="26"/>
        <v>0</v>
      </c>
      <c r="F448" s="66"/>
      <c r="G448" s="66"/>
      <c r="H448" s="66"/>
      <c r="I448" s="66"/>
      <c r="J448" s="66"/>
      <c r="K448" s="66"/>
      <c r="L448" s="66"/>
      <c r="M448" s="66"/>
      <c r="N448" s="66"/>
      <c r="O448" s="61"/>
      <c r="P448" s="51" t="b">
        <f t="shared" si="24"/>
        <v>0</v>
      </c>
    </row>
    <row r="449" spans="1:16" ht="16.5" hidden="1" customHeight="1" x14ac:dyDescent="0.3">
      <c r="A449" s="10" t="s">
        <v>733</v>
      </c>
      <c r="B449" s="145" t="s">
        <v>734</v>
      </c>
      <c r="C449" s="146"/>
      <c r="D449" s="11" t="s">
        <v>726</v>
      </c>
      <c r="E449" s="11">
        <f t="shared" si="26"/>
        <v>0</v>
      </c>
      <c r="F449" s="66"/>
      <c r="G449" s="66"/>
      <c r="H449" s="66"/>
      <c r="I449" s="66"/>
      <c r="J449" s="66"/>
      <c r="K449" s="66"/>
      <c r="L449" s="66"/>
      <c r="M449" s="66"/>
      <c r="N449" s="66"/>
      <c r="O449" s="61"/>
      <c r="P449" s="51" t="b">
        <f t="shared" si="24"/>
        <v>0</v>
      </c>
    </row>
    <row r="450" spans="1:16" ht="16.5" hidden="1" customHeight="1" x14ac:dyDescent="0.3">
      <c r="A450" s="10" t="s">
        <v>735</v>
      </c>
      <c r="B450" s="145" t="s">
        <v>736</v>
      </c>
      <c r="C450" s="146"/>
      <c r="D450" s="11" t="s">
        <v>726</v>
      </c>
      <c r="E450" s="11">
        <f t="shared" si="26"/>
        <v>0</v>
      </c>
      <c r="F450" s="66"/>
      <c r="G450" s="66"/>
      <c r="H450" s="66"/>
      <c r="I450" s="66"/>
      <c r="J450" s="66"/>
      <c r="K450" s="66"/>
      <c r="L450" s="66"/>
      <c r="M450" s="66"/>
      <c r="N450" s="66"/>
      <c r="O450" s="61"/>
      <c r="P450" s="51" t="b">
        <f t="shared" si="24"/>
        <v>0</v>
      </c>
    </row>
    <row r="451" spans="1:16" ht="16.5" hidden="1" customHeight="1" x14ac:dyDescent="0.3">
      <c r="A451" s="10" t="s">
        <v>737</v>
      </c>
      <c r="B451" s="145" t="s">
        <v>738</v>
      </c>
      <c r="C451" s="146"/>
      <c r="D451" s="11" t="s">
        <v>726</v>
      </c>
      <c r="E451" s="11">
        <f t="shared" si="26"/>
        <v>0</v>
      </c>
      <c r="F451" s="66"/>
      <c r="G451" s="66"/>
      <c r="H451" s="66"/>
      <c r="I451" s="66"/>
      <c r="J451" s="66"/>
      <c r="K451" s="66"/>
      <c r="L451" s="66"/>
      <c r="M451" s="66"/>
      <c r="N451" s="66"/>
      <c r="O451" s="61"/>
      <c r="P451" s="51" t="b">
        <f t="shared" si="24"/>
        <v>0</v>
      </c>
    </row>
    <row r="452" spans="1:16" ht="16.5" hidden="1" customHeight="1" x14ac:dyDescent="0.3">
      <c r="A452" s="10" t="s">
        <v>739</v>
      </c>
      <c r="B452" s="145" t="s">
        <v>740</v>
      </c>
      <c r="C452" s="146"/>
      <c r="D452" s="11" t="s">
        <v>726</v>
      </c>
      <c r="E452" s="11">
        <f t="shared" si="26"/>
        <v>0</v>
      </c>
      <c r="F452" s="66"/>
      <c r="G452" s="66"/>
      <c r="H452" s="66"/>
      <c r="I452" s="66"/>
      <c r="J452" s="66"/>
      <c r="K452" s="66"/>
      <c r="L452" s="66"/>
      <c r="M452" s="66"/>
      <c r="N452" s="66"/>
      <c r="O452" s="61"/>
      <c r="P452" s="51" t="b">
        <f t="shared" si="24"/>
        <v>0</v>
      </c>
    </row>
    <row r="453" spans="1:16" hidden="1" x14ac:dyDescent="0.3">
      <c r="A453" s="10" t="s">
        <v>741</v>
      </c>
      <c r="B453" s="145" t="s">
        <v>742</v>
      </c>
      <c r="C453" s="146"/>
      <c r="D453" s="11" t="s">
        <v>726</v>
      </c>
      <c r="E453" s="11">
        <f t="shared" si="26"/>
        <v>0</v>
      </c>
      <c r="F453" s="66"/>
      <c r="G453" s="66"/>
      <c r="H453" s="66"/>
      <c r="I453" s="66"/>
      <c r="J453" s="66"/>
      <c r="K453" s="66"/>
      <c r="L453" s="66"/>
      <c r="M453" s="66"/>
      <c r="N453" s="66"/>
      <c r="O453" s="61"/>
      <c r="P453" s="51" t="b">
        <f t="shared" si="24"/>
        <v>0</v>
      </c>
    </row>
    <row r="454" spans="1:16" ht="16.5" hidden="1" customHeight="1" x14ac:dyDescent="0.3">
      <c r="A454" s="10" t="s">
        <v>743</v>
      </c>
      <c r="B454" s="145" t="s">
        <v>744</v>
      </c>
      <c r="C454" s="146"/>
      <c r="D454" s="11" t="s">
        <v>726</v>
      </c>
      <c r="E454" s="11">
        <f t="shared" si="26"/>
        <v>0</v>
      </c>
      <c r="F454" s="66"/>
      <c r="G454" s="66"/>
      <c r="H454" s="66"/>
      <c r="I454" s="66"/>
      <c r="J454" s="66"/>
      <c r="K454" s="66"/>
      <c r="L454" s="66"/>
      <c r="M454" s="66"/>
      <c r="N454" s="66"/>
      <c r="O454" s="61"/>
      <c r="P454" s="51" t="b">
        <f t="shared" si="24"/>
        <v>0</v>
      </c>
    </row>
    <row r="455" spans="1:16" ht="16.5" hidden="1" customHeight="1" x14ac:dyDescent="0.3">
      <c r="A455" s="10" t="s">
        <v>745</v>
      </c>
      <c r="B455" s="145" t="s">
        <v>746</v>
      </c>
      <c r="C455" s="146"/>
      <c r="D455" s="11" t="s">
        <v>726</v>
      </c>
      <c r="E455" s="11">
        <f t="shared" si="26"/>
        <v>0</v>
      </c>
      <c r="F455" s="66"/>
      <c r="G455" s="66"/>
      <c r="H455" s="66"/>
      <c r="I455" s="66"/>
      <c r="J455" s="66"/>
      <c r="K455" s="66"/>
      <c r="L455" s="66"/>
      <c r="M455" s="66"/>
      <c r="N455" s="66"/>
      <c r="O455" s="61"/>
      <c r="P455" s="51" t="b">
        <f t="shared" si="24"/>
        <v>0</v>
      </c>
    </row>
    <row r="456" spans="1:16" s="63" customFormat="1" ht="18" customHeight="1" x14ac:dyDescent="0.3">
      <c r="A456" s="13" t="s">
        <v>747</v>
      </c>
      <c r="B456" s="14" t="s">
        <v>748</v>
      </c>
      <c r="C456" s="15"/>
      <c r="D456" s="16"/>
      <c r="E456" s="17"/>
      <c r="F456" s="65"/>
      <c r="G456" s="65"/>
      <c r="H456" s="65"/>
      <c r="I456" s="65"/>
      <c r="J456" s="65"/>
      <c r="K456" s="65"/>
      <c r="L456" s="65"/>
      <c r="M456" s="65"/>
      <c r="N456" s="65"/>
      <c r="O456" s="64"/>
      <c r="P456" s="51" t="b">
        <f t="shared" si="24"/>
        <v>0</v>
      </c>
    </row>
    <row r="457" spans="1:16" ht="18" hidden="1" customHeight="1" x14ac:dyDescent="0.3">
      <c r="A457" s="10" t="s">
        <v>749</v>
      </c>
      <c r="B457" s="145" t="s">
        <v>750</v>
      </c>
      <c r="C457" s="146"/>
      <c r="D457" s="11" t="s">
        <v>726</v>
      </c>
      <c r="E457" s="11">
        <f>SUM(F457:O457)</f>
        <v>0</v>
      </c>
      <c r="F457" s="66"/>
      <c r="G457" s="66"/>
      <c r="H457" s="66"/>
      <c r="I457" s="66"/>
      <c r="J457" s="66"/>
      <c r="K457" s="66"/>
      <c r="L457" s="66"/>
      <c r="M457" s="66"/>
      <c r="N457" s="66"/>
      <c r="O457" s="61"/>
      <c r="P457" s="51" t="b">
        <f t="shared" si="24"/>
        <v>0</v>
      </c>
    </row>
    <row r="458" spans="1:16" ht="18" hidden="1" customHeight="1" x14ac:dyDescent="0.3">
      <c r="A458" s="10" t="s">
        <v>751</v>
      </c>
      <c r="B458" s="145" t="s">
        <v>752</v>
      </c>
      <c r="C458" s="146"/>
      <c r="D458" s="11" t="s">
        <v>726</v>
      </c>
      <c r="E458" s="11">
        <f>SUM(F458:O458)</f>
        <v>0</v>
      </c>
      <c r="F458" s="66"/>
      <c r="G458" s="66"/>
      <c r="H458" s="66"/>
      <c r="I458" s="66"/>
      <c r="J458" s="66"/>
      <c r="K458" s="66"/>
      <c r="L458" s="66"/>
      <c r="M458" s="66"/>
      <c r="N458" s="66"/>
      <c r="O458" s="61"/>
      <c r="P458" s="51" t="b">
        <f t="shared" si="24"/>
        <v>0</v>
      </c>
    </row>
    <row r="459" spans="1:16" ht="32.25" hidden="1" customHeight="1" x14ac:dyDescent="0.3">
      <c r="A459" s="10" t="s">
        <v>753</v>
      </c>
      <c r="B459" s="145" t="s">
        <v>754</v>
      </c>
      <c r="C459" s="146"/>
      <c r="D459" s="11" t="s">
        <v>726</v>
      </c>
      <c r="E459" s="11">
        <f>SUM(F459:O459)</f>
        <v>0</v>
      </c>
      <c r="F459" s="66"/>
      <c r="G459" s="66"/>
      <c r="H459" s="66"/>
      <c r="I459" s="66"/>
      <c r="J459" s="66"/>
      <c r="K459" s="66"/>
      <c r="L459" s="66"/>
      <c r="M459" s="66"/>
      <c r="N459" s="66"/>
      <c r="O459" s="61"/>
      <c r="P459" s="51" t="b">
        <f t="shared" si="24"/>
        <v>0</v>
      </c>
    </row>
    <row r="460" spans="1:16" hidden="1" x14ac:dyDescent="0.3">
      <c r="A460" s="10" t="s">
        <v>755</v>
      </c>
      <c r="B460" s="145" t="s">
        <v>756</v>
      </c>
      <c r="C460" s="146"/>
      <c r="D460" s="11" t="s">
        <v>726</v>
      </c>
      <c r="E460" s="11">
        <f>SUM(F460:O460)</f>
        <v>0</v>
      </c>
      <c r="F460" s="66"/>
      <c r="G460" s="66"/>
      <c r="H460" s="66"/>
      <c r="I460" s="66"/>
      <c r="J460" s="66"/>
      <c r="K460" s="66"/>
      <c r="L460" s="66"/>
      <c r="M460" s="66"/>
      <c r="N460" s="66"/>
      <c r="O460" s="61"/>
      <c r="P460" s="51" t="b">
        <f t="shared" si="24"/>
        <v>0</v>
      </c>
    </row>
    <row r="461" spans="1:16" hidden="1" x14ac:dyDescent="0.3">
      <c r="A461" s="10" t="s">
        <v>757</v>
      </c>
      <c r="B461" s="145" t="s">
        <v>758</v>
      </c>
      <c r="C461" s="146"/>
      <c r="D461" s="11" t="s">
        <v>520</v>
      </c>
      <c r="E461" s="11">
        <f>SUM(F461:O461)</f>
        <v>0</v>
      </c>
      <c r="F461" s="66"/>
      <c r="G461" s="66"/>
      <c r="H461" s="66"/>
      <c r="I461" s="66"/>
      <c r="J461" s="66"/>
      <c r="K461" s="66"/>
      <c r="L461" s="66"/>
      <c r="M461" s="66"/>
      <c r="N461" s="66"/>
      <c r="O461" s="61"/>
      <c r="P461" s="51" t="b">
        <f t="shared" si="24"/>
        <v>0</v>
      </c>
    </row>
    <row r="462" spans="1:16" ht="18.75" hidden="1" customHeight="1" x14ac:dyDescent="0.3">
      <c r="A462" s="21" t="s">
        <v>759</v>
      </c>
      <c r="B462" s="151" t="s">
        <v>760</v>
      </c>
      <c r="C462" s="152"/>
      <c r="D462" s="22"/>
      <c r="E462" s="23"/>
      <c r="F462" s="68"/>
      <c r="G462" s="68"/>
      <c r="H462" s="68"/>
      <c r="I462" s="68"/>
      <c r="J462" s="68"/>
      <c r="K462" s="68"/>
      <c r="L462" s="68"/>
      <c r="M462" s="68"/>
      <c r="N462" s="68"/>
      <c r="O462" s="67"/>
      <c r="P462" s="51" t="b">
        <f t="shared" si="24"/>
        <v>0</v>
      </c>
    </row>
    <row r="463" spans="1:16" hidden="1" x14ac:dyDescent="0.3">
      <c r="A463" s="10" t="s">
        <v>761</v>
      </c>
      <c r="B463" s="145" t="s">
        <v>762</v>
      </c>
      <c r="C463" s="146"/>
      <c r="D463" s="19" t="s">
        <v>763</v>
      </c>
      <c r="E463" s="11">
        <f>SUM(F463:O463)</f>
        <v>0</v>
      </c>
      <c r="F463" s="66"/>
      <c r="G463" s="66"/>
      <c r="H463" s="66"/>
      <c r="I463" s="66"/>
      <c r="J463" s="66"/>
      <c r="K463" s="66"/>
      <c r="L463" s="66"/>
      <c r="M463" s="66"/>
      <c r="N463" s="66"/>
      <c r="O463" s="61"/>
      <c r="P463" s="51" t="b">
        <f t="shared" si="24"/>
        <v>0</v>
      </c>
    </row>
    <row r="464" spans="1:16" hidden="1" x14ac:dyDescent="0.3">
      <c r="A464" s="10" t="s">
        <v>764</v>
      </c>
      <c r="B464" s="145" t="s">
        <v>765</v>
      </c>
      <c r="C464" s="146"/>
      <c r="D464" s="19" t="s">
        <v>763</v>
      </c>
      <c r="E464" s="11">
        <f>SUM(F464:O464)</f>
        <v>0</v>
      </c>
      <c r="F464" s="66"/>
      <c r="G464" s="66"/>
      <c r="H464" s="66"/>
      <c r="I464" s="66"/>
      <c r="J464" s="66"/>
      <c r="K464" s="66"/>
      <c r="L464" s="66"/>
      <c r="M464" s="66"/>
      <c r="N464" s="66"/>
      <c r="O464" s="61"/>
      <c r="P464" s="51" t="b">
        <f t="shared" si="24"/>
        <v>0</v>
      </c>
    </row>
    <row r="465" spans="1:16" hidden="1" x14ac:dyDescent="0.3">
      <c r="A465" s="10" t="s">
        <v>766</v>
      </c>
      <c r="B465" s="145" t="s">
        <v>767</v>
      </c>
      <c r="C465" s="146"/>
      <c r="D465" s="19" t="s">
        <v>763</v>
      </c>
      <c r="E465" s="11">
        <f>SUM(F465:O465)</f>
        <v>0</v>
      </c>
      <c r="F465" s="66"/>
      <c r="G465" s="66"/>
      <c r="H465" s="66"/>
      <c r="I465" s="66"/>
      <c r="J465" s="66"/>
      <c r="K465" s="66"/>
      <c r="L465" s="66"/>
      <c r="M465" s="66"/>
      <c r="N465" s="66"/>
      <c r="O465" s="61"/>
      <c r="P465" s="51" t="b">
        <f t="shared" si="24"/>
        <v>0</v>
      </c>
    </row>
    <row r="466" spans="1:16" hidden="1" x14ac:dyDescent="0.3">
      <c r="A466" s="10" t="s">
        <v>768</v>
      </c>
      <c r="B466" s="145" t="s">
        <v>769</v>
      </c>
      <c r="C466" s="146"/>
      <c r="D466" s="19" t="s">
        <v>763</v>
      </c>
      <c r="E466" s="11">
        <f>SUM(F466:O466)</f>
        <v>0</v>
      </c>
      <c r="F466" s="66"/>
      <c r="G466" s="66"/>
      <c r="H466" s="66"/>
      <c r="I466" s="66"/>
      <c r="J466" s="66"/>
      <c r="K466" s="66"/>
      <c r="L466" s="66"/>
      <c r="M466" s="66"/>
      <c r="N466" s="66"/>
      <c r="O466" s="61"/>
      <c r="P466" s="51" t="b">
        <f t="shared" si="24"/>
        <v>0</v>
      </c>
    </row>
    <row r="467" spans="1:16" ht="18.75" hidden="1" customHeight="1" x14ac:dyDescent="0.3">
      <c r="A467" s="21" t="s">
        <v>770</v>
      </c>
      <c r="B467" s="151" t="s">
        <v>771</v>
      </c>
      <c r="C467" s="152"/>
      <c r="D467" s="22"/>
      <c r="E467" s="23"/>
      <c r="F467" s="68"/>
      <c r="G467" s="68"/>
      <c r="H467" s="68"/>
      <c r="I467" s="68"/>
      <c r="J467" s="68"/>
      <c r="K467" s="68"/>
      <c r="L467" s="68"/>
      <c r="M467" s="68"/>
      <c r="N467" s="68"/>
      <c r="O467" s="67"/>
      <c r="P467" s="51" t="b">
        <f t="shared" si="24"/>
        <v>0</v>
      </c>
    </row>
    <row r="468" spans="1:16" hidden="1" x14ac:dyDescent="0.3">
      <c r="A468" s="10" t="s">
        <v>772</v>
      </c>
      <c r="B468" s="145" t="s">
        <v>773</v>
      </c>
      <c r="C468" s="146"/>
      <c r="D468" s="19" t="s">
        <v>36</v>
      </c>
      <c r="E468" s="11">
        <f t="shared" ref="E468:E498" si="27">SUM(F468:O468)</f>
        <v>0</v>
      </c>
      <c r="F468" s="66"/>
      <c r="G468" s="66"/>
      <c r="H468" s="66"/>
      <c r="I468" s="66"/>
      <c r="J468" s="66"/>
      <c r="K468" s="66"/>
      <c r="L468" s="66"/>
      <c r="M468" s="66"/>
      <c r="N468" s="66"/>
      <c r="O468" s="61"/>
      <c r="P468" s="51" t="b">
        <f t="shared" si="24"/>
        <v>0</v>
      </c>
    </row>
    <row r="469" spans="1:16" hidden="1" x14ac:dyDescent="0.3">
      <c r="A469" s="10" t="s">
        <v>774</v>
      </c>
      <c r="B469" s="145" t="s">
        <v>775</v>
      </c>
      <c r="C469" s="146"/>
      <c r="D469" s="19" t="s">
        <v>418</v>
      </c>
      <c r="E469" s="11">
        <f t="shared" si="27"/>
        <v>0</v>
      </c>
      <c r="F469" s="66"/>
      <c r="G469" s="66"/>
      <c r="H469" s="66"/>
      <c r="I469" s="66"/>
      <c r="J469" s="66"/>
      <c r="K469" s="66"/>
      <c r="L469" s="66"/>
      <c r="M469" s="66"/>
      <c r="N469" s="66"/>
      <c r="O469" s="61"/>
      <c r="P469" s="51" t="b">
        <f t="shared" si="24"/>
        <v>0</v>
      </c>
    </row>
    <row r="470" spans="1:16" ht="18" hidden="1" customHeight="1" x14ac:dyDescent="0.3">
      <c r="A470" s="10" t="s">
        <v>776</v>
      </c>
      <c r="B470" s="145" t="s">
        <v>777</v>
      </c>
      <c r="C470" s="146"/>
      <c r="D470" s="11" t="s">
        <v>421</v>
      </c>
      <c r="E470" s="11">
        <f t="shared" si="27"/>
        <v>0</v>
      </c>
      <c r="F470" s="62"/>
      <c r="G470" s="62"/>
      <c r="H470" s="62"/>
      <c r="I470" s="62"/>
      <c r="J470" s="62"/>
      <c r="K470" s="62"/>
      <c r="L470" s="62"/>
      <c r="M470" s="62"/>
      <c r="N470" s="62"/>
      <c r="O470" s="61"/>
      <c r="P470" s="51" t="b">
        <f t="shared" si="24"/>
        <v>0</v>
      </c>
    </row>
    <row r="471" spans="1:16" ht="51.75" hidden="1" customHeight="1" x14ac:dyDescent="0.3">
      <c r="A471" s="10" t="s">
        <v>778</v>
      </c>
      <c r="B471" s="145" t="s">
        <v>779</v>
      </c>
      <c r="C471" s="146"/>
      <c r="D471" s="19" t="s">
        <v>780</v>
      </c>
      <c r="E471" s="11">
        <f t="shared" si="27"/>
        <v>0</v>
      </c>
      <c r="F471" s="66"/>
      <c r="G471" s="66"/>
      <c r="H471" s="66"/>
      <c r="I471" s="66"/>
      <c r="J471" s="66"/>
      <c r="K471" s="66"/>
      <c r="L471" s="66"/>
      <c r="M471" s="66"/>
      <c r="N471" s="66"/>
      <c r="O471" s="61"/>
      <c r="P471" s="51" t="b">
        <f t="shared" si="24"/>
        <v>0</v>
      </c>
    </row>
    <row r="472" spans="1:16" ht="51.75" hidden="1" customHeight="1" x14ac:dyDescent="0.3">
      <c r="A472" s="10" t="s">
        <v>781</v>
      </c>
      <c r="B472" s="145" t="s">
        <v>782</v>
      </c>
      <c r="C472" s="146"/>
      <c r="D472" s="19" t="s">
        <v>780</v>
      </c>
      <c r="E472" s="11">
        <f t="shared" si="27"/>
        <v>0</v>
      </c>
      <c r="F472" s="66"/>
      <c r="G472" s="66"/>
      <c r="H472" s="66"/>
      <c r="I472" s="66"/>
      <c r="J472" s="66"/>
      <c r="K472" s="66"/>
      <c r="L472" s="66"/>
      <c r="M472" s="66"/>
      <c r="N472" s="66"/>
      <c r="O472" s="61"/>
      <c r="P472" s="51" t="b">
        <f t="shared" si="24"/>
        <v>0</v>
      </c>
    </row>
    <row r="473" spans="1:16" ht="52.5" hidden="1" customHeight="1" x14ac:dyDescent="0.3">
      <c r="A473" s="10" t="s">
        <v>783</v>
      </c>
      <c r="B473" s="145" t="s">
        <v>784</v>
      </c>
      <c r="C473" s="146"/>
      <c r="D473" s="19" t="s">
        <v>785</v>
      </c>
      <c r="E473" s="11">
        <f t="shared" si="27"/>
        <v>0</v>
      </c>
      <c r="F473" s="66"/>
      <c r="G473" s="66"/>
      <c r="H473" s="66"/>
      <c r="I473" s="66"/>
      <c r="J473" s="66"/>
      <c r="K473" s="66"/>
      <c r="L473" s="66"/>
      <c r="M473" s="66"/>
      <c r="N473" s="66"/>
      <c r="O473" s="61"/>
      <c r="P473" s="51" t="b">
        <f t="shared" si="24"/>
        <v>0</v>
      </c>
    </row>
    <row r="474" spans="1:16" ht="50.25" hidden="1" customHeight="1" x14ac:dyDescent="0.3">
      <c r="A474" s="10" t="s">
        <v>786</v>
      </c>
      <c r="B474" s="145" t="s">
        <v>787</v>
      </c>
      <c r="C474" s="146"/>
      <c r="D474" s="19" t="s">
        <v>785</v>
      </c>
      <c r="E474" s="11">
        <f t="shared" si="27"/>
        <v>0</v>
      </c>
      <c r="F474" s="66"/>
      <c r="G474" s="66"/>
      <c r="H474" s="66"/>
      <c r="I474" s="66"/>
      <c r="J474" s="66"/>
      <c r="K474" s="66"/>
      <c r="L474" s="66"/>
      <c r="M474" s="66"/>
      <c r="N474" s="66"/>
      <c r="O474" s="61"/>
      <c r="P474" s="51" t="b">
        <f t="shared" si="24"/>
        <v>0</v>
      </c>
    </row>
    <row r="475" spans="1:16" ht="33.75" customHeight="1" x14ac:dyDescent="0.3">
      <c r="A475" s="10" t="s">
        <v>788</v>
      </c>
      <c r="B475" s="145" t="s">
        <v>789</v>
      </c>
      <c r="C475" s="146"/>
      <c r="D475" s="19" t="s">
        <v>669</v>
      </c>
      <c r="E475" s="11">
        <f t="shared" si="27"/>
        <v>1</v>
      </c>
      <c r="F475" s="66"/>
      <c r="G475" s="66"/>
      <c r="H475" s="66">
        <v>1</v>
      </c>
      <c r="I475" s="66"/>
      <c r="J475" s="66"/>
      <c r="K475" s="66"/>
      <c r="L475" s="66"/>
      <c r="M475" s="66"/>
      <c r="N475" s="66"/>
      <c r="O475" s="61"/>
      <c r="P475" s="51" t="b">
        <f t="shared" si="24"/>
        <v>1</v>
      </c>
    </row>
    <row r="476" spans="1:16" ht="47.25" hidden="1" customHeight="1" x14ac:dyDescent="0.3">
      <c r="A476" s="105" t="s">
        <v>790</v>
      </c>
      <c r="B476" s="149" t="s">
        <v>791</v>
      </c>
      <c r="C476" s="150"/>
      <c r="D476" s="114" t="s">
        <v>669</v>
      </c>
      <c r="E476" s="101">
        <f t="shared" si="27"/>
        <v>0</v>
      </c>
      <c r="F476" s="102"/>
      <c r="G476" s="102"/>
      <c r="H476" s="102"/>
      <c r="I476" s="102"/>
      <c r="J476" s="102"/>
      <c r="K476" s="102"/>
      <c r="L476" s="102"/>
      <c r="M476" s="102"/>
      <c r="N476" s="102"/>
      <c r="O476" s="103"/>
      <c r="P476" s="51" t="b">
        <f t="shared" si="24"/>
        <v>0</v>
      </c>
    </row>
    <row r="477" spans="1:16" ht="32.25" hidden="1" customHeight="1" x14ac:dyDescent="0.3">
      <c r="A477" s="10" t="s">
        <v>792</v>
      </c>
      <c r="B477" s="145" t="s">
        <v>793</v>
      </c>
      <c r="C477" s="146"/>
      <c r="D477" s="19" t="s">
        <v>669</v>
      </c>
      <c r="E477" s="11">
        <f t="shared" si="27"/>
        <v>0</v>
      </c>
      <c r="F477" s="66"/>
      <c r="G477" s="66"/>
      <c r="H477" s="66"/>
      <c r="I477" s="66"/>
      <c r="J477" s="66"/>
      <c r="K477" s="66"/>
      <c r="L477" s="66"/>
      <c r="M477" s="66"/>
      <c r="N477" s="66"/>
      <c r="O477" s="61"/>
      <c r="P477" s="51" t="b">
        <f t="shared" si="24"/>
        <v>0</v>
      </c>
    </row>
    <row r="478" spans="1:16" ht="36.75" hidden="1" customHeight="1" x14ac:dyDescent="0.3">
      <c r="A478" s="10" t="s">
        <v>794</v>
      </c>
      <c r="B478" s="145" t="s">
        <v>795</v>
      </c>
      <c r="C478" s="146"/>
      <c r="D478" s="19" t="s">
        <v>669</v>
      </c>
      <c r="E478" s="11">
        <f t="shared" si="27"/>
        <v>0</v>
      </c>
      <c r="F478" s="66"/>
      <c r="G478" s="66"/>
      <c r="H478" s="66"/>
      <c r="I478" s="66"/>
      <c r="J478" s="66"/>
      <c r="K478" s="66"/>
      <c r="L478" s="66"/>
      <c r="M478" s="66"/>
      <c r="N478" s="66"/>
      <c r="O478" s="61"/>
      <c r="P478" s="51" t="b">
        <f t="shared" si="24"/>
        <v>0</v>
      </c>
    </row>
    <row r="479" spans="1:16" ht="18" hidden="1" customHeight="1" x14ac:dyDescent="0.3">
      <c r="A479" s="10" t="s">
        <v>796</v>
      </c>
      <c r="B479" s="145" t="s">
        <v>797</v>
      </c>
      <c r="C479" s="146"/>
      <c r="D479" s="19" t="s">
        <v>669</v>
      </c>
      <c r="E479" s="11">
        <f t="shared" si="27"/>
        <v>0</v>
      </c>
      <c r="F479" s="66"/>
      <c r="G479" s="66"/>
      <c r="H479" s="66"/>
      <c r="I479" s="66"/>
      <c r="J479" s="66"/>
      <c r="K479" s="66"/>
      <c r="L479" s="66"/>
      <c r="M479" s="66"/>
      <c r="N479" s="66"/>
      <c r="O479" s="61"/>
      <c r="P479" s="51" t="b">
        <f t="shared" si="24"/>
        <v>0</v>
      </c>
    </row>
    <row r="480" spans="1:16" ht="19.5" hidden="1" customHeight="1" x14ac:dyDescent="0.3">
      <c r="A480" s="10" t="s">
        <v>798</v>
      </c>
      <c r="B480" s="145" t="s">
        <v>799</v>
      </c>
      <c r="C480" s="146"/>
      <c r="D480" s="19" t="s">
        <v>680</v>
      </c>
      <c r="E480" s="11">
        <f t="shared" si="27"/>
        <v>0</v>
      </c>
      <c r="F480" s="66"/>
      <c r="G480" s="66"/>
      <c r="H480" s="66"/>
      <c r="I480" s="66"/>
      <c r="J480" s="66"/>
      <c r="K480" s="66"/>
      <c r="L480" s="66"/>
      <c r="M480" s="66"/>
      <c r="N480" s="66"/>
      <c r="O480" s="61"/>
      <c r="P480" s="51" t="b">
        <f t="shared" ref="P480:P518" si="28">IF(E480&gt;0,TRUE,FALSE)</f>
        <v>0</v>
      </c>
    </row>
    <row r="481" spans="1:16" ht="47.25" hidden="1" customHeight="1" x14ac:dyDescent="0.3">
      <c r="A481" s="10" t="s">
        <v>800</v>
      </c>
      <c r="B481" s="145" t="s">
        <v>801</v>
      </c>
      <c r="C481" s="146"/>
      <c r="D481" s="19" t="s">
        <v>669</v>
      </c>
      <c r="E481" s="11">
        <f t="shared" si="27"/>
        <v>0</v>
      </c>
      <c r="F481" s="66"/>
      <c r="G481" s="66"/>
      <c r="H481" s="66"/>
      <c r="I481" s="66"/>
      <c r="J481" s="66"/>
      <c r="K481" s="66"/>
      <c r="L481" s="66"/>
      <c r="M481" s="66"/>
      <c r="N481" s="66"/>
      <c r="O481" s="61"/>
      <c r="P481" s="51" t="b">
        <f t="shared" si="28"/>
        <v>0</v>
      </c>
    </row>
    <row r="482" spans="1:16" ht="33.75" hidden="1" customHeight="1" x14ac:dyDescent="0.3">
      <c r="A482" s="10" t="s">
        <v>802</v>
      </c>
      <c r="B482" s="145" t="s">
        <v>803</v>
      </c>
      <c r="C482" s="146"/>
      <c r="D482" s="19" t="s">
        <v>669</v>
      </c>
      <c r="E482" s="11">
        <f t="shared" si="27"/>
        <v>0</v>
      </c>
      <c r="F482" s="66"/>
      <c r="G482" s="66"/>
      <c r="H482" s="66"/>
      <c r="I482" s="66"/>
      <c r="J482" s="66"/>
      <c r="K482" s="66"/>
      <c r="L482" s="66"/>
      <c r="M482" s="66"/>
      <c r="N482" s="66"/>
      <c r="O482" s="61"/>
      <c r="P482" s="51" t="b">
        <f t="shared" si="28"/>
        <v>0</v>
      </c>
    </row>
    <row r="483" spans="1:16" ht="18" hidden="1" customHeight="1" x14ac:dyDescent="0.3">
      <c r="A483" s="10" t="s">
        <v>804</v>
      </c>
      <c r="B483" s="145" t="s">
        <v>805</v>
      </c>
      <c r="C483" s="146"/>
      <c r="D483" s="19" t="s">
        <v>680</v>
      </c>
      <c r="E483" s="11">
        <f t="shared" si="27"/>
        <v>0</v>
      </c>
      <c r="F483" s="66"/>
      <c r="G483" s="66"/>
      <c r="H483" s="66"/>
      <c r="I483" s="66"/>
      <c r="J483" s="66"/>
      <c r="K483" s="66"/>
      <c r="L483" s="66"/>
      <c r="M483" s="66"/>
      <c r="N483" s="66"/>
      <c r="O483" s="61"/>
      <c r="P483" s="51" t="b">
        <f t="shared" si="28"/>
        <v>0</v>
      </c>
    </row>
    <row r="484" spans="1:16" ht="18" hidden="1" customHeight="1" x14ac:dyDescent="0.3">
      <c r="A484" s="10" t="s">
        <v>806</v>
      </c>
      <c r="B484" s="145" t="s">
        <v>807</v>
      </c>
      <c r="C484" s="146"/>
      <c r="D484" s="19" t="s">
        <v>669</v>
      </c>
      <c r="E484" s="11">
        <f t="shared" si="27"/>
        <v>0</v>
      </c>
      <c r="F484" s="66"/>
      <c r="G484" s="66"/>
      <c r="H484" s="66"/>
      <c r="I484" s="66"/>
      <c r="J484" s="66"/>
      <c r="K484" s="66"/>
      <c r="L484" s="66"/>
      <c r="M484" s="66"/>
      <c r="N484" s="66"/>
      <c r="O484" s="61"/>
      <c r="P484" s="51" t="b">
        <f t="shared" si="28"/>
        <v>0</v>
      </c>
    </row>
    <row r="485" spans="1:16" ht="18.75" hidden="1" customHeight="1" x14ac:dyDescent="0.3">
      <c r="A485" s="10" t="s">
        <v>808</v>
      </c>
      <c r="B485" s="145" t="s">
        <v>809</v>
      </c>
      <c r="C485" s="146"/>
      <c r="D485" s="19" t="s">
        <v>680</v>
      </c>
      <c r="E485" s="11">
        <f t="shared" si="27"/>
        <v>0</v>
      </c>
      <c r="F485" s="66"/>
      <c r="G485" s="66"/>
      <c r="H485" s="66"/>
      <c r="I485" s="66"/>
      <c r="J485" s="66"/>
      <c r="K485" s="66"/>
      <c r="L485" s="66"/>
      <c r="M485" s="66"/>
      <c r="N485" s="66"/>
      <c r="O485" s="61"/>
      <c r="P485" s="51" t="b">
        <f t="shared" si="28"/>
        <v>0</v>
      </c>
    </row>
    <row r="486" spans="1:16" ht="19.5" hidden="1" customHeight="1" x14ac:dyDescent="0.3">
      <c r="A486" s="10" t="s">
        <v>810</v>
      </c>
      <c r="B486" s="145" t="s">
        <v>811</v>
      </c>
      <c r="C486" s="146"/>
      <c r="D486" s="19" t="s">
        <v>680</v>
      </c>
      <c r="E486" s="11">
        <f t="shared" si="27"/>
        <v>0</v>
      </c>
      <c r="F486" s="66"/>
      <c r="G486" s="66"/>
      <c r="H486" s="66"/>
      <c r="I486" s="66"/>
      <c r="J486" s="66"/>
      <c r="K486" s="66"/>
      <c r="L486" s="66"/>
      <c r="M486" s="66"/>
      <c r="N486" s="66"/>
      <c r="O486" s="61"/>
      <c r="P486" s="51" t="b">
        <f t="shared" si="28"/>
        <v>0</v>
      </c>
    </row>
    <row r="487" spans="1:16" ht="37.5" hidden="1" customHeight="1" x14ac:dyDescent="0.3">
      <c r="A487" s="10" t="s">
        <v>812</v>
      </c>
      <c r="B487" s="145" t="s">
        <v>813</v>
      </c>
      <c r="C487" s="146"/>
      <c r="D487" s="19" t="s">
        <v>680</v>
      </c>
      <c r="E487" s="11">
        <f t="shared" si="27"/>
        <v>0</v>
      </c>
      <c r="F487" s="66"/>
      <c r="G487" s="66"/>
      <c r="H487" s="66"/>
      <c r="I487" s="66"/>
      <c r="J487" s="66"/>
      <c r="K487" s="66"/>
      <c r="L487" s="66"/>
      <c r="M487" s="66"/>
      <c r="N487" s="66"/>
      <c r="O487" s="61"/>
      <c r="P487" s="51" t="b">
        <f t="shared" si="28"/>
        <v>0</v>
      </c>
    </row>
    <row r="488" spans="1:16" ht="35.25" hidden="1" customHeight="1" x14ac:dyDescent="0.3">
      <c r="A488" s="10" t="s">
        <v>814</v>
      </c>
      <c r="B488" s="145" t="s">
        <v>815</v>
      </c>
      <c r="C488" s="146"/>
      <c r="D488" s="19" t="s">
        <v>680</v>
      </c>
      <c r="E488" s="11">
        <f t="shared" si="27"/>
        <v>0</v>
      </c>
      <c r="F488" s="66"/>
      <c r="G488" s="66"/>
      <c r="H488" s="66"/>
      <c r="I488" s="66"/>
      <c r="J488" s="66"/>
      <c r="K488" s="66"/>
      <c r="L488" s="66"/>
      <c r="M488" s="66"/>
      <c r="N488" s="66"/>
      <c r="O488" s="61"/>
      <c r="P488" s="51" t="b">
        <f t="shared" si="28"/>
        <v>0</v>
      </c>
    </row>
    <row r="489" spans="1:16" ht="34.5" hidden="1" customHeight="1" x14ac:dyDescent="0.3">
      <c r="A489" s="10" t="s">
        <v>816</v>
      </c>
      <c r="B489" s="145" t="s">
        <v>817</v>
      </c>
      <c r="C489" s="146"/>
      <c r="D489" s="19" t="s">
        <v>680</v>
      </c>
      <c r="E489" s="11">
        <f t="shared" si="27"/>
        <v>0</v>
      </c>
      <c r="F489" s="66"/>
      <c r="G489" s="66"/>
      <c r="H489" s="66"/>
      <c r="I489" s="66"/>
      <c r="J489" s="66"/>
      <c r="K489" s="66"/>
      <c r="L489" s="66"/>
      <c r="M489" s="66"/>
      <c r="N489" s="66"/>
      <c r="O489" s="61"/>
      <c r="P489" s="51" t="b">
        <f t="shared" si="28"/>
        <v>0</v>
      </c>
    </row>
    <row r="490" spans="1:16" ht="33.75" hidden="1" customHeight="1" x14ac:dyDescent="0.3">
      <c r="A490" s="10" t="s">
        <v>818</v>
      </c>
      <c r="B490" s="145" t="s">
        <v>819</v>
      </c>
      <c r="C490" s="146"/>
      <c r="D490" s="19" t="s">
        <v>680</v>
      </c>
      <c r="E490" s="11">
        <f t="shared" si="27"/>
        <v>0</v>
      </c>
      <c r="F490" s="66"/>
      <c r="G490" s="66"/>
      <c r="H490" s="66"/>
      <c r="I490" s="66"/>
      <c r="J490" s="66"/>
      <c r="K490" s="66"/>
      <c r="L490" s="66"/>
      <c r="M490" s="66"/>
      <c r="N490" s="66"/>
      <c r="O490" s="61"/>
      <c r="P490" s="51" t="b">
        <f t="shared" si="28"/>
        <v>0</v>
      </c>
    </row>
    <row r="491" spans="1:16" ht="34.5" hidden="1" customHeight="1" x14ac:dyDescent="0.3">
      <c r="A491" s="10" t="s">
        <v>820</v>
      </c>
      <c r="B491" s="145" t="s">
        <v>821</v>
      </c>
      <c r="C491" s="146"/>
      <c r="D491" s="19" t="s">
        <v>822</v>
      </c>
      <c r="E491" s="11">
        <f t="shared" si="27"/>
        <v>0</v>
      </c>
      <c r="F491" s="66"/>
      <c r="G491" s="66"/>
      <c r="H491" s="66"/>
      <c r="I491" s="66"/>
      <c r="J491" s="66"/>
      <c r="K491" s="66"/>
      <c r="L491" s="66"/>
      <c r="M491" s="66"/>
      <c r="N491" s="66"/>
      <c r="O491" s="61"/>
      <c r="P491" s="51" t="b">
        <f t="shared" si="28"/>
        <v>0</v>
      </c>
    </row>
    <row r="492" spans="1:16" ht="34.5" hidden="1" customHeight="1" x14ac:dyDescent="0.3">
      <c r="A492" s="10" t="s">
        <v>823</v>
      </c>
      <c r="B492" s="145" t="s">
        <v>824</v>
      </c>
      <c r="C492" s="146"/>
      <c r="D492" s="19" t="s">
        <v>669</v>
      </c>
      <c r="E492" s="11">
        <f t="shared" si="27"/>
        <v>0</v>
      </c>
      <c r="F492" s="66"/>
      <c r="G492" s="66"/>
      <c r="H492" s="66"/>
      <c r="I492" s="66"/>
      <c r="J492" s="66"/>
      <c r="K492" s="66"/>
      <c r="L492" s="66"/>
      <c r="M492" s="66"/>
      <c r="N492" s="66"/>
      <c r="O492" s="61"/>
      <c r="P492" s="51" t="b">
        <f t="shared" si="28"/>
        <v>0</v>
      </c>
    </row>
    <row r="493" spans="1:16" ht="35.25" hidden="1" customHeight="1" x14ac:dyDescent="0.3">
      <c r="A493" s="10" t="s">
        <v>825</v>
      </c>
      <c r="B493" s="145" t="s">
        <v>826</v>
      </c>
      <c r="C493" s="146"/>
      <c r="D493" s="19" t="s">
        <v>669</v>
      </c>
      <c r="E493" s="11">
        <f t="shared" si="27"/>
        <v>0</v>
      </c>
      <c r="F493" s="66"/>
      <c r="G493" s="66"/>
      <c r="H493" s="66"/>
      <c r="I493" s="66"/>
      <c r="J493" s="66"/>
      <c r="K493" s="66"/>
      <c r="L493" s="66"/>
      <c r="M493" s="66"/>
      <c r="N493" s="66"/>
      <c r="O493" s="61"/>
      <c r="P493" s="51" t="b">
        <f t="shared" si="28"/>
        <v>0</v>
      </c>
    </row>
    <row r="494" spans="1:16" ht="20.25" hidden="1" customHeight="1" x14ac:dyDescent="0.3">
      <c r="A494" s="10" t="s">
        <v>827</v>
      </c>
      <c r="B494" s="145" t="s">
        <v>828</v>
      </c>
      <c r="C494" s="146"/>
      <c r="D494" s="19" t="s">
        <v>669</v>
      </c>
      <c r="E494" s="11">
        <f t="shared" si="27"/>
        <v>0</v>
      </c>
      <c r="F494" s="66"/>
      <c r="G494" s="66"/>
      <c r="H494" s="66"/>
      <c r="I494" s="66"/>
      <c r="J494" s="66"/>
      <c r="K494" s="66"/>
      <c r="L494" s="66"/>
      <c r="M494" s="66"/>
      <c r="N494" s="66"/>
      <c r="O494" s="61"/>
      <c r="P494" s="51" t="b">
        <f t="shared" si="28"/>
        <v>0</v>
      </c>
    </row>
    <row r="495" spans="1:16" ht="18.75" hidden="1" customHeight="1" x14ac:dyDescent="0.3">
      <c r="A495" s="10" t="s">
        <v>829</v>
      </c>
      <c r="B495" s="145" t="s">
        <v>830</v>
      </c>
      <c r="C495" s="146"/>
      <c r="D495" s="19" t="s">
        <v>669</v>
      </c>
      <c r="E495" s="11">
        <f t="shared" si="27"/>
        <v>0</v>
      </c>
      <c r="F495" s="66"/>
      <c r="G495" s="66"/>
      <c r="H495" s="66"/>
      <c r="I495" s="66"/>
      <c r="J495" s="66"/>
      <c r="K495" s="66"/>
      <c r="L495" s="66"/>
      <c r="M495" s="66"/>
      <c r="N495" s="66"/>
      <c r="O495" s="61"/>
      <c r="P495" s="51" t="b">
        <f t="shared" si="28"/>
        <v>0</v>
      </c>
    </row>
    <row r="496" spans="1:16" ht="48" hidden="1" customHeight="1" x14ac:dyDescent="0.3">
      <c r="A496" s="10" t="s">
        <v>831</v>
      </c>
      <c r="B496" s="145" t="s">
        <v>832</v>
      </c>
      <c r="C496" s="146"/>
      <c r="D496" s="19" t="s">
        <v>669</v>
      </c>
      <c r="E496" s="11">
        <f t="shared" si="27"/>
        <v>0</v>
      </c>
      <c r="F496" s="66"/>
      <c r="G496" s="66"/>
      <c r="H496" s="66"/>
      <c r="I496" s="66"/>
      <c r="J496" s="66"/>
      <c r="K496" s="66"/>
      <c r="L496" s="66"/>
      <c r="M496" s="66"/>
      <c r="N496" s="66"/>
      <c r="O496" s="61"/>
      <c r="P496" s="51" t="b">
        <f t="shared" si="28"/>
        <v>0</v>
      </c>
    </row>
    <row r="497" spans="1:16" hidden="1" x14ac:dyDescent="0.3">
      <c r="A497" s="99" t="s">
        <v>1079</v>
      </c>
      <c r="B497" s="147" t="s">
        <v>1080</v>
      </c>
      <c r="C497" s="148"/>
      <c r="D497" s="19" t="s">
        <v>822</v>
      </c>
      <c r="E497" s="11">
        <f t="shared" si="27"/>
        <v>0</v>
      </c>
      <c r="F497" s="66"/>
      <c r="G497" s="66"/>
      <c r="H497" s="66"/>
      <c r="I497" s="66"/>
      <c r="J497" s="66"/>
      <c r="K497" s="66"/>
      <c r="L497" s="66"/>
      <c r="M497" s="66"/>
      <c r="N497" s="66"/>
      <c r="O497" s="61"/>
    </row>
    <row r="498" spans="1:16" x14ac:dyDescent="0.3">
      <c r="A498" s="99" t="s">
        <v>1081</v>
      </c>
      <c r="B498" s="147" t="s">
        <v>1082</v>
      </c>
      <c r="C498" s="148"/>
      <c r="D498" s="109" t="s">
        <v>669</v>
      </c>
      <c r="E498" s="11">
        <f t="shared" si="27"/>
        <v>0</v>
      </c>
      <c r="F498" s="66"/>
      <c r="G498" s="66"/>
      <c r="H498" s="66"/>
      <c r="I498" s="66"/>
      <c r="J498" s="66"/>
      <c r="K498" s="66"/>
      <c r="L498" s="66"/>
      <c r="M498" s="66"/>
      <c r="N498" s="66"/>
      <c r="O498" s="61"/>
    </row>
    <row r="499" spans="1:16" s="63" customFormat="1" ht="18" customHeight="1" x14ac:dyDescent="0.3">
      <c r="A499" s="13" t="s">
        <v>833</v>
      </c>
      <c r="B499" s="14" t="s">
        <v>834</v>
      </c>
      <c r="C499" s="15"/>
      <c r="D499" s="16"/>
      <c r="E499" s="17"/>
      <c r="F499" s="65"/>
      <c r="G499" s="65"/>
      <c r="H499" s="65"/>
      <c r="I499" s="65"/>
      <c r="J499" s="65"/>
      <c r="K499" s="65"/>
      <c r="L499" s="65"/>
      <c r="M499" s="65"/>
      <c r="N499" s="65"/>
      <c r="O499" s="64"/>
      <c r="P499" s="51" t="b">
        <f t="shared" si="28"/>
        <v>0</v>
      </c>
    </row>
    <row r="500" spans="1:16" x14ac:dyDescent="0.3">
      <c r="A500" s="24"/>
      <c r="B500" s="143" t="s">
        <v>1084</v>
      </c>
      <c r="C500" s="144"/>
      <c r="D500" s="25" t="s">
        <v>680</v>
      </c>
      <c r="E500" s="11">
        <f t="shared" ref="E500:E518" si="29">SUM(F500:O500)</f>
        <v>1</v>
      </c>
      <c r="F500" s="62"/>
      <c r="G500" s="62">
        <v>1</v>
      </c>
      <c r="H500" s="62"/>
      <c r="I500" s="62"/>
      <c r="J500" s="62"/>
      <c r="K500" s="62"/>
      <c r="L500" s="62"/>
      <c r="M500" s="62"/>
      <c r="N500" s="62"/>
      <c r="O500" s="61"/>
      <c r="P500" s="51" t="b">
        <f t="shared" si="28"/>
        <v>1</v>
      </c>
    </row>
    <row r="501" spans="1:16" ht="16.5" customHeight="1" x14ac:dyDescent="0.3">
      <c r="A501" s="26"/>
      <c r="B501" s="143" t="s">
        <v>1085</v>
      </c>
      <c r="C501" s="144"/>
      <c r="D501" s="25" t="s">
        <v>18</v>
      </c>
      <c r="E501" s="11">
        <f t="shared" si="29"/>
        <v>1</v>
      </c>
      <c r="F501" s="62"/>
      <c r="G501" s="62">
        <v>1</v>
      </c>
      <c r="H501" s="62"/>
      <c r="I501" s="62"/>
      <c r="J501" s="62"/>
      <c r="K501" s="62"/>
      <c r="L501" s="62"/>
      <c r="M501" s="62"/>
      <c r="N501" s="62"/>
      <c r="O501" s="61"/>
      <c r="P501" s="51" t="b">
        <f t="shared" si="28"/>
        <v>1</v>
      </c>
    </row>
    <row r="502" spans="1:16" ht="16.5" customHeight="1" x14ac:dyDescent="0.3">
      <c r="A502" s="26"/>
      <c r="B502" s="143" t="s">
        <v>1086</v>
      </c>
      <c r="C502" s="144"/>
      <c r="D502" s="25" t="s">
        <v>680</v>
      </c>
      <c r="E502" s="11">
        <f t="shared" si="29"/>
        <v>1</v>
      </c>
      <c r="F502" s="62"/>
      <c r="G502" s="62">
        <v>1</v>
      </c>
      <c r="H502" s="62"/>
      <c r="I502" s="62"/>
      <c r="J502" s="62"/>
      <c r="K502" s="62"/>
      <c r="L502" s="62"/>
      <c r="M502" s="62"/>
      <c r="N502" s="62"/>
      <c r="O502" s="61"/>
      <c r="P502" s="51" t="b">
        <f t="shared" si="28"/>
        <v>1</v>
      </c>
    </row>
    <row r="503" spans="1:16" ht="16.5" customHeight="1" x14ac:dyDescent="0.3">
      <c r="A503" s="26"/>
      <c r="B503" s="143" t="s">
        <v>1087</v>
      </c>
      <c r="C503" s="144"/>
      <c r="D503" s="25" t="s">
        <v>18</v>
      </c>
      <c r="E503" s="11">
        <f t="shared" si="29"/>
        <v>1</v>
      </c>
      <c r="F503" s="62"/>
      <c r="G503" s="62">
        <v>1</v>
      </c>
      <c r="H503" s="62"/>
      <c r="I503" s="62"/>
      <c r="J503" s="62"/>
      <c r="K503" s="62"/>
      <c r="L503" s="62"/>
      <c r="M503" s="62"/>
      <c r="N503" s="62"/>
      <c r="O503" s="61"/>
      <c r="P503" s="51" t="b">
        <f t="shared" si="28"/>
        <v>1</v>
      </c>
    </row>
    <row r="504" spans="1:16" x14ac:dyDescent="0.3">
      <c r="A504" s="27"/>
      <c r="B504" s="143" t="s">
        <v>835</v>
      </c>
      <c r="C504" s="144"/>
      <c r="D504" s="25"/>
      <c r="E504" s="11">
        <f t="shared" si="29"/>
        <v>0</v>
      </c>
      <c r="F504" s="62"/>
      <c r="G504" s="62"/>
      <c r="H504" s="62"/>
      <c r="I504" s="62"/>
      <c r="J504" s="62"/>
      <c r="K504" s="62"/>
      <c r="L504" s="62"/>
      <c r="M504" s="62"/>
      <c r="N504" s="62"/>
      <c r="O504" s="61"/>
      <c r="P504" s="51" t="b">
        <f t="shared" si="28"/>
        <v>0</v>
      </c>
    </row>
    <row r="505" spans="1:16" x14ac:dyDescent="0.3">
      <c r="A505" s="27"/>
      <c r="B505" s="143" t="s">
        <v>836</v>
      </c>
      <c r="C505" s="144"/>
      <c r="D505" s="25"/>
      <c r="E505" s="11">
        <f t="shared" si="29"/>
        <v>0</v>
      </c>
      <c r="F505" s="62"/>
      <c r="G505" s="62"/>
      <c r="H505" s="62"/>
      <c r="I505" s="62"/>
      <c r="J505" s="62"/>
      <c r="K505" s="62"/>
      <c r="L505" s="62"/>
      <c r="M505" s="62"/>
      <c r="N505" s="62"/>
      <c r="O505" s="61"/>
      <c r="P505" s="51" t="b">
        <f t="shared" si="28"/>
        <v>0</v>
      </c>
    </row>
    <row r="506" spans="1:16" x14ac:dyDescent="0.3">
      <c r="A506" s="27"/>
      <c r="B506" s="143"/>
      <c r="C506" s="144"/>
      <c r="D506" s="25"/>
      <c r="E506" s="11">
        <f t="shared" si="29"/>
        <v>0</v>
      </c>
      <c r="F506" s="62"/>
      <c r="G506" s="62"/>
      <c r="H506" s="62"/>
      <c r="I506" s="62"/>
      <c r="J506" s="62"/>
      <c r="K506" s="62"/>
      <c r="L506" s="62"/>
      <c r="M506" s="62"/>
      <c r="N506" s="62"/>
      <c r="O506" s="61"/>
      <c r="P506" s="51" t="b">
        <f t="shared" si="28"/>
        <v>0</v>
      </c>
    </row>
    <row r="507" spans="1:16" x14ac:dyDescent="0.3">
      <c r="A507" s="27"/>
      <c r="B507" s="143"/>
      <c r="C507" s="144"/>
      <c r="D507" s="25"/>
      <c r="E507" s="11">
        <f t="shared" si="29"/>
        <v>0</v>
      </c>
      <c r="F507" s="62"/>
      <c r="G507" s="62"/>
      <c r="H507" s="62"/>
      <c r="I507" s="62"/>
      <c r="J507" s="62"/>
      <c r="K507" s="62"/>
      <c r="L507" s="62"/>
      <c r="M507" s="62"/>
      <c r="N507" s="62"/>
      <c r="O507" s="61"/>
      <c r="P507" s="51" t="b">
        <f t="shared" si="28"/>
        <v>0</v>
      </c>
    </row>
    <row r="508" spans="1:16" x14ac:dyDescent="0.3">
      <c r="A508" s="27"/>
      <c r="B508" s="143"/>
      <c r="C508" s="144"/>
      <c r="D508" s="25"/>
      <c r="E508" s="11">
        <f t="shared" si="29"/>
        <v>0</v>
      </c>
      <c r="F508" s="62"/>
      <c r="G508" s="62"/>
      <c r="H508" s="62"/>
      <c r="I508" s="62"/>
      <c r="J508" s="62"/>
      <c r="K508" s="62"/>
      <c r="L508" s="62"/>
      <c r="M508" s="62"/>
      <c r="N508" s="62"/>
      <c r="O508" s="61"/>
      <c r="P508" s="51" t="b">
        <f t="shared" si="28"/>
        <v>0</v>
      </c>
    </row>
    <row r="509" spans="1:16" x14ac:dyDescent="0.3">
      <c r="A509" s="27"/>
      <c r="B509" s="143"/>
      <c r="C509" s="144"/>
      <c r="D509" s="25"/>
      <c r="E509" s="11">
        <f t="shared" si="29"/>
        <v>0</v>
      </c>
      <c r="F509" s="62"/>
      <c r="G509" s="62"/>
      <c r="H509" s="62"/>
      <c r="I509" s="62"/>
      <c r="J509" s="62"/>
      <c r="K509" s="62"/>
      <c r="L509" s="62"/>
      <c r="M509" s="62"/>
      <c r="N509" s="62"/>
      <c r="O509" s="61"/>
      <c r="P509" s="51" t="b">
        <f t="shared" si="28"/>
        <v>0</v>
      </c>
    </row>
    <row r="510" spans="1:16" x14ac:dyDescent="0.3">
      <c r="A510" s="27"/>
      <c r="B510" s="143"/>
      <c r="C510" s="144"/>
      <c r="D510" s="25"/>
      <c r="E510" s="11">
        <f t="shared" si="29"/>
        <v>0</v>
      </c>
      <c r="F510" s="62"/>
      <c r="G510" s="62"/>
      <c r="H510" s="62"/>
      <c r="I510" s="62"/>
      <c r="J510" s="62"/>
      <c r="K510" s="62"/>
      <c r="L510" s="62"/>
      <c r="M510" s="62"/>
      <c r="N510" s="62"/>
      <c r="O510" s="61"/>
      <c r="P510" s="51" t="b">
        <f t="shared" si="28"/>
        <v>0</v>
      </c>
    </row>
    <row r="511" spans="1:16" x14ac:dyDescent="0.3">
      <c r="A511" s="27"/>
      <c r="B511" s="143"/>
      <c r="C511" s="144"/>
      <c r="D511" s="25"/>
      <c r="E511" s="11">
        <f t="shared" si="29"/>
        <v>0</v>
      </c>
      <c r="F511" s="62"/>
      <c r="G511" s="62"/>
      <c r="H511" s="62"/>
      <c r="I511" s="62"/>
      <c r="J511" s="62"/>
      <c r="K511" s="62"/>
      <c r="L511" s="62"/>
      <c r="M511" s="62"/>
      <c r="N511" s="62"/>
      <c r="O511" s="61"/>
      <c r="P511" s="51" t="b">
        <f t="shared" si="28"/>
        <v>0</v>
      </c>
    </row>
    <row r="512" spans="1:16" x14ac:dyDescent="0.3">
      <c r="A512" s="27"/>
      <c r="B512" s="143"/>
      <c r="C512" s="144"/>
      <c r="D512" s="25"/>
      <c r="E512" s="11">
        <f t="shared" si="29"/>
        <v>0</v>
      </c>
      <c r="F512" s="62"/>
      <c r="G512" s="62"/>
      <c r="H512" s="62"/>
      <c r="I512" s="62"/>
      <c r="J512" s="62"/>
      <c r="K512" s="62"/>
      <c r="L512" s="62"/>
      <c r="M512" s="62"/>
      <c r="N512" s="62"/>
      <c r="O512" s="61"/>
      <c r="P512" s="51" t="b">
        <f t="shared" si="28"/>
        <v>0</v>
      </c>
    </row>
    <row r="513" spans="1:16" x14ac:dyDescent="0.3">
      <c r="A513" s="27"/>
      <c r="B513" s="143"/>
      <c r="C513" s="144"/>
      <c r="D513" s="25"/>
      <c r="E513" s="11">
        <f t="shared" si="29"/>
        <v>0</v>
      </c>
      <c r="F513" s="62"/>
      <c r="G513" s="62"/>
      <c r="H513" s="62"/>
      <c r="I513" s="62"/>
      <c r="J513" s="62"/>
      <c r="K513" s="62"/>
      <c r="L513" s="62"/>
      <c r="M513" s="62"/>
      <c r="N513" s="62"/>
      <c r="O513" s="61"/>
      <c r="P513" s="51" t="b">
        <f t="shared" si="28"/>
        <v>0</v>
      </c>
    </row>
    <row r="514" spans="1:16" x14ac:dyDescent="0.3">
      <c r="A514" s="27"/>
      <c r="B514" s="143"/>
      <c r="C514" s="144"/>
      <c r="D514" s="25"/>
      <c r="E514" s="11">
        <f t="shared" si="29"/>
        <v>0</v>
      </c>
      <c r="F514" s="62"/>
      <c r="G514" s="62"/>
      <c r="H514" s="62"/>
      <c r="I514" s="62"/>
      <c r="J514" s="62"/>
      <c r="K514" s="62"/>
      <c r="L514" s="62"/>
      <c r="M514" s="62"/>
      <c r="N514" s="62"/>
      <c r="O514" s="61"/>
      <c r="P514" s="51" t="b">
        <f t="shared" si="28"/>
        <v>0</v>
      </c>
    </row>
    <row r="515" spans="1:16" x14ac:dyDescent="0.3">
      <c r="A515" s="27"/>
      <c r="B515" s="143"/>
      <c r="C515" s="144"/>
      <c r="D515" s="25"/>
      <c r="E515" s="11">
        <f t="shared" si="29"/>
        <v>0</v>
      </c>
      <c r="F515" s="62"/>
      <c r="G515" s="62"/>
      <c r="H515" s="62"/>
      <c r="I515" s="62"/>
      <c r="J515" s="62"/>
      <c r="K515" s="62"/>
      <c r="L515" s="62"/>
      <c r="M515" s="62"/>
      <c r="N515" s="62"/>
      <c r="O515" s="61"/>
      <c r="P515" s="51" t="b">
        <f t="shared" si="28"/>
        <v>0</v>
      </c>
    </row>
    <row r="516" spans="1:16" x14ac:dyDescent="0.3">
      <c r="A516" s="27"/>
      <c r="B516" s="143"/>
      <c r="C516" s="144"/>
      <c r="D516" s="25"/>
      <c r="E516" s="11">
        <f t="shared" si="29"/>
        <v>0</v>
      </c>
      <c r="F516" s="62"/>
      <c r="G516" s="62"/>
      <c r="H516" s="62"/>
      <c r="I516" s="62"/>
      <c r="J516" s="62"/>
      <c r="K516" s="62"/>
      <c r="L516" s="62"/>
      <c r="M516" s="62"/>
      <c r="N516" s="62"/>
      <c r="O516" s="61"/>
      <c r="P516" s="51" t="b">
        <f t="shared" si="28"/>
        <v>0</v>
      </c>
    </row>
    <row r="517" spans="1:16" x14ac:dyDescent="0.3">
      <c r="A517" s="27"/>
      <c r="B517" s="143"/>
      <c r="C517" s="144"/>
      <c r="D517" s="25"/>
      <c r="E517" s="11">
        <f t="shared" si="29"/>
        <v>0</v>
      </c>
      <c r="F517" s="62"/>
      <c r="G517" s="62"/>
      <c r="H517" s="62"/>
      <c r="I517" s="62"/>
      <c r="J517" s="62"/>
      <c r="K517" s="62"/>
      <c r="L517" s="62"/>
      <c r="M517" s="62"/>
      <c r="N517" s="62"/>
      <c r="O517" s="61"/>
      <c r="P517" s="51" t="b">
        <f t="shared" si="28"/>
        <v>0</v>
      </c>
    </row>
    <row r="518" spans="1:16" ht="17.25" thickBot="1" x14ac:dyDescent="0.35">
      <c r="A518" s="60"/>
      <c r="B518" s="139"/>
      <c r="C518" s="140"/>
      <c r="D518" s="59"/>
      <c r="E518" s="58">
        <f t="shared" si="29"/>
        <v>0</v>
      </c>
      <c r="F518" s="57"/>
      <c r="G518" s="57"/>
      <c r="H518" s="57"/>
      <c r="I518" s="57"/>
      <c r="J518" s="57"/>
      <c r="K518" s="57"/>
      <c r="L518" s="57"/>
      <c r="M518" s="57"/>
      <c r="N518" s="57"/>
      <c r="O518" s="56"/>
      <c r="P518" s="51" t="b">
        <f t="shared" si="28"/>
        <v>0</v>
      </c>
    </row>
    <row r="519" spans="1:16" ht="51" customHeight="1" x14ac:dyDescent="0.3">
      <c r="A519" s="141" t="s">
        <v>882</v>
      </c>
      <c r="B519" s="142"/>
      <c r="C519" s="142"/>
      <c r="D519" s="142"/>
      <c r="E519" s="55"/>
      <c r="F519" s="54"/>
      <c r="H519" s="54"/>
      <c r="I519" s="54"/>
      <c r="J519" s="54"/>
      <c r="K519" s="54"/>
      <c r="L519" s="54"/>
      <c r="M519" s="54"/>
      <c r="N519" s="54"/>
      <c r="O519" s="54"/>
    </row>
    <row r="522" spans="1:16" x14ac:dyDescent="0.3">
      <c r="A522" s="51"/>
    </row>
  </sheetData>
  <mergeCells count="479">
    <mergeCell ref="K68:O79"/>
    <mergeCell ref="B518:C518"/>
    <mergeCell ref="A519:D519"/>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00:C500"/>
    <mergeCell ref="B501:C501"/>
    <mergeCell ref="B502:C502"/>
    <mergeCell ref="B503:C503"/>
    <mergeCell ref="B504:C504"/>
    <mergeCell ref="B505:C505"/>
    <mergeCell ref="B493:C493"/>
    <mergeCell ref="B494:C494"/>
    <mergeCell ref="B495:C495"/>
    <mergeCell ref="B496:C496"/>
    <mergeCell ref="B497:C497"/>
    <mergeCell ref="B498:C498"/>
    <mergeCell ref="B487:C487"/>
    <mergeCell ref="B488:C488"/>
    <mergeCell ref="B489:C489"/>
    <mergeCell ref="B490:C490"/>
    <mergeCell ref="B491:C491"/>
    <mergeCell ref="B492:C492"/>
    <mergeCell ref="B481:C481"/>
    <mergeCell ref="B482:C482"/>
    <mergeCell ref="B483:C483"/>
    <mergeCell ref="B484:C484"/>
    <mergeCell ref="B485:C485"/>
    <mergeCell ref="B486:C486"/>
    <mergeCell ref="B475:C475"/>
    <mergeCell ref="B476:C476"/>
    <mergeCell ref="B477:C477"/>
    <mergeCell ref="B478:C478"/>
    <mergeCell ref="B479:C479"/>
    <mergeCell ref="B480:C480"/>
    <mergeCell ref="B469:C469"/>
    <mergeCell ref="B470:C470"/>
    <mergeCell ref="B471:C471"/>
    <mergeCell ref="B472:C472"/>
    <mergeCell ref="B473:C473"/>
    <mergeCell ref="B474:C474"/>
    <mergeCell ref="B463:C463"/>
    <mergeCell ref="B464:C464"/>
    <mergeCell ref="B465:C465"/>
    <mergeCell ref="B466:C466"/>
    <mergeCell ref="B467:C467"/>
    <mergeCell ref="B468:C468"/>
    <mergeCell ref="B457:C457"/>
    <mergeCell ref="B458:C458"/>
    <mergeCell ref="B459:C459"/>
    <mergeCell ref="B460:C460"/>
    <mergeCell ref="B461:C461"/>
    <mergeCell ref="B462:C462"/>
    <mergeCell ref="B450:C450"/>
    <mergeCell ref="B451:C451"/>
    <mergeCell ref="B452:C452"/>
    <mergeCell ref="B453:C453"/>
    <mergeCell ref="B454:C454"/>
    <mergeCell ref="B455:C455"/>
    <mergeCell ref="B443:C443"/>
    <mergeCell ref="B445:C445"/>
    <mergeCell ref="B446:C446"/>
    <mergeCell ref="B447:C447"/>
    <mergeCell ref="B448:C448"/>
    <mergeCell ref="B449:C449"/>
    <mergeCell ref="B437:C437"/>
    <mergeCell ref="B438:C438"/>
    <mergeCell ref="B439:C439"/>
    <mergeCell ref="B440:C440"/>
    <mergeCell ref="B441:C441"/>
    <mergeCell ref="B442:C442"/>
    <mergeCell ref="B431:C431"/>
    <mergeCell ref="B432:C432"/>
    <mergeCell ref="B433:C433"/>
    <mergeCell ref="B434:C434"/>
    <mergeCell ref="B435:C435"/>
    <mergeCell ref="B436:C436"/>
    <mergeCell ref="B425:C425"/>
    <mergeCell ref="B426:C426"/>
    <mergeCell ref="B427:C427"/>
    <mergeCell ref="B428:C428"/>
    <mergeCell ref="B429:C429"/>
    <mergeCell ref="B430:C430"/>
    <mergeCell ref="B419:C419"/>
    <mergeCell ref="B420:C420"/>
    <mergeCell ref="B421:C421"/>
    <mergeCell ref="B422:C422"/>
    <mergeCell ref="B423:C423"/>
    <mergeCell ref="B424:C424"/>
    <mergeCell ref="B412:C412"/>
    <mergeCell ref="B413:C413"/>
    <mergeCell ref="B414:C414"/>
    <mergeCell ref="B415:C415"/>
    <mergeCell ref="B417:C417"/>
    <mergeCell ref="B418:C418"/>
    <mergeCell ref="B406:C406"/>
    <mergeCell ref="B407:C407"/>
    <mergeCell ref="B408:C408"/>
    <mergeCell ref="B409:C409"/>
    <mergeCell ref="B410:C410"/>
    <mergeCell ref="B411:C411"/>
    <mergeCell ref="B400:C400"/>
    <mergeCell ref="B401:C401"/>
    <mergeCell ref="B402:C402"/>
    <mergeCell ref="B403:C403"/>
    <mergeCell ref="B404:C404"/>
    <mergeCell ref="B405:C405"/>
    <mergeCell ref="B394:C394"/>
    <mergeCell ref="B395:C395"/>
    <mergeCell ref="B396:C396"/>
    <mergeCell ref="B397:C397"/>
    <mergeCell ref="B398:C398"/>
    <mergeCell ref="B399:C399"/>
    <mergeCell ref="B388:C388"/>
    <mergeCell ref="B389:C389"/>
    <mergeCell ref="B390:C390"/>
    <mergeCell ref="B391:C391"/>
    <mergeCell ref="B392:C392"/>
    <mergeCell ref="B393:C393"/>
    <mergeCell ref="B382:C382"/>
    <mergeCell ref="B383:C383"/>
    <mergeCell ref="B384:C384"/>
    <mergeCell ref="B385:C385"/>
    <mergeCell ref="B386:C386"/>
    <mergeCell ref="B387:C387"/>
    <mergeCell ref="B376:C376"/>
    <mergeCell ref="B377:C377"/>
    <mergeCell ref="B378:C378"/>
    <mergeCell ref="B379:C379"/>
    <mergeCell ref="B380:C380"/>
    <mergeCell ref="B381:C381"/>
    <mergeCell ref="B370:C370"/>
    <mergeCell ref="B371:C371"/>
    <mergeCell ref="B372:C372"/>
    <mergeCell ref="B373:C373"/>
    <mergeCell ref="B374:C374"/>
    <mergeCell ref="B375:C375"/>
    <mergeCell ref="B364:C364"/>
    <mergeCell ref="B365:C365"/>
    <mergeCell ref="B366:C366"/>
    <mergeCell ref="B367:C367"/>
    <mergeCell ref="B368:C368"/>
    <mergeCell ref="B369:C369"/>
    <mergeCell ref="B358:C358"/>
    <mergeCell ref="B359:C359"/>
    <mergeCell ref="B360:C360"/>
    <mergeCell ref="B361:C361"/>
    <mergeCell ref="B362:C362"/>
    <mergeCell ref="B363:C363"/>
    <mergeCell ref="B350:C350"/>
    <mergeCell ref="B352:C352"/>
    <mergeCell ref="B353:C353"/>
    <mergeCell ref="B354:C354"/>
    <mergeCell ref="B355:C355"/>
    <mergeCell ref="B356:C356"/>
    <mergeCell ref="B344:C344"/>
    <mergeCell ref="B345:C345"/>
    <mergeCell ref="B346:C346"/>
    <mergeCell ref="B347:C347"/>
    <mergeCell ref="B348:C348"/>
    <mergeCell ref="B349:C349"/>
    <mergeCell ref="B337:C337"/>
    <mergeCell ref="B339:C339"/>
    <mergeCell ref="B340:C340"/>
    <mergeCell ref="B341:C341"/>
    <mergeCell ref="B342:C342"/>
    <mergeCell ref="B343:C343"/>
    <mergeCell ref="B331:C331"/>
    <mergeCell ref="B332:C332"/>
    <mergeCell ref="B333:C333"/>
    <mergeCell ref="B334:C334"/>
    <mergeCell ref="B335:C335"/>
    <mergeCell ref="B336:C336"/>
    <mergeCell ref="B325:C325"/>
    <mergeCell ref="B326:C326"/>
    <mergeCell ref="B327:C327"/>
    <mergeCell ref="B328:C328"/>
    <mergeCell ref="B329:C329"/>
    <mergeCell ref="B330:C330"/>
    <mergeCell ref="B317:C317"/>
    <mergeCell ref="B318:C318"/>
    <mergeCell ref="B319:C319"/>
    <mergeCell ref="B320:C320"/>
    <mergeCell ref="B321:C321"/>
    <mergeCell ref="B324:C324"/>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6:C296"/>
    <mergeCell ref="B297:C297"/>
    <mergeCell ref="B300:C300"/>
    <mergeCell ref="B301:C301"/>
    <mergeCell ref="B302:C302"/>
    <mergeCell ref="B303:C303"/>
    <mergeCell ref="B287:C287"/>
    <mergeCell ref="B288:C288"/>
    <mergeCell ref="B289:C289"/>
    <mergeCell ref="B291:C291"/>
    <mergeCell ref="B293:C293"/>
    <mergeCell ref="B295:C295"/>
    <mergeCell ref="B280:C280"/>
    <mergeCell ref="B281:C281"/>
    <mergeCell ref="B283:C283"/>
    <mergeCell ref="B284:C284"/>
    <mergeCell ref="B285:C285"/>
    <mergeCell ref="B286:C286"/>
    <mergeCell ref="B292:C292"/>
    <mergeCell ref="B294:C294"/>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1:C261"/>
    <mergeCell ref="B262:C262"/>
    <mergeCell ref="B264:C264"/>
    <mergeCell ref="B265:C265"/>
    <mergeCell ref="B266:C266"/>
    <mergeCell ref="B267:C267"/>
    <mergeCell ref="B254:C254"/>
    <mergeCell ref="B255:C255"/>
    <mergeCell ref="B256:C256"/>
    <mergeCell ref="B257:C257"/>
    <mergeCell ref="B259:C259"/>
    <mergeCell ref="B260:C260"/>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6:C216"/>
    <mergeCell ref="B218:C218"/>
    <mergeCell ref="B219:C219"/>
    <mergeCell ref="B220:C220"/>
    <mergeCell ref="B221:C221"/>
    <mergeCell ref="B223:C223"/>
    <mergeCell ref="B208:C208"/>
    <mergeCell ref="B210:C210"/>
    <mergeCell ref="B211:C211"/>
    <mergeCell ref="B212:C212"/>
    <mergeCell ref="B213:C213"/>
    <mergeCell ref="B215:C215"/>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7:C127"/>
    <mergeCell ref="B128:C128"/>
    <mergeCell ref="B129:C129"/>
    <mergeCell ref="B130:C130"/>
    <mergeCell ref="B131:C131"/>
    <mergeCell ref="B134:C134"/>
    <mergeCell ref="B121:C121"/>
    <mergeCell ref="B122:C122"/>
    <mergeCell ref="B123:C123"/>
    <mergeCell ref="B124:C124"/>
    <mergeCell ref="B125:C125"/>
    <mergeCell ref="B126:C126"/>
    <mergeCell ref="B114:C114"/>
    <mergeCell ref="B115:C115"/>
    <mergeCell ref="B116:C116"/>
    <mergeCell ref="B118:C118"/>
    <mergeCell ref="B119:C119"/>
    <mergeCell ref="B120:C120"/>
    <mergeCell ref="B107:C107"/>
    <mergeCell ref="B108:C108"/>
    <mergeCell ref="B110:C110"/>
    <mergeCell ref="B111:C111"/>
    <mergeCell ref="B112:C112"/>
    <mergeCell ref="B113:C113"/>
    <mergeCell ref="B101:C101"/>
    <mergeCell ref="B102:C102"/>
    <mergeCell ref="B103:C103"/>
    <mergeCell ref="B104:C104"/>
    <mergeCell ref="B105:C105"/>
    <mergeCell ref="B106:C106"/>
    <mergeCell ref="B95:C95"/>
    <mergeCell ref="B96:C96"/>
    <mergeCell ref="B97:C97"/>
    <mergeCell ref="B98:C98"/>
    <mergeCell ref="B99:C99"/>
    <mergeCell ref="B100:C100"/>
    <mergeCell ref="B89:C89"/>
    <mergeCell ref="B90:C90"/>
    <mergeCell ref="B91:C91"/>
    <mergeCell ref="B92:C92"/>
    <mergeCell ref="B93:C93"/>
    <mergeCell ref="B94:C94"/>
    <mergeCell ref="B82:C82"/>
    <mergeCell ref="B83:C83"/>
    <mergeCell ref="B84:C84"/>
    <mergeCell ref="B85:C85"/>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0:C50"/>
    <mergeCell ref="B51:C51"/>
    <mergeCell ref="B53:C53"/>
    <mergeCell ref="B54:C54"/>
    <mergeCell ref="B56:C56"/>
    <mergeCell ref="B57:C57"/>
    <mergeCell ref="B47:C47"/>
    <mergeCell ref="B48:C48"/>
    <mergeCell ref="B49:C49"/>
    <mergeCell ref="B38:C38"/>
    <mergeCell ref="B39:C39"/>
    <mergeCell ref="B40:C40"/>
    <mergeCell ref="B41:C41"/>
    <mergeCell ref="B42:C42"/>
    <mergeCell ref="B43:C43"/>
    <mergeCell ref="B35:C35"/>
    <mergeCell ref="B36:C36"/>
    <mergeCell ref="B37:C37"/>
    <mergeCell ref="B29:C29"/>
    <mergeCell ref="B30:C30"/>
    <mergeCell ref="B31:C31"/>
    <mergeCell ref="B44:C44"/>
    <mergeCell ref="B45:C45"/>
    <mergeCell ref="B46:C46"/>
    <mergeCell ref="A1:B1"/>
    <mergeCell ref="A2:B2"/>
    <mergeCell ref="A5:B5"/>
    <mergeCell ref="A6:B6"/>
    <mergeCell ref="A7:B7"/>
    <mergeCell ref="B9:C9"/>
    <mergeCell ref="B32:C32"/>
    <mergeCell ref="B33:C33"/>
    <mergeCell ref="B34:C34"/>
    <mergeCell ref="B26:C26"/>
    <mergeCell ref="B27:C27"/>
    <mergeCell ref="B28:C28"/>
    <mergeCell ref="B11:C11"/>
    <mergeCell ref="B17:C17"/>
    <mergeCell ref="B21:C21"/>
    <mergeCell ref="B22:C22"/>
    <mergeCell ref="B23:C23"/>
    <mergeCell ref="B24:C24"/>
  </mergeCells>
  <dataValidations count="4">
    <dataValidation type="whole" operator="equal" allowBlank="1" showInputMessage="1" showErrorMessage="1" sqref="F219:F221" xr:uid="{00000000-0002-0000-0800-000000000000}">
      <formula1>1</formula1>
    </dataValidation>
    <dataValidation type="textLength" operator="lessThanOrEqual" allowBlank="1" showInputMessage="1" showErrorMessage="1" sqref="C2" xr:uid="{00000000-0002-0000-0800-000001000000}">
      <formula1>9</formula1>
    </dataValidation>
    <dataValidation type="decimal" operator="greaterThanOrEqual" allowBlank="1" showInputMessage="1" showErrorMessage="1" sqref="F10:F218 G291:O518 K10:O67 G10:J290 K80:O290 F222:F518" xr:uid="{00000000-0002-0000-0800-000002000000}">
      <formula1>0</formula1>
    </dataValidation>
    <dataValidation showErrorMessage="1" sqref="E5:E7" xr:uid="{00000000-0002-0000-0800-000003000000}"/>
  </dataValidations>
  <printOptions horizontalCentered="1"/>
  <pageMargins left="0.25" right="0.25" top="0.75" bottom="0.5" header="0.3" footer="0.3"/>
  <pageSetup paperSize="5" scale="86" fitToHeight="0" orientation="landscape" r:id="rId1"/>
  <headerFooter>
    <oddHeader>&amp;C&amp;"-,Bold"Petroleum Contamination Site Response Action Services&amp;"-,Regular"
&amp;"-,Bold"SCHEDULE OF PAY ITEMS  WORKSHEET</oddHeader>
    <oddFooter>&amp;L&amp;D&amp;CPage &amp;P of &amp;N&amp;R&amp;F</oddFooter>
  </headerFooter>
  <drawing r:id="rId2"/>
  <legacyDrawing r:id="rId3"/>
  <controls>
    <mc:AlternateContent xmlns:mc="http://schemas.openxmlformats.org/markup-compatibility/2006">
      <mc:Choice Requires="x14">
        <control shapeId="46092" r:id="rId4" name="ImportData">
          <controlPr defaultSize="0" print="0" autoLine="0" altText="Import Data (Source Removal SPI)" r:id="rId5">
            <anchor moveWithCells="1">
              <from>
                <xdr:col>3</xdr:col>
                <xdr:colOff>171450</xdr:colOff>
                <xdr:row>1</xdr:row>
                <xdr:rowOff>0</xdr:rowOff>
              </from>
              <to>
                <xdr:col>3</xdr:col>
                <xdr:colOff>904875</xdr:colOff>
                <xdr:row>4</xdr:row>
                <xdr:rowOff>9525</xdr:rowOff>
              </to>
            </anchor>
          </controlPr>
        </control>
      </mc:Choice>
      <mc:Fallback>
        <control shapeId="46092" r:id="rId4" name="ImportData"/>
      </mc:Fallback>
    </mc:AlternateContent>
    <mc:AlternateContent xmlns:mc="http://schemas.openxmlformats.org/markup-compatibility/2006">
      <mc:Choice Requires="x14">
        <control shapeId="46091" r:id="rId6" name="HideRows1">
          <controlPr defaultSize="0" print="0" autoLine="0" altText="Hide Rows 1 (Source Removal SPI)" r:id="rId7">
            <anchor moveWithCells="1">
              <from>
                <xdr:col>3</xdr:col>
                <xdr:colOff>171450</xdr:colOff>
                <xdr:row>4</xdr:row>
                <xdr:rowOff>200025</xdr:rowOff>
              </from>
              <to>
                <xdr:col>3</xdr:col>
                <xdr:colOff>904875</xdr:colOff>
                <xdr:row>7</xdr:row>
                <xdr:rowOff>9525</xdr:rowOff>
              </to>
            </anchor>
          </controlPr>
        </control>
      </mc:Choice>
      <mc:Fallback>
        <control shapeId="46091" r:id="rId6" name="HideRows1"/>
      </mc:Fallback>
    </mc:AlternateContent>
    <mc:AlternateContent xmlns:mc="http://schemas.openxmlformats.org/markup-compatibility/2006">
      <mc:Choice Requires="x14">
        <control shapeId="46081" r:id="rId8" name="Check Box 1">
          <controlPr defaultSize="0" autoFill="0" autoLine="0" autoPict="0" altText="Check box 1 (Source Removal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6082" r:id="rId9" name="Check Box 2">
          <controlPr defaultSize="0" autoFill="0" autoLine="0" autoPict="0" altText="Check box 2 (Source Removal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6083" r:id="rId10" name="Check Box 3">
          <controlPr defaultSize="0" autoFill="0" autoLine="0" autoPict="0" altText="Check box 3 (Source Removal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6084" r:id="rId11" name="Check Box 4">
          <controlPr defaultSize="0" autoFill="0" autoLine="0" autoPict="0" altText="Check box 4 (Source Removal SPI)">
            <anchor moveWithCells="1">
              <from>
                <xdr:col>8</xdr:col>
                <xdr:colOff>200025</xdr:colOff>
                <xdr:row>7</xdr:row>
                <xdr:rowOff>219075</xdr:rowOff>
              </from>
              <to>
                <xdr:col>8</xdr:col>
                <xdr:colOff>495300</xdr:colOff>
                <xdr:row>8</xdr:row>
                <xdr:rowOff>276225</xdr:rowOff>
              </to>
            </anchor>
          </controlPr>
        </control>
      </mc:Choice>
    </mc:AlternateContent>
    <mc:AlternateContent xmlns:mc="http://schemas.openxmlformats.org/markup-compatibility/2006">
      <mc:Choice Requires="x14">
        <control shapeId="46085" r:id="rId12" name="Check Box 5">
          <controlPr defaultSize="0" autoFill="0" autoLine="0" autoPict="0" altText="Check box 5 (Source Removal SPI)">
            <anchor moveWithCells="1">
              <from>
                <xdr:col>9</xdr:col>
                <xdr:colOff>219075</xdr:colOff>
                <xdr:row>7</xdr:row>
                <xdr:rowOff>219075</xdr:rowOff>
              </from>
              <to>
                <xdr:col>9</xdr:col>
                <xdr:colOff>514350</xdr:colOff>
                <xdr:row>8</xdr:row>
                <xdr:rowOff>276225</xdr:rowOff>
              </to>
            </anchor>
          </controlPr>
        </control>
      </mc:Choice>
    </mc:AlternateContent>
    <mc:AlternateContent xmlns:mc="http://schemas.openxmlformats.org/markup-compatibility/2006">
      <mc:Choice Requires="x14">
        <control shapeId="46086" r:id="rId13" name="Check Box 6">
          <controlPr defaultSize="0" autoFill="0" autoLine="0" autoPict="0" altText="Check box 6 (Source Removal SPI)">
            <anchor moveWithCells="1">
              <from>
                <xdr:col>10</xdr:col>
                <xdr:colOff>200025</xdr:colOff>
                <xdr:row>7</xdr:row>
                <xdr:rowOff>219075</xdr:rowOff>
              </from>
              <to>
                <xdr:col>10</xdr:col>
                <xdr:colOff>504825</xdr:colOff>
                <xdr:row>8</xdr:row>
                <xdr:rowOff>276225</xdr:rowOff>
              </to>
            </anchor>
          </controlPr>
        </control>
      </mc:Choice>
    </mc:AlternateContent>
    <mc:AlternateContent xmlns:mc="http://schemas.openxmlformats.org/markup-compatibility/2006">
      <mc:Choice Requires="x14">
        <control shapeId="46087" r:id="rId14" name="Check Box 7">
          <controlPr defaultSize="0" autoFill="0" autoLine="0" autoPict="0" altText="Check box 7 (Source Removal SPI)">
            <anchor moveWithCells="1">
              <from>
                <xdr:col>11</xdr:col>
                <xdr:colOff>190500</xdr:colOff>
                <xdr:row>7</xdr:row>
                <xdr:rowOff>219075</xdr:rowOff>
              </from>
              <to>
                <xdr:col>11</xdr:col>
                <xdr:colOff>495300</xdr:colOff>
                <xdr:row>8</xdr:row>
                <xdr:rowOff>276225</xdr:rowOff>
              </to>
            </anchor>
          </controlPr>
        </control>
      </mc:Choice>
    </mc:AlternateContent>
    <mc:AlternateContent xmlns:mc="http://schemas.openxmlformats.org/markup-compatibility/2006">
      <mc:Choice Requires="x14">
        <control shapeId="46088" r:id="rId15" name="Check Box 8">
          <controlPr defaultSize="0" autoFill="0" autoLine="0" autoPict="0" altText="Check box 8 (Source Removal SPI)">
            <anchor moveWithCells="1">
              <from>
                <xdr:col>12</xdr:col>
                <xdr:colOff>200025</xdr:colOff>
                <xdr:row>7</xdr:row>
                <xdr:rowOff>219075</xdr:rowOff>
              </from>
              <to>
                <xdr:col>12</xdr:col>
                <xdr:colOff>495300</xdr:colOff>
                <xdr:row>8</xdr:row>
                <xdr:rowOff>276225</xdr:rowOff>
              </to>
            </anchor>
          </controlPr>
        </control>
      </mc:Choice>
    </mc:AlternateContent>
    <mc:AlternateContent xmlns:mc="http://schemas.openxmlformats.org/markup-compatibility/2006">
      <mc:Choice Requires="x14">
        <control shapeId="46089" r:id="rId16" name="Check Box 9">
          <controlPr defaultSize="0" autoFill="0" autoLine="0" autoPict="0" altText="Check box 9 (Source Removal SPI)">
            <anchor moveWithCells="1">
              <from>
                <xdr:col>13</xdr:col>
                <xdr:colOff>200025</xdr:colOff>
                <xdr:row>7</xdr:row>
                <xdr:rowOff>219075</xdr:rowOff>
              </from>
              <to>
                <xdr:col>13</xdr:col>
                <xdr:colOff>495300</xdr:colOff>
                <xdr:row>8</xdr:row>
                <xdr:rowOff>276225</xdr:rowOff>
              </to>
            </anchor>
          </controlPr>
        </control>
      </mc:Choice>
    </mc:AlternateContent>
    <mc:AlternateContent xmlns:mc="http://schemas.openxmlformats.org/markup-compatibility/2006">
      <mc:Choice Requires="x14">
        <control shapeId="46090" r:id="rId17" name="Check Box 10">
          <controlPr defaultSize="0" autoFill="0" autoLine="0" autoPict="0" altText="Check box 10 (Source Removal SPI)">
            <anchor moveWithCells="1">
              <from>
                <xdr:col>14</xdr:col>
                <xdr:colOff>190500</xdr:colOff>
                <xdr:row>7</xdr:row>
                <xdr:rowOff>219075</xdr:rowOff>
              </from>
              <to>
                <xdr:col>14</xdr:col>
                <xdr:colOff>485775</xdr:colOff>
                <xdr:row>8</xdr:row>
                <xdr:rowOff>276225</xdr:rowOff>
              </to>
            </anchor>
          </controlPr>
        </control>
      </mc:Choice>
    </mc:AlternateContent>
    <mc:AlternateContent xmlns:mc="http://schemas.openxmlformats.org/markup-compatibility/2006">
      <mc:Choice Requires="x14">
        <control shapeId="46093" r:id="rId18" name="Check Box 13">
          <controlPr defaultSize="0" autoFill="0" autoLine="0" autoPict="0" altText="Check box 13 (Source Removal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6094" r:id="rId19" name="Check Box 14">
          <controlPr defaultSize="0" autoFill="0" autoLine="0" autoPict="0" altText="Check box 14 (Source Removal SPI)">
            <anchor moveWithCells="1">
              <from>
                <xdr:col>6</xdr:col>
                <xdr:colOff>190500</xdr:colOff>
                <xdr:row>7</xdr:row>
                <xdr:rowOff>219075</xdr:rowOff>
              </from>
              <to>
                <xdr:col>6</xdr:col>
                <xdr:colOff>476250</xdr:colOff>
                <xdr:row>8</xdr:row>
                <xdr:rowOff>276225</xdr:rowOff>
              </to>
            </anchor>
          </controlPr>
        </control>
      </mc:Choice>
    </mc:AlternateContent>
    <mc:AlternateContent xmlns:mc="http://schemas.openxmlformats.org/markup-compatibility/2006">
      <mc:Choice Requires="x14">
        <control shapeId="46095" r:id="rId20" name="Check Box 15">
          <controlPr defaultSize="0" autoFill="0" autoLine="0" autoPict="0" altText="Check box 15 (Source Removal SPI)">
            <anchor moveWithCells="1">
              <from>
                <xdr:col>7</xdr:col>
                <xdr:colOff>190500</xdr:colOff>
                <xdr:row>7</xdr:row>
                <xdr:rowOff>219075</xdr:rowOff>
              </from>
              <to>
                <xdr:col>7</xdr:col>
                <xdr:colOff>485775</xdr:colOff>
                <xdr:row>8</xdr:row>
                <xdr:rowOff>276225</xdr:rowOff>
              </to>
            </anchor>
          </controlPr>
        </control>
      </mc:Choice>
    </mc:AlternateContent>
    <mc:AlternateContent xmlns:mc="http://schemas.openxmlformats.org/markup-compatibility/2006">
      <mc:Choice Requires="x14">
        <control shapeId="46538" r:id="rId21" name="Check Box 458">
          <controlPr defaultSize="0" autoFill="0" autoLine="0" autoPict="0" altText="Check box 458 (Source Removal SPI)">
            <anchor moveWithCells="1">
              <from>
                <xdr:col>5</xdr:col>
                <xdr:colOff>200025</xdr:colOff>
                <xdr:row>8</xdr:row>
                <xdr:rowOff>0</xdr:rowOff>
              </from>
              <to>
                <xdr:col>5</xdr:col>
                <xdr:colOff>476250</xdr:colOff>
                <xdr:row>8</xdr:row>
                <xdr:rowOff>276225</xdr:rowOff>
              </to>
            </anchor>
          </controlPr>
        </control>
      </mc:Choice>
    </mc:AlternateContent>
    <mc:AlternateContent xmlns:mc="http://schemas.openxmlformats.org/markup-compatibility/2006">
      <mc:Choice Requires="x14">
        <control shapeId="46539" r:id="rId22" name="Check Box 459">
          <controlPr defaultSize="0" autoFill="0" autoLine="0" autoPict="0" altText="Check box 459 (Source Removal SPI)">
            <anchor moveWithCells="1">
              <from>
                <xdr:col>5</xdr:col>
                <xdr:colOff>200025</xdr:colOff>
                <xdr:row>8</xdr:row>
                <xdr:rowOff>0</xdr:rowOff>
              </from>
              <to>
                <xdr:col>5</xdr:col>
                <xdr:colOff>476250</xdr:colOff>
                <xdr:row>8</xdr:row>
                <xdr:rowOff>276225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Instructions-Tips and Tricks</vt:lpstr>
      <vt:lpstr>Calculations</vt:lpstr>
      <vt:lpstr>Site Assessment SPI</vt:lpstr>
      <vt:lpstr>Free Product Recovery SPI</vt:lpstr>
      <vt:lpstr>Pilot Test SPI</vt:lpstr>
      <vt:lpstr>Remedial Action Plan SPI</vt:lpstr>
      <vt:lpstr>RA Construction SPI</vt:lpstr>
      <vt:lpstr>O&amp;M SPI</vt:lpstr>
      <vt:lpstr>Source Removal SPI</vt:lpstr>
      <vt:lpstr>PARM &amp; NAM SPI</vt:lpstr>
      <vt:lpstr>Well Abandonment SPI</vt:lpstr>
      <vt:lpstr>'Free Product Recovery SPI'!Print_Area</vt:lpstr>
      <vt:lpstr>'Instructions-Tips and Tricks'!Print_Area</vt:lpstr>
      <vt:lpstr>'O&amp;M SPI'!Print_Area</vt:lpstr>
      <vt:lpstr>'PARM &amp; NAM SPI'!Print_Area</vt:lpstr>
      <vt:lpstr>'Pilot Test SPI'!Print_Area</vt:lpstr>
      <vt:lpstr>'RA Construction SPI'!Print_Area</vt:lpstr>
      <vt:lpstr>'Remedial Action Plan SPI'!Print_Area</vt:lpstr>
      <vt:lpstr>'Site Assessment SPI'!Print_Area</vt:lpstr>
      <vt:lpstr>'Source Removal SPI'!Print_Area</vt:lpstr>
      <vt:lpstr>'Well Abandonment SPI'!Print_Area</vt:lpstr>
      <vt:lpstr>'Free Product Recovery SPI'!Print_Titles</vt:lpstr>
      <vt:lpstr>'O&amp;M SPI'!Print_Titles</vt:lpstr>
      <vt:lpstr>'PARM &amp; NAM SPI'!Print_Titles</vt:lpstr>
      <vt:lpstr>'Pilot Test SPI'!Print_Titles</vt:lpstr>
      <vt:lpstr>'RA Construction SPI'!Print_Titles</vt:lpstr>
      <vt:lpstr>'Remedial Action Plan SPI'!Print_Titles</vt:lpstr>
      <vt:lpstr>'Site Assessment SPI'!Print_Titles</vt:lpstr>
      <vt:lpstr>'Source Removal SPI'!Print_Titles</vt:lpstr>
      <vt:lpstr>'Well Abandonment SPI'!Print_Titles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J. Bayliss</dc:creator>
  <cp:lastModifiedBy>Duke, Jessica</cp:lastModifiedBy>
  <dcterms:created xsi:type="dcterms:W3CDTF">2014-09-17T16:20:48Z</dcterms:created>
  <dcterms:modified xsi:type="dcterms:W3CDTF">2023-10-26T14:02:16Z</dcterms:modified>
</cp:coreProperties>
</file>