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Sunderman_S\Desktop\"/>
    </mc:Choice>
  </mc:AlternateContent>
  <xr:revisionPtr revIDLastSave="0" documentId="13_ncr:1_{2D8F94BB-6CD2-4DE6-A10D-8E100F63F70F}" xr6:coauthVersionLast="47" xr6:coauthVersionMax="47" xr10:uidLastSave="{00000000-0000-0000-0000-000000000000}"/>
  <bookViews>
    <workbookView xWindow="-25320" yWindow="330" windowWidth="25440" windowHeight="15270" activeTab="1" xr2:uid="{00000000-000D-0000-FFFF-FFFF00000000}"/>
  </bookViews>
  <sheets>
    <sheet name="SW Trend" sheetId="1" r:id="rId1"/>
    <sheet name="GW Trend" sheetId="6" r:id="rId2"/>
  </sheets>
  <definedNames>
    <definedName name="_xlnm.Print_Area" localSheetId="0">'SW Trend'!$A$1:$J$114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5" i="6" l="1"/>
  <c r="F57" i="6"/>
  <c r="F24" i="1"/>
  <c r="F42" i="6"/>
  <c r="F65" i="6" l="1"/>
  <c r="F64" i="6"/>
  <c r="F63" i="6"/>
  <c r="F62" i="6"/>
  <c r="F59" i="6"/>
  <c r="F58" i="6"/>
  <c r="F56" i="6"/>
  <c r="F55" i="6"/>
  <c r="F52" i="6"/>
  <c r="F51" i="6"/>
  <c r="F50" i="6"/>
  <c r="F49" i="6"/>
  <c r="F46" i="6"/>
  <c r="F44" i="6"/>
  <c r="F43" i="6"/>
  <c r="F41" i="6"/>
  <c r="F38" i="6"/>
  <c r="F37" i="6"/>
  <c r="F36" i="6"/>
  <c r="F35" i="6"/>
  <c r="F33" i="6"/>
  <c r="F32" i="6"/>
  <c r="F31" i="6"/>
  <c r="F30" i="6"/>
  <c r="F29" i="6"/>
  <c r="F28" i="6"/>
  <c r="F27" i="6"/>
  <c r="F26" i="6"/>
  <c r="F25" i="6"/>
  <c r="F24" i="6"/>
  <c r="F23" i="6"/>
  <c r="F22" i="6"/>
  <c r="F19" i="6"/>
  <c r="F18" i="6"/>
  <c r="F17" i="6"/>
  <c r="F14" i="6"/>
  <c r="F11" i="6"/>
  <c r="F8" i="6"/>
  <c r="F5" i="6"/>
  <c r="F4" i="6"/>
  <c r="F3" i="6"/>
  <c r="F2" i="6"/>
  <c r="F105" i="1" l="1"/>
  <c r="F104" i="1"/>
  <c r="F89" i="1"/>
  <c r="F88" i="1"/>
  <c r="F75" i="1"/>
  <c r="F74" i="1"/>
  <c r="F61" i="1"/>
  <c r="F60" i="1"/>
  <c r="F46" i="1"/>
  <c r="F45" i="1"/>
  <c r="F21" i="1"/>
  <c r="F20" i="1"/>
  <c r="F19" i="1"/>
  <c r="F18" i="1"/>
  <c r="F4" i="1"/>
  <c r="F3" i="1"/>
  <c r="F13" i="1" l="1"/>
  <c r="F12" i="1"/>
  <c r="F10" i="1"/>
  <c r="F9" i="1"/>
  <c r="F114" i="1"/>
  <c r="F113" i="1"/>
  <c r="F111" i="1"/>
  <c r="F110" i="1"/>
  <c r="F98" i="1"/>
  <c r="F97" i="1"/>
  <c r="F95" i="1"/>
  <c r="F94" i="1"/>
  <c r="F84" i="1"/>
  <c r="F83" i="1"/>
  <c r="F82" i="1"/>
  <c r="F81" i="1"/>
  <c r="F80" i="1"/>
  <c r="F79" i="1"/>
  <c r="F70" i="1"/>
  <c r="F69" i="1"/>
  <c r="F55" i="1"/>
  <c r="F54" i="1"/>
  <c r="F52" i="1"/>
  <c r="F51" i="1"/>
  <c r="F41" i="1"/>
  <c r="F40" i="1"/>
  <c r="F39" i="1"/>
  <c r="F38" i="1"/>
  <c r="F34" i="1"/>
  <c r="F33" i="1"/>
  <c r="F32" i="1"/>
  <c r="F31" i="1"/>
  <c r="F112" i="1" l="1"/>
  <c r="F67" i="1"/>
  <c r="F66" i="1"/>
  <c r="F107" i="1" l="1"/>
  <c r="F108" i="1"/>
  <c r="F91" i="1"/>
  <c r="F92" i="1"/>
  <c r="F77" i="1"/>
  <c r="F78" i="1"/>
  <c r="F63" i="1"/>
  <c r="F64" i="1"/>
  <c r="F48" i="1"/>
  <c r="F49" i="1"/>
  <c r="F28" i="1"/>
  <c r="F27" i="1"/>
  <c r="F26" i="1"/>
  <c r="F25" i="1"/>
  <c r="F6" i="1"/>
  <c r="F7" i="1"/>
  <c r="F93" i="1" l="1"/>
  <c r="F36" i="1" l="1"/>
  <c r="F30" i="1"/>
  <c r="F17" i="1"/>
  <c r="F87" i="1"/>
  <c r="F90" i="1"/>
  <c r="F96" i="1"/>
  <c r="F35" i="1" l="1"/>
  <c r="F73" i="1" l="1"/>
  <c r="F23" i="1"/>
  <c r="F22" i="1"/>
  <c r="F8" i="1"/>
  <c r="F37" i="1" l="1"/>
  <c r="F44" i="1"/>
  <c r="F29" i="1" l="1"/>
  <c r="F16" i="1" l="1"/>
  <c r="F11" i="1"/>
  <c r="F5" i="1"/>
  <c r="F2" i="1"/>
  <c r="F59" i="1" l="1"/>
  <c r="F62" i="1"/>
  <c r="F65" i="1"/>
  <c r="F68" i="1"/>
  <c r="F53" i="1" l="1"/>
  <c r="F109" i="1" l="1"/>
  <c r="F106" i="1"/>
  <c r="F103" i="1"/>
  <c r="F76" i="1"/>
  <c r="F50" i="1"/>
  <c r="F47" i="1"/>
</calcChain>
</file>

<file path=xl/sharedStrings.xml><?xml version="1.0" encoding="utf-8"?>
<sst xmlns="http://schemas.openxmlformats.org/spreadsheetml/2006/main" count="841" uniqueCount="313">
  <si>
    <t>agency</t>
  </si>
  <si>
    <t xml:space="preserve">project </t>
  </si>
  <si>
    <t>begin date</t>
  </si>
  <si>
    <t># samples</t>
  </si>
  <si>
    <t># blanks</t>
  </si>
  <si>
    <t>total</t>
  </si>
  <si>
    <t>RQ #</t>
  </si>
  <si>
    <t>SCIs</t>
  </si>
  <si>
    <t>Comments</t>
  </si>
  <si>
    <t>Need Acid Vials</t>
  </si>
  <si>
    <t>Northwest ROC</t>
  </si>
  <si>
    <t>Tallahassee ROC</t>
  </si>
  <si>
    <t>Z2 stations</t>
  </si>
  <si>
    <t>Z1 stations</t>
  </si>
  <si>
    <t>Wakulla S266; LIMS project BMAP</t>
  </si>
  <si>
    <t xml:space="preserve">SJRWMD </t>
  </si>
  <si>
    <t>Southwest ROC</t>
  </si>
  <si>
    <t>South ROC</t>
  </si>
  <si>
    <t>SFWMD</t>
  </si>
  <si>
    <t>Southeast ROC</t>
  </si>
  <si>
    <t># QA/QC blanks</t>
  </si>
  <si>
    <t xml:space="preserve">Need Acid Vials </t>
  </si>
  <si>
    <t>QA/QC Blank Names</t>
  </si>
  <si>
    <t>Alachua County</t>
  </si>
  <si>
    <t>QA/QC BLANK FIELD</t>
  </si>
  <si>
    <t>NWFWMD</t>
  </si>
  <si>
    <t>QA/QC BLANK FULTZ, 
QA/QC BLANK REDIFLO, 
QA/QC BLANK PERISTALTIC, 
QA/QC BLANK FIELD</t>
  </si>
  <si>
    <t>N/A</t>
  </si>
  <si>
    <t>only Jackson Blue</t>
  </si>
  <si>
    <t>QA/QC BLANK REDIFLO,        QA/QC BLANK FIELD</t>
  </si>
  <si>
    <t>SJRWMD</t>
  </si>
  <si>
    <t>QA/QC BLANK GW FIELD,
QA/QC BLANK GW EQ 1, 
QA/QC BLANK GW EQ 2</t>
  </si>
  <si>
    <t>Central ROC</t>
  </si>
  <si>
    <t>QA/QC BLANK WHALE,      QA/QC BLANK FIELD</t>
  </si>
  <si>
    <t>QA/QC BLANK GEOPUMP</t>
  </si>
  <si>
    <t xml:space="preserve"> QA/QC BLANK GEOPUMP</t>
  </si>
  <si>
    <t xml:space="preserve">Z2 stations </t>
  </si>
  <si>
    <t>2 cases each</t>
  </si>
  <si>
    <t>8 coolers</t>
  </si>
  <si>
    <t>no</t>
  </si>
  <si>
    <t>4 coolers</t>
  </si>
  <si>
    <t>No</t>
  </si>
  <si>
    <t>1 case each</t>
  </si>
  <si>
    <t>4  coolers</t>
  </si>
  <si>
    <t>2 coolers</t>
  </si>
  <si>
    <t>7 coolers</t>
  </si>
  <si>
    <t>QA/QC Blank Field</t>
  </si>
  <si>
    <t>6 coolers</t>
  </si>
  <si>
    <t>3 coolers</t>
  </si>
  <si>
    <t>1 cooler</t>
  </si>
  <si>
    <t>QA/QC BLANK GEOSUB2,       QA/QC BLANK WHALE, 
QA/QC BLANK FIELD</t>
  </si>
  <si>
    <t>Wakulla Composite; LIMS project BMAP</t>
  </si>
  <si>
    <t>4 cases sulfuric, 3 cases nitric</t>
  </si>
  <si>
    <t>Wakulla Composite</t>
  </si>
  <si>
    <t>5 cases sulfuric, 3 cases nitric</t>
  </si>
  <si>
    <t>QA/QC BLANK REDIFLO,        QA/QC BLANK FIELD/ Horseshoe Beach sample not collected in April so changed samples to 8 instead of 9</t>
  </si>
  <si>
    <t>ACGT2510</t>
  </si>
  <si>
    <t>NWGT2510</t>
  </si>
  <si>
    <t>TRGT2510</t>
  </si>
  <si>
    <t>SJGT2510</t>
  </si>
  <si>
    <t>SWGT2510</t>
  </si>
  <si>
    <t>SOGT2510</t>
  </si>
  <si>
    <t>CRGT2510</t>
  </si>
  <si>
    <t>SEGT2510</t>
  </si>
  <si>
    <t>ACGT2601</t>
  </si>
  <si>
    <t>NWGT2601</t>
  </si>
  <si>
    <t>TRGT2601</t>
  </si>
  <si>
    <t>SJGT2601</t>
  </si>
  <si>
    <t>SWGT2601</t>
  </si>
  <si>
    <t>SOGT2601</t>
  </si>
  <si>
    <t>CRGT2601</t>
  </si>
  <si>
    <t>SEGT2601</t>
  </si>
  <si>
    <t>ACGT2604</t>
  </si>
  <si>
    <t>NWGT2604</t>
  </si>
  <si>
    <t>TRGT2604</t>
  </si>
  <si>
    <t>SJGT2604</t>
  </si>
  <si>
    <t>SWGT2604</t>
  </si>
  <si>
    <t>SOGT2604</t>
  </si>
  <si>
    <t>CRGT2604</t>
  </si>
  <si>
    <t>SEGT2604</t>
  </si>
  <si>
    <t>ACGT2607</t>
  </si>
  <si>
    <t>NWGT2607</t>
  </si>
  <si>
    <t>TRGT2607</t>
  </si>
  <si>
    <t>SJGT2607</t>
  </si>
  <si>
    <t>SWGT2607</t>
  </si>
  <si>
    <t>SOGT2607</t>
  </si>
  <si>
    <t>CRGT2607</t>
  </si>
  <si>
    <t>SEGT2607</t>
  </si>
  <si>
    <t>NWGT2511</t>
  </si>
  <si>
    <t>NWGT2512</t>
  </si>
  <si>
    <t>TRGT2512</t>
  </si>
  <si>
    <t>NWGT2602</t>
  </si>
  <si>
    <t>NRST2601</t>
  </si>
  <si>
    <t>NRST2602</t>
  </si>
  <si>
    <t>NRST2603</t>
  </si>
  <si>
    <t>NRST2604</t>
  </si>
  <si>
    <t>NRST2605</t>
  </si>
  <si>
    <t>NRST2606</t>
  </si>
  <si>
    <t>NRST2607</t>
  </si>
  <si>
    <t>NRST2608</t>
  </si>
  <si>
    <t>NRST2609</t>
  </si>
  <si>
    <t>TRST2601</t>
  </si>
  <si>
    <t>TRST2602</t>
  </si>
  <si>
    <t>TRST2603</t>
  </si>
  <si>
    <t>TRST2604</t>
  </si>
  <si>
    <t>TRST2605</t>
  </si>
  <si>
    <t>TRST2606</t>
  </si>
  <si>
    <t>TRST2607</t>
  </si>
  <si>
    <t>TRST2608</t>
  </si>
  <si>
    <t>TRST2609</t>
  </si>
  <si>
    <t>SJST2601</t>
  </si>
  <si>
    <t>SJST2602</t>
  </si>
  <si>
    <t>SJST2603</t>
  </si>
  <si>
    <t>SJST2604</t>
  </si>
  <si>
    <t>SJST2605</t>
  </si>
  <si>
    <t>SJST2606</t>
  </si>
  <si>
    <t>SJST2607</t>
  </si>
  <si>
    <t>SJST2608</t>
  </si>
  <si>
    <t>SJST2609</t>
  </si>
  <si>
    <t>SWST2601</t>
  </si>
  <si>
    <t>SWST2602</t>
  </si>
  <si>
    <t>SWST2603</t>
  </si>
  <si>
    <t>SWST2604</t>
  </si>
  <si>
    <t>SWST2605</t>
  </si>
  <si>
    <t>SWST2606</t>
  </si>
  <si>
    <t>SWST2607</t>
  </si>
  <si>
    <t>SWST2608</t>
  </si>
  <si>
    <t>SWST2609</t>
  </si>
  <si>
    <t>SOST2601</t>
  </si>
  <si>
    <t>SOST2602</t>
  </si>
  <si>
    <t>SOST2603</t>
  </si>
  <si>
    <t>SOST2604</t>
  </si>
  <si>
    <t>SOST2605</t>
  </si>
  <si>
    <t>SOST2606</t>
  </si>
  <si>
    <t>SOST2607</t>
  </si>
  <si>
    <t>SOST2608</t>
  </si>
  <si>
    <t>SOST2609</t>
  </si>
  <si>
    <t>SFST2601</t>
  </si>
  <si>
    <t>SFST2602</t>
  </si>
  <si>
    <t>SFST2603</t>
  </si>
  <si>
    <t>SFST2604</t>
  </si>
  <si>
    <t>SFST2605</t>
  </si>
  <si>
    <t>SFST2606</t>
  </si>
  <si>
    <t>SFST2607</t>
  </si>
  <si>
    <t>SFST2608</t>
  </si>
  <si>
    <t>SFST2609</t>
  </si>
  <si>
    <t>SEST2601</t>
  </si>
  <si>
    <t>SEST2602</t>
  </si>
  <si>
    <t>SEST2603</t>
  </si>
  <si>
    <t>SEST2604</t>
  </si>
  <si>
    <t>SEST2605</t>
  </si>
  <si>
    <t>SEST2606</t>
  </si>
  <si>
    <t>SEST2607</t>
  </si>
  <si>
    <t>SEST2608</t>
  </si>
  <si>
    <t>SEST2609</t>
  </si>
  <si>
    <t>NRST2510</t>
  </si>
  <si>
    <t>NRST2511</t>
  </si>
  <si>
    <t>NRST2512</t>
  </si>
  <si>
    <t>TRST2510</t>
  </si>
  <si>
    <t>TRST2511</t>
  </si>
  <si>
    <t>TRST2512</t>
  </si>
  <si>
    <t>SJST2510</t>
  </si>
  <si>
    <t>SJST2511</t>
  </si>
  <si>
    <t>SJST2512</t>
  </si>
  <si>
    <t>SWST2510</t>
  </si>
  <si>
    <t>SWST2511</t>
  </si>
  <si>
    <t>SWST2512</t>
  </si>
  <si>
    <t>SOST2510</t>
  </si>
  <si>
    <t>SOST2511</t>
  </si>
  <si>
    <t>SOST2512</t>
  </si>
  <si>
    <t>SFST2510</t>
  </si>
  <si>
    <t>SFST2511</t>
  </si>
  <si>
    <t>SFST2512</t>
  </si>
  <si>
    <t>SEST2510</t>
  </si>
  <si>
    <t>SEST2511</t>
  </si>
  <si>
    <t>SEST2512</t>
  </si>
  <si>
    <t>RQ-2025-09-29-02</t>
  </si>
  <si>
    <t>RQ-2025-10-06-14</t>
  </si>
  <si>
    <t>RQ-2025-11-03-10</t>
  </si>
  <si>
    <t>RQ-2025-12-01-09</t>
  </si>
  <si>
    <t>RQ-2025-10-06-15</t>
  </si>
  <si>
    <t>RQ-2025-09-29-08</t>
  </si>
  <si>
    <t>NWGT2603</t>
  </si>
  <si>
    <t>NWGT2605</t>
  </si>
  <si>
    <t>NWGT2606</t>
  </si>
  <si>
    <t>NWGT2608</t>
  </si>
  <si>
    <t>NWGT2609</t>
  </si>
  <si>
    <t>TRGT2609</t>
  </si>
  <si>
    <t>TRGT2603</t>
  </si>
  <si>
    <t>TRGT2606</t>
  </si>
  <si>
    <t>RQ-2025-09-29-16</t>
  </si>
  <si>
    <t>RQ-2025-09-29-17</t>
  </si>
  <si>
    <t>RQ-2025-11-03-16</t>
  </si>
  <si>
    <t>RQ-2025-12-01-12</t>
  </si>
  <si>
    <t>RQ-2025-10-06-27</t>
  </si>
  <si>
    <t>RQ-2025-11-03-17</t>
  </si>
  <si>
    <t>RQ-2025-12-01-13</t>
  </si>
  <si>
    <t>2 Coolers</t>
  </si>
  <si>
    <t>1 case sulfuric</t>
  </si>
  <si>
    <t>RQ-2025-10-06-28</t>
  </si>
  <si>
    <t>2 cases sulfuric   1 case nitric</t>
  </si>
  <si>
    <t>RQ-2025-09-29-21</t>
  </si>
  <si>
    <t>RQ-2025-10-27-06</t>
  </si>
  <si>
    <t>RQ-2025-11-24-02</t>
  </si>
  <si>
    <t>RQ-2025-09-29-22</t>
  </si>
  <si>
    <t>RQ-2025-10-06-29</t>
  </si>
  <si>
    <t>RQ-2025-10-13-13</t>
  </si>
  <si>
    <t>RQ-2025-12-15-06</t>
  </si>
  <si>
    <t>RQ-2025-10-06-30</t>
  </si>
  <si>
    <t>RQ-2025-11-03-20</t>
  </si>
  <si>
    <t>RQ-2025-12-01-14</t>
  </si>
  <si>
    <t>RQ-2025-10-06-31</t>
  </si>
  <si>
    <t>RQ-2025-10-13-14</t>
  </si>
  <si>
    <t>RQ-2025-11-03-22</t>
  </si>
  <si>
    <t>RQ-2025-11-10-08</t>
  </si>
  <si>
    <t>RQ-2025-12-01-15</t>
  </si>
  <si>
    <t>RQ-2025-12-08-04</t>
  </si>
  <si>
    <t>RQ-2025-09-22-33</t>
  </si>
  <si>
    <t>RQ-2025-10-20-06</t>
  </si>
  <si>
    <t>RQ-2025-11-10-10</t>
  </si>
  <si>
    <t>RQ-2025-10-06-35</t>
  </si>
  <si>
    <t>9 coolers</t>
  </si>
  <si>
    <t>RQ-2025-11-03-23</t>
  </si>
  <si>
    <t>RQ-2025-12-08-06</t>
  </si>
  <si>
    <t>SWGT2511</t>
  </si>
  <si>
    <t>RQ-2025-11-03-24</t>
  </si>
  <si>
    <t>QA/QC BLANK WHALE</t>
  </si>
  <si>
    <t>RQ-2026-01-05-06</t>
  </si>
  <si>
    <t>RQ-2026-01-05-07</t>
  </si>
  <si>
    <t>RQ-2026-02-02-07</t>
  </si>
  <si>
    <t>RQ-2026-03-02-09</t>
  </si>
  <si>
    <t>RQ-2026-01-05-08</t>
  </si>
  <si>
    <t>RQ-2026-01-05-13</t>
  </si>
  <si>
    <t>RQ-2026-01-05-14</t>
  </si>
  <si>
    <t>RQ-2026-01-05-15</t>
  </si>
  <si>
    <t>RQ-2026-02-02-10</t>
  </si>
  <si>
    <t>RQ-2026-03-02-10</t>
  </si>
  <si>
    <t>RQ-2026-01-05-16</t>
  </si>
  <si>
    <t>RQ-2026-01-12-06</t>
  </si>
  <si>
    <t>RQ-2025-12-15-40</t>
  </si>
  <si>
    <t>RQ-2026-01-05-17</t>
  </si>
  <si>
    <t>RQ-2026-02-02-11</t>
  </si>
  <si>
    <t>RQ-2026-03-02-11</t>
  </si>
  <si>
    <t>RQ-2026-01-05-19</t>
  </si>
  <si>
    <t>RQ-2026-02-02-13</t>
  </si>
  <si>
    <t>RQ-2026-03-02-12</t>
  </si>
  <si>
    <t>RQ-2026-01-05-20</t>
  </si>
  <si>
    <t>RQ-2026-01-12-09</t>
  </si>
  <si>
    <t>RQ-2025-12-15-41</t>
  </si>
  <si>
    <t>RQ-2025-12-15-42</t>
  </si>
  <si>
    <t>RQ-2026-01-05-21</t>
  </si>
  <si>
    <t>RQ-2026-01-12-10</t>
  </si>
  <si>
    <t>RQ-2026-01-12-11</t>
  </si>
  <si>
    <t>RQ-2026-02-09-06</t>
  </si>
  <si>
    <t>RQ-2026-02-16-06</t>
  </si>
  <si>
    <t>RQ-2026-03-09-02</t>
  </si>
  <si>
    <t>RQ-2026-03-16-05</t>
  </si>
  <si>
    <t>RQ-2026-02-09-07</t>
  </si>
  <si>
    <t>RQ-2026-03-02-13</t>
  </si>
  <si>
    <t>RQ-2026-02-02-14</t>
  </si>
  <si>
    <t>RQ-2026-01-26-04</t>
  </si>
  <si>
    <t>RQ-2026-02-23-04</t>
  </si>
  <si>
    <t>RQ-2026-03-16-06</t>
  </si>
  <si>
    <t>RQ-2026-01-12-17</t>
  </si>
  <si>
    <t>CRGT2602</t>
  </si>
  <si>
    <t xml:space="preserve">RQ-2026-02-02-36 </t>
  </si>
  <si>
    <t>Rescheduled sampling of POF-0008.</t>
  </si>
  <si>
    <t>8 coolers; Tracers &amp; qPCR at Spruce Creek.</t>
  </si>
  <si>
    <t>8 coolers. SCI containers not needed. Tracers &amp; qPCR at Spruce Creek. Sampling begins 3/31/2026.</t>
  </si>
  <si>
    <t>Tracers &amp; qPCR at Spruce Creek.</t>
  </si>
  <si>
    <t>RQ-2026-03-16-58</t>
  </si>
  <si>
    <t>8 coolers. Tracers &amp; qPCR at Spruce Creek. Sampling begins 4/30/2026.</t>
  </si>
  <si>
    <t>8 coolers. Tracers &amp; qPCR at Spruce Creek. Sampling begins 5/28/2026.</t>
  </si>
  <si>
    <t>RQ-2026-04-06-38</t>
  </si>
  <si>
    <t>RQ-2026-04-06-39</t>
  </si>
  <si>
    <t>RQ-2026-04-13-14</t>
  </si>
  <si>
    <t>RQ-2026-06-15-10</t>
  </si>
  <si>
    <t>RQ-2026-03-30-54</t>
  </si>
  <si>
    <t>RQ-2026-03-30-55</t>
  </si>
  <si>
    <t>RQ-2026-03-30-56</t>
  </si>
  <si>
    <t>RQ-2026-03-30-57</t>
  </si>
  <si>
    <t>RQ-2026-04-13-15</t>
  </si>
  <si>
    <t>RQ-2026-05-11-13</t>
  </si>
  <si>
    <t>RQ-2026-06-15-11</t>
  </si>
  <si>
    <t>RQ-2026-04-06-41</t>
  </si>
  <si>
    <t>RQ-2026-05-04-17</t>
  </si>
  <si>
    <t>RQ-2026-06-08-06</t>
  </si>
  <si>
    <t>RQ-2026-04-06-42</t>
  </si>
  <si>
    <t>RQ-2026-04-13-16</t>
  </si>
  <si>
    <t>RQ-2026-05-11-14</t>
  </si>
  <si>
    <t>RQ-2026-05-18-11</t>
  </si>
  <si>
    <t>RQ-2026-06-08-07</t>
  </si>
  <si>
    <t>RQ-2026-06-15-12</t>
  </si>
  <si>
    <t>RQ-2026-04-13-17</t>
  </si>
  <si>
    <t>RQ-2026-05-11-15</t>
  </si>
  <si>
    <t>RQ-2026-03-30-58</t>
  </si>
  <si>
    <t>RQ-2026-05-04-18</t>
  </si>
  <si>
    <t>RQ-2026-06-01-14</t>
  </si>
  <si>
    <t>RQ-2026-03-30-59</t>
  </si>
  <si>
    <t>RQ-2026-04-27-08</t>
  </si>
  <si>
    <t>RQ-2026-06-01-15</t>
  </si>
  <si>
    <t>RQ-2026-04-06-43</t>
  </si>
  <si>
    <t>RQ-2026-05-04-19</t>
  </si>
  <si>
    <t>RQ-2026-06-01-16</t>
  </si>
  <si>
    <t>RQ-2026-03-30-60</t>
  </si>
  <si>
    <t>RQ-2026-04-27-09</t>
  </si>
  <si>
    <t>RQ-2026-05-25-07</t>
  </si>
  <si>
    <t>4 cases sulfuric, 
1 cases nitric</t>
  </si>
  <si>
    <t>QA/QC BLANK GW 1,  
QA/QC BLANK GW 2</t>
  </si>
  <si>
    <t>RQ-2026-03-30-70</t>
  </si>
  <si>
    <t>SWGT2605</t>
  </si>
  <si>
    <t xml:space="preserve">RQ-2026-05-04-60 </t>
  </si>
  <si>
    <t>2 extra samples for collaborative project with UF (Claywell Elem. SF; Withla. St. Forest)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</si>
</sst>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7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sz val="8"/>
      <name val="Calibri"/>
      <family val="2"/>
      <scheme val="minor"/>
    </font>
    <font>
      <b/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185">
    <xf numFmtId="0" fontId="0" fillId="0" borderId="0" xfId="0"/>
    <xf numFmtId="0" fontId="2" fillId="0" borderId="8" xfId="0" applyFont="1" applyBorder="1"/>
    <xf numFmtId="0" fontId="2" fillId="0" borderId="9" xfId="0" applyFont="1" applyBorder="1"/>
    <xf numFmtId="1" fontId="2" fillId="0" borderId="9" xfId="0" applyNumberFormat="1" applyFont="1" applyBorder="1"/>
    <xf numFmtId="49" fontId="2" fillId="0" borderId="9" xfId="0" applyNumberFormat="1" applyFont="1" applyBorder="1" applyAlignment="1">
      <alignment horizontal="right"/>
    </xf>
    <xf numFmtId="0" fontId="2" fillId="0" borderId="0" xfId="0" applyFont="1"/>
    <xf numFmtId="1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2" fillId="0" borderId="16" xfId="0" applyFont="1" applyBorder="1"/>
    <xf numFmtId="0" fontId="2" fillId="0" borderId="10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4" xfId="0" applyFont="1" applyBorder="1"/>
    <xf numFmtId="0" fontId="2" fillId="0" borderId="15" xfId="0" applyFont="1" applyBorder="1" applyAlignment="1">
      <alignment wrapText="1"/>
    </xf>
    <xf numFmtId="0" fontId="2" fillId="0" borderId="9" xfId="0" applyFont="1" applyBorder="1" applyAlignment="1">
      <alignment wrapText="1"/>
    </xf>
    <xf numFmtId="164" fontId="2" fillId="0" borderId="9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5" xfId="0" applyFont="1" applyBorder="1"/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/>
    <xf numFmtId="49" fontId="2" fillId="0" borderId="5" xfId="0" applyNumberFormat="1" applyFont="1" applyBorder="1" applyAlignment="1">
      <alignment horizontal="right"/>
    </xf>
    <xf numFmtId="164" fontId="2" fillId="0" borderId="0" xfId="0" applyNumberFormat="1" applyFont="1"/>
    <xf numFmtId="0" fontId="2" fillId="0" borderId="5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11" xfId="0" applyFont="1" applyBorder="1"/>
    <xf numFmtId="0" fontId="2" fillId="0" borderId="12" xfId="0" applyFont="1" applyBorder="1"/>
    <xf numFmtId="1" fontId="2" fillId="0" borderId="12" xfId="0" applyNumberFormat="1" applyFont="1" applyBorder="1"/>
    <xf numFmtId="49" fontId="2" fillId="0" borderId="12" xfId="0" applyNumberFormat="1" applyFont="1" applyBorder="1" applyAlignment="1">
      <alignment horizontal="right"/>
    </xf>
    <xf numFmtId="0" fontId="2" fillId="0" borderId="12" xfId="0" applyFont="1" applyBorder="1" applyAlignment="1">
      <alignment wrapText="1"/>
    </xf>
    <xf numFmtId="164" fontId="2" fillId="0" borderId="12" xfId="0" applyNumberFormat="1" applyFont="1" applyBorder="1" applyAlignment="1">
      <alignment horizontal="center"/>
    </xf>
    <xf numFmtId="0" fontId="2" fillId="0" borderId="14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1" fontId="1" fillId="2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164" fontId="2" fillId="0" borderId="22" xfId="0" applyNumberFormat="1" applyFont="1" applyBorder="1" applyAlignment="1">
      <alignment horizontal="left" vertical="center"/>
    </xf>
    <xf numFmtId="1" fontId="2" fillId="0" borderId="22" xfId="0" applyNumberFormat="1" applyFont="1" applyBorder="1" applyAlignment="1">
      <alignment vertical="center"/>
    </xf>
    <xf numFmtId="49" fontId="2" fillId="0" borderId="22" xfId="0" applyNumberFormat="1" applyFont="1" applyBorder="1" applyAlignment="1">
      <alignment horizontal="right" vertical="center"/>
    </xf>
    <xf numFmtId="0" fontId="2" fillId="0" borderId="22" xfId="0" applyFont="1" applyBorder="1" applyAlignment="1">
      <alignment horizontal="center" vertical="center"/>
    </xf>
    <xf numFmtId="0" fontId="2" fillId="0" borderId="22" xfId="0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1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164" fontId="2" fillId="0" borderId="19" xfId="0" applyNumberFormat="1" applyFont="1" applyBorder="1" applyAlignment="1">
      <alignment horizontal="left" vertical="center"/>
    </xf>
    <xf numFmtId="1" fontId="2" fillId="0" borderId="19" xfId="0" applyNumberFormat="1" applyFont="1" applyBorder="1" applyAlignment="1">
      <alignment vertical="center"/>
    </xf>
    <xf numFmtId="49" fontId="2" fillId="0" borderId="19" xfId="0" applyNumberFormat="1" applyFont="1" applyBorder="1" applyAlignment="1">
      <alignment horizontal="right" vertical="center"/>
    </xf>
    <xf numFmtId="0" fontId="2" fillId="0" borderId="19" xfId="0" applyFont="1" applyBorder="1" applyAlignment="1">
      <alignment horizontal="center" vertical="center"/>
    </xf>
    <xf numFmtId="0" fontId="4" fillId="0" borderId="17" xfId="0" applyFont="1" applyBorder="1" applyAlignment="1">
      <alignment vertical="center" wrapText="1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164" fontId="2" fillId="0" borderId="9" xfId="0" applyNumberFormat="1" applyFont="1" applyBorder="1" applyAlignment="1">
      <alignment horizontal="left" vertical="center"/>
    </xf>
    <xf numFmtId="1" fontId="2" fillId="0" borderId="9" xfId="0" applyNumberFormat="1" applyFont="1" applyBorder="1" applyAlignment="1">
      <alignment vertical="center"/>
    </xf>
    <xf numFmtId="49" fontId="2" fillId="0" borderId="9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164" fontId="2" fillId="0" borderId="12" xfId="0" applyNumberFormat="1" applyFont="1" applyBorder="1" applyAlignment="1">
      <alignment horizontal="left" vertical="center"/>
    </xf>
    <xf numFmtId="1" fontId="2" fillId="0" borderId="12" xfId="0" applyNumberFormat="1" applyFont="1" applyBorder="1" applyAlignment="1">
      <alignment vertical="center"/>
    </xf>
    <xf numFmtId="49" fontId="2" fillId="0" borderId="12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164" fontId="2" fillId="0" borderId="22" xfId="0" applyNumberFormat="1" applyFont="1" applyBorder="1" applyAlignment="1">
      <alignment horizontal="center"/>
    </xf>
    <xf numFmtId="1" fontId="2" fillId="0" borderId="22" xfId="0" applyNumberFormat="1" applyFont="1" applyBorder="1"/>
    <xf numFmtId="49" fontId="2" fillId="0" borderId="22" xfId="0" applyNumberFormat="1" applyFont="1" applyBorder="1" applyAlignment="1">
      <alignment horizontal="right"/>
    </xf>
    <xf numFmtId="0" fontId="2" fillId="0" borderId="6" xfId="0" applyFont="1" applyBorder="1" applyAlignment="1">
      <alignment wrapText="1"/>
    </xf>
    <xf numFmtId="0" fontId="2" fillId="0" borderId="23" xfId="0" applyFont="1" applyBorder="1" applyAlignment="1">
      <alignment wrapText="1"/>
    </xf>
    <xf numFmtId="0" fontId="2" fillId="0" borderId="21" xfId="0" applyFont="1" applyBorder="1"/>
    <xf numFmtId="0" fontId="2" fillId="0" borderId="22" xfId="0" applyFont="1" applyBorder="1"/>
    <xf numFmtId="0" fontId="2" fillId="0" borderId="22" xfId="0" applyFont="1" applyBorder="1" applyAlignment="1">
      <alignment wrapText="1"/>
    </xf>
    <xf numFmtId="0" fontId="2" fillId="0" borderId="26" xfId="0" applyFont="1" applyBorder="1" applyAlignment="1">
      <alignment wrapText="1"/>
    </xf>
    <xf numFmtId="164" fontId="2" fillId="0" borderId="5" xfId="0" applyNumberFormat="1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1" fontId="2" fillId="0" borderId="5" xfId="0" applyNumberFormat="1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164" fontId="2" fillId="0" borderId="30" xfId="0" applyNumberFormat="1" applyFont="1" applyBorder="1" applyAlignment="1">
      <alignment horizontal="left" vertical="center"/>
    </xf>
    <xf numFmtId="1" fontId="2" fillId="0" borderId="30" xfId="0" applyNumberFormat="1" applyFont="1" applyBorder="1" applyAlignment="1">
      <alignment vertical="center"/>
    </xf>
    <xf numFmtId="49" fontId="2" fillId="0" borderId="30" xfId="0" applyNumberFormat="1" applyFont="1" applyBorder="1" applyAlignment="1">
      <alignment horizontal="right" vertical="center"/>
    </xf>
    <xf numFmtId="0" fontId="2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30" xfId="0" applyFont="1" applyBorder="1" applyAlignment="1">
      <alignment vertical="center" wrapText="1"/>
    </xf>
    <xf numFmtId="164" fontId="2" fillId="0" borderId="9" xfId="0" applyNumberFormat="1" applyFont="1" applyBorder="1" applyAlignment="1">
      <alignment horizontal="left" vertical="center" wrapText="1"/>
    </xf>
    <xf numFmtId="1" fontId="2" fillId="0" borderId="9" xfId="0" applyNumberFormat="1" applyFont="1" applyBorder="1" applyAlignment="1">
      <alignment horizontal="right" vertical="center"/>
    </xf>
    <xf numFmtId="164" fontId="2" fillId="0" borderId="30" xfId="0" applyNumberFormat="1" applyFont="1" applyBorder="1" applyAlignment="1">
      <alignment horizontal="left" vertical="center" wrapText="1"/>
    </xf>
    <xf numFmtId="1" fontId="2" fillId="0" borderId="30" xfId="0" applyNumberFormat="1" applyFont="1" applyBorder="1" applyAlignment="1">
      <alignment horizontal="right" vertical="center"/>
    </xf>
    <xf numFmtId="1" fontId="2" fillId="0" borderId="9" xfId="0" applyNumberFormat="1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29" xfId="0" applyFont="1" applyBorder="1" applyAlignment="1">
      <alignment vertical="center" wrapText="1"/>
    </xf>
    <xf numFmtId="1" fontId="2" fillId="0" borderId="30" xfId="0" applyNumberFormat="1" applyFont="1" applyBorder="1" applyAlignment="1">
      <alignment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2" fillId="0" borderId="24" xfId="0" applyFont="1" applyBorder="1" applyAlignment="1">
      <alignment wrapText="1"/>
    </xf>
    <xf numFmtId="0" fontId="2" fillId="0" borderId="25" xfId="0" applyFont="1" applyBorder="1" applyAlignment="1">
      <alignment wrapText="1"/>
    </xf>
    <xf numFmtId="0" fontId="2" fillId="0" borderId="33" xfId="0" applyFont="1" applyBorder="1" applyAlignment="1">
      <alignment vertical="center" wrapText="1"/>
    </xf>
    <xf numFmtId="0" fontId="2" fillId="0" borderId="27" xfId="0" applyFont="1" applyBorder="1"/>
    <xf numFmtId="0" fontId="2" fillId="0" borderId="28" xfId="0" applyFont="1" applyBorder="1"/>
    <xf numFmtId="1" fontId="2" fillId="0" borderId="28" xfId="0" applyNumberFormat="1" applyFont="1" applyBorder="1"/>
    <xf numFmtId="49" fontId="2" fillId="0" borderId="28" xfId="0" applyNumberFormat="1" applyFont="1" applyBorder="1" applyAlignment="1">
      <alignment horizontal="right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1" fontId="2" fillId="0" borderId="22" xfId="0" applyNumberFormat="1" applyFont="1" applyBorder="1" applyAlignment="1">
      <alignment horizontal="right"/>
    </xf>
    <xf numFmtId="0" fontId="2" fillId="0" borderId="29" xfId="0" applyFont="1" applyBorder="1"/>
    <xf numFmtId="0" fontId="2" fillId="0" borderId="30" xfId="0" applyFont="1" applyBorder="1"/>
    <xf numFmtId="164" fontId="2" fillId="0" borderId="30" xfId="0" applyNumberFormat="1" applyFont="1" applyBorder="1" applyAlignment="1">
      <alignment horizontal="center"/>
    </xf>
    <xf numFmtId="1" fontId="2" fillId="0" borderId="30" xfId="0" applyNumberFormat="1" applyFont="1" applyBorder="1"/>
    <xf numFmtId="0" fontId="2" fillId="0" borderId="30" xfId="0" applyFont="1" applyBorder="1" applyAlignment="1">
      <alignment wrapText="1"/>
    </xf>
    <xf numFmtId="0" fontId="2" fillId="0" borderId="20" xfId="0" applyFont="1" applyBorder="1" applyAlignment="1">
      <alignment wrapText="1"/>
    </xf>
    <xf numFmtId="1" fontId="2" fillId="0" borderId="19" xfId="0" applyNumberFormat="1" applyFont="1" applyBorder="1" applyAlignment="1">
      <alignment horizontal="right" vertical="center"/>
    </xf>
    <xf numFmtId="0" fontId="2" fillId="0" borderId="21" xfId="0" applyFont="1" applyBorder="1" applyAlignment="1">
      <alignment vertical="center" wrapText="1"/>
    </xf>
    <xf numFmtId="164" fontId="2" fillId="0" borderId="22" xfId="0" applyNumberFormat="1" applyFont="1" applyBorder="1" applyAlignment="1">
      <alignment horizontal="left" vertical="center" wrapText="1"/>
    </xf>
    <xf numFmtId="1" fontId="2" fillId="0" borderId="22" xfId="0" applyNumberFormat="1" applyFont="1" applyBorder="1" applyAlignment="1">
      <alignment vertical="center" wrapText="1"/>
    </xf>
    <xf numFmtId="0" fontId="2" fillId="0" borderId="22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left" vertical="center" wrapText="1"/>
    </xf>
    <xf numFmtId="1" fontId="2" fillId="0" borderId="22" xfId="0" applyNumberFormat="1" applyFont="1" applyBorder="1" applyAlignment="1">
      <alignment horizontal="right" vertical="center"/>
    </xf>
    <xf numFmtId="164" fontId="2" fillId="0" borderId="12" xfId="0" applyNumberFormat="1" applyFont="1" applyBorder="1" applyAlignment="1">
      <alignment horizontal="left" vertical="center" wrapText="1"/>
    </xf>
    <xf numFmtId="1" fontId="2" fillId="0" borderId="12" xfId="0" applyNumberFormat="1" applyFont="1" applyBorder="1" applyAlignment="1">
      <alignment horizontal="right" vertical="center"/>
    </xf>
    <xf numFmtId="164" fontId="2" fillId="0" borderId="19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right"/>
    </xf>
    <xf numFmtId="164" fontId="2" fillId="0" borderId="32" xfId="0" applyNumberFormat="1" applyFont="1" applyBorder="1" applyAlignment="1">
      <alignment horizontal="left" vertical="center"/>
    </xf>
    <xf numFmtId="0" fontId="2" fillId="0" borderId="13" xfId="0" applyFont="1" applyBorder="1" applyAlignment="1">
      <alignment wrapText="1"/>
    </xf>
    <xf numFmtId="0" fontId="2" fillId="0" borderId="5" xfId="0" applyFont="1" applyBorder="1" applyAlignment="1">
      <alignment vertical="center" wrapText="1"/>
    </xf>
    <xf numFmtId="49" fontId="2" fillId="0" borderId="22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left" wrapText="1"/>
    </xf>
    <xf numFmtId="0" fontId="2" fillId="0" borderId="23" xfId="0" applyFont="1" applyBorder="1" applyAlignment="1">
      <alignment horizontal="left" wrapText="1"/>
    </xf>
    <xf numFmtId="0" fontId="2" fillId="0" borderId="23" xfId="0" applyFont="1" applyBorder="1" applyAlignment="1">
      <alignment horizontal="left" vertical="top" wrapText="1"/>
    </xf>
    <xf numFmtId="0" fontId="2" fillId="0" borderId="23" xfId="0" applyFont="1" applyBorder="1" applyAlignment="1">
      <alignment vertical="top" wrapText="1"/>
    </xf>
    <xf numFmtId="0" fontId="2" fillId="0" borderId="7" xfId="0" applyFont="1" applyBorder="1" applyAlignment="1">
      <alignment horizontal="left" vertical="top" wrapText="1"/>
    </xf>
    <xf numFmtId="1" fontId="2" fillId="0" borderId="9" xfId="0" applyNumberFormat="1" applyFont="1" applyBorder="1" applyAlignment="1">
      <alignment horizontal="right"/>
    </xf>
    <xf numFmtId="1" fontId="2" fillId="0" borderId="12" xfId="0" applyNumberFormat="1" applyFont="1" applyBorder="1" applyAlignment="1">
      <alignment horizontal="right"/>
    </xf>
    <xf numFmtId="1" fontId="2" fillId="0" borderId="0" xfId="0" applyNumberFormat="1" applyFont="1" applyAlignment="1">
      <alignment horizontal="right"/>
    </xf>
    <xf numFmtId="1" fontId="2" fillId="0" borderId="5" xfId="0" applyNumberFormat="1" applyFont="1" applyBorder="1" applyAlignment="1">
      <alignment horizontal="right"/>
    </xf>
    <xf numFmtId="1" fontId="2" fillId="0" borderId="28" xfId="0" applyNumberFormat="1" applyFont="1" applyBorder="1" applyAlignment="1">
      <alignment horizontal="right"/>
    </xf>
    <xf numFmtId="1" fontId="2" fillId="0" borderId="30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22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28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0" borderId="31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1" fontId="6" fillId="2" borderId="3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164" fontId="1" fillId="2" borderId="12" xfId="0" applyNumberFormat="1" applyFont="1" applyFill="1" applyBorder="1" applyAlignment="1">
      <alignment horizontal="center" vertical="center"/>
    </xf>
    <xf numFmtId="1" fontId="1" fillId="2" borderId="12" xfId="0" applyNumberFormat="1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vertical="center"/>
    </xf>
    <xf numFmtId="1" fontId="6" fillId="2" borderId="12" xfId="0" applyNumberFormat="1" applyFont="1" applyFill="1" applyBorder="1" applyAlignment="1">
      <alignment horizontal="center" vertical="center" wrapText="1"/>
    </xf>
    <xf numFmtId="0" fontId="4" fillId="0" borderId="19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30" xfId="0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1" fillId="3" borderId="18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164" fontId="1" fillId="3" borderId="19" xfId="0" applyNumberFormat="1" applyFont="1" applyFill="1" applyBorder="1" applyAlignment="1">
      <alignment horizontal="center" vertical="center"/>
    </xf>
    <xf numFmtId="1" fontId="1" fillId="3" borderId="19" xfId="0" applyNumberFormat="1" applyFont="1" applyFill="1" applyBorder="1" applyAlignment="1">
      <alignment horizontal="right" vertical="center"/>
    </xf>
    <xf numFmtId="1" fontId="1" fillId="3" borderId="19" xfId="0" applyNumberFormat="1" applyFont="1" applyFill="1" applyBorder="1" applyAlignment="1">
      <alignment horizontal="center" vertical="center" wrapText="1"/>
    </xf>
    <xf numFmtId="1" fontId="1" fillId="3" borderId="19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 wrapText="1"/>
    </xf>
    <xf numFmtId="0" fontId="1" fillId="3" borderId="17" xfId="0" applyFont="1" applyFill="1" applyBorder="1" applyAlignment="1">
      <alignment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4"/>
  <sheetViews>
    <sheetView view="pageLayout" zoomScale="130" zoomScaleNormal="130" zoomScaleSheetLayoutView="110" zoomScalePageLayoutView="130" workbookViewId="0">
      <selection activeCell="A2" sqref="A2"/>
    </sheetView>
  </sheetViews>
  <sheetFormatPr defaultColWidth="9.140625" defaultRowHeight="15" x14ac:dyDescent="0.25"/>
  <cols>
    <col min="1" max="1" width="18.5703125" style="45" customWidth="1"/>
    <col min="2" max="2" width="24.140625" style="45" bestFit="1" customWidth="1"/>
    <col min="3" max="3" width="18.28515625" style="46" customWidth="1"/>
    <col min="4" max="4" width="9.28515625" style="47" customWidth="1"/>
    <col min="5" max="5" width="7.42578125" style="47" customWidth="1"/>
    <col min="6" max="6" width="7.140625" style="47" customWidth="1"/>
    <col min="7" max="7" width="16.140625" style="48" customWidth="1"/>
    <col min="8" max="8" width="4.85546875" style="49" customWidth="1"/>
    <col min="9" max="9" width="18.28515625" style="45" customWidth="1"/>
    <col min="10" max="10" width="13.5703125" style="72" customWidth="1"/>
    <col min="11" max="16384" width="9.140625" style="36"/>
  </cols>
  <sheetData>
    <row r="1" spans="1:10" ht="15.75" thickBot="1" x14ac:dyDescent="0.3">
      <c r="A1" s="168" t="s">
        <v>0</v>
      </c>
      <c r="B1" s="168" t="s">
        <v>1</v>
      </c>
      <c r="C1" s="169" t="s">
        <v>2</v>
      </c>
      <c r="D1" s="170" t="s">
        <v>3</v>
      </c>
      <c r="E1" s="170" t="s">
        <v>4</v>
      </c>
      <c r="F1" s="170" t="s">
        <v>5</v>
      </c>
      <c r="G1" s="170" t="s">
        <v>6</v>
      </c>
      <c r="H1" s="170" t="s">
        <v>7</v>
      </c>
      <c r="I1" s="171" t="s">
        <v>8</v>
      </c>
      <c r="J1" s="172" t="s">
        <v>9</v>
      </c>
    </row>
    <row r="2" spans="1:10" ht="15.75" thickBot="1" x14ac:dyDescent="0.3">
      <c r="A2" s="52" t="s">
        <v>10</v>
      </c>
      <c r="B2" s="52" t="s">
        <v>155</v>
      </c>
      <c r="C2" s="53">
        <v>45936</v>
      </c>
      <c r="D2" s="54">
        <v>14</v>
      </c>
      <c r="E2" s="54">
        <v>3</v>
      </c>
      <c r="F2" s="54">
        <f t="shared" ref="F2:F13" si="0">SUM(D2:E2)</f>
        <v>17</v>
      </c>
      <c r="G2" s="55" t="s">
        <v>220</v>
      </c>
      <c r="H2" s="56">
        <v>2</v>
      </c>
      <c r="I2" s="73" t="s">
        <v>221</v>
      </c>
      <c r="J2" s="173" t="s">
        <v>42</v>
      </c>
    </row>
    <row r="3" spans="1:10" ht="15.75" thickBot="1" x14ac:dyDescent="0.3">
      <c r="A3" s="59" t="s">
        <v>10</v>
      </c>
      <c r="B3" s="59" t="s">
        <v>156</v>
      </c>
      <c r="C3" s="60">
        <v>45964</v>
      </c>
      <c r="D3" s="61">
        <v>14</v>
      </c>
      <c r="E3" s="61">
        <v>3</v>
      </c>
      <c r="F3" s="61">
        <f t="shared" si="0"/>
        <v>17</v>
      </c>
      <c r="G3" s="62" t="s">
        <v>222</v>
      </c>
      <c r="H3" s="63">
        <v>2</v>
      </c>
      <c r="I3" s="96" t="s">
        <v>221</v>
      </c>
      <c r="J3" s="173" t="s">
        <v>42</v>
      </c>
    </row>
    <row r="4" spans="1:10" ht="15.75" thickBot="1" x14ac:dyDescent="0.3">
      <c r="A4" s="90" t="s">
        <v>10</v>
      </c>
      <c r="B4" s="90" t="s">
        <v>157</v>
      </c>
      <c r="C4" s="91">
        <v>45999</v>
      </c>
      <c r="D4" s="92">
        <v>14</v>
      </c>
      <c r="E4" s="92">
        <v>3</v>
      </c>
      <c r="F4" s="92">
        <f t="shared" si="0"/>
        <v>17</v>
      </c>
      <c r="G4" s="93" t="s">
        <v>223</v>
      </c>
      <c r="H4" s="94">
        <v>2</v>
      </c>
      <c r="I4" s="98" t="s">
        <v>221</v>
      </c>
      <c r="J4" s="173" t="s">
        <v>42</v>
      </c>
    </row>
    <row r="5" spans="1:10" x14ac:dyDescent="0.25">
      <c r="A5" s="38" t="s">
        <v>10</v>
      </c>
      <c r="B5" s="38" t="s">
        <v>92</v>
      </c>
      <c r="C5" s="39">
        <v>46027</v>
      </c>
      <c r="D5" s="40">
        <v>14</v>
      </c>
      <c r="E5" s="40">
        <v>3</v>
      </c>
      <c r="F5" s="40">
        <f t="shared" si="0"/>
        <v>17</v>
      </c>
      <c r="G5" s="41" t="s">
        <v>240</v>
      </c>
      <c r="H5" s="42">
        <v>2</v>
      </c>
      <c r="I5" s="43" t="s">
        <v>45</v>
      </c>
      <c r="J5" s="173" t="s">
        <v>42</v>
      </c>
    </row>
    <row r="6" spans="1:10" x14ac:dyDescent="0.25">
      <c r="A6" s="59" t="s">
        <v>10</v>
      </c>
      <c r="B6" s="59" t="s">
        <v>93</v>
      </c>
      <c r="C6" s="60">
        <v>46055</v>
      </c>
      <c r="D6" s="61">
        <v>14</v>
      </c>
      <c r="E6" s="61">
        <v>3</v>
      </c>
      <c r="F6" s="61">
        <f>SUM(D6:E6)</f>
        <v>17</v>
      </c>
      <c r="G6" s="62" t="s">
        <v>241</v>
      </c>
      <c r="H6" s="63">
        <v>2</v>
      </c>
      <c r="I6" s="96" t="s">
        <v>45</v>
      </c>
      <c r="J6" s="174" t="s">
        <v>42</v>
      </c>
    </row>
    <row r="7" spans="1:10" ht="15.75" thickBot="1" x14ac:dyDescent="0.3">
      <c r="A7" s="90" t="s">
        <v>10</v>
      </c>
      <c r="B7" s="90" t="s">
        <v>94</v>
      </c>
      <c r="C7" s="91">
        <v>46083</v>
      </c>
      <c r="D7" s="92">
        <v>14</v>
      </c>
      <c r="E7" s="92">
        <v>3</v>
      </c>
      <c r="F7" s="92">
        <f>SUM(D7:E7)</f>
        <v>17</v>
      </c>
      <c r="G7" s="93" t="s">
        <v>242</v>
      </c>
      <c r="H7" s="94">
        <v>2</v>
      </c>
      <c r="I7" s="98" t="s">
        <v>45</v>
      </c>
      <c r="J7" s="175" t="s">
        <v>42</v>
      </c>
    </row>
    <row r="8" spans="1:10" x14ac:dyDescent="0.25">
      <c r="A8" s="38" t="s">
        <v>10</v>
      </c>
      <c r="B8" s="38" t="s">
        <v>95</v>
      </c>
      <c r="C8" s="39">
        <v>46118</v>
      </c>
      <c r="D8" s="40">
        <v>14</v>
      </c>
      <c r="E8" s="40">
        <v>3</v>
      </c>
      <c r="F8" s="40">
        <f>SUM(D8:E8)</f>
        <v>17</v>
      </c>
      <c r="G8" s="41" t="s">
        <v>284</v>
      </c>
      <c r="H8" s="42">
        <v>2</v>
      </c>
      <c r="I8" s="43" t="s">
        <v>45</v>
      </c>
      <c r="J8" s="173" t="s">
        <v>42</v>
      </c>
    </row>
    <row r="9" spans="1:10" x14ac:dyDescent="0.25">
      <c r="A9" s="59" t="s">
        <v>10</v>
      </c>
      <c r="B9" s="59" t="s">
        <v>96</v>
      </c>
      <c r="C9" s="60">
        <v>46146</v>
      </c>
      <c r="D9" s="61">
        <v>14</v>
      </c>
      <c r="E9" s="61">
        <v>3</v>
      </c>
      <c r="F9" s="61">
        <f>SUM(D9:E9)</f>
        <v>17</v>
      </c>
      <c r="G9" s="62" t="s">
        <v>285</v>
      </c>
      <c r="H9" s="63">
        <v>2</v>
      </c>
      <c r="I9" s="96" t="s">
        <v>45</v>
      </c>
      <c r="J9" s="174" t="s">
        <v>42</v>
      </c>
    </row>
    <row r="10" spans="1:10" ht="15.75" thickBot="1" x14ac:dyDescent="0.3">
      <c r="A10" s="66" t="s">
        <v>10</v>
      </c>
      <c r="B10" s="66" t="s">
        <v>97</v>
      </c>
      <c r="C10" s="67">
        <v>46181</v>
      </c>
      <c r="D10" s="68">
        <v>14</v>
      </c>
      <c r="E10" s="68">
        <v>3</v>
      </c>
      <c r="F10" s="68">
        <f>SUM(D10:E10)</f>
        <v>17</v>
      </c>
      <c r="G10" s="69" t="s">
        <v>286</v>
      </c>
      <c r="H10" s="70">
        <v>2</v>
      </c>
      <c r="I10" s="98" t="s">
        <v>45</v>
      </c>
      <c r="J10" s="175" t="s">
        <v>42</v>
      </c>
    </row>
    <row r="11" spans="1:10" x14ac:dyDescent="0.25">
      <c r="A11" s="52" t="s">
        <v>10</v>
      </c>
      <c r="B11" s="52" t="s">
        <v>98</v>
      </c>
      <c r="C11" s="53"/>
      <c r="D11" s="54">
        <v>14</v>
      </c>
      <c r="E11" s="54">
        <v>3</v>
      </c>
      <c r="F11" s="54">
        <f t="shared" si="0"/>
        <v>17</v>
      </c>
      <c r="G11" s="55"/>
      <c r="H11" s="56">
        <v>2</v>
      </c>
      <c r="I11" s="73"/>
      <c r="J11" s="176"/>
    </row>
    <row r="12" spans="1:10" x14ac:dyDescent="0.25">
      <c r="A12" s="59" t="s">
        <v>10</v>
      </c>
      <c r="B12" s="59" t="s">
        <v>99</v>
      </c>
      <c r="C12" s="60"/>
      <c r="D12" s="61">
        <v>14</v>
      </c>
      <c r="E12" s="61">
        <v>3</v>
      </c>
      <c r="F12" s="61">
        <f t="shared" si="0"/>
        <v>17</v>
      </c>
      <c r="G12" s="62"/>
      <c r="H12" s="63">
        <v>2</v>
      </c>
      <c r="I12" s="96"/>
      <c r="J12" s="174"/>
    </row>
    <row r="13" spans="1:10" x14ac:dyDescent="0.25">
      <c r="A13" s="59" t="s">
        <v>10</v>
      </c>
      <c r="B13" s="59" t="s">
        <v>100</v>
      </c>
      <c r="C13" s="60"/>
      <c r="D13" s="61">
        <v>14</v>
      </c>
      <c r="E13" s="61">
        <v>3</v>
      </c>
      <c r="F13" s="61">
        <f t="shared" si="0"/>
        <v>17</v>
      </c>
      <c r="G13" s="62"/>
      <c r="H13" s="63">
        <v>2</v>
      </c>
      <c r="I13" s="96"/>
      <c r="J13" s="174"/>
    </row>
    <row r="14" spans="1:10" ht="15.75" thickBot="1" x14ac:dyDescent="0.3">
      <c r="J14" s="113"/>
    </row>
    <row r="15" spans="1:10" ht="15.75" thickBot="1" x14ac:dyDescent="0.3">
      <c r="A15" s="30" t="s">
        <v>0</v>
      </c>
      <c r="B15" s="31" t="s">
        <v>1</v>
      </c>
      <c r="C15" s="32" t="s">
        <v>2</v>
      </c>
      <c r="D15" s="33" t="s">
        <v>3</v>
      </c>
      <c r="E15" s="33" t="s">
        <v>4</v>
      </c>
      <c r="F15" s="33" t="s">
        <v>5</v>
      </c>
      <c r="G15" s="33" t="s">
        <v>6</v>
      </c>
      <c r="H15" s="33" t="s">
        <v>7</v>
      </c>
      <c r="I15" s="34" t="s">
        <v>8</v>
      </c>
      <c r="J15" s="167" t="s">
        <v>9</v>
      </c>
    </row>
    <row r="16" spans="1:10" ht="15" customHeight="1" x14ac:dyDescent="0.25">
      <c r="A16" s="51" t="s">
        <v>11</v>
      </c>
      <c r="B16" s="52" t="s">
        <v>158</v>
      </c>
      <c r="C16" s="53">
        <v>45936</v>
      </c>
      <c r="D16" s="40">
        <v>11</v>
      </c>
      <c r="E16" s="40">
        <v>2</v>
      </c>
      <c r="F16" s="54">
        <f t="shared" ref="F16:F41" si="1">SUM(D16:E16)</f>
        <v>13</v>
      </c>
      <c r="G16" s="55" t="s">
        <v>211</v>
      </c>
      <c r="H16" s="56">
        <v>0</v>
      </c>
      <c r="I16" s="38" t="s">
        <v>12</v>
      </c>
      <c r="J16" s="57" t="s">
        <v>41</v>
      </c>
    </row>
    <row r="17" spans="1:10" ht="15" customHeight="1" x14ac:dyDescent="0.25">
      <c r="A17" s="58" t="s">
        <v>11</v>
      </c>
      <c r="B17" s="59" t="s">
        <v>158</v>
      </c>
      <c r="C17" s="60">
        <v>45943</v>
      </c>
      <c r="D17" s="61">
        <v>13</v>
      </c>
      <c r="E17" s="61">
        <v>2</v>
      </c>
      <c r="F17" s="61">
        <f t="shared" si="1"/>
        <v>15</v>
      </c>
      <c r="G17" s="62" t="s">
        <v>212</v>
      </c>
      <c r="H17" s="63">
        <v>0</v>
      </c>
      <c r="I17" s="59" t="s">
        <v>13</v>
      </c>
      <c r="J17" s="64" t="s">
        <v>41</v>
      </c>
    </row>
    <row r="18" spans="1:10" ht="15" customHeight="1" x14ac:dyDescent="0.25">
      <c r="A18" s="58" t="s">
        <v>11</v>
      </c>
      <c r="B18" s="59" t="s">
        <v>159</v>
      </c>
      <c r="C18" s="60">
        <v>45964</v>
      </c>
      <c r="D18" s="61">
        <v>11</v>
      </c>
      <c r="E18" s="61">
        <v>2</v>
      </c>
      <c r="F18" s="61">
        <f t="shared" si="1"/>
        <v>13</v>
      </c>
      <c r="G18" s="62" t="s">
        <v>213</v>
      </c>
      <c r="H18" s="63">
        <v>0</v>
      </c>
      <c r="I18" s="59" t="s">
        <v>12</v>
      </c>
      <c r="J18" s="64" t="s">
        <v>41</v>
      </c>
    </row>
    <row r="19" spans="1:10" ht="15" customHeight="1" x14ac:dyDescent="0.25">
      <c r="A19" s="58" t="s">
        <v>11</v>
      </c>
      <c r="B19" s="59" t="s">
        <v>159</v>
      </c>
      <c r="C19" s="60">
        <v>45971</v>
      </c>
      <c r="D19" s="61">
        <v>13</v>
      </c>
      <c r="E19" s="61">
        <v>2</v>
      </c>
      <c r="F19" s="61">
        <f t="shared" si="1"/>
        <v>15</v>
      </c>
      <c r="G19" s="62" t="s">
        <v>214</v>
      </c>
      <c r="H19" s="63">
        <v>0</v>
      </c>
      <c r="I19" s="59" t="s">
        <v>13</v>
      </c>
      <c r="J19" s="64" t="s">
        <v>41</v>
      </c>
    </row>
    <row r="20" spans="1:10" ht="15" customHeight="1" x14ac:dyDescent="0.25">
      <c r="A20" s="58" t="s">
        <v>11</v>
      </c>
      <c r="B20" s="59" t="s">
        <v>160</v>
      </c>
      <c r="C20" s="60">
        <v>45992</v>
      </c>
      <c r="D20" s="61">
        <v>11</v>
      </c>
      <c r="E20" s="61">
        <v>2</v>
      </c>
      <c r="F20" s="61">
        <f t="shared" si="1"/>
        <v>13</v>
      </c>
      <c r="G20" s="62" t="s">
        <v>215</v>
      </c>
      <c r="H20" s="63">
        <v>0</v>
      </c>
      <c r="I20" s="59" t="s">
        <v>12</v>
      </c>
      <c r="J20" s="64" t="s">
        <v>41</v>
      </c>
    </row>
    <row r="21" spans="1:10" ht="15" customHeight="1" thickBot="1" x14ac:dyDescent="0.3">
      <c r="A21" s="65" t="s">
        <v>11</v>
      </c>
      <c r="B21" s="66" t="s">
        <v>160</v>
      </c>
      <c r="C21" s="67">
        <v>45999</v>
      </c>
      <c r="D21" s="68">
        <v>13</v>
      </c>
      <c r="E21" s="68">
        <v>2</v>
      </c>
      <c r="F21" s="68">
        <f t="shared" si="1"/>
        <v>15</v>
      </c>
      <c r="G21" s="69" t="s">
        <v>216</v>
      </c>
      <c r="H21" s="70">
        <v>0</v>
      </c>
      <c r="I21" s="66" t="s">
        <v>13</v>
      </c>
      <c r="J21" s="64" t="s">
        <v>41</v>
      </c>
    </row>
    <row r="22" spans="1:10" ht="15" customHeight="1" x14ac:dyDescent="0.25">
      <c r="A22" s="37" t="s">
        <v>11</v>
      </c>
      <c r="B22" s="38" t="s">
        <v>101</v>
      </c>
      <c r="C22" s="39">
        <v>46027</v>
      </c>
      <c r="D22" s="40">
        <v>11</v>
      </c>
      <c r="E22" s="40">
        <v>2</v>
      </c>
      <c r="F22" s="40">
        <f t="shared" si="1"/>
        <v>13</v>
      </c>
      <c r="G22" s="41" t="s">
        <v>250</v>
      </c>
      <c r="H22" s="42">
        <v>0</v>
      </c>
      <c r="I22" s="38" t="s">
        <v>12</v>
      </c>
      <c r="J22" s="44" t="s">
        <v>41</v>
      </c>
    </row>
    <row r="23" spans="1:10" ht="15" customHeight="1" x14ac:dyDescent="0.25">
      <c r="A23" s="58" t="s">
        <v>11</v>
      </c>
      <c r="B23" s="59" t="s">
        <v>101</v>
      </c>
      <c r="C23" s="60">
        <v>46034</v>
      </c>
      <c r="D23" s="61">
        <v>12</v>
      </c>
      <c r="E23" s="61">
        <v>1</v>
      </c>
      <c r="F23" s="61">
        <f t="shared" si="1"/>
        <v>13</v>
      </c>
      <c r="G23" s="62" t="s">
        <v>251</v>
      </c>
      <c r="H23" s="63">
        <v>0</v>
      </c>
      <c r="I23" s="59" t="s">
        <v>13</v>
      </c>
      <c r="J23" s="64" t="s">
        <v>41</v>
      </c>
    </row>
    <row r="24" spans="1:10" ht="25.5" x14ac:dyDescent="0.25">
      <c r="A24" s="58" t="s">
        <v>11</v>
      </c>
      <c r="B24" s="59" t="s">
        <v>101</v>
      </c>
      <c r="C24" s="60">
        <v>46034</v>
      </c>
      <c r="D24" s="61">
        <v>1</v>
      </c>
      <c r="E24" s="61">
        <v>1</v>
      </c>
      <c r="F24" s="61">
        <f>SUM(D24:E24)</f>
        <v>2</v>
      </c>
      <c r="G24" s="62" t="s">
        <v>252</v>
      </c>
      <c r="H24" s="63">
        <v>1</v>
      </c>
      <c r="I24" s="96" t="s">
        <v>14</v>
      </c>
      <c r="J24" s="64" t="s">
        <v>41</v>
      </c>
    </row>
    <row r="25" spans="1:10" ht="15" customHeight="1" x14ac:dyDescent="0.25">
      <c r="A25" s="58" t="s">
        <v>11</v>
      </c>
      <c r="B25" s="59" t="s">
        <v>102</v>
      </c>
      <c r="C25" s="84">
        <v>46062</v>
      </c>
      <c r="D25" s="61">
        <v>11</v>
      </c>
      <c r="E25" s="61">
        <v>2</v>
      </c>
      <c r="F25" s="61">
        <f t="shared" si="1"/>
        <v>13</v>
      </c>
      <c r="G25" s="62" t="s">
        <v>253</v>
      </c>
      <c r="H25" s="63">
        <v>0</v>
      </c>
      <c r="I25" s="59" t="s">
        <v>12</v>
      </c>
      <c r="J25" s="64" t="s">
        <v>41</v>
      </c>
    </row>
    <row r="26" spans="1:10" ht="15" customHeight="1" x14ac:dyDescent="0.25">
      <c r="A26" s="58" t="s">
        <v>11</v>
      </c>
      <c r="B26" s="59" t="s">
        <v>102</v>
      </c>
      <c r="C26" s="84">
        <v>46069</v>
      </c>
      <c r="D26" s="61">
        <v>13</v>
      </c>
      <c r="E26" s="61">
        <v>2</v>
      </c>
      <c r="F26" s="61">
        <f t="shared" si="1"/>
        <v>15</v>
      </c>
      <c r="G26" s="62" t="s">
        <v>254</v>
      </c>
      <c r="H26" s="63">
        <v>0</v>
      </c>
      <c r="I26" s="59" t="s">
        <v>13</v>
      </c>
      <c r="J26" s="64" t="s">
        <v>41</v>
      </c>
    </row>
    <row r="27" spans="1:10" ht="15" customHeight="1" x14ac:dyDescent="0.25">
      <c r="A27" s="58" t="s">
        <v>11</v>
      </c>
      <c r="B27" s="59" t="s">
        <v>103</v>
      </c>
      <c r="C27" s="84">
        <v>46090</v>
      </c>
      <c r="D27" s="61">
        <v>11</v>
      </c>
      <c r="E27" s="61">
        <v>2</v>
      </c>
      <c r="F27" s="61">
        <f t="shared" si="1"/>
        <v>13</v>
      </c>
      <c r="G27" s="85" t="s">
        <v>255</v>
      </c>
      <c r="H27" s="86">
        <v>0</v>
      </c>
      <c r="I27" s="59" t="s">
        <v>12</v>
      </c>
      <c r="J27" s="64" t="s">
        <v>41</v>
      </c>
    </row>
    <row r="28" spans="1:10" ht="15" customHeight="1" thickBot="1" x14ac:dyDescent="0.3">
      <c r="A28" s="58" t="s">
        <v>11</v>
      </c>
      <c r="B28" s="59" t="s">
        <v>103</v>
      </c>
      <c r="C28" s="84">
        <v>46097</v>
      </c>
      <c r="D28" s="61">
        <v>13</v>
      </c>
      <c r="E28" s="61">
        <v>2</v>
      </c>
      <c r="F28" s="61">
        <f t="shared" si="1"/>
        <v>15</v>
      </c>
      <c r="G28" s="85" t="s">
        <v>256</v>
      </c>
      <c r="H28" s="86">
        <v>0</v>
      </c>
      <c r="I28" s="59" t="s">
        <v>13</v>
      </c>
      <c r="J28" s="64" t="s">
        <v>41</v>
      </c>
    </row>
    <row r="29" spans="1:10" ht="15" customHeight="1" x14ac:dyDescent="0.25">
      <c r="A29" s="37" t="s">
        <v>11</v>
      </c>
      <c r="B29" s="38" t="s">
        <v>104</v>
      </c>
      <c r="C29" s="39">
        <v>46118</v>
      </c>
      <c r="D29" s="40">
        <v>11</v>
      </c>
      <c r="E29" s="40">
        <v>2</v>
      </c>
      <c r="F29" s="40">
        <f t="shared" si="1"/>
        <v>13</v>
      </c>
      <c r="G29" s="41" t="s">
        <v>287</v>
      </c>
      <c r="H29" s="42">
        <v>0</v>
      </c>
      <c r="I29" s="38" t="s">
        <v>12</v>
      </c>
      <c r="J29" s="44" t="s">
        <v>41</v>
      </c>
    </row>
    <row r="30" spans="1:10" ht="15" customHeight="1" x14ac:dyDescent="0.25">
      <c r="A30" s="58" t="s">
        <v>11</v>
      </c>
      <c r="B30" s="59" t="s">
        <v>104</v>
      </c>
      <c r="C30" s="60">
        <v>46125</v>
      </c>
      <c r="D30" s="61">
        <v>13</v>
      </c>
      <c r="E30" s="61">
        <v>2</v>
      </c>
      <c r="F30" s="61">
        <f t="shared" si="1"/>
        <v>15</v>
      </c>
      <c r="G30" s="62" t="s">
        <v>288</v>
      </c>
      <c r="H30" s="63">
        <v>0</v>
      </c>
      <c r="I30" s="59" t="s">
        <v>13</v>
      </c>
      <c r="J30" s="64" t="s">
        <v>41</v>
      </c>
    </row>
    <row r="31" spans="1:10" ht="15" customHeight="1" x14ac:dyDescent="0.25">
      <c r="A31" s="58" t="s">
        <v>11</v>
      </c>
      <c r="B31" s="59" t="s">
        <v>105</v>
      </c>
      <c r="C31" s="60">
        <v>46153</v>
      </c>
      <c r="D31" s="61">
        <v>11</v>
      </c>
      <c r="E31" s="61">
        <v>2</v>
      </c>
      <c r="F31" s="61">
        <f t="shared" si="1"/>
        <v>13</v>
      </c>
      <c r="G31" s="62" t="s">
        <v>289</v>
      </c>
      <c r="H31" s="63">
        <v>0</v>
      </c>
      <c r="I31" s="59" t="s">
        <v>12</v>
      </c>
      <c r="J31" s="64" t="s">
        <v>41</v>
      </c>
    </row>
    <row r="32" spans="1:10" ht="15" customHeight="1" x14ac:dyDescent="0.25">
      <c r="A32" s="58" t="s">
        <v>11</v>
      </c>
      <c r="B32" s="59" t="s">
        <v>105</v>
      </c>
      <c r="C32" s="60">
        <v>46160</v>
      </c>
      <c r="D32" s="61">
        <v>13</v>
      </c>
      <c r="E32" s="61">
        <v>2</v>
      </c>
      <c r="F32" s="61">
        <f t="shared" si="1"/>
        <v>15</v>
      </c>
      <c r="G32" s="62" t="s">
        <v>290</v>
      </c>
      <c r="H32" s="63">
        <v>0</v>
      </c>
      <c r="I32" s="59" t="s">
        <v>13</v>
      </c>
      <c r="J32" s="64" t="s">
        <v>41</v>
      </c>
    </row>
    <row r="33" spans="1:10" x14ac:dyDescent="0.25">
      <c r="A33" s="58" t="s">
        <v>11</v>
      </c>
      <c r="B33" s="59" t="s">
        <v>106</v>
      </c>
      <c r="C33" s="60">
        <v>46181</v>
      </c>
      <c r="D33" s="61">
        <v>11</v>
      </c>
      <c r="E33" s="61">
        <v>2</v>
      </c>
      <c r="F33" s="61">
        <f t="shared" si="1"/>
        <v>13</v>
      </c>
      <c r="G33" s="62" t="s">
        <v>291</v>
      </c>
      <c r="H33" s="63">
        <v>0</v>
      </c>
      <c r="I33" s="96" t="s">
        <v>36</v>
      </c>
      <c r="J33" s="64" t="s">
        <v>41</v>
      </c>
    </row>
    <row r="34" spans="1:10" ht="15.75" thickBot="1" x14ac:dyDescent="0.3">
      <c r="A34" s="65" t="s">
        <v>11</v>
      </c>
      <c r="B34" s="66" t="s">
        <v>106</v>
      </c>
      <c r="C34" s="67">
        <v>46188</v>
      </c>
      <c r="D34" s="68">
        <v>13</v>
      </c>
      <c r="E34" s="68">
        <v>2</v>
      </c>
      <c r="F34" s="68">
        <f t="shared" si="1"/>
        <v>15</v>
      </c>
      <c r="G34" s="69" t="s">
        <v>292</v>
      </c>
      <c r="H34" s="70">
        <v>0</v>
      </c>
      <c r="I34" s="97" t="s">
        <v>13</v>
      </c>
      <c r="J34" s="71" t="s">
        <v>41</v>
      </c>
    </row>
    <row r="35" spans="1:10" x14ac:dyDescent="0.25">
      <c r="A35" s="37" t="s">
        <v>11</v>
      </c>
      <c r="B35" s="38" t="s">
        <v>107</v>
      </c>
      <c r="C35" s="39"/>
      <c r="D35" s="40">
        <v>11</v>
      </c>
      <c r="E35" s="40">
        <v>2</v>
      </c>
      <c r="F35" s="40">
        <f t="shared" si="1"/>
        <v>13</v>
      </c>
      <c r="G35" s="41"/>
      <c r="H35" s="42">
        <v>0</v>
      </c>
      <c r="I35" s="43" t="s">
        <v>12</v>
      </c>
      <c r="J35" s="44" t="s">
        <v>41</v>
      </c>
    </row>
    <row r="36" spans="1:10" ht="15" customHeight="1" x14ac:dyDescent="0.25">
      <c r="A36" s="58" t="s">
        <v>11</v>
      </c>
      <c r="B36" s="59" t="s">
        <v>107</v>
      </c>
      <c r="C36" s="60"/>
      <c r="D36" s="61">
        <v>12</v>
      </c>
      <c r="E36" s="61">
        <v>1</v>
      </c>
      <c r="F36" s="61">
        <f t="shared" si="1"/>
        <v>13</v>
      </c>
      <c r="G36" s="62"/>
      <c r="H36" s="63">
        <v>0</v>
      </c>
      <c r="I36" s="59" t="s">
        <v>13</v>
      </c>
      <c r="J36" s="64" t="s">
        <v>39</v>
      </c>
    </row>
    <row r="37" spans="1:10" ht="25.5" x14ac:dyDescent="0.25">
      <c r="A37" s="58" t="s">
        <v>11</v>
      </c>
      <c r="B37" s="59" t="s">
        <v>107</v>
      </c>
      <c r="C37" s="60"/>
      <c r="D37" s="61">
        <v>1</v>
      </c>
      <c r="E37" s="61">
        <v>1</v>
      </c>
      <c r="F37" s="61">
        <f t="shared" si="1"/>
        <v>2</v>
      </c>
      <c r="G37" s="62"/>
      <c r="H37" s="63">
        <v>1</v>
      </c>
      <c r="I37" s="96" t="s">
        <v>14</v>
      </c>
      <c r="J37" s="64" t="s">
        <v>39</v>
      </c>
    </row>
    <row r="38" spans="1:10" ht="15" customHeight="1" x14ac:dyDescent="0.25">
      <c r="A38" s="58" t="s">
        <v>11</v>
      </c>
      <c r="B38" s="59" t="s">
        <v>108</v>
      </c>
      <c r="C38" s="60"/>
      <c r="D38" s="61">
        <v>11</v>
      </c>
      <c r="E38" s="61">
        <v>2</v>
      </c>
      <c r="F38" s="61">
        <f t="shared" si="1"/>
        <v>13</v>
      </c>
      <c r="G38" s="62"/>
      <c r="H38" s="63">
        <v>0</v>
      </c>
      <c r="I38" s="59" t="s">
        <v>12</v>
      </c>
      <c r="J38" s="64" t="s">
        <v>39</v>
      </c>
    </row>
    <row r="39" spans="1:10" ht="15" customHeight="1" x14ac:dyDescent="0.25">
      <c r="A39" s="58" t="s">
        <v>11</v>
      </c>
      <c r="B39" s="59" t="s">
        <v>108</v>
      </c>
      <c r="C39" s="60"/>
      <c r="D39" s="61">
        <v>13</v>
      </c>
      <c r="E39" s="61">
        <v>2</v>
      </c>
      <c r="F39" s="61">
        <f t="shared" si="1"/>
        <v>15</v>
      </c>
      <c r="G39" s="62"/>
      <c r="H39" s="63">
        <v>0</v>
      </c>
      <c r="I39" s="59" t="s">
        <v>13</v>
      </c>
      <c r="J39" s="64" t="s">
        <v>39</v>
      </c>
    </row>
    <row r="40" spans="1:10" ht="15" customHeight="1" x14ac:dyDescent="0.25">
      <c r="A40" s="58" t="s">
        <v>11</v>
      </c>
      <c r="B40" s="59" t="s">
        <v>109</v>
      </c>
      <c r="C40" s="60"/>
      <c r="D40" s="61">
        <v>11</v>
      </c>
      <c r="E40" s="61">
        <v>2</v>
      </c>
      <c r="F40" s="61">
        <f t="shared" si="1"/>
        <v>13</v>
      </c>
      <c r="G40" s="62"/>
      <c r="H40" s="63">
        <v>0</v>
      </c>
      <c r="I40" s="59" t="s">
        <v>12</v>
      </c>
      <c r="J40" s="64" t="s">
        <v>39</v>
      </c>
    </row>
    <row r="41" spans="1:10" ht="15" customHeight="1" thickBot="1" x14ac:dyDescent="0.3">
      <c r="A41" s="65" t="s">
        <v>11</v>
      </c>
      <c r="B41" s="66" t="s">
        <v>109</v>
      </c>
      <c r="C41" s="67"/>
      <c r="D41" s="68">
        <v>13</v>
      </c>
      <c r="E41" s="68">
        <v>2</v>
      </c>
      <c r="F41" s="68">
        <f t="shared" si="1"/>
        <v>15</v>
      </c>
      <c r="G41" s="69"/>
      <c r="H41" s="70">
        <v>0</v>
      </c>
      <c r="I41" s="66" t="s">
        <v>13</v>
      </c>
      <c r="J41" s="71" t="s">
        <v>39</v>
      </c>
    </row>
    <row r="42" spans="1:10" ht="15" customHeight="1" thickBot="1" x14ac:dyDescent="0.3">
      <c r="A42" s="36"/>
      <c r="B42" s="36"/>
      <c r="C42" s="36"/>
      <c r="D42" s="36"/>
      <c r="E42" s="36"/>
      <c r="F42" s="36"/>
      <c r="G42" s="36"/>
      <c r="H42" s="36"/>
      <c r="I42" s="36"/>
      <c r="J42" s="36"/>
    </row>
    <row r="43" spans="1:10" ht="15.75" thickBot="1" x14ac:dyDescent="0.3">
      <c r="A43" s="30" t="s">
        <v>0</v>
      </c>
      <c r="B43" s="31" t="s">
        <v>1</v>
      </c>
      <c r="C43" s="32" t="s">
        <v>2</v>
      </c>
      <c r="D43" s="33" t="s">
        <v>3</v>
      </c>
      <c r="E43" s="33" t="s">
        <v>4</v>
      </c>
      <c r="F43" s="33" t="s">
        <v>5</v>
      </c>
      <c r="G43" s="33" t="s">
        <v>6</v>
      </c>
      <c r="H43" s="33" t="s">
        <v>7</v>
      </c>
      <c r="I43" s="34" t="s">
        <v>8</v>
      </c>
      <c r="J43" s="167" t="s">
        <v>9</v>
      </c>
    </row>
    <row r="44" spans="1:10" x14ac:dyDescent="0.25">
      <c r="A44" s="51" t="s">
        <v>15</v>
      </c>
      <c r="B44" s="52" t="s">
        <v>161</v>
      </c>
      <c r="C44" s="53">
        <v>45915</v>
      </c>
      <c r="D44" s="54">
        <v>14</v>
      </c>
      <c r="E44" s="54">
        <v>5</v>
      </c>
      <c r="F44" s="54">
        <f t="shared" ref="F44:F52" si="2">SUM(D44:E44)</f>
        <v>19</v>
      </c>
      <c r="G44" s="55" t="s">
        <v>217</v>
      </c>
      <c r="H44" s="56">
        <v>0</v>
      </c>
      <c r="I44" s="73" t="s">
        <v>38</v>
      </c>
      <c r="J44" s="57" t="s">
        <v>39</v>
      </c>
    </row>
    <row r="45" spans="1:10" x14ac:dyDescent="0.25">
      <c r="A45" s="58" t="s">
        <v>15</v>
      </c>
      <c r="B45" s="59" t="s">
        <v>162</v>
      </c>
      <c r="C45" s="60">
        <v>45950</v>
      </c>
      <c r="D45" s="61">
        <v>14</v>
      </c>
      <c r="E45" s="61">
        <v>5</v>
      </c>
      <c r="F45" s="61">
        <f t="shared" si="2"/>
        <v>19</v>
      </c>
      <c r="G45" s="62" t="s">
        <v>218</v>
      </c>
      <c r="H45" s="63">
        <v>3</v>
      </c>
      <c r="I45" s="96" t="s">
        <v>38</v>
      </c>
      <c r="J45" s="64" t="s">
        <v>39</v>
      </c>
    </row>
    <row r="46" spans="1:10" ht="15.75" thickBot="1" x14ac:dyDescent="0.3">
      <c r="A46" s="65" t="s">
        <v>15</v>
      </c>
      <c r="B46" s="66" t="s">
        <v>163</v>
      </c>
      <c r="C46" s="67">
        <v>45971</v>
      </c>
      <c r="D46" s="68">
        <v>14</v>
      </c>
      <c r="E46" s="68">
        <v>5</v>
      </c>
      <c r="F46" s="68">
        <f t="shared" si="2"/>
        <v>19</v>
      </c>
      <c r="G46" s="69" t="s">
        <v>219</v>
      </c>
      <c r="H46" s="70">
        <v>3</v>
      </c>
      <c r="I46" s="97" t="s">
        <v>38</v>
      </c>
      <c r="J46" s="71" t="s">
        <v>37</v>
      </c>
    </row>
    <row r="47" spans="1:10" ht="25.5" x14ac:dyDescent="0.25">
      <c r="A47" s="37" t="s">
        <v>15</v>
      </c>
      <c r="B47" s="38" t="s">
        <v>110</v>
      </c>
      <c r="C47" s="39">
        <v>46006</v>
      </c>
      <c r="D47" s="40">
        <v>14</v>
      </c>
      <c r="E47" s="40">
        <v>5</v>
      </c>
      <c r="F47" s="40">
        <f t="shared" si="2"/>
        <v>19</v>
      </c>
      <c r="G47" s="41" t="s">
        <v>239</v>
      </c>
      <c r="H47" s="42">
        <v>0</v>
      </c>
      <c r="I47" s="73" t="s">
        <v>267</v>
      </c>
      <c r="J47" s="64" t="s">
        <v>37</v>
      </c>
    </row>
    <row r="48" spans="1:10" ht="25.5" x14ac:dyDescent="0.25">
      <c r="A48" s="58" t="s">
        <v>15</v>
      </c>
      <c r="B48" s="59" t="s">
        <v>111</v>
      </c>
      <c r="C48" s="60">
        <v>46034</v>
      </c>
      <c r="D48" s="61">
        <v>14</v>
      </c>
      <c r="E48" s="61">
        <v>5</v>
      </c>
      <c r="F48" s="61">
        <f>SUM(D48:E48)</f>
        <v>19</v>
      </c>
      <c r="G48" s="62" t="s">
        <v>247</v>
      </c>
      <c r="H48" s="63">
        <v>0</v>
      </c>
      <c r="I48" s="96" t="s">
        <v>267</v>
      </c>
      <c r="J48" s="64" t="s">
        <v>39</v>
      </c>
    </row>
    <row r="49" spans="1:10" ht="26.25" thickBot="1" x14ac:dyDescent="0.3">
      <c r="A49" s="65" t="s">
        <v>15</v>
      </c>
      <c r="B49" s="66" t="s">
        <v>112</v>
      </c>
      <c r="C49" s="67">
        <v>46062</v>
      </c>
      <c r="D49" s="68">
        <v>14</v>
      </c>
      <c r="E49" s="68">
        <v>5</v>
      </c>
      <c r="F49" s="68">
        <f>SUM(D49:E49)</f>
        <v>19</v>
      </c>
      <c r="G49" s="69" t="s">
        <v>257</v>
      </c>
      <c r="H49" s="70">
        <v>0</v>
      </c>
      <c r="I49" s="97" t="s">
        <v>267</v>
      </c>
      <c r="J49" s="71" t="s">
        <v>37</v>
      </c>
    </row>
    <row r="50" spans="1:10" ht="76.5" x14ac:dyDescent="0.25">
      <c r="A50" s="37" t="s">
        <v>15</v>
      </c>
      <c r="B50" s="38" t="s">
        <v>113</v>
      </c>
      <c r="C50" s="39">
        <v>46097</v>
      </c>
      <c r="D50" s="40">
        <v>14</v>
      </c>
      <c r="E50" s="40">
        <v>5</v>
      </c>
      <c r="F50" s="40">
        <f t="shared" si="2"/>
        <v>19</v>
      </c>
      <c r="G50" s="41" t="s">
        <v>270</v>
      </c>
      <c r="H50" s="42">
        <v>2</v>
      </c>
      <c r="I50" s="43" t="s">
        <v>268</v>
      </c>
      <c r="J50" s="44" t="s">
        <v>37</v>
      </c>
    </row>
    <row r="51" spans="1:10" ht="51" x14ac:dyDescent="0.25">
      <c r="A51" s="58" t="s">
        <v>15</v>
      </c>
      <c r="B51" s="59" t="s">
        <v>114</v>
      </c>
      <c r="C51" s="60">
        <v>46125</v>
      </c>
      <c r="D51" s="61">
        <v>14</v>
      </c>
      <c r="E51" s="61">
        <v>5</v>
      </c>
      <c r="F51" s="61">
        <f t="shared" si="2"/>
        <v>19</v>
      </c>
      <c r="G51" s="62" t="s">
        <v>293</v>
      </c>
      <c r="H51" s="63">
        <v>1</v>
      </c>
      <c r="I51" s="96" t="s">
        <v>271</v>
      </c>
      <c r="J51" s="64" t="s">
        <v>37</v>
      </c>
    </row>
    <row r="52" spans="1:10" ht="51.75" thickBot="1" x14ac:dyDescent="0.3">
      <c r="A52" s="89" t="s">
        <v>15</v>
      </c>
      <c r="B52" s="90" t="s">
        <v>115</v>
      </c>
      <c r="C52" s="91">
        <v>46153</v>
      </c>
      <c r="D52" s="92">
        <v>14</v>
      </c>
      <c r="E52" s="92">
        <v>5</v>
      </c>
      <c r="F52" s="92">
        <f t="shared" si="2"/>
        <v>19</v>
      </c>
      <c r="G52" s="93" t="s">
        <v>294</v>
      </c>
      <c r="H52" s="94">
        <v>0</v>
      </c>
      <c r="I52" s="98" t="s">
        <v>272</v>
      </c>
      <c r="J52" s="95" t="s">
        <v>37</v>
      </c>
    </row>
    <row r="53" spans="1:10" ht="25.5" x14ac:dyDescent="0.25">
      <c r="A53" s="37" t="s">
        <v>15</v>
      </c>
      <c r="B53" s="38" t="s">
        <v>116</v>
      </c>
      <c r="C53" s="39"/>
      <c r="D53" s="40">
        <v>14</v>
      </c>
      <c r="E53" s="40">
        <v>5</v>
      </c>
      <c r="F53" s="40">
        <f>SUM(D53:E53)</f>
        <v>19</v>
      </c>
      <c r="G53" s="41"/>
      <c r="H53" s="42"/>
      <c r="I53" s="43" t="s">
        <v>269</v>
      </c>
      <c r="J53" s="44"/>
    </row>
    <row r="54" spans="1:10" ht="25.5" x14ac:dyDescent="0.25">
      <c r="A54" s="58" t="s">
        <v>15</v>
      </c>
      <c r="B54" s="59" t="s">
        <v>117</v>
      </c>
      <c r="C54" s="60"/>
      <c r="D54" s="61">
        <v>14</v>
      </c>
      <c r="E54" s="61">
        <v>5</v>
      </c>
      <c r="F54" s="61">
        <f>SUM(D54:E54)</f>
        <v>19</v>
      </c>
      <c r="G54" s="62"/>
      <c r="H54" s="63"/>
      <c r="I54" s="96" t="s">
        <v>269</v>
      </c>
      <c r="J54" s="64"/>
    </row>
    <row r="55" spans="1:10" ht="26.25" thickBot="1" x14ac:dyDescent="0.3">
      <c r="A55" s="65" t="s">
        <v>15</v>
      </c>
      <c r="B55" s="66" t="s">
        <v>118</v>
      </c>
      <c r="C55" s="67"/>
      <c r="D55" s="68">
        <v>14</v>
      </c>
      <c r="E55" s="68">
        <v>5</v>
      </c>
      <c r="F55" s="68">
        <f>SUM(D55:E55)</f>
        <v>19</v>
      </c>
      <c r="G55" s="69"/>
      <c r="H55" s="70"/>
      <c r="I55" s="97" t="s">
        <v>269</v>
      </c>
      <c r="J55" s="71"/>
    </row>
    <row r="56" spans="1:10" x14ac:dyDescent="0.25">
      <c r="A56" s="36"/>
      <c r="B56" s="36"/>
      <c r="C56" s="36"/>
      <c r="D56" s="36"/>
      <c r="E56" s="36"/>
      <c r="F56" s="36"/>
      <c r="G56" s="36"/>
      <c r="H56" s="36"/>
      <c r="I56" s="36"/>
      <c r="J56" s="36"/>
    </row>
    <row r="57" spans="1:10" ht="15.75" thickBot="1" x14ac:dyDescent="0.3"/>
    <row r="58" spans="1:10" ht="15.75" thickBot="1" x14ac:dyDescent="0.3">
      <c r="A58" s="30" t="s">
        <v>0</v>
      </c>
      <c r="B58" s="31" t="s">
        <v>1</v>
      </c>
      <c r="C58" s="32" t="s">
        <v>2</v>
      </c>
      <c r="D58" s="33" t="s">
        <v>3</v>
      </c>
      <c r="E58" s="33" t="s">
        <v>4</v>
      </c>
      <c r="F58" s="33" t="s">
        <v>5</v>
      </c>
      <c r="G58" s="33" t="s">
        <v>6</v>
      </c>
      <c r="H58" s="33" t="s">
        <v>7</v>
      </c>
      <c r="I58" s="34" t="s">
        <v>8</v>
      </c>
      <c r="J58" s="35" t="s">
        <v>9</v>
      </c>
    </row>
    <row r="59" spans="1:10" ht="25.5" x14ac:dyDescent="0.25">
      <c r="A59" s="51" t="s">
        <v>16</v>
      </c>
      <c r="B59" s="52" t="s">
        <v>164</v>
      </c>
      <c r="C59" s="53">
        <v>45929</v>
      </c>
      <c r="D59" s="54">
        <v>10</v>
      </c>
      <c r="E59" s="54">
        <v>2</v>
      </c>
      <c r="F59" s="54">
        <f t="shared" ref="F59:F67" si="3">SUM(D59:E59)</f>
        <v>12</v>
      </c>
      <c r="G59" s="55" t="s">
        <v>191</v>
      </c>
      <c r="H59" s="56">
        <v>0</v>
      </c>
      <c r="I59" s="52" t="s">
        <v>38</v>
      </c>
      <c r="J59" s="57" t="s">
        <v>52</v>
      </c>
    </row>
    <row r="60" spans="1:10" x14ac:dyDescent="0.25">
      <c r="A60" s="58" t="s">
        <v>16</v>
      </c>
      <c r="B60" s="59" t="s">
        <v>165</v>
      </c>
      <c r="C60" s="60">
        <v>45964</v>
      </c>
      <c r="D60" s="61">
        <v>10</v>
      </c>
      <c r="E60" s="61">
        <v>2</v>
      </c>
      <c r="F60" s="61">
        <f t="shared" si="3"/>
        <v>12</v>
      </c>
      <c r="G60" s="62" t="s">
        <v>192</v>
      </c>
      <c r="H60" s="63">
        <v>0</v>
      </c>
      <c r="I60" s="59" t="s">
        <v>38</v>
      </c>
      <c r="J60" s="64" t="s">
        <v>41</v>
      </c>
    </row>
    <row r="61" spans="1:10" ht="15.75" thickBot="1" x14ac:dyDescent="0.3">
      <c r="A61" s="89" t="s">
        <v>16</v>
      </c>
      <c r="B61" s="90" t="s">
        <v>166</v>
      </c>
      <c r="C61" s="91">
        <v>45992</v>
      </c>
      <c r="D61" s="92">
        <v>10</v>
      </c>
      <c r="E61" s="92">
        <v>2</v>
      </c>
      <c r="F61" s="92">
        <f t="shared" si="3"/>
        <v>12</v>
      </c>
      <c r="G61" s="93" t="s">
        <v>193</v>
      </c>
      <c r="H61" s="94">
        <v>0</v>
      </c>
      <c r="I61" s="90" t="s">
        <v>38</v>
      </c>
      <c r="J61" s="95" t="s">
        <v>41</v>
      </c>
    </row>
    <row r="62" spans="1:10" ht="25.5" x14ac:dyDescent="0.25">
      <c r="A62" s="37" t="s">
        <v>16</v>
      </c>
      <c r="B62" s="38" t="s">
        <v>119</v>
      </c>
      <c r="C62" s="39">
        <v>45662</v>
      </c>
      <c r="D62" s="40">
        <v>10</v>
      </c>
      <c r="E62" s="40">
        <v>2</v>
      </c>
      <c r="F62" s="40">
        <f t="shared" si="3"/>
        <v>12</v>
      </c>
      <c r="G62" s="41" t="s">
        <v>228</v>
      </c>
      <c r="H62" s="42">
        <v>1</v>
      </c>
      <c r="I62" s="38" t="s">
        <v>38</v>
      </c>
      <c r="J62" s="44" t="s">
        <v>54</v>
      </c>
    </row>
    <row r="63" spans="1:10" x14ac:dyDescent="0.25">
      <c r="A63" s="58" t="s">
        <v>16</v>
      </c>
      <c r="B63" s="59" t="s">
        <v>120</v>
      </c>
      <c r="C63" s="60">
        <v>46055</v>
      </c>
      <c r="D63" s="61">
        <v>10</v>
      </c>
      <c r="E63" s="61">
        <v>2</v>
      </c>
      <c r="F63" s="61">
        <f>SUM(D63:E63)</f>
        <v>12</v>
      </c>
      <c r="G63" s="62" t="s">
        <v>229</v>
      </c>
      <c r="H63" s="63">
        <v>3</v>
      </c>
      <c r="I63" s="59" t="s">
        <v>38</v>
      </c>
      <c r="J63" s="64" t="s">
        <v>41</v>
      </c>
    </row>
    <row r="64" spans="1:10" ht="15.75" thickBot="1" x14ac:dyDescent="0.3">
      <c r="A64" s="89" t="s">
        <v>16</v>
      </c>
      <c r="B64" s="90" t="s">
        <v>121</v>
      </c>
      <c r="C64" s="91">
        <v>46083</v>
      </c>
      <c r="D64" s="92">
        <v>10</v>
      </c>
      <c r="E64" s="92">
        <v>2</v>
      </c>
      <c r="F64" s="92">
        <f>SUM(D64:E64)</f>
        <v>12</v>
      </c>
      <c r="G64" s="93" t="s">
        <v>230</v>
      </c>
      <c r="H64" s="94">
        <v>1</v>
      </c>
      <c r="I64" s="90" t="s">
        <v>38</v>
      </c>
      <c r="J64" s="95" t="s">
        <v>41</v>
      </c>
    </row>
    <row r="65" spans="1:10" ht="25.5" x14ac:dyDescent="0.25">
      <c r="A65" s="37" t="s">
        <v>16</v>
      </c>
      <c r="B65" s="38" t="s">
        <v>122</v>
      </c>
      <c r="C65" s="39">
        <v>46111</v>
      </c>
      <c r="D65" s="40">
        <v>10</v>
      </c>
      <c r="E65" s="40">
        <v>2</v>
      </c>
      <c r="F65" s="40">
        <f t="shared" si="3"/>
        <v>12</v>
      </c>
      <c r="G65" s="41" t="s">
        <v>295</v>
      </c>
      <c r="H65" s="42">
        <v>2</v>
      </c>
      <c r="I65" s="43" t="s">
        <v>38</v>
      </c>
      <c r="J65" s="44" t="s">
        <v>307</v>
      </c>
    </row>
    <row r="66" spans="1:10" x14ac:dyDescent="0.25">
      <c r="A66" s="58" t="s">
        <v>16</v>
      </c>
      <c r="B66" s="59" t="s">
        <v>123</v>
      </c>
      <c r="C66" s="60">
        <v>46146</v>
      </c>
      <c r="D66" s="61">
        <v>10</v>
      </c>
      <c r="E66" s="61">
        <v>2</v>
      </c>
      <c r="F66" s="61">
        <f t="shared" si="3"/>
        <v>12</v>
      </c>
      <c r="G66" s="62" t="s">
        <v>296</v>
      </c>
      <c r="H66" s="63">
        <v>0</v>
      </c>
      <c r="I66" s="96" t="s">
        <v>38</v>
      </c>
      <c r="J66" s="64" t="s">
        <v>41</v>
      </c>
    </row>
    <row r="67" spans="1:10" ht="15.75" thickBot="1" x14ac:dyDescent="0.3">
      <c r="A67" s="65" t="s">
        <v>16</v>
      </c>
      <c r="B67" s="66" t="s">
        <v>124</v>
      </c>
      <c r="C67" s="67">
        <v>46174</v>
      </c>
      <c r="D67" s="68">
        <v>10</v>
      </c>
      <c r="E67" s="68">
        <v>2</v>
      </c>
      <c r="F67" s="68">
        <f t="shared" si="3"/>
        <v>12</v>
      </c>
      <c r="G67" s="69" t="s">
        <v>297</v>
      </c>
      <c r="H67" s="70">
        <v>0</v>
      </c>
      <c r="I67" s="97" t="s">
        <v>38</v>
      </c>
      <c r="J67" s="71" t="s">
        <v>41</v>
      </c>
    </row>
    <row r="68" spans="1:10" x14ac:dyDescent="0.25">
      <c r="A68" s="109" t="s">
        <v>16</v>
      </c>
      <c r="B68" s="87" t="s">
        <v>125</v>
      </c>
      <c r="C68" s="84"/>
      <c r="D68" s="88">
        <v>10</v>
      </c>
      <c r="E68" s="88">
        <v>2</v>
      </c>
      <c r="F68" s="88">
        <f>SUM(D68:E68)</f>
        <v>12</v>
      </c>
      <c r="G68" s="85"/>
      <c r="H68" s="86"/>
      <c r="I68" s="43"/>
      <c r="J68" s="44"/>
    </row>
    <row r="69" spans="1:10" x14ac:dyDescent="0.25">
      <c r="A69" s="58" t="s">
        <v>16</v>
      </c>
      <c r="B69" s="59" t="s">
        <v>126</v>
      </c>
      <c r="C69" s="60"/>
      <c r="D69" s="61">
        <v>10</v>
      </c>
      <c r="E69" s="61">
        <v>2</v>
      </c>
      <c r="F69" s="61">
        <f>SUM(D69:E69)</f>
        <v>12</v>
      </c>
      <c r="G69" s="62"/>
      <c r="H69" s="63"/>
      <c r="I69" s="96"/>
      <c r="J69" s="64"/>
    </row>
    <row r="70" spans="1:10" ht="15.75" thickBot="1" x14ac:dyDescent="0.3">
      <c r="A70" s="65" t="s">
        <v>16</v>
      </c>
      <c r="B70" s="66" t="s">
        <v>127</v>
      </c>
      <c r="C70" s="67"/>
      <c r="D70" s="68">
        <v>10</v>
      </c>
      <c r="E70" s="68">
        <v>2</v>
      </c>
      <c r="F70" s="68">
        <f>SUM(D70:E70)</f>
        <v>12</v>
      </c>
      <c r="G70" s="69"/>
      <c r="H70" s="70"/>
      <c r="I70" s="97"/>
      <c r="J70" s="71"/>
    </row>
    <row r="71" spans="1:10" ht="15.75" thickBot="1" x14ac:dyDescent="0.3">
      <c r="A71" s="36"/>
      <c r="B71" s="36"/>
      <c r="C71" s="36"/>
      <c r="D71" s="36"/>
      <c r="E71" s="36"/>
      <c r="F71" s="36"/>
      <c r="I71" s="50"/>
    </row>
    <row r="72" spans="1:10" ht="21.75" customHeight="1" thickBot="1" x14ac:dyDescent="0.3">
      <c r="A72" s="30" t="s">
        <v>0</v>
      </c>
      <c r="B72" s="31" t="s">
        <v>1</v>
      </c>
      <c r="C72" s="32" t="s">
        <v>2</v>
      </c>
      <c r="D72" s="33" t="s">
        <v>3</v>
      </c>
      <c r="E72" s="33" t="s">
        <v>4</v>
      </c>
      <c r="F72" s="33" t="s">
        <v>5</v>
      </c>
      <c r="G72" s="33" t="s">
        <v>6</v>
      </c>
      <c r="H72" s="33" t="s">
        <v>7</v>
      </c>
      <c r="I72" s="34" t="s">
        <v>8</v>
      </c>
      <c r="J72" s="35" t="s">
        <v>9</v>
      </c>
    </row>
    <row r="73" spans="1:10" ht="15.75" thickBot="1" x14ac:dyDescent="0.3">
      <c r="A73" s="51" t="s">
        <v>17</v>
      </c>
      <c r="B73" s="52" t="s">
        <v>167</v>
      </c>
      <c r="C73" s="53">
        <v>45936</v>
      </c>
      <c r="D73" s="54">
        <v>7</v>
      </c>
      <c r="E73" s="54">
        <v>2</v>
      </c>
      <c r="F73" s="54">
        <f>SUM(D73:E73)</f>
        <v>9</v>
      </c>
      <c r="G73" s="55" t="s">
        <v>177</v>
      </c>
      <c r="H73" s="56">
        <v>0</v>
      </c>
      <c r="I73" s="52" t="s">
        <v>48</v>
      </c>
      <c r="J73" s="57" t="s">
        <v>42</v>
      </c>
    </row>
    <row r="74" spans="1:10" x14ac:dyDescent="0.25">
      <c r="A74" s="58" t="s">
        <v>17</v>
      </c>
      <c r="B74" s="59" t="s">
        <v>168</v>
      </c>
      <c r="C74" s="60">
        <v>45964</v>
      </c>
      <c r="D74" s="61">
        <v>7</v>
      </c>
      <c r="E74" s="61">
        <v>2</v>
      </c>
      <c r="F74" s="61">
        <f>SUM(D74:E74)</f>
        <v>9</v>
      </c>
      <c r="G74" s="62" t="s">
        <v>178</v>
      </c>
      <c r="H74" s="63">
        <v>0</v>
      </c>
      <c r="I74" s="59" t="s">
        <v>44</v>
      </c>
      <c r="J74" s="57" t="s">
        <v>42</v>
      </c>
    </row>
    <row r="75" spans="1:10" ht="15.75" thickBot="1" x14ac:dyDescent="0.3">
      <c r="A75" s="65" t="s">
        <v>17</v>
      </c>
      <c r="B75" s="66" t="s">
        <v>169</v>
      </c>
      <c r="C75" s="67">
        <v>45992</v>
      </c>
      <c r="D75" s="68">
        <v>7</v>
      </c>
      <c r="E75" s="68">
        <v>2</v>
      </c>
      <c r="F75" s="68">
        <f>SUM(D75:E75)</f>
        <v>9</v>
      </c>
      <c r="G75" s="69" t="s">
        <v>179</v>
      </c>
      <c r="H75" s="70">
        <v>0</v>
      </c>
      <c r="I75" s="66" t="s">
        <v>44</v>
      </c>
      <c r="J75" s="71" t="s">
        <v>42</v>
      </c>
    </row>
    <row r="76" spans="1:10" x14ac:dyDescent="0.25">
      <c r="A76" s="109" t="s">
        <v>17</v>
      </c>
      <c r="B76" s="87" t="s">
        <v>128</v>
      </c>
      <c r="C76" s="138">
        <v>46027</v>
      </c>
      <c r="D76" s="88">
        <v>7</v>
      </c>
      <c r="E76" s="88">
        <v>2</v>
      </c>
      <c r="F76" s="88">
        <f>SUM(D76:E76)</f>
        <v>9</v>
      </c>
      <c r="G76" s="85" t="s">
        <v>243</v>
      </c>
      <c r="H76" s="86">
        <v>0</v>
      </c>
      <c r="I76" s="87" t="s">
        <v>48</v>
      </c>
      <c r="J76" s="110" t="s">
        <v>42</v>
      </c>
    </row>
    <row r="77" spans="1:10" x14ac:dyDescent="0.25">
      <c r="A77" s="58" t="s">
        <v>17</v>
      </c>
      <c r="B77" s="59" t="s">
        <v>129</v>
      </c>
      <c r="C77" s="91">
        <v>46055</v>
      </c>
      <c r="D77" s="61">
        <v>7</v>
      </c>
      <c r="E77" s="61">
        <v>2</v>
      </c>
      <c r="F77" s="61">
        <f t="shared" ref="F77:F84" si="4">SUM(D77:E77)</f>
        <v>9</v>
      </c>
      <c r="G77" s="62" t="s">
        <v>244</v>
      </c>
      <c r="H77" s="63">
        <v>0</v>
      </c>
      <c r="I77" s="59" t="s">
        <v>44</v>
      </c>
      <c r="J77" s="64" t="s">
        <v>42</v>
      </c>
    </row>
    <row r="78" spans="1:10" ht="15.75" thickBot="1" x14ac:dyDescent="0.3">
      <c r="A78" s="89" t="s">
        <v>17</v>
      </c>
      <c r="B78" s="90" t="s">
        <v>130</v>
      </c>
      <c r="C78" s="91">
        <v>46083</v>
      </c>
      <c r="D78" s="92">
        <v>7</v>
      </c>
      <c r="E78" s="92">
        <v>2</v>
      </c>
      <c r="F78" s="92">
        <f t="shared" si="4"/>
        <v>9</v>
      </c>
      <c r="G78" s="93" t="s">
        <v>245</v>
      </c>
      <c r="H78" s="94">
        <v>0</v>
      </c>
      <c r="I78" s="90" t="s">
        <v>44</v>
      </c>
      <c r="J78" s="95" t="s">
        <v>42</v>
      </c>
    </row>
    <row r="79" spans="1:10" x14ac:dyDescent="0.25">
      <c r="A79" s="37" t="s">
        <v>17</v>
      </c>
      <c r="B79" s="38" t="s">
        <v>131</v>
      </c>
      <c r="C79" s="39">
        <v>46111</v>
      </c>
      <c r="D79" s="40">
        <v>7</v>
      </c>
      <c r="E79" s="40">
        <v>2</v>
      </c>
      <c r="F79" s="40">
        <f t="shared" si="4"/>
        <v>9</v>
      </c>
      <c r="G79" s="41" t="s">
        <v>298</v>
      </c>
      <c r="H79" s="42">
        <v>0</v>
      </c>
      <c r="I79" s="38" t="s">
        <v>48</v>
      </c>
      <c r="J79" s="44" t="s">
        <v>42</v>
      </c>
    </row>
    <row r="80" spans="1:10" x14ac:dyDescent="0.25">
      <c r="A80" s="58" t="s">
        <v>17</v>
      </c>
      <c r="B80" s="59" t="s">
        <v>132</v>
      </c>
      <c r="C80" s="60">
        <v>46139</v>
      </c>
      <c r="D80" s="61">
        <v>7</v>
      </c>
      <c r="E80" s="61">
        <v>2</v>
      </c>
      <c r="F80" s="61">
        <f t="shared" si="4"/>
        <v>9</v>
      </c>
      <c r="G80" s="62" t="s">
        <v>299</v>
      </c>
      <c r="H80" s="63">
        <v>0</v>
      </c>
      <c r="I80" s="59" t="s">
        <v>44</v>
      </c>
      <c r="J80" s="64" t="s">
        <v>42</v>
      </c>
    </row>
    <row r="81" spans="1:10" ht="15.75" thickBot="1" x14ac:dyDescent="0.3">
      <c r="A81" s="65" t="s">
        <v>17</v>
      </c>
      <c r="B81" s="66" t="s">
        <v>133</v>
      </c>
      <c r="C81" s="67">
        <v>46174</v>
      </c>
      <c r="D81" s="68">
        <v>7</v>
      </c>
      <c r="E81" s="68">
        <v>2</v>
      </c>
      <c r="F81" s="68">
        <f t="shared" si="4"/>
        <v>9</v>
      </c>
      <c r="G81" s="69" t="s">
        <v>300</v>
      </c>
      <c r="H81" s="70">
        <v>0</v>
      </c>
      <c r="I81" s="66" t="s">
        <v>44</v>
      </c>
      <c r="J81" s="71" t="s">
        <v>42</v>
      </c>
    </row>
    <row r="82" spans="1:10" ht="15.75" thickBot="1" x14ac:dyDescent="0.3">
      <c r="A82" s="109" t="s">
        <v>17</v>
      </c>
      <c r="B82" s="87" t="s">
        <v>134</v>
      </c>
      <c r="C82" s="84"/>
      <c r="D82" s="88">
        <v>7</v>
      </c>
      <c r="E82" s="88">
        <v>2</v>
      </c>
      <c r="F82" s="88">
        <f t="shared" si="4"/>
        <v>9</v>
      </c>
      <c r="H82" s="86">
        <v>0</v>
      </c>
      <c r="I82" s="140"/>
      <c r="J82" s="44"/>
    </row>
    <row r="83" spans="1:10" x14ac:dyDescent="0.25">
      <c r="A83" s="58" t="s">
        <v>17</v>
      </c>
      <c r="B83" s="59" t="s">
        <v>135</v>
      </c>
      <c r="C83" s="60"/>
      <c r="D83" s="61">
        <v>7</v>
      </c>
      <c r="E83" s="61">
        <v>2</v>
      </c>
      <c r="F83" s="61">
        <f t="shared" si="4"/>
        <v>9</v>
      </c>
      <c r="G83" s="62"/>
      <c r="H83" s="63">
        <v>0</v>
      </c>
      <c r="I83" s="96"/>
      <c r="J83" s="44"/>
    </row>
    <row r="84" spans="1:10" ht="15.75" thickBot="1" x14ac:dyDescent="0.3">
      <c r="A84" s="65" t="s">
        <v>17</v>
      </c>
      <c r="B84" s="66" t="s">
        <v>136</v>
      </c>
      <c r="C84" s="67"/>
      <c r="D84" s="68">
        <v>7</v>
      </c>
      <c r="E84" s="68">
        <v>2</v>
      </c>
      <c r="F84" s="68">
        <f t="shared" si="4"/>
        <v>9</v>
      </c>
      <c r="G84" s="69"/>
      <c r="H84" s="70">
        <v>0</v>
      </c>
      <c r="I84" s="97"/>
      <c r="J84" s="71"/>
    </row>
    <row r="85" spans="1:10" ht="15.75" thickBot="1" x14ac:dyDescent="0.3">
      <c r="J85" s="50"/>
    </row>
    <row r="86" spans="1:10" ht="15.75" thickBot="1" x14ac:dyDescent="0.3">
      <c r="A86" s="30" t="s">
        <v>0</v>
      </c>
      <c r="B86" s="31" t="s">
        <v>1</v>
      </c>
      <c r="C86" s="32" t="s">
        <v>2</v>
      </c>
      <c r="D86" s="33" t="s">
        <v>3</v>
      </c>
      <c r="E86" s="33" t="s">
        <v>4</v>
      </c>
      <c r="F86" s="33" t="s">
        <v>5</v>
      </c>
      <c r="G86" s="33" t="s">
        <v>6</v>
      </c>
      <c r="H86" s="33" t="s">
        <v>7</v>
      </c>
      <c r="I86" s="34" t="s">
        <v>8</v>
      </c>
      <c r="J86" s="35" t="s">
        <v>9</v>
      </c>
    </row>
    <row r="87" spans="1:10" x14ac:dyDescent="0.25">
      <c r="A87" s="51" t="s">
        <v>18</v>
      </c>
      <c r="B87" s="52" t="s">
        <v>170</v>
      </c>
      <c r="C87" s="53">
        <v>45936</v>
      </c>
      <c r="D87" s="54">
        <v>2</v>
      </c>
      <c r="E87" s="54">
        <v>1</v>
      </c>
      <c r="F87" s="54">
        <f>D87+E87</f>
        <v>3</v>
      </c>
      <c r="G87" s="55" t="s">
        <v>194</v>
      </c>
      <c r="H87" s="56">
        <v>0</v>
      </c>
      <c r="I87" s="52"/>
      <c r="J87" s="57" t="s">
        <v>41</v>
      </c>
    </row>
    <row r="88" spans="1:10" x14ac:dyDescent="0.25">
      <c r="A88" s="105" t="s">
        <v>18</v>
      </c>
      <c r="B88" s="96" t="s">
        <v>171</v>
      </c>
      <c r="C88" s="99">
        <v>45964</v>
      </c>
      <c r="D88" s="103">
        <v>2</v>
      </c>
      <c r="E88" s="103">
        <v>1</v>
      </c>
      <c r="F88" s="103">
        <f>D88+E88</f>
        <v>3</v>
      </c>
      <c r="G88" s="62" t="s">
        <v>195</v>
      </c>
      <c r="H88" s="104">
        <v>0</v>
      </c>
      <c r="I88" s="96"/>
      <c r="J88" s="64" t="s">
        <v>41</v>
      </c>
    </row>
    <row r="89" spans="1:10" ht="15.75" thickBot="1" x14ac:dyDescent="0.3">
      <c r="A89" s="106" t="s">
        <v>18</v>
      </c>
      <c r="B89" s="98" t="s">
        <v>172</v>
      </c>
      <c r="C89" s="101">
        <v>45992</v>
      </c>
      <c r="D89" s="107">
        <v>2</v>
      </c>
      <c r="E89" s="107">
        <v>1</v>
      </c>
      <c r="F89" s="107">
        <f>D89+E89</f>
        <v>3</v>
      </c>
      <c r="G89" s="93" t="s">
        <v>196</v>
      </c>
      <c r="H89" s="108">
        <v>0</v>
      </c>
      <c r="I89" s="98"/>
      <c r="J89" s="95" t="s">
        <v>41</v>
      </c>
    </row>
    <row r="90" spans="1:10" x14ac:dyDescent="0.25">
      <c r="A90" s="128" t="s">
        <v>18</v>
      </c>
      <c r="B90" s="43" t="s">
        <v>137</v>
      </c>
      <c r="C90" s="129">
        <v>46034</v>
      </c>
      <c r="D90" s="130">
        <v>2</v>
      </c>
      <c r="E90" s="130">
        <v>1</v>
      </c>
      <c r="F90" s="130">
        <f t="shared" ref="F90:F98" si="5">D90+E90</f>
        <v>3</v>
      </c>
      <c r="G90" s="41" t="s">
        <v>263</v>
      </c>
      <c r="H90" s="131">
        <v>0</v>
      </c>
      <c r="I90" s="43"/>
      <c r="J90" s="44" t="s">
        <v>42</v>
      </c>
    </row>
    <row r="91" spans="1:10" x14ac:dyDescent="0.25">
      <c r="A91" s="105" t="s">
        <v>18</v>
      </c>
      <c r="B91" s="96" t="s">
        <v>138</v>
      </c>
      <c r="C91" s="99">
        <v>46062</v>
      </c>
      <c r="D91" s="103">
        <v>2</v>
      </c>
      <c r="E91" s="103">
        <v>1</v>
      </c>
      <c r="F91" s="103">
        <f>D91+E91</f>
        <v>3</v>
      </c>
      <c r="G91" s="62" t="s">
        <v>259</v>
      </c>
      <c r="H91" s="104">
        <v>0</v>
      </c>
      <c r="I91" s="96"/>
      <c r="J91" s="64" t="s">
        <v>41</v>
      </c>
    </row>
    <row r="92" spans="1:10" ht="15.75" thickBot="1" x14ac:dyDescent="0.3">
      <c r="A92" s="106" t="s">
        <v>18</v>
      </c>
      <c r="B92" s="98" t="s">
        <v>139</v>
      </c>
      <c r="C92" s="101">
        <v>46090</v>
      </c>
      <c r="D92" s="107">
        <v>2</v>
      </c>
      <c r="E92" s="107">
        <v>1</v>
      </c>
      <c r="F92" s="107">
        <f>D92+E92</f>
        <v>3</v>
      </c>
      <c r="G92" s="93" t="s">
        <v>258</v>
      </c>
      <c r="H92" s="108">
        <v>0</v>
      </c>
      <c r="I92" s="98"/>
      <c r="J92" s="95" t="s">
        <v>41</v>
      </c>
    </row>
    <row r="93" spans="1:10" x14ac:dyDescent="0.25">
      <c r="A93" s="37" t="s">
        <v>18</v>
      </c>
      <c r="B93" s="43" t="s">
        <v>140</v>
      </c>
      <c r="C93" s="39">
        <v>46118</v>
      </c>
      <c r="D93" s="40">
        <v>2</v>
      </c>
      <c r="E93" s="40">
        <v>1</v>
      </c>
      <c r="F93" s="40">
        <f>D93+E93</f>
        <v>3</v>
      </c>
      <c r="G93" s="41" t="s">
        <v>301</v>
      </c>
      <c r="H93" s="42">
        <v>0</v>
      </c>
      <c r="I93" s="38"/>
      <c r="J93" s="44" t="s">
        <v>41</v>
      </c>
    </row>
    <row r="94" spans="1:10" x14ac:dyDescent="0.25">
      <c r="A94" s="58" t="s">
        <v>18</v>
      </c>
      <c r="B94" s="96" t="s">
        <v>141</v>
      </c>
      <c r="C94" s="60">
        <v>46146</v>
      </c>
      <c r="D94" s="61">
        <v>2</v>
      </c>
      <c r="E94" s="61">
        <v>1</v>
      </c>
      <c r="F94" s="61">
        <f>D94+E94</f>
        <v>3</v>
      </c>
      <c r="G94" s="62" t="s">
        <v>302</v>
      </c>
      <c r="H94" s="63">
        <v>0</v>
      </c>
      <c r="I94" s="59"/>
      <c r="J94" s="64" t="s">
        <v>41</v>
      </c>
    </row>
    <row r="95" spans="1:10" ht="15.75" thickBot="1" x14ac:dyDescent="0.3">
      <c r="A95" s="65" t="s">
        <v>18</v>
      </c>
      <c r="B95" s="97" t="s">
        <v>142</v>
      </c>
      <c r="C95" s="67">
        <v>46174</v>
      </c>
      <c r="D95" s="68">
        <v>2</v>
      </c>
      <c r="E95" s="68">
        <v>1</v>
      </c>
      <c r="F95" s="68">
        <f>D95+E95</f>
        <v>3</v>
      </c>
      <c r="G95" s="69" t="s">
        <v>303</v>
      </c>
      <c r="H95" s="70">
        <v>0</v>
      </c>
      <c r="I95" s="66"/>
      <c r="J95" s="71" t="s">
        <v>41</v>
      </c>
    </row>
    <row r="96" spans="1:10" x14ac:dyDescent="0.25">
      <c r="A96" s="109" t="s">
        <v>18</v>
      </c>
      <c r="B96" s="140" t="s">
        <v>143</v>
      </c>
      <c r="C96" s="84"/>
      <c r="D96" s="88">
        <v>2</v>
      </c>
      <c r="E96" s="88">
        <v>1</v>
      </c>
      <c r="F96" s="88">
        <f t="shared" si="5"/>
        <v>3</v>
      </c>
      <c r="H96" s="86">
        <v>0</v>
      </c>
      <c r="I96" s="87"/>
      <c r="J96" s="110"/>
    </row>
    <row r="97" spans="1:10" x14ac:dyDescent="0.25">
      <c r="A97" s="58" t="s">
        <v>18</v>
      </c>
      <c r="B97" s="96" t="s">
        <v>144</v>
      </c>
      <c r="C97" s="60"/>
      <c r="D97" s="61">
        <v>2</v>
      </c>
      <c r="E97" s="61">
        <v>1</v>
      </c>
      <c r="F97" s="61">
        <f t="shared" si="5"/>
        <v>3</v>
      </c>
      <c r="G97" s="62"/>
      <c r="H97" s="63">
        <v>0</v>
      </c>
      <c r="I97" s="59"/>
      <c r="J97" s="64"/>
    </row>
    <row r="98" spans="1:10" ht="15.75" thickBot="1" x14ac:dyDescent="0.3">
      <c r="A98" s="65" t="s">
        <v>18</v>
      </c>
      <c r="B98" s="97" t="s">
        <v>145</v>
      </c>
      <c r="C98" s="67"/>
      <c r="D98" s="68">
        <v>2</v>
      </c>
      <c r="E98" s="68">
        <v>1</v>
      </c>
      <c r="F98" s="68">
        <f t="shared" si="5"/>
        <v>3</v>
      </c>
      <c r="G98" s="69"/>
      <c r="H98" s="70">
        <v>0</v>
      </c>
      <c r="I98" s="66"/>
      <c r="J98" s="71"/>
    </row>
    <row r="99" spans="1:10" x14ac:dyDescent="0.25">
      <c r="B99" s="50"/>
    </row>
    <row r="100" spans="1:10" x14ac:dyDescent="0.25">
      <c r="B100" s="50"/>
    </row>
    <row r="101" spans="1:10" s="74" customFormat="1" ht="15.75" thickBot="1" x14ac:dyDescent="0.3">
      <c r="A101" s="45"/>
      <c r="B101" s="45"/>
      <c r="C101" s="46"/>
      <c r="D101" s="47"/>
      <c r="E101" s="47"/>
      <c r="F101" s="47"/>
      <c r="G101" s="48"/>
      <c r="H101" s="49"/>
      <c r="I101" s="45"/>
      <c r="J101" s="72"/>
    </row>
    <row r="102" spans="1:10" s="74" customFormat="1" ht="15.75" thickBot="1" x14ac:dyDescent="0.3">
      <c r="A102" s="30" t="s">
        <v>0</v>
      </c>
      <c r="B102" s="31" t="s">
        <v>1</v>
      </c>
      <c r="C102" s="32" t="s">
        <v>2</v>
      </c>
      <c r="D102" s="33" t="s">
        <v>3</v>
      </c>
      <c r="E102" s="33" t="s">
        <v>4</v>
      </c>
      <c r="F102" s="33" t="s">
        <v>5</v>
      </c>
      <c r="G102" s="33" t="s">
        <v>6</v>
      </c>
      <c r="H102" s="33" t="s">
        <v>7</v>
      </c>
      <c r="I102" s="34" t="s">
        <v>8</v>
      </c>
      <c r="J102" s="35" t="s">
        <v>9</v>
      </c>
    </row>
    <row r="103" spans="1:10" s="74" customFormat="1" ht="25.5" x14ac:dyDescent="0.25">
      <c r="A103" s="51" t="s">
        <v>19</v>
      </c>
      <c r="B103" s="52" t="s">
        <v>173</v>
      </c>
      <c r="C103" s="53">
        <v>45929</v>
      </c>
      <c r="D103" s="127">
        <v>7</v>
      </c>
      <c r="E103" s="54">
        <v>2</v>
      </c>
      <c r="F103" s="54">
        <f>SUM(D103:E103)</f>
        <v>9</v>
      </c>
      <c r="G103" s="55" t="s">
        <v>201</v>
      </c>
      <c r="H103" s="56">
        <v>0</v>
      </c>
      <c r="I103" s="52" t="s">
        <v>43</v>
      </c>
      <c r="J103" s="57" t="s">
        <v>200</v>
      </c>
    </row>
    <row r="104" spans="1:10" x14ac:dyDescent="0.25">
      <c r="A104" s="58" t="s">
        <v>19</v>
      </c>
      <c r="B104" s="59" t="s">
        <v>174</v>
      </c>
      <c r="C104" s="99">
        <v>45957</v>
      </c>
      <c r="D104" s="100">
        <v>7</v>
      </c>
      <c r="E104" s="61">
        <v>2</v>
      </c>
      <c r="F104" s="61">
        <f>SUM(D104:E104)</f>
        <v>9</v>
      </c>
      <c r="G104" s="62" t="s">
        <v>202</v>
      </c>
      <c r="H104" s="63">
        <v>0</v>
      </c>
      <c r="I104" s="59" t="s">
        <v>40</v>
      </c>
      <c r="J104" s="64" t="s">
        <v>41</v>
      </c>
    </row>
    <row r="105" spans="1:10" ht="15.75" thickBot="1" x14ac:dyDescent="0.3">
      <c r="A105" s="89" t="s">
        <v>19</v>
      </c>
      <c r="B105" s="90" t="s">
        <v>175</v>
      </c>
      <c r="C105" s="101">
        <v>45985</v>
      </c>
      <c r="D105" s="102">
        <v>7</v>
      </c>
      <c r="E105" s="92">
        <v>2</v>
      </c>
      <c r="F105" s="92">
        <f>SUM(D105:E105)</f>
        <v>9</v>
      </c>
      <c r="G105" s="93" t="s">
        <v>203</v>
      </c>
      <c r="H105" s="94">
        <v>0</v>
      </c>
      <c r="I105" s="90" t="s">
        <v>40</v>
      </c>
      <c r="J105" s="95" t="s">
        <v>41</v>
      </c>
    </row>
    <row r="106" spans="1:10" x14ac:dyDescent="0.25">
      <c r="A106" s="37" t="s">
        <v>19</v>
      </c>
      <c r="B106" s="38" t="s">
        <v>146</v>
      </c>
      <c r="C106" s="132">
        <v>46006</v>
      </c>
      <c r="D106" s="133">
        <v>7</v>
      </c>
      <c r="E106" s="40">
        <v>2</v>
      </c>
      <c r="F106" s="40">
        <f t="shared" ref="F106:F111" si="6">SUM(D106:E106)</f>
        <v>9</v>
      </c>
      <c r="G106" s="41" t="s">
        <v>248</v>
      </c>
      <c r="H106" s="42">
        <v>0</v>
      </c>
      <c r="I106" s="38" t="s">
        <v>47</v>
      </c>
      <c r="J106" s="44" t="s">
        <v>37</v>
      </c>
    </row>
    <row r="107" spans="1:10" x14ac:dyDescent="0.25">
      <c r="A107" s="58" t="s">
        <v>19</v>
      </c>
      <c r="B107" s="59" t="s">
        <v>147</v>
      </c>
      <c r="C107" s="101">
        <v>46048</v>
      </c>
      <c r="D107" s="100">
        <v>7</v>
      </c>
      <c r="E107" s="61">
        <v>2</v>
      </c>
      <c r="F107" s="61">
        <f>SUM(D107:E107)</f>
        <v>9</v>
      </c>
      <c r="G107" s="62" t="s">
        <v>260</v>
      </c>
      <c r="H107" s="63">
        <v>0</v>
      </c>
      <c r="I107" s="59" t="s">
        <v>47</v>
      </c>
      <c r="J107" s="64" t="s">
        <v>41</v>
      </c>
    </row>
    <row r="108" spans="1:10" ht="15.75" thickBot="1" x14ac:dyDescent="0.3">
      <c r="A108" s="65" t="s">
        <v>19</v>
      </c>
      <c r="B108" s="66" t="s">
        <v>148</v>
      </c>
      <c r="C108" s="134">
        <v>46076</v>
      </c>
      <c r="D108" s="135">
        <v>7</v>
      </c>
      <c r="E108" s="68">
        <v>2</v>
      </c>
      <c r="F108" s="68">
        <f>SUM(D108:E108)</f>
        <v>9</v>
      </c>
      <c r="G108" s="69" t="s">
        <v>261</v>
      </c>
      <c r="H108" s="70">
        <v>0</v>
      </c>
      <c r="I108" s="66" t="s">
        <v>47</v>
      </c>
      <c r="J108" s="71" t="s">
        <v>41</v>
      </c>
    </row>
    <row r="109" spans="1:10" x14ac:dyDescent="0.25">
      <c r="A109" s="37" t="s">
        <v>19</v>
      </c>
      <c r="B109" s="38" t="s">
        <v>149</v>
      </c>
      <c r="C109" s="39">
        <v>46111</v>
      </c>
      <c r="D109" s="40">
        <v>7</v>
      </c>
      <c r="E109" s="40">
        <v>2</v>
      </c>
      <c r="F109" s="40">
        <f t="shared" si="6"/>
        <v>9</v>
      </c>
      <c r="G109" s="41" t="s">
        <v>304</v>
      </c>
      <c r="H109" s="42">
        <v>0</v>
      </c>
      <c r="I109" s="38" t="s">
        <v>47</v>
      </c>
      <c r="J109" s="44" t="s">
        <v>37</v>
      </c>
    </row>
    <row r="110" spans="1:10" x14ac:dyDescent="0.25">
      <c r="A110" s="58" t="s">
        <v>19</v>
      </c>
      <c r="B110" s="59" t="s">
        <v>150</v>
      </c>
      <c r="C110" s="60">
        <v>46139</v>
      </c>
      <c r="D110" s="61">
        <v>7</v>
      </c>
      <c r="E110" s="61">
        <v>2</v>
      </c>
      <c r="F110" s="61">
        <f t="shared" si="6"/>
        <v>9</v>
      </c>
      <c r="G110" s="62" t="s">
        <v>305</v>
      </c>
      <c r="H110" s="63">
        <v>0</v>
      </c>
      <c r="I110" s="59" t="s">
        <v>47</v>
      </c>
      <c r="J110" s="64" t="s">
        <v>41</v>
      </c>
    </row>
    <row r="111" spans="1:10" ht="15.75" thickBot="1" x14ac:dyDescent="0.3">
      <c r="A111" s="65" t="s">
        <v>19</v>
      </c>
      <c r="B111" s="66" t="s">
        <v>151</v>
      </c>
      <c r="C111" s="67">
        <v>46167</v>
      </c>
      <c r="D111" s="68">
        <v>7</v>
      </c>
      <c r="E111" s="68">
        <v>2</v>
      </c>
      <c r="F111" s="68">
        <f t="shared" si="6"/>
        <v>9</v>
      </c>
      <c r="G111" s="69" t="s">
        <v>306</v>
      </c>
      <c r="H111" s="70">
        <v>0</v>
      </c>
      <c r="I111" s="66" t="s">
        <v>47</v>
      </c>
      <c r="J111" s="71" t="s">
        <v>41</v>
      </c>
    </row>
    <row r="112" spans="1:10" x14ac:dyDescent="0.25">
      <c r="A112" s="109" t="s">
        <v>19</v>
      </c>
      <c r="B112" s="87" t="s">
        <v>152</v>
      </c>
      <c r="C112" s="84"/>
      <c r="D112" s="88">
        <v>7</v>
      </c>
      <c r="E112" s="88">
        <v>2</v>
      </c>
      <c r="F112" s="88">
        <f>SUM(D112:E112)</f>
        <v>9</v>
      </c>
      <c r="G112" s="85"/>
      <c r="H112" s="86">
        <v>0</v>
      </c>
      <c r="I112" s="87"/>
      <c r="J112" s="110"/>
    </row>
    <row r="113" spans="1:10" x14ac:dyDescent="0.25">
      <c r="A113" s="58" t="s">
        <v>19</v>
      </c>
      <c r="B113" s="59" t="s">
        <v>153</v>
      </c>
      <c r="C113" s="60"/>
      <c r="D113" s="61">
        <v>7</v>
      </c>
      <c r="E113" s="61">
        <v>2</v>
      </c>
      <c r="F113" s="61">
        <f>SUM(D113:E113)</f>
        <v>9</v>
      </c>
      <c r="G113" s="62"/>
      <c r="H113" s="63">
        <v>0</v>
      </c>
      <c r="I113" s="59"/>
      <c r="J113" s="64"/>
    </row>
    <row r="114" spans="1:10" ht="15.75" thickBot="1" x14ac:dyDescent="0.3">
      <c r="A114" s="65" t="s">
        <v>19</v>
      </c>
      <c r="B114" s="66" t="s">
        <v>154</v>
      </c>
      <c r="C114" s="67"/>
      <c r="D114" s="68">
        <v>7</v>
      </c>
      <c r="E114" s="68">
        <v>2</v>
      </c>
      <c r="F114" s="68">
        <f>SUM(D114:E114)</f>
        <v>9</v>
      </c>
      <c r="G114" s="69"/>
      <c r="H114" s="70">
        <v>0</v>
      </c>
      <c r="I114" s="66"/>
      <c r="J114" s="71"/>
    </row>
  </sheetData>
  <sheetProtection algorithmName="SHA-512" hashValue="WozXHBs1xy0keTFl2O+Wr6y07b/TJSmyVMkdHHkLRyhUmzd5MfUGSWeClLrEXWr4WiuxLKpFsEELmEm13rA1EA==" saltValue="0qrZz7/kvmg1YvsMZQYTgg==" spinCount="100000" sheet="1" objects="1" scenarios="1"/>
  <phoneticPr fontId="5" type="noConversion"/>
  <pageMargins left="0.7" right="0.7" top="0.75" bottom="0.75" header="0.3" footer="0.3"/>
  <pageSetup scale="88" fitToHeight="0" orientation="landscape" r:id="rId1"/>
  <headerFooter>
    <oddHeader>&amp;C&amp;"-,Bold"&amp;USW TREND
&amp;"-,Regular"&amp;U(each page displays all projects for one sample collection agency)</oddHeader>
    <oddFooter>&amp;Lupdated 03/09/2026</oddFooter>
  </headerFooter>
  <rowBreaks count="6" manualBreakCount="6">
    <brk id="14" max="9" man="1"/>
    <brk id="42" max="9" man="1"/>
    <brk id="56" max="10" man="1"/>
    <brk id="70" max="16383" man="1"/>
    <brk id="85" max="9" man="1"/>
    <brk id="10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5BF36-AD37-48BD-8F19-0C83CB88FC9A}">
  <sheetPr>
    <pageSetUpPr fitToPage="1"/>
  </sheetPr>
  <dimension ref="A1:J65"/>
  <sheetViews>
    <sheetView tabSelected="1" view="pageLayout" zoomScale="110" zoomScaleNormal="175" zoomScalePageLayoutView="110" workbookViewId="0"/>
  </sheetViews>
  <sheetFormatPr defaultRowHeight="15" x14ac:dyDescent="0.25"/>
  <cols>
    <col min="1" max="1" width="14.140625" bestFit="1" customWidth="1"/>
    <col min="2" max="2" width="9.85546875" bestFit="1" customWidth="1"/>
    <col min="3" max="3" width="16.28515625" bestFit="1" customWidth="1"/>
    <col min="4" max="4" width="6.7109375" style="158" customWidth="1"/>
    <col min="5" max="5" width="10.140625" customWidth="1"/>
    <col min="6" max="6" width="4.42578125" bestFit="1" customWidth="1"/>
    <col min="7" max="7" width="16.140625" customWidth="1"/>
    <col min="8" max="8" width="15.5703125" bestFit="1" customWidth="1"/>
    <col min="9" max="9" width="11.85546875" bestFit="1" customWidth="1"/>
    <col min="10" max="10" width="28" customWidth="1"/>
  </cols>
  <sheetData>
    <row r="1" spans="1:10" s="36" customFormat="1" ht="33.75" customHeight="1" thickBot="1" x14ac:dyDescent="0.3">
      <c r="A1" s="177" t="s">
        <v>0</v>
      </c>
      <c r="B1" s="178" t="s">
        <v>1</v>
      </c>
      <c r="C1" s="179" t="s">
        <v>2</v>
      </c>
      <c r="D1" s="180" t="s">
        <v>3</v>
      </c>
      <c r="E1" s="181" t="s">
        <v>20</v>
      </c>
      <c r="F1" s="182" t="s">
        <v>5</v>
      </c>
      <c r="G1" s="182" t="s">
        <v>6</v>
      </c>
      <c r="H1" s="183" t="s">
        <v>8</v>
      </c>
      <c r="I1" s="183" t="s">
        <v>21</v>
      </c>
      <c r="J1" s="184" t="s">
        <v>22</v>
      </c>
    </row>
    <row r="2" spans="1:10" x14ac:dyDescent="0.25">
      <c r="A2" s="118" t="s">
        <v>23</v>
      </c>
      <c r="B2" s="119" t="s">
        <v>56</v>
      </c>
      <c r="C2" s="136">
        <v>45930</v>
      </c>
      <c r="D2" s="120">
        <v>4</v>
      </c>
      <c r="E2" s="120">
        <v>1</v>
      </c>
      <c r="F2" s="76">
        <f>SUM(D2:E2)</f>
        <v>5</v>
      </c>
      <c r="G2" s="77" t="s">
        <v>199</v>
      </c>
      <c r="H2" s="21" t="s">
        <v>197</v>
      </c>
      <c r="I2" s="78" t="s">
        <v>198</v>
      </c>
      <c r="J2" s="147" t="s">
        <v>46</v>
      </c>
    </row>
    <row r="3" spans="1:10" x14ac:dyDescent="0.25">
      <c r="A3" s="1" t="s">
        <v>23</v>
      </c>
      <c r="B3" s="2" t="s">
        <v>64</v>
      </c>
      <c r="C3" s="14">
        <v>46027</v>
      </c>
      <c r="D3" s="151">
        <v>4</v>
      </c>
      <c r="E3" s="3">
        <v>1</v>
      </c>
      <c r="F3" s="3">
        <f>SUM(D3:E3)</f>
        <v>5</v>
      </c>
      <c r="G3" s="4" t="s">
        <v>233</v>
      </c>
      <c r="H3" s="21" t="s">
        <v>197</v>
      </c>
      <c r="I3" s="13"/>
      <c r="J3" s="146" t="s">
        <v>46</v>
      </c>
    </row>
    <row r="4" spans="1:10" x14ac:dyDescent="0.25">
      <c r="A4" s="1" t="s">
        <v>23</v>
      </c>
      <c r="B4" s="2" t="s">
        <v>72</v>
      </c>
      <c r="C4" s="14">
        <v>46118</v>
      </c>
      <c r="D4" s="151">
        <v>4</v>
      </c>
      <c r="E4" s="3">
        <v>1</v>
      </c>
      <c r="F4" s="3">
        <f>SUM(D4:E4)</f>
        <v>5</v>
      </c>
      <c r="G4" s="4" t="s">
        <v>273</v>
      </c>
      <c r="H4" s="13" t="s">
        <v>44</v>
      </c>
      <c r="I4" s="13" t="s">
        <v>42</v>
      </c>
      <c r="J4" s="146" t="s">
        <v>46</v>
      </c>
    </row>
    <row r="5" spans="1:10" ht="15.75" thickBot="1" x14ac:dyDescent="0.3">
      <c r="A5" s="23" t="s">
        <v>23</v>
      </c>
      <c r="B5" s="24" t="s">
        <v>80</v>
      </c>
      <c r="C5" s="28"/>
      <c r="D5" s="152">
        <v>4</v>
      </c>
      <c r="E5" s="25">
        <v>1</v>
      </c>
      <c r="F5" s="25">
        <f>SUM(D5:E5)</f>
        <v>5</v>
      </c>
      <c r="G5" s="26"/>
      <c r="H5" s="27"/>
      <c r="I5" s="112"/>
      <c r="J5" s="29" t="s">
        <v>46</v>
      </c>
    </row>
    <row r="6" spans="1:10" ht="15.75" thickBot="1" x14ac:dyDescent="0.3">
      <c r="A6" s="5"/>
      <c r="B6" s="5"/>
      <c r="C6" s="15"/>
      <c r="D6" s="153"/>
      <c r="E6" s="6"/>
      <c r="F6" s="6"/>
      <c r="G6" s="7"/>
      <c r="H6" s="10"/>
      <c r="I6" s="5"/>
      <c r="J6" s="5"/>
    </row>
    <row r="7" spans="1:10" ht="26.25" thickBot="1" x14ac:dyDescent="0.3">
      <c r="A7" s="177" t="s">
        <v>0</v>
      </c>
      <c r="B7" s="178" t="s">
        <v>1</v>
      </c>
      <c r="C7" s="179" t="s">
        <v>2</v>
      </c>
      <c r="D7" s="180" t="s">
        <v>3</v>
      </c>
      <c r="E7" s="181" t="s">
        <v>20</v>
      </c>
      <c r="F7" s="182" t="s">
        <v>5</v>
      </c>
      <c r="G7" s="182" t="s">
        <v>6</v>
      </c>
      <c r="H7" s="183" t="s">
        <v>8</v>
      </c>
      <c r="I7" s="183" t="s">
        <v>21</v>
      </c>
      <c r="J7" s="184" t="s">
        <v>22</v>
      </c>
    </row>
    <row r="8" spans="1:10" ht="51" x14ac:dyDescent="0.25">
      <c r="A8" s="80" t="s">
        <v>25</v>
      </c>
      <c r="B8" s="81" t="s">
        <v>57</v>
      </c>
      <c r="C8" s="75">
        <v>45937</v>
      </c>
      <c r="D8" s="120">
        <v>8</v>
      </c>
      <c r="E8" s="76">
        <v>4</v>
      </c>
      <c r="F8" s="76">
        <f t="shared" ref="F8:F19" si="0">SUM(D8:E8)</f>
        <v>12</v>
      </c>
      <c r="G8" s="77" t="s">
        <v>208</v>
      </c>
      <c r="H8" s="159"/>
      <c r="I8" s="83" t="s">
        <v>42</v>
      </c>
      <c r="J8" s="148" t="s">
        <v>26</v>
      </c>
    </row>
    <row r="9" spans="1:10" x14ac:dyDescent="0.25">
      <c r="A9" s="11" t="s">
        <v>25</v>
      </c>
      <c r="B9" s="16" t="s">
        <v>88</v>
      </c>
      <c r="C9" s="17">
        <v>45964</v>
      </c>
      <c r="D9" s="154">
        <v>1</v>
      </c>
      <c r="E9" s="18">
        <v>0</v>
      </c>
      <c r="F9" s="18">
        <v>1</v>
      </c>
      <c r="G9" s="19" t="s">
        <v>209</v>
      </c>
      <c r="H9" s="160" t="s">
        <v>28</v>
      </c>
      <c r="I9" s="78" t="s">
        <v>41</v>
      </c>
      <c r="J9" s="22" t="s">
        <v>27</v>
      </c>
    </row>
    <row r="10" spans="1:10" ht="15.75" thickBot="1" x14ac:dyDescent="0.3">
      <c r="A10" s="114" t="s">
        <v>25</v>
      </c>
      <c r="B10" s="115" t="s">
        <v>89</v>
      </c>
      <c r="C10" s="28">
        <v>45992</v>
      </c>
      <c r="D10" s="155">
        <v>1</v>
      </c>
      <c r="E10" s="116">
        <v>0</v>
      </c>
      <c r="F10" s="116">
        <v>1</v>
      </c>
      <c r="G10" s="117" t="s">
        <v>210</v>
      </c>
      <c r="H10" s="160" t="s">
        <v>28</v>
      </c>
      <c r="I10" s="112" t="s">
        <v>41</v>
      </c>
      <c r="J10" s="111" t="s">
        <v>27</v>
      </c>
    </row>
    <row r="11" spans="1:10" ht="51" x14ac:dyDescent="0.25">
      <c r="A11" s="80" t="s">
        <v>25</v>
      </c>
      <c r="B11" s="81" t="s">
        <v>65</v>
      </c>
      <c r="C11" s="17">
        <v>46027</v>
      </c>
      <c r="D11" s="120">
        <v>8</v>
      </c>
      <c r="E11" s="76">
        <v>4</v>
      </c>
      <c r="F11" s="76">
        <f t="shared" si="0"/>
        <v>12</v>
      </c>
      <c r="G11" s="141" t="s">
        <v>234</v>
      </c>
      <c r="H11" s="159"/>
      <c r="I11" s="83" t="s">
        <v>42</v>
      </c>
      <c r="J11" s="148" t="s">
        <v>26</v>
      </c>
    </row>
    <row r="12" spans="1:10" x14ac:dyDescent="0.25">
      <c r="A12" s="11" t="s">
        <v>25</v>
      </c>
      <c r="B12" s="16" t="s">
        <v>91</v>
      </c>
      <c r="C12" s="14">
        <v>46055</v>
      </c>
      <c r="D12" s="154">
        <v>1</v>
      </c>
      <c r="E12" s="18">
        <v>0</v>
      </c>
      <c r="F12" s="18">
        <v>1</v>
      </c>
      <c r="G12" s="145" t="s">
        <v>235</v>
      </c>
      <c r="H12" s="160" t="s">
        <v>28</v>
      </c>
      <c r="I12" s="78" t="s">
        <v>39</v>
      </c>
      <c r="J12" s="22" t="s">
        <v>27</v>
      </c>
    </row>
    <row r="13" spans="1:10" ht="30" customHeight="1" thickBot="1" x14ac:dyDescent="0.3">
      <c r="A13" s="23" t="s">
        <v>25</v>
      </c>
      <c r="B13" s="24" t="s">
        <v>182</v>
      </c>
      <c r="C13" s="28">
        <v>46083</v>
      </c>
      <c r="D13" s="152">
        <v>1</v>
      </c>
      <c r="E13" s="25">
        <v>0</v>
      </c>
      <c r="F13" s="25">
        <v>1</v>
      </c>
      <c r="G13" s="144" t="s">
        <v>236</v>
      </c>
      <c r="H13" s="161" t="s">
        <v>28</v>
      </c>
      <c r="I13" s="139" t="s">
        <v>39</v>
      </c>
      <c r="J13" s="29" t="s">
        <v>27</v>
      </c>
    </row>
    <row r="14" spans="1:10" ht="51" x14ac:dyDescent="0.25">
      <c r="A14" s="80" t="s">
        <v>25</v>
      </c>
      <c r="B14" s="81" t="s">
        <v>73</v>
      </c>
      <c r="C14" s="75">
        <v>46125</v>
      </c>
      <c r="D14" s="120">
        <v>8</v>
      </c>
      <c r="E14" s="76">
        <v>4</v>
      </c>
      <c r="F14" s="76">
        <f t="shared" si="0"/>
        <v>12</v>
      </c>
      <c r="G14" s="77" t="s">
        <v>281</v>
      </c>
      <c r="H14" s="159"/>
      <c r="I14" s="83" t="s">
        <v>41</v>
      </c>
      <c r="J14" s="149" t="s">
        <v>26</v>
      </c>
    </row>
    <row r="15" spans="1:10" ht="26.25" customHeight="1" x14ac:dyDescent="0.25">
      <c r="A15" s="11" t="s">
        <v>25</v>
      </c>
      <c r="B15" s="16" t="s">
        <v>183</v>
      </c>
      <c r="C15" s="17">
        <v>46153</v>
      </c>
      <c r="D15" s="154">
        <v>1</v>
      </c>
      <c r="E15" s="18">
        <v>0</v>
      </c>
      <c r="F15" s="18">
        <v>1</v>
      </c>
      <c r="G15" s="19" t="s">
        <v>282</v>
      </c>
      <c r="H15" s="160" t="s">
        <v>28</v>
      </c>
      <c r="I15" s="78" t="s">
        <v>41</v>
      </c>
      <c r="J15" s="22" t="s">
        <v>27</v>
      </c>
    </row>
    <row r="16" spans="1:10" ht="31.5" customHeight="1" thickBot="1" x14ac:dyDescent="0.3">
      <c r="A16" s="23" t="s">
        <v>25</v>
      </c>
      <c r="B16" s="24" t="s">
        <v>184</v>
      </c>
      <c r="C16" s="28">
        <v>46188</v>
      </c>
      <c r="D16" s="152">
        <v>1</v>
      </c>
      <c r="E16" s="25">
        <v>0</v>
      </c>
      <c r="F16" s="25">
        <v>1</v>
      </c>
      <c r="G16" s="26" t="s">
        <v>283</v>
      </c>
      <c r="H16" s="161" t="s">
        <v>28</v>
      </c>
      <c r="I16" s="139" t="s">
        <v>41</v>
      </c>
      <c r="J16" s="29" t="s">
        <v>27</v>
      </c>
    </row>
    <row r="17" spans="1:10" ht="51" x14ac:dyDescent="0.25">
      <c r="A17" s="11" t="s">
        <v>25</v>
      </c>
      <c r="B17" s="16" t="s">
        <v>81</v>
      </c>
      <c r="C17" s="17"/>
      <c r="D17" s="154">
        <v>8</v>
      </c>
      <c r="E17" s="18">
        <v>4</v>
      </c>
      <c r="F17" s="18">
        <f t="shared" si="0"/>
        <v>12</v>
      </c>
      <c r="G17" s="19"/>
      <c r="H17" s="160"/>
      <c r="I17" s="78" t="s">
        <v>42</v>
      </c>
      <c r="J17" s="150" t="s">
        <v>26</v>
      </c>
    </row>
    <row r="18" spans="1:10" ht="27.75" customHeight="1" x14ac:dyDescent="0.25">
      <c r="A18" s="1" t="s">
        <v>25</v>
      </c>
      <c r="B18" s="2" t="s">
        <v>185</v>
      </c>
      <c r="C18" s="14"/>
      <c r="D18" s="151">
        <v>1</v>
      </c>
      <c r="E18" s="3">
        <v>0</v>
      </c>
      <c r="F18" s="3">
        <f t="shared" si="0"/>
        <v>1</v>
      </c>
      <c r="G18" s="4"/>
      <c r="H18" s="160" t="s">
        <v>28</v>
      </c>
      <c r="I18" s="78" t="s">
        <v>39</v>
      </c>
      <c r="J18" s="9" t="s">
        <v>27</v>
      </c>
    </row>
    <row r="19" spans="1:10" ht="29.25" customHeight="1" thickBot="1" x14ac:dyDescent="0.3">
      <c r="A19" s="23" t="s">
        <v>25</v>
      </c>
      <c r="B19" s="24" t="s">
        <v>186</v>
      </c>
      <c r="C19" s="28"/>
      <c r="D19" s="152">
        <v>1</v>
      </c>
      <c r="E19" s="25">
        <v>0</v>
      </c>
      <c r="F19" s="25">
        <f t="shared" si="0"/>
        <v>1</v>
      </c>
      <c r="G19" s="26"/>
      <c r="H19" s="162" t="s">
        <v>28</v>
      </c>
      <c r="I19" s="112" t="s">
        <v>39</v>
      </c>
      <c r="J19" s="29" t="s">
        <v>27</v>
      </c>
    </row>
    <row r="20" spans="1:10" ht="15.75" thickBot="1" x14ac:dyDescent="0.3">
      <c r="A20" s="5"/>
      <c r="B20" s="5"/>
      <c r="C20" s="15"/>
      <c r="D20" s="153"/>
      <c r="E20" s="6"/>
      <c r="F20" s="6"/>
      <c r="G20" s="7"/>
      <c r="H20" s="163"/>
      <c r="I20" s="5"/>
      <c r="J20" s="10"/>
    </row>
    <row r="21" spans="1:10" ht="26.25" thickBot="1" x14ac:dyDescent="0.3">
      <c r="A21" s="177" t="s">
        <v>0</v>
      </c>
      <c r="B21" s="178" t="s">
        <v>1</v>
      </c>
      <c r="C21" s="179" t="s">
        <v>2</v>
      </c>
      <c r="D21" s="180" t="s">
        <v>3</v>
      </c>
      <c r="E21" s="181" t="s">
        <v>20</v>
      </c>
      <c r="F21" s="182" t="s">
        <v>5</v>
      </c>
      <c r="G21" s="182" t="s">
        <v>6</v>
      </c>
      <c r="H21" s="183" t="s">
        <v>8</v>
      </c>
      <c r="I21" s="183" t="s">
        <v>21</v>
      </c>
      <c r="J21" s="184" t="s">
        <v>22</v>
      </c>
    </row>
    <row r="22" spans="1:10" ht="25.5" x14ac:dyDescent="0.25">
      <c r="A22" s="80" t="s">
        <v>11</v>
      </c>
      <c r="B22" s="81" t="s">
        <v>58</v>
      </c>
      <c r="C22" s="75">
        <v>45936</v>
      </c>
      <c r="D22" s="120">
        <v>8</v>
      </c>
      <c r="E22" s="76">
        <v>2</v>
      </c>
      <c r="F22" s="76">
        <f t="shared" ref="F22:F33" si="1">SUM(D22:E22)</f>
        <v>10</v>
      </c>
      <c r="G22" s="141" t="s">
        <v>205</v>
      </c>
      <c r="H22" s="82" t="s">
        <v>12</v>
      </c>
      <c r="I22" s="81" t="s">
        <v>41</v>
      </c>
      <c r="J22" s="149" t="s">
        <v>29</v>
      </c>
    </row>
    <row r="23" spans="1:10" ht="26.25" x14ac:dyDescent="0.25">
      <c r="A23" s="1" t="s">
        <v>11</v>
      </c>
      <c r="B23" s="2" t="s">
        <v>58</v>
      </c>
      <c r="C23" s="14">
        <v>45944</v>
      </c>
      <c r="D23" s="151">
        <v>1</v>
      </c>
      <c r="E23" s="3">
        <v>0</v>
      </c>
      <c r="F23" s="3">
        <f t="shared" si="1"/>
        <v>1</v>
      </c>
      <c r="G23" s="143" t="s">
        <v>206</v>
      </c>
      <c r="H23" s="13" t="s">
        <v>53</v>
      </c>
      <c r="I23" s="2" t="s">
        <v>41</v>
      </c>
      <c r="J23" s="164"/>
    </row>
    <row r="24" spans="1:10" ht="27" thickBot="1" x14ac:dyDescent="0.3">
      <c r="A24" s="121" t="s">
        <v>11</v>
      </c>
      <c r="B24" s="122" t="s">
        <v>90</v>
      </c>
      <c r="C24" s="123">
        <v>46006</v>
      </c>
      <c r="D24" s="156">
        <v>1</v>
      </c>
      <c r="E24" s="124">
        <v>1</v>
      </c>
      <c r="F24" s="124">
        <f t="shared" si="1"/>
        <v>2</v>
      </c>
      <c r="G24" s="142" t="s">
        <v>207</v>
      </c>
      <c r="H24" s="125" t="s">
        <v>53</v>
      </c>
      <c r="I24" s="122" t="s">
        <v>41</v>
      </c>
      <c r="J24" s="165" t="s">
        <v>24</v>
      </c>
    </row>
    <row r="25" spans="1:10" ht="26.25" customHeight="1" x14ac:dyDescent="0.25">
      <c r="A25" s="80" t="s">
        <v>11</v>
      </c>
      <c r="B25" s="81" t="s">
        <v>66</v>
      </c>
      <c r="C25" s="75">
        <v>46027</v>
      </c>
      <c r="D25" s="120">
        <v>8</v>
      </c>
      <c r="E25" s="76">
        <v>2</v>
      </c>
      <c r="F25" s="76">
        <f t="shared" si="1"/>
        <v>10</v>
      </c>
      <c r="G25" s="141" t="s">
        <v>237</v>
      </c>
      <c r="H25" s="82" t="s">
        <v>12</v>
      </c>
      <c r="I25" s="81" t="s">
        <v>41</v>
      </c>
      <c r="J25" s="149" t="s">
        <v>29</v>
      </c>
    </row>
    <row r="26" spans="1:10" ht="51" customHeight="1" x14ac:dyDescent="0.25">
      <c r="A26" s="1" t="s">
        <v>11</v>
      </c>
      <c r="B26" s="2" t="s">
        <v>66</v>
      </c>
      <c r="C26" s="14">
        <v>46034</v>
      </c>
      <c r="D26" s="151">
        <v>1</v>
      </c>
      <c r="E26" s="3">
        <v>0</v>
      </c>
      <c r="F26" s="3">
        <f t="shared" si="1"/>
        <v>1</v>
      </c>
      <c r="G26" s="4" t="s">
        <v>238</v>
      </c>
      <c r="H26" s="13" t="s">
        <v>51</v>
      </c>
      <c r="I26" s="2" t="s">
        <v>41</v>
      </c>
      <c r="J26" s="164"/>
    </row>
    <row r="27" spans="1:10" ht="50.25" customHeight="1" thickBot="1" x14ac:dyDescent="0.3">
      <c r="A27" s="23" t="s">
        <v>11</v>
      </c>
      <c r="B27" s="24" t="s">
        <v>188</v>
      </c>
      <c r="C27" s="28">
        <v>46097</v>
      </c>
      <c r="D27" s="152">
        <v>1</v>
      </c>
      <c r="E27" s="25">
        <v>1</v>
      </c>
      <c r="F27" s="25">
        <f t="shared" si="1"/>
        <v>2</v>
      </c>
      <c r="G27" s="144" t="s">
        <v>262</v>
      </c>
      <c r="H27" s="27" t="s">
        <v>51</v>
      </c>
      <c r="I27" s="24" t="s">
        <v>41</v>
      </c>
      <c r="J27" s="166" t="s">
        <v>24</v>
      </c>
    </row>
    <row r="28" spans="1:10" ht="27" customHeight="1" x14ac:dyDescent="0.25">
      <c r="A28" s="80" t="s">
        <v>11</v>
      </c>
      <c r="B28" s="81" t="s">
        <v>74</v>
      </c>
      <c r="C28" s="75">
        <v>46118</v>
      </c>
      <c r="D28" s="120">
        <v>8</v>
      </c>
      <c r="E28" s="76">
        <v>2</v>
      </c>
      <c r="F28" s="76">
        <f t="shared" si="1"/>
        <v>10</v>
      </c>
      <c r="G28" s="77" t="s">
        <v>274</v>
      </c>
      <c r="H28" s="82" t="s">
        <v>12</v>
      </c>
      <c r="I28" s="81" t="s">
        <v>41</v>
      </c>
      <c r="J28" s="149" t="s">
        <v>55</v>
      </c>
    </row>
    <row r="29" spans="1:10" ht="39" x14ac:dyDescent="0.25">
      <c r="A29" s="1" t="s">
        <v>11</v>
      </c>
      <c r="B29" s="2" t="s">
        <v>74</v>
      </c>
      <c r="C29" s="14">
        <v>46125</v>
      </c>
      <c r="D29" s="151">
        <v>1</v>
      </c>
      <c r="E29" s="3">
        <v>0</v>
      </c>
      <c r="F29" s="3">
        <f t="shared" si="1"/>
        <v>1</v>
      </c>
      <c r="G29" s="4" t="s">
        <v>275</v>
      </c>
      <c r="H29" s="13" t="s">
        <v>51</v>
      </c>
      <c r="I29" s="2" t="s">
        <v>41</v>
      </c>
      <c r="J29" s="164"/>
    </row>
    <row r="30" spans="1:10" ht="39.75" thickBot="1" x14ac:dyDescent="0.3">
      <c r="A30" s="23" t="s">
        <v>11</v>
      </c>
      <c r="B30" s="24" t="s">
        <v>189</v>
      </c>
      <c r="C30" s="28">
        <v>46188</v>
      </c>
      <c r="D30" s="152">
        <v>1</v>
      </c>
      <c r="E30" s="25">
        <v>1</v>
      </c>
      <c r="F30" s="25">
        <f t="shared" si="1"/>
        <v>2</v>
      </c>
      <c r="G30" s="26" t="s">
        <v>276</v>
      </c>
      <c r="H30" s="27" t="s">
        <v>51</v>
      </c>
      <c r="I30" s="24" t="s">
        <v>41</v>
      </c>
      <c r="J30" s="166" t="s">
        <v>24</v>
      </c>
    </row>
    <row r="31" spans="1:10" ht="26.25" x14ac:dyDescent="0.25">
      <c r="A31" s="80" t="s">
        <v>11</v>
      </c>
      <c r="B31" s="81" t="s">
        <v>82</v>
      </c>
      <c r="C31" s="75"/>
      <c r="D31" s="120">
        <v>8</v>
      </c>
      <c r="E31" s="76">
        <v>2</v>
      </c>
      <c r="F31" s="76">
        <f t="shared" si="1"/>
        <v>10</v>
      </c>
      <c r="G31" s="77"/>
      <c r="H31" s="82" t="s">
        <v>12</v>
      </c>
      <c r="I31" s="81" t="s">
        <v>39</v>
      </c>
      <c r="J31" s="79" t="s">
        <v>29</v>
      </c>
    </row>
    <row r="32" spans="1:10" ht="39" x14ac:dyDescent="0.25">
      <c r="A32" s="1" t="s">
        <v>11</v>
      </c>
      <c r="B32" s="2" t="s">
        <v>82</v>
      </c>
      <c r="C32" s="14"/>
      <c r="D32" s="151">
        <v>1</v>
      </c>
      <c r="E32" s="3">
        <v>0</v>
      </c>
      <c r="F32" s="3">
        <f t="shared" si="1"/>
        <v>1</v>
      </c>
      <c r="G32" s="4"/>
      <c r="H32" s="13" t="s">
        <v>51</v>
      </c>
      <c r="I32" s="2"/>
      <c r="J32" s="9"/>
    </row>
    <row r="33" spans="1:10" ht="39.75" thickBot="1" x14ac:dyDescent="0.3">
      <c r="A33" s="23" t="s">
        <v>11</v>
      </c>
      <c r="B33" s="24" t="s">
        <v>187</v>
      </c>
      <c r="C33" s="28"/>
      <c r="D33" s="152">
        <v>1</v>
      </c>
      <c r="E33" s="25">
        <v>1</v>
      </c>
      <c r="F33" s="25">
        <f t="shared" si="1"/>
        <v>2</v>
      </c>
      <c r="G33" s="26"/>
      <c r="H33" s="27" t="s">
        <v>51</v>
      </c>
      <c r="I33" s="24"/>
      <c r="J33" s="29" t="s">
        <v>24</v>
      </c>
    </row>
    <row r="34" spans="1:10" ht="26.25" thickBot="1" x14ac:dyDescent="0.3">
      <c r="A34" s="177" t="s">
        <v>0</v>
      </c>
      <c r="B34" s="178" t="s">
        <v>1</v>
      </c>
      <c r="C34" s="179" t="s">
        <v>2</v>
      </c>
      <c r="D34" s="180" t="s">
        <v>3</v>
      </c>
      <c r="E34" s="181" t="s">
        <v>20</v>
      </c>
      <c r="F34" s="182" t="s">
        <v>5</v>
      </c>
      <c r="G34" s="182" t="s">
        <v>6</v>
      </c>
      <c r="H34" s="183" t="s">
        <v>8</v>
      </c>
      <c r="I34" s="183" t="s">
        <v>21</v>
      </c>
      <c r="J34" s="184" t="s">
        <v>22</v>
      </c>
    </row>
    <row r="35" spans="1:10" ht="30.75" customHeight="1" x14ac:dyDescent="0.25">
      <c r="A35" s="80" t="s">
        <v>30</v>
      </c>
      <c r="B35" s="81" t="s">
        <v>59</v>
      </c>
      <c r="C35" s="136">
        <v>45929</v>
      </c>
      <c r="D35" s="120">
        <v>10</v>
      </c>
      <c r="E35" s="76">
        <v>2</v>
      </c>
      <c r="F35" s="76">
        <f>SUM(D35:E35)</f>
        <v>12</v>
      </c>
      <c r="G35" s="77" t="s">
        <v>176</v>
      </c>
      <c r="H35" s="82" t="s">
        <v>48</v>
      </c>
      <c r="I35" s="126" t="s">
        <v>42</v>
      </c>
      <c r="J35" s="79" t="s">
        <v>308</v>
      </c>
    </row>
    <row r="36" spans="1:10" ht="30.75" customHeight="1" x14ac:dyDescent="0.25">
      <c r="A36" s="1" t="s">
        <v>30</v>
      </c>
      <c r="B36" s="2" t="s">
        <v>67</v>
      </c>
      <c r="C36" s="14">
        <v>46027</v>
      </c>
      <c r="D36" s="151">
        <v>10</v>
      </c>
      <c r="E36" s="3">
        <v>2</v>
      </c>
      <c r="F36" s="3">
        <f>SUM(D36:E36)</f>
        <v>12</v>
      </c>
      <c r="G36" s="4" t="s">
        <v>227</v>
      </c>
      <c r="H36" s="13" t="s">
        <v>48</v>
      </c>
      <c r="I36" s="8" t="s">
        <v>41</v>
      </c>
      <c r="J36" s="9" t="s">
        <v>308</v>
      </c>
    </row>
    <row r="37" spans="1:10" ht="30.75" customHeight="1" x14ac:dyDescent="0.25">
      <c r="A37" s="1" t="s">
        <v>30</v>
      </c>
      <c r="B37" s="2" t="s">
        <v>75</v>
      </c>
      <c r="C37" s="14">
        <v>46111</v>
      </c>
      <c r="D37" s="151">
        <v>10</v>
      </c>
      <c r="E37" s="3">
        <v>2</v>
      </c>
      <c r="F37" s="3">
        <f>SUM(D37:E37)</f>
        <v>12</v>
      </c>
      <c r="G37" s="4" t="s">
        <v>309</v>
      </c>
      <c r="H37" s="13" t="s">
        <v>48</v>
      </c>
      <c r="I37" s="8" t="s">
        <v>42</v>
      </c>
      <c r="J37" s="9" t="s">
        <v>308</v>
      </c>
    </row>
    <row r="38" spans="1:10" ht="30.75" customHeight="1" thickBot="1" x14ac:dyDescent="0.3">
      <c r="A38" s="23" t="s">
        <v>30</v>
      </c>
      <c r="B38" s="24" t="s">
        <v>83</v>
      </c>
      <c r="C38" s="28"/>
      <c r="D38" s="152">
        <v>10</v>
      </c>
      <c r="E38" s="25">
        <v>2</v>
      </c>
      <c r="F38" s="25">
        <f>SUM(D38:E38)</f>
        <v>12</v>
      </c>
      <c r="G38" s="26"/>
      <c r="H38" s="27"/>
      <c r="I38" s="139"/>
      <c r="J38" s="29" t="s">
        <v>308</v>
      </c>
    </row>
    <row r="39" spans="1:10" ht="15.75" thickBot="1" x14ac:dyDescent="0.3">
      <c r="A39" s="5"/>
      <c r="B39" s="5"/>
      <c r="C39" s="15"/>
      <c r="D39" s="153"/>
      <c r="E39" s="6"/>
      <c r="F39" s="6"/>
      <c r="G39" s="7"/>
      <c r="H39" s="10"/>
      <c r="I39" s="5"/>
      <c r="J39" s="10"/>
    </row>
    <row r="40" spans="1:10" ht="26.25" thickBot="1" x14ac:dyDescent="0.3">
      <c r="A40" s="177" t="s">
        <v>0</v>
      </c>
      <c r="B40" s="178" t="s">
        <v>1</v>
      </c>
      <c r="C40" s="179" t="s">
        <v>2</v>
      </c>
      <c r="D40" s="180" t="s">
        <v>3</v>
      </c>
      <c r="E40" s="181" t="s">
        <v>20</v>
      </c>
      <c r="F40" s="182" t="s">
        <v>5</v>
      </c>
      <c r="G40" s="182" t="s">
        <v>6</v>
      </c>
      <c r="H40" s="183" t="s">
        <v>8</v>
      </c>
      <c r="I40" s="183" t="s">
        <v>21</v>
      </c>
      <c r="J40" s="184" t="s">
        <v>22</v>
      </c>
    </row>
    <row r="41" spans="1:10" ht="43.5" customHeight="1" x14ac:dyDescent="0.25">
      <c r="A41" s="1" t="s">
        <v>16</v>
      </c>
      <c r="B41" s="2" t="s">
        <v>60</v>
      </c>
      <c r="C41" s="14">
        <v>45929</v>
      </c>
      <c r="D41" s="151">
        <v>8</v>
      </c>
      <c r="E41" s="3">
        <v>3</v>
      </c>
      <c r="F41" s="3">
        <f t="shared" ref="F41:F46" si="2">SUM(D41:E41)</f>
        <v>11</v>
      </c>
      <c r="G41" s="4" t="s">
        <v>190</v>
      </c>
      <c r="H41" s="13"/>
      <c r="I41" s="13" t="s">
        <v>41</v>
      </c>
      <c r="J41" s="9" t="s">
        <v>50</v>
      </c>
    </row>
    <row r="42" spans="1:10" x14ac:dyDescent="0.25">
      <c r="A42" s="1" t="s">
        <v>16</v>
      </c>
      <c r="B42" s="2" t="s">
        <v>224</v>
      </c>
      <c r="C42" s="14">
        <v>45964</v>
      </c>
      <c r="D42" s="151">
        <v>1</v>
      </c>
      <c r="E42" s="3">
        <v>1</v>
      </c>
      <c r="F42" s="3">
        <f t="shared" si="2"/>
        <v>2</v>
      </c>
      <c r="G42" s="4" t="s">
        <v>225</v>
      </c>
      <c r="H42" s="13"/>
      <c r="I42" s="12" t="s">
        <v>41</v>
      </c>
      <c r="J42" s="9" t="s">
        <v>226</v>
      </c>
    </row>
    <row r="43" spans="1:10" ht="44.25" customHeight="1" x14ac:dyDescent="0.25">
      <c r="A43" s="1" t="s">
        <v>16</v>
      </c>
      <c r="B43" s="2" t="s">
        <v>68</v>
      </c>
      <c r="C43" s="14">
        <v>45662</v>
      </c>
      <c r="D43" s="151">
        <v>8</v>
      </c>
      <c r="E43" s="3">
        <v>3</v>
      </c>
      <c r="F43" s="3">
        <f t="shared" si="2"/>
        <v>11</v>
      </c>
      <c r="G43" s="137" t="s">
        <v>231</v>
      </c>
      <c r="H43" s="13"/>
      <c r="I43" s="12" t="s">
        <v>41</v>
      </c>
      <c r="J43" s="9" t="s">
        <v>50</v>
      </c>
    </row>
    <row r="44" spans="1:10" ht="44.25" customHeight="1" x14ac:dyDescent="0.25">
      <c r="A44" s="1" t="s">
        <v>16</v>
      </c>
      <c r="B44" s="2" t="s">
        <v>76</v>
      </c>
      <c r="C44" s="14">
        <v>46111</v>
      </c>
      <c r="D44" s="151">
        <v>8</v>
      </c>
      <c r="E44" s="3">
        <v>3</v>
      </c>
      <c r="F44" s="3">
        <f t="shared" si="2"/>
        <v>11</v>
      </c>
      <c r="G44" s="4" t="s">
        <v>277</v>
      </c>
      <c r="H44" s="13"/>
      <c r="I44" s="12" t="s">
        <v>41</v>
      </c>
      <c r="J44" s="9" t="s">
        <v>50</v>
      </c>
    </row>
    <row r="45" spans="1:10" ht="80.25" customHeight="1" x14ac:dyDescent="0.25">
      <c r="A45" s="1" t="s">
        <v>16</v>
      </c>
      <c r="B45" s="2" t="s">
        <v>310</v>
      </c>
      <c r="C45" s="14">
        <v>46146</v>
      </c>
      <c r="D45" s="151">
        <v>2</v>
      </c>
      <c r="E45" s="3">
        <v>0</v>
      </c>
      <c r="F45" s="3">
        <f t="shared" si="2"/>
        <v>2</v>
      </c>
      <c r="G45" s="4" t="s">
        <v>311</v>
      </c>
      <c r="H45" s="13" t="s">
        <v>312</v>
      </c>
      <c r="I45" s="12" t="s">
        <v>41</v>
      </c>
      <c r="J45" s="9"/>
    </row>
    <row r="46" spans="1:10" ht="44.25" customHeight="1" thickBot="1" x14ac:dyDescent="0.3">
      <c r="A46" s="23" t="s">
        <v>16</v>
      </c>
      <c r="B46" s="24" t="s">
        <v>84</v>
      </c>
      <c r="C46" s="28"/>
      <c r="D46" s="152">
        <v>8</v>
      </c>
      <c r="E46" s="25">
        <v>3</v>
      </c>
      <c r="F46" s="25">
        <f t="shared" si="2"/>
        <v>11</v>
      </c>
      <c r="G46" s="26"/>
      <c r="H46" s="139"/>
      <c r="I46" s="139" t="s">
        <v>41</v>
      </c>
      <c r="J46" s="111" t="s">
        <v>50</v>
      </c>
    </row>
    <row r="47" spans="1:10" ht="15.75" thickBot="1" x14ac:dyDescent="0.3">
      <c r="A47" s="5"/>
      <c r="B47" s="5"/>
      <c r="C47" s="15"/>
      <c r="D47" s="153"/>
      <c r="E47" s="6"/>
      <c r="F47" s="6"/>
      <c r="G47" s="7"/>
      <c r="H47" s="10"/>
      <c r="I47" s="5"/>
      <c r="J47" s="10" t="s">
        <v>24</v>
      </c>
    </row>
    <row r="48" spans="1:10" ht="26.25" thickBot="1" x14ac:dyDescent="0.3">
      <c r="A48" s="177" t="s">
        <v>0</v>
      </c>
      <c r="B48" s="178" t="s">
        <v>1</v>
      </c>
      <c r="C48" s="179" t="s">
        <v>2</v>
      </c>
      <c r="D48" s="180" t="s">
        <v>3</v>
      </c>
      <c r="E48" s="181" t="s">
        <v>20</v>
      </c>
      <c r="F48" s="182" t="s">
        <v>5</v>
      </c>
      <c r="G48" s="182" t="s">
        <v>6</v>
      </c>
      <c r="H48" s="183" t="s">
        <v>8</v>
      </c>
      <c r="I48" s="183" t="s">
        <v>21</v>
      </c>
      <c r="J48" s="184" t="s">
        <v>22</v>
      </c>
    </row>
    <row r="49" spans="1:10" ht="40.5" customHeight="1" x14ac:dyDescent="0.25">
      <c r="A49" s="80" t="s">
        <v>17</v>
      </c>
      <c r="B49" s="81" t="s">
        <v>61</v>
      </c>
      <c r="C49" s="136">
        <v>45936</v>
      </c>
      <c r="D49" s="120">
        <v>7</v>
      </c>
      <c r="E49" s="76">
        <v>3</v>
      </c>
      <c r="F49" s="76">
        <f>SUM(D49:E49)</f>
        <v>10</v>
      </c>
      <c r="G49" s="141" t="s">
        <v>180</v>
      </c>
      <c r="H49" s="82" t="s">
        <v>48</v>
      </c>
      <c r="I49" s="82" t="s">
        <v>41</v>
      </c>
      <c r="J49" s="79" t="s">
        <v>31</v>
      </c>
    </row>
    <row r="50" spans="1:10" ht="40.5" customHeight="1" x14ac:dyDescent="0.25">
      <c r="A50" s="1" t="s">
        <v>17</v>
      </c>
      <c r="B50" s="2" t="s">
        <v>69</v>
      </c>
      <c r="C50" s="14">
        <v>46027</v>
      </c>
      <c r="D50" s="151">
        <v>7</v>
      </c>
      <c r="E50" s="3">
        <v>3</v>
      </c>
      <c r="F50" s="3">
        <f>SUM(D50:E50)</f>
        <v>10</v>
      </c>
      <c r="G50" s="143" t="s">
        <v>246</v>
      </c>
      <c r="H50" s="13" t="s">
        <v>48</v>
      </c>
      <c r="I50" s="2" t="s">
        <v>41</v>
      </c>
      <c r="J50" s="9" t="s">
        <v>31</v>
      </c>
    </row>
    <row r="51" spans="1:10" ht="40.5" customHeight="1" x14ac:dyDescent="0.25">
      <c r="A51" s="1" t="s">
        <v>17</v>
      </c>
      <c r="B51" s="2" t="s">
        <v>77</v>
      </c>
      <c r="C51" s="14">
        <v>46111</v>
      </c>
      <c r="D51" s="151">
        <v>7</v>
      </c>
      <c r="E51" s="3">
        <v>3</v>
      </c>
      <c r="F51" s="3">
        <f>SUM(D51:E51)</f>
        <v>10</v>
      </c>
      <c r="G51" s="4" t="s">
        <v>278</v>
      </c>
      <c r="H51" s="13" t="s">
        <v>48</v>
      </c>
      <c r="I51" s="13" t="s">
        <v>41</v>
      </c>
      <c r="J51" s="9" t="s">
        <v>31</v>
      </c>
    </row>
    <row r="52" spans="1:10" ht="40.5" customHeight="1" thickBot="1" x14ac:dyDescent="0.3">
      <c r="A52" s="23" t="s">
        <v>17</v>
      </c>
      <c r="B52" s="24" t="s">
        <v>85</v>
      </c>
      <c r="C52" s="28"/>
      <c r="D52" s="152">
        <v>7</v>
      </c>
      <c r="E52" s="25">
        <v>3</v>
      </c>
      <c r="F52" s="25">
        <f>SUM(D52:E52)</f>
        <v>10</v>
      </c>
      <c r="G52" s="26"/>
      <c r="H52" s="27"/>
      <c r="I52" s="27"/>
      <c r="J52" s="29" t="s">
        <v>31</v>
      </c>
    </row>
    <row r="53" spans="1:10" ht="15.75" thickBot="1" x14ac:dyDescent="0.3">
      <c r="A53" s="5"/>
      <c r="B53" s="5"/>
      <c r="C53" s="20"/>
      <c r="D53" s="157"/>
      <c r="E53" s="5"/>
      <c r="F53" s="5"/>
      <c r="G53" s="5"/>
      <c r="H53" s="10"/>
      <c r="I53" s="5"/>
      <c r="J53" s="10"/>
    </row>
    <row r="54" spans="1:10" ht="26.25" thickBot="1" x14ac:dyDescent="0.3">
      <c r="A54" s="177" t="s">
        <v>0</v>
      </c>
      <c r="B54" s="178" t="s">
        <v>1</v>
      </c>
      <c r="C54" s="179" t="s">
        <v>2</v>
      </c>
      <c r="D54" s="180" t="s">
        <v>3</v>
      </c>
      <c r="E54" s="181" t="s">
        <v>20</v>
      </c>
      <c r="F54" s="182" t="s">
        <v>5</v>
      </c>
      <c r="G54" s="182" t="s">
        <v>6</v>
      </c>
      <c r="H54" s="183" t="s">
        <v>8</v>
      </c>
      <c r="I54" s="183" t="s">
        <v>21</v>
      </c>
      <c r="J54" s="184" t="s">
        <v>22</v>
      </c>
    </row>
    <row r="55" spans="1:10" ht="26.25" x14ac:dyDescent="0.25">
      <c r="A55" s="11" t="s">
        <v>32</v>
      </c>
      <c r="B55" s="16" t="s">
        <v>62</v>
      </c>
      <c r="C55" s="17">
        <v>45929</v>
      </c>
      <c r="D55" s="154">
        <v>2</v>
      </c>
      <c r="E55" s="18">
        <v>2</v>
      </c>
      <c r="F55" s="18">
        <f>SUM(D55:E55)</f>
        <v>4</v>
      </c>
      <c r="G55" s="19" t="s">
        <v>181</v>
      </c>
      <c r="H55" s="21" t="s">
        <v>44</v>
      </c>
      <c r="I55" s="16" t="s">
        <v>41</v>
      </c>
      <c r="J55" s="22" t="s">
        <v>33</v>
      </c>
    </row>
    <row r="56" spans="1:10" x14ac:dyDescent="0.25">
      <c r="A56" s="1" t="s">
        <v>32</v>
      </c>
      <c r="B56" s="2" t="s">
        <v>70</v>
      </c>
      <c r="C56" s="17">
        <v>46027</v>
      </c>
      <c r="D56" s="151">
        <v>1</v>
      </c>
      <c r="E56" s="3">
        <v>1</v>
      </c>
      <c r="F56" s="3">
        <f>SUM(D56:E56)</f>
        <v>2</v>
      </c>
      <c r="G56" s="4" t="s">
        <v>232</v>
      </c>
      <c r="H56" s="21" t="s">
        <v>44</v>
      </c>
      <c r="I56" s="13" t="s">
        <v>41</v>
      </c>
      <c r="J56" s="9" t="s">
        <v>226</v>
      </c>
    </row>
    <row r="57" spans="1:10" ht="39" x14ac:dyDescent="0.25">
      <c r="A57" s="1" t="s">
        <v>32</v>
      </c>
      <c r="B57" s="2" t="s">
        <v>264</v>
      </c>
      <c r="C57" s="17">
        <v>46055</v>
      </c>
      <c r="D57" s="151">
        <v>1</v>
      </c>
      <c r="E57" s="3">
        <v>1</v>
      </c>
      <c r="F57" s="3">
        <f>SUM(D57:E57)</f>
        <v>2</v>
      </c>
      <c r="G57" s="4" t="s">
        <v>265</v>
      </c>
      <c r="H57" s="21" t="s">
        <v>266</v>
      </c>
      <c r="I57" s="13" t="s">
        <v>41</v>
      </c>
      <c r="J57" s="9" t="s">
        <v>24</v>
      </c>
    </row>
    <row r="58" spans="1:10" ht="26.25" x14ac:dyDescent="0.25">
      <c r="A58" s="1" t="s">
        <v>32</v>
      </c>
      <c r="B58" s="2" t="s">
        <v>78</v>
      </c>
      <c r="C58" s="14">
        <v>46111</v>
      </c>
      <c r="D58" s="151">
        <v>2</v>
      </c>
      <c r="E58" s="3">
        <v>2</v>
      </c>
      <c r="F58" s="3">
        <f>SUM(D58:E58)</f>
        <v>4</v>
      </c>
      <c r="G58" s="4" t="s">
        <v>279</v>
      </c>
      <c r="H58" s="13" t="s">
        <v>44</v>
      </c>
      <c r="I58" s="13" t="s">
        <v>41</v>
      </c>
      <c r="J58" s="9" t="s">
        <v>33</v>
      </c>
    </row>
    <row r="59" spans="1:10" ht="27" thickBot="1" x14ac:dyDescent="0.3">
      <c r="A59" s="23" t="s">
        <v>32</v>
      </c>
      <c r="B59" s="24" t="s">
        <v>86</v>
      </c>
      <c r="C59" s="28"/>
      <c r="D59" s="152">
        <v>2</v>
      </c>
      <c r="E59" s="25">
        <v>2</v>
      </c>
      <c r="F59" s="25">
        <f>SUM(D59:E59)</f>
        <v>4</v>
      </c>
      <c r="G59" s="26"/>
      <c r="H59" s="27"/>
      <c r="I59" s="27"/>
      <c r="J59" s="29" t="s">
        <v>33</v>
      </c>
    </row>
    <row r="60" spans="1:10" ht="15.75" thickBot="1" x14ac:dyDescent="0.3">
      <c r="A60" s="5"/>
      <c r="B60" s="5"/>
      <c r="C60" s="15"/>
      <c r="D60" s="153"/>
      <c r="E60" s="6"/>
      <c r="F60" s="6"/>
      <c r="G60" s="7"/>
      <c r="H60" s="10"/>
      <c r="I60" s="5"/>
      <c r="J60" s="10"/>
    </row>
    <row r="61" spans="1:10" ht="26.25" thickBot="1" x14ac:dyDescent="0.3">
      <c r="A61" s="177" t="s">
        <v>0</v>
      </c>
      <c r="B61" s="178" t="s">
        <v>1</v>
      </c>
      <c r="C61" s="179" t="s">
        <v>2</v>
      </c>
      <c r="D61" s="180" t="s">
        <v>3</v>
      </c>
      <c r="E61" s="181" t="s">
        <v>20</v>
      </c>
      <c r="F61" s="182" t="s">
        <v>5</v>
      </c>
      <c r="G61" s="182" t="s">
        <v>6</v>
      </c>
      <c r="H61" s="183" t="s">
        <v>8</v>
      </c>
      <c r="I61" s="183" t="s">
        <v>21</v>
      </c>
      <c r="J61" s="184" t="s">
        <v>22</v>
      </c>
    </row>
    <row r="62" spans="1:10" x14ac:dyDescent="0.25">
      <c r="A62" s="1" t="s">
        <v>19</v>
      </c>
      <c r="B62" s="2" t="s">
        <v>63</v>
      </c>
      <c r="C62" s="14">
        <v>45929</v>
      </c>
      <c r="D62" s="151">
        <v>3</v>
      </c>
      <c r="E62" s="3">
        <v>1</v>
      </c>
      <c r="F62" s="3">
        <f>SUM(D62:E62)</f>
        <v>4</v>
      </c>
      <c r="G62" s="4" t="s">
        <v>204</v>
      </c>
      <c r="H62" s="13" t="s">
        <v>44</v>
      </c>
      <c r="I62" s="12" t="s">
        <v>41</v>
      </c>
      <c r="J62" s="9" t="s">
        <v>34</v>
      </c>
    </row>
    <row r="63" spans="1:10" x14ac:dyDescent="0.25">
      <c r="A63" s="1" t="s">
        <v>19</v>
      </c>
      <c r="B63" s="2" t="s">
        <v>71</v>
      </c>
      <c r="C63" s="14">
        <v>46371</v>
      </c>
      <c r="D63" s="151">
        <v>3</v>
      </c>
      <c r="E63" s="3">
        <v>1</v>
      </c>
      <c r="F63" s="3">
        <f>SUM(D63:E63)</f>
        <v>4</v>
      </c>
      <c r="G63" s="4" t="s">
        <v>249</v>
      </c>
      <c r="H63" s="13" t="s">
        <v>49</v>
      </c>
      <c r="I63" s="12" t="s">
        <v>41</v>
      </c>
      <c r="J63" s="9" t="s">
        <v>34</v>
      </c>
    </row>
    <row r="64" spans="1:10" x14ac:dyDescent="0.25">
      <c r="A64" s="1" t="s">
        <v>19</v>
      </c>
      <c r="B64" s="2" t="s">
        <v>79</v>
      </c>
      <c r="C64" s="14">
        <v>46111</v>
      </c>
      <c r="D64" s="151">
        <v>3</v>
      </c>
      <c r="E64" s="3">
        <v>1</v>
      </c>
      <c r="F64" s="3">
        <f>SUM(D64:E64)</f>
        <v>4</v>
      </c>
      <c r="G64" s="4" t="s">
        <v>280</v>
      </c>
      <c r="H64" s="13" t="s">
        <v>49</v>
      </c>
      <c r="I64" s="12" t="s">
        <v>41</v>
      </c>
      <c r="J64" s="9" t="s">
        <v>35</v>
      </c>
    </row>
    <row r="65" spans="1:10" ht="15.75" thickBot="1" x14ac:dyDescent="0.3">
      <c r="A65" s="23" t="s">
        <v>19</v>
      </c>
      <c r="B65" s="24" t="s">
        <v>87</v>
      </c>
      <c r="C65" s="28"/>
      <c r="D65" s="152">
        <v>3</v>
      </c>
      <c r="E65" s="25">
        <v>1</v>
      </c>
      <c r="F65" s="25">
        <f>SUM(D65:E65)</f>
        <v>4</v>
      </c>
      <c r="G65" s="26"/>
      <c r="H65" s="27"/>
      <c r="I65" s="139"/>
      <c r="J65" s="29" t="s">
        <v>34</v>
      </c>
    </row>
  </sheetData>
  <sheetProtection algorithmName="SHA-512" hashValue="ut9R7otel3EpJYkKyQHCat8cTdF1DMsBNgf0e2VNuLAAXr1wdhq50dRYICGPsdAPtbNheV47JxGtDq2Z/SWh2g==" saltValue="y2z0PlUPI31XpCUoewDymQ==" spinCount="100000" sheet="1" objects="1" scenarios="1"/>
  <phoneticPr fontId="5" type="noConversion"/>
  <pageMargins left="0.7" right="0.7" top="0.75" bottom="0.75" header="0.3" footer="0.3"/>
  <pageSetup scale="91" fitToHeight="0" orientation="landscape" r:id="rId1"/>
  <headerFooter>
    <oddHeader>&amp;C&amp;"-,Bold"&amp;UGW TREND
&amp;"-,Regular"&amp;U(each page displays all projects for one sample collection agency)</oddHeader>
    <oddFooter>&amp;Lupdated 04/28/2026</oddFooter>
  </headerFooter>
  <rowBreaks count="7" manualBreakCount="7">
    <brk id="5" max="16383" man="1"/>
    <brk id="19" max="16383" man="1"/>
    <brk id="33" max="16383" man="1"/>
    <brk id="38" max="16383" man="1"/>
    <brk id="46" max="16383" man="1"/>
    <brk id="52" max="16383" man="1"/>
    <brk id="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SW Trend</vt:lpstr>
      <vt:lpstr>GW Trend</vt:lpstr>
      <vt:lpstr>'SW Trend'!Print_Area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trend Network Sampling Schedule</dc:title>
  <dc:subject/>
  <dc:creator>sunderman_s</dc:creator>
  <cp:keywords/>
  <dc:description/>
  <cp:lastModifiedBy>Sunderman-Barnes, Stephanie</cp:lastModifiedBy>
  <cp:revision/>
  <cp:lastPrinted>2026-03-09T21:00:47Z</cp:lastPrinted>
  <dcterms:created xsi:type="dcterms:W3CDTF">2014-09-02T14:38:11Z</dcterms:created>
  <dcterms:modified xsi:type="dcterms:W3CDTF">2026-04-28T14:11:05Z</dcterms:modified>
  <cp:category/>
  <cp:contentStatus/>
</cp:coreProperties>
</file>