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https://floridadep-my.sharepoint.com/personal/jennifer_l_rogers_floridadep_gov/Documents/Guidance Docs/RAC const dwgs - SOW-SPI Rvw - PRP telecon/Rev 4/"/>
    </mc:Choice>
  </mc:AlternateContent>
  <xr:revisionPtr revIDLastSave="26" documentId="8_{FB42C8C8-F7B4-4828-A0A0-D2E35162C707}" xr6:coauthVersionLast="47" xr6:coauthVersionMax="47" xr10:uidLastSave="{93C4A969-E2D0-49B3-9D06-36636F5905C3}"/>
  <bookViews>
    <workbookView xWindow="25080" yWindow="-1245" windowWidth="25440" windowHeight="15270" tabRatio="872" xr2:uid="{00000000-000D-0000-FFFF-FFFF00000000}"/>
  </bookViews>
  <sheets>
    <sheet name="Trenching Calculations" sheetId="40" r:id="rId1"/>
    <sheet name="Example Trenching Calculations " sheetId="39" r:id="rId2"/>
  </sheets>
  <definedNames>
    <definedName name="_xlnm.Print_Area" localSheetId="1">'Example Trenching Calculations '!$A$1:$J$87</definedName>
    <definedName name="_xlnm.Print_Area" localSheetId="0">'Trenching Calculations'!$A$1:$J$87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9" l="1"/>
  <c r="I7" i="39"/>
  <c r="C29" i="40" l="1"/>
  <c r="C30" i="40" s="1"/>
  <c r="C31" i="40" s="1"/>
  <c r="G28" i="40"/>
  <c r="H28" i="40" s="1"/>
  <c r="I28" i="40" s="1"/>
  <c r="F28" i="40"/>
  <c r="E28" i="40"/>
  <c r="D28" i="40"/>
  <c r="G27" i="40"/>
  <c r="H27" i="40" s="1"/>
  <c r="I27" i="40" s="1"/>
  <c r="F27" i="40"/>
  <c r="E27" i="40"/>
  <c r="D27" i="40"/>
  <c r="G26" i="40"/>
  <c r="H26" i="40" s="1"/>
  <c r="I26" i="40" s="1"/>
  <c r="F26" i="40"/>
  <c r="E26" i="40"/>
  <c r="D26" i="40"/>
  <c r="G25" i="40"/>
  <c r="H25" i="40" s="1"/>
  <c r="I25" i="40" s="1"/>
  <c r="F25" i="40"/>
  <c r="E25" i="40"/>
  <c r="D25" i="40"/>
  <c r="G24" i="40"/>
  <c r="H24" i="40" s="1"/>
  <c r="I24" i="40" s="1"/>
  <c r="F24" i="40"/>
  <c r="E24" i="40"/>
  <c r="D24" i="40"/>
  <c r="G23" i="40"/>
  <c r="H23" i="40" s="1"/>
  <c r="I23" i="40" s="1"/>
  <c r="F23" i="40"/>
  <c r="E23" i="40"/>
  <c r="D23" i="40"/>
  <c r="G22" i="40"/>
  <c r="H22" i="40" s="1"/>
  <c r="I22" i="40" s="1"/>
  <c r="F22" i="40"/>
  <c r="E22" i="40"/>
  <c r="D22" i="40"/>
  <c r="G21" i="40"/>
  <c r="H21" i="40" s="1"/>
  <c r="I21" i="40" s="1"/>
  <c r="F21" i="40"/>
  <c r="E21" i="40"/>
  <c r="D21" i="40"/>
  <c r="G20" i="40"/>
  <c r="H20" i="40" s="1"/>
  <c r="I20" i="40" s="1"/>
  <c r="F20" i="40"/>
  <c r="E20" i="40"/>
  <c r="D20" i="40"/>
  <c r="G19" i="40"/>
  <c r="H19" i="40" s="1"/>
  <c r="I19" i="40" s="1"/>
  <c r="F19" i="40"/>
  <c r="E19" i="40"/>
  <c r="D19" i="40"/>
  <c r="G18" i="40"/>
  <c r="H18" i="40" s="1"/>
  <c r="I18" i="40" s="1"/>
  <c r="F18" i="40"/>
  <c r="E18" i="40"/>
  <c r="D18" i="40"/>
  <c r="G17" i="40"/>
  <c r="H17" i="40" s="1"/>
  <c r="I17" i="40" s="1"/>
  <c r="F17" i="40"/>
  <c r="E17" i="40"/>
  <c r="D17" i="40"/>
  <c r="G16" i="40"/>
  <c r="H16" i="40" s="1"/>
  <c r="I16" i="40" s="1"/>
  <c r="F16" i="40"/>
  <c r="E16" i="40"/>
  <c r="D16" i="40"/>
  <c r="G15" i="40"/>
  <c r="H15" i="40" s="1"/>
  <c r="I15" i="40" s="1"/>
  <c r="F15" i="40"/>
  <c r="E15" i="40"/>
  <c r="D15" i="40"/>
  <c r="G14" i="40"/>
  <c r="H14" i="40" s="1"/>
  <c r="I14" i="40" s="1"/>
  <c r="F14" i="40"/>
  <c r="E14" i="40"/>
  <c r="D14" i="40"/>
  <c r="G13" i="40"/>
  <c r="H13" i="40" s="1"/>
  <c r="I13" i="40" s="1"/>
  <c r="F13" i="40"/>
  <c r="E13" i="40"/>
  <c r="D13" i="40"/>
  <c r="G12" i="40"/>
  <c r="H12" i="40" s="1"/>
  <c r="I12" i="40" s="1"/>
  <c r="F12" i="40"/>
  <c r="E12" i="40"/>
  <c r="D12" i="40"/>
  <c r="G11" i="40"/>
  <c r="H11" i="40" s="1"/>
  <c r="I11" i="40" s="1"/>
  <c r="F11" i="40"/>
  <c r="E11" i="40"/>
  <c r="D11" i="40"/>
  <c r="G10" i="40"/>
  <c r="H10" i="40" s="1"/>
  <c r="I10" i="40" s="1"/>
  <c r="F10" i="40"/>
  <c r="E10" i="40"/>
  <c r="D10" i="40"/>
  <c r="G9" i="40"/>
  <c r="H9" i="40" s="1"/>
  <c r="I9" i="40" s="1"/>
  <c r="F9" i="40"/>
  <c r="E9" i="40"/>
  <c r="D9" i="40"/>
  <c r="G8" i="40"/>
  <c r="H8" i="40" s="1"/>
  <c r="I8" i="40" s="1"/>
  <c r="F8" i="40"/>
  <c r="E8" i="40"/>
  <c r="D8" i="40"/>
  <c r="G7" i="40"/>
  <c r="H7" i="40" s="1"/>
  <c r="I7" i="40" s="1"/>
  <c r="F7" i="40"/>
  <c r="E7" i="40"/>
  <c r="D7" i="40"/>
  <c r="D29" i="40" l="1"/>
  <c r="D30" i="40" s="1"/>
  <c r="D31" i="40" s="1"/>
  <c r="F29" i="40"/>
  <c r="F30" i="40" s="1"/>
  <c r="F31" i="40" s="1"/>
  <c r="E29" i="40"/>
  <c r="E30" i="40" s="1"/>
  <c r="E31" i="40" s="1"/>
  <c r="I29" i="40"/>
  <c r="I30" i="40" s="1"/>
  <c r="I31" i="40" s="1"/>
  <c r="D7" i="39"/>
  <c r="E7" i="39"/>
  <c r="F7" i="39"/>
  <c r="G7" i="39"/>
  <c r="D8" i="39"/>
  <c r="D29" i="39" s="1"/>
  <c r="D30" i="39" s="1"/>
  <c r="D31" i="39" s="1"/>
  <c r="E8" i="39"/>
  <c r="F8" i="39"/>
  <c r="G8" i="39"/>
  <c r="H8" i="39" s="1"/>
  <c r="I8" i="39" s="1"/>
  <c r="D9" i="39"/>
  <c r="E9" i="39"/>
  <c r="F9" i="39"/>
  <c r="G9" i="39"/>
  <c r="H9" i="39" s="1"/>
  <c r="I9" i="39" s="1"/>
  <c r="D10" i="39"/>
  <c r="E10" i="39"/>
  <c r="F10" i="39"/>
  <c r="G10" i="39"/>
  <c r="H10" i="39" s="1"/>
  <c r="I10" i="39" s="1"/>
  <c r="D11" i="39"/>
  <c r="E11" i="39"/>
  <c r="F11" i="39"/>
  <c r="G11" i="39"/>
  <c r="H11" i="39" s="1"/>
  <c r="I11" i="39" s="1"/>
  <c r="D12" i="39"/>
  <c r="E12" i="39"/>
  <c r="F12" i="39"/>
  <c r="F29" i="39" s="1"/>
  <c r="F30" i="39" s="1"/>
  <c r="G12" i="39"/>
  <c r="H12" i="39" s="1"/>
  <c r="I12" i="39" s="1"/>
  <c r="D13" i="39"/>
  <c r="E13" i="39"/>
  <c r="F13" i="39"/>
  <c r="G13" i="39"/>
  <c r="H13" i="39" s="1"/>
  <c r="I13" i="39" s="1"/>
  <c r="D14" i="39"/>
  <c r="E14" i="39"/>
  <c r="F14" i="39"/>
  <c r="G14" i="39"/>
  <c r="H14" i="39" s="1"/>
  <c r="I14" i="39" s="1"/>
  <c r="D15" i="39"/>
  <c r="E15" i="39"/>
  <c r="F15" i="39"/>
  <c r="G15" i="39"/>
  <c r="H15" i="39" s="1"/>
  <c r="I15" i="39" s="1"/>
  <c r="D16" i="39"/>
  <c r="E16" i="39"/>
  <c r="F16" i="39"/>
  <c r="G16" i="39"/>
  <c r="H16" i="39" s="1"/>
  <c r="I16" i="39" s="1"/>
  <c r="D17" i="39"/>
  <c r="E17" i="39"/>
  <c r="F17" i="39"/>
  <c r="G17" i="39"/>
  <c r="H17" i="39" s="1"/>
  <c r="I17" i="39" s="1"/>
  <c r="D18" i="39"/>
  <c r="E18" i="39"/>
  <c r="F18" i="39"/>
  <c r="G18" i="39"/>
  <c r="H18" i="39" s="1"/>
  <c r="I18" i="39" s="1"/>
  <c r="D19" i="39"/>
  <c r="E19" i="39"/>
  <c r="F19" i="39"/>
  <c r="G19" i="39"/>
  <c r="H19" i="39" s="1"/>
  <c r="I19" i="39" s="1"/>
  <c r="D20" i="39"/>
  <c r="E20" i="39"/>
  <c r="F20" i="39"/>
  <c r="G20" i="39"/>
  <c r="H20" i="39" s="1"/>
  <c r="I20" i="39" s="1"/>
  <c r="D21" i="39"/>
  <c r="E21" i="39"/>
  <c r="F21" i="39"/>
  <c r="G21" i="39"/>
  <c r="H21" i="39" s="1"/>
  <c r="I21" i="39" s="1"/>
  <c r="D22" i="39"/>
  <c r="E22" i="39"/>
  <c r="F22" i="39"/>
  <c r="G22" i="39"/>
  <c r="H22" i="39" s="1"/>
  <c r="I22" i="39" s="1"/>
  <c r="D23" i="39"/>
  <c r="E23" i="39"/>
  <c r="F23" i="39"/>
  <c r="G23" i="39"/>
  <c r="H23" i="39" s="1"/>
  <c r="I23" i="39" s="1"/>
  <c r="D24" i="39"/>
  <c r="E24" i="39"/>
  <c r="F24" i="39"/>
  <c r="G24" i="39"/>
  <c r="H24" i="39" s="1"/>
  <c r="I24" i="39" s="1"/>
  <c r="D25" i="39"/>
  <c r="E25" i="39"/>
  <c r="F25" i="39"/>
  <c r="G25" i="39"/>
  <c r="H25" i="39" s="1"/>
  <c r="I25" i="39" s="1"/>
  <c r="D26" i="39"/>
  <c r="E26" i="39"/>
  <c r="F26" i="39"/>
  <c r="G26" i="39"/>
  <c r="H26" i="39" s="1"/>
  <c r="I26" i="39" s="1"/>
  <c r="D27" i="39"/>
  <c r="E27" i="39"/>
  <c r="F27" i="39"/>
  <c r="G27" i="39"/>
  <c r="H27" i="39" s="1"/>
  <c r="I27" i="39" s="1"/>
  <c r="D28" i="39"/>
  <c r="E28" i="39"/>
  <c r="F28" i="39"/>
  <c r="G28" i="39"/>
  <c r="H28" i="39" s="1"/>
  <c r="I28" i="39" s="1"/>
  <c r="C29" i="39"/>
  <c r="C30" i="39"/>
  <c r="C31" i="39" l="1"/>
  <c r="E29" i="39"/>
  <c r="E30" i="39" s="1"/>
  <c r="E31" i="39" s="1"/>
  <c r="I29" i="39"/>
  <c r="F31" i="39"/>
  <c r="I30" i="39" l="1"/>
  <c r="I31" i="39" s="1"/>
</calcChain>
</file>

<file path=xl/sharedStrings.xml><?xml version="1.0" encoding="utf-8"?>
<sst xmlns="http://schemas.openxmlformats.org/spreadsheetml/2006/main" count="98" uniqueCount="52">
  <si>
    <t>V</t>
  </si>
  <si>
    <t>U</t>
  </si>
  <si>
    <t>T</t>
  </si>
  <si>
    <t>S</t>
  </si>
  <si>
    <t>R</t>
  </si>
  <si>
    <t>Q</t>
  </si>
  <si>
    <t>P</t>
  </si>
  <si>
    <t>O</t>
  </si>
  <si>
    <t>N</t>
  </si>
  <si>
    <t>Trench including AS-12, AS-13, AS-3, and MPX-3</t>
  </si>
  <si>
    <t>M</t>
  </si>
  <si>
    <t>Trench including AS-18, AS-14, AS-4, AS-15, AS-5, AS-6, MPX-4, and MPX-7</t>
  </si>
  <si>
    <t>L</t>
  </si>
  <si>
    <t>K</t>
  </si>
  <si>
    <t>Trench including AS-11, AS-2, and MPX-2</t>
  </si>
  <si>
    <t>J</t>
  </si>
  <si>
    <t>I</t>
  </si>
  <si>
    <t>Trench including AS-1, AS-9, AS-7, AS-8, AS-16, AS-17, and MPX-5</t>
  </si>
  <si>
    <t>H</t>
  </si>
  <si>
    <t>G</t>
  </si>
  <si>
    <t>Trench to AS-10</t>
  </si>
  <si>
    <t>F</t>
  </si>
  <si>
    <t>E</t>
  </si>
  <si>
    <t>MPX-6 and Effluent Discharge</t>
  </si>
  <si>
    <t>D</t>
  </si>
  <si>
    <t>All pipes not including MPX-1</t>
  </si>
  <si>
    <t>C</t>
  </si>
  <si>
    <t>Trench to MPX-1</t>
  </si>
  <si>
    <t>B</t>
  </si>
  <si>
    <t>Leaving Equipment Compound</t>
  </si>
  <si>
    <t>A</t>
  </si>
  <si>
    <t>Notes</t>
  </si>
  <si>
    <t>Length of Trench Segment (feet)</t>
  </si>
  <si>
    <t>Number of Pipes in Trench</t>
  </si>
  <si>
    <t>Trench Segment</t>
  </si>
  <si>
    <t xml:space="preserve">Total Scoped Units </t>
  </si>
  <si>
    <t>10% Contingent (rounded)</t>
  </si>
  <si>
    <t>Actual Footage of Trench</t>
  </si>
  <si>
    <t>MISC TEST CALCULATIONS NOT IN FIGURE</t>
  </si>
  <si>
    <t>ADDITIONAL bundle of 1-10 lines</t>
  </si>
  <si>
    <t>Additional pipes &gt;30</t>
  </si>
  <si>
    <t>1. Determine the total number of pipes in each trench segment (including spares) and the length of the segment and input into the yellow cell below.</t>
  </si>
  <si>
    <r>
      <t xml:space="preserve">Trenching Installation of trench containing  </t>
    </r>
    <r>
      <rPr>
        <sz val="14"/>
        <color rgb="FFFF0000"/>
        <rFont val="Calibri"/>
        <family val="2"/>
        <scheme val="minor"/>
      </rPr>
      <t>1-10 Plumbing Lines</t>
    </r>
    <r>
      <rPr>
        <sz val="14"/>
        <color theme="1"/>
        <rFont val="Calibri"/>
        <family val="2"/>
        <scheme val="minor"/>
      </rPr>
      <t xml:space="preserve"> (linear foot of trench)</t>
    </r>
  </si>
  <si>
    <r>
      <t xml:space="preserve">Trenching Installation of trench containing  </t>
    </r>
    <r>
      <rPr>
        <sz val="14"/>
        <color rgb="FFFF0000"/>
        <rFont val="Calibri"/>
        <family val="2"/>
        <scheme val="minor"/>
      </rPr>
      <t>11-20 Plumbing Lines</t>
    </r>
    <r>
      <rPr>
        <sz val="14"/>
        <color theme="1"/>
        <rFont val="Calibri"/>
        <family val="2"/>
        <scheme val="minor"/>
      </rPr>
      <t xml:space="preserve"> (linear foot of trench)</t>
    </r>
  </si>
  <si>
    <r>
      <t xml:space="preserve">Trenching Installation of trench containing  </t>
    </r>
    <r>
      <rPr>
        <sz val="14"/>
        <color rgb="FFFF0000"/>
        <rFont val="Calibri"/>
        <family val="2"/>
        <scheme val="minor"/>
      </rPr>
      <t>21-30 Plumbing Lines</t>
    </r>
    <r>
      <rPr>
        <sz val="14"/>
        <color theme="1"/>
        <rFont val="Calibri"/>
        <family val="2"/>
        <scheme val="minor"/>
      </rPr>
      <t xml:space="preserve"> (linear foot of trench)</t>
    </r>
  </si>
  <si>
    <t>1-10 Plumbing Lines</t>
  </si>
  <si>
    <t>11-20 Plumbing Lines</t>
  </si>
  <si>
    <t>21-30 Plumbing Lines</t>
  </si>
  <si>
    <t>&gt;30 Plumbing Lines</t>
  </si>
  <si>
    <r>
      <t xml:space="preserve">Trenching Installation of additional bundle of 1-10 lines </t>
    </r>
    <r>
      <rPr>
        <sz val="14"/>
        <color rgb="FFFF0000"/>
        <rFont val="Calibri"/>
        <family val="2"/>
        <scheme val="minor"/>
      </rPr>
      <t>greater than 30 lines in trench</t>
    </r>
    <r>
      <rPr>
        <sz val="14"/>
        <color theme="1"/>
        <rFont val="Calibri"/>
        <family val="2"/>
        <scheme val="minor"/>
      </rPr>
      <t xml:space="preserve"> (linear foot of trench)</t>
    </r>
  </si>
  <si>
    <r>
      <t>2. Total number of units to be scoped for each trench installation of applicable number of plumbing lines will be calculated automatically and displayed in</t>
    </r>
    <r>
      <rPr>
        <b/>
        <sz val="11"/>
        <color rgb="FF0070C0"/>
        <rFont val="Calibri"/>
        <family val="2"/>
        <scheme val="minor"/>
      </rPr>
      <t xml:space="preserve"> </t>
    </r>
    <r>
      <rPr>
        <b/>
        <sz val="11"/>
        <rFont val="Calibri"/>
        <family val="2"/>
        <scheme val="minor"/>
      </rPr>
      <t xml:space="preserve">at the bottom of the table. This calculation is based upon the total number of pipes in each trench segment. For trench segments greater than 30 pipes, the table will automatically take the number of pipes in the trench segment, subtract 30 pipes, calculate the number of 10 pipe bundles, and find the equivalent length of the trench based upon the 10 pipe bundles. 
                                      </t>
    </r>
    <r>
      <rPr>
        <b/>
        <sz val="14"/>
        <rFont val="Calibri"/>
        <family val="2"/>
        <scheme val="minor"/>
      </rPr>
      <t>Calculation = Length of Trench (feet) x ROUNDED UP[(Number of Pipes in Trench - 30 Pipes) / 10 Pipe Bundles]</t>
    </r>
  </si>
  <si>
    <r>
      <t xml:space="preserve">2. Total number of units to be scoped for each trench installation of applicable number of plumbing lines will be calculated automatically and displayed in at the bottom of the table. This calculation is based upon the total number of pipes in each trench segment. For trench segments greater than 30 pipes, the table will automatically take the number of pipes in the trench segment, subtract 30 pipes, calculate the number of 10 pipe bundles, and find the equivalent length of the trench based upon the 10 pipe bundles. 
                                      </t>
    </r>
    <r>
      <rPr>
        <b/>
        <sz val="14"/>
        <rFont val="Calibri"/>
        <family val="2"/>
        <scheme val="minor"/>
      </rPr>
      <t>Calculation = Length of Trench (feet) x ROUNDED UP[(Number of Pipes in Trench - 30 Pipes) / 10 Pipe Bundles]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</si>
</sst>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2"/>
      <color theme="1"/>
      <name val="Calibri"/>
      <family val="2"/>
      <scheme val="minor"/>
    </font>
    <font>
      <b/>
      <sz val="12"/>
      <color rgb="FF00B050"/>
      <name val="Calibri"/>
      <family val="2"/>
      <scheme val="minor"/>
    </font>
    <font>
      <b/>
      <sz val="14"/>
      <color rgb="FF0070C0"/>
      <name val="Calibri"/>
      <family val="2"/>
      <scheme val="minor"/>
    </font>
    <font>
      <b/>
      <sz val="12"/>
      <color rgb="FF0070C0"/>
      <name val="Calibri"/>
      <family val="2"/>
      <scheme val="minor"/>
    </font>
    <font>
      <sz val="14"/>
      <color theme="1"/>
      <name val="Calibri"/>
      <family val="2"/>
      <scheme val="minor"/>
    </font>
    <font>
      <b/>
      <sz val="11"/>
      <color rgb="FF0070C0"/>
      <name val="Calibri"/>
      <family val="2"/>
      <scheme val="minor"/>
    </font>
    <font>
      <b/>
      <sz val="11"/>
      <name val="Calibri"/>
      <family val="2"/>
      <scheme val="minor"/>
    </font>
    <font>
      <b/>
      <sz val="14"/>
      <name val="Calibri"/>
      <family val="2"/>
      <scheme val="minor"/>
    </font>
    <font>
      <sz val="11"/>
      <color rgb="FFFF0000"/>
      <name val="Calibri"/>
      <family val="2"/>
      <scheme val="minor"/>
    </font>
    <font>
      <b/>
      <sz val="14"/>
      <color rgb="FFFF0000"/>
      <name val="Calibri"/>
      <family val="2"/>
      <scheme val="minor"/>
    </font>
    <font>
      <b/>
      <sz val="14"/>
      <color theme="9" tint="-0.249977111117893"/>
      <name val="Calibri"/>
      <family val="2"/>
      <scheme val="minor"/>
    </font>
    <font>
      <b/>
      <sz val="14"/>
      <color theme="5" tint="-0.249977111117893"/>
      <name val="Calibri"/>
      <family val="2"/>
      <scheme val="minor"/>
    </font>
    <font>
      <b/>
      <sz val="14"/>
      <color theme="4" tint="-0.249977111117893"/>
      <name val="Calibri"/>
      <family val="2"/>
      <scheme val="minor"/>
    </font>
    <font>
      <sz val="14"/>
      <color rgb="FFFF0000"/>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37">
    <xf numFmtId="0" fontId="0" fillId="0" borderId="0" xfId="0"/>
    <xf numFmtId="0" fontId="2" fillId="0" borderId="0" xfId="0" applyFont="1" applyAlignment="1">
      <alignment wrapText="1"/>
    </xf>
    <xf numFmtId="0" fontId="3" fillId="0" borderId="3" xfId="0" applyFont="1" applyBorder="1" applyAlignment="1">
      <alignment horizontal="left" wrapText="1"/>
    </xf>
    <xf numFmtId="0" fontId="4" fillId="0" borderId="3" xfId="0" applyFont="1" applyBorder="1" applyAlignment="1">
      <alignment horizontal="center"/>
    </xf>
    <xf numFmtId="0" fontId="6" fillId="2" borderId="4" xfId="0" applyFont="1" applyFill="1" applyBorder="1" applyAlignment="1">
      <alignment horizontal="center"/>
    </xf>
    <xf numFmtId="0" fontId="6" fillId="0" borderId="5" xfId="0" applyFont="1" applyBorder="1" applyAlignment="1">
      <alignment horizontal="center"/>
    </xf>
    <xf numFmtId="0" fontId="0" fillId="0" borderId="6" xfId="0" applyBorder="1"/>
    <xf numFmtId="0" fontId="6" fillId="0" borderId="2" xfId="0" applyFont="1" applyBorder="1" applyAlignment="1">
      <alignment horizontal="center"/>
    </xf>
    <xf numFmtId="0" fontId="6" fillId="2" borderId="2" xfId="0" applyFont="1" applyFill="1" applyBorder="1" applyAlignment="1">
      <alignment horizontal="center"/>
    </xf>
    <xf numFmtId="0" fontId="6" fillId="0" borderId="1" xfId="0" applyFont="1" applyBorder="1" applyAlignment="1">
      <alignment horizontal="center"/>
    </xf>
    <xf numFmtId="0" fontId="6" fillId="0" borderId="0" xfId="0" applyFont="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11" fillId="0" borderId="10" xfId="0" applyFont="1" applyBorder="1" applyAlignment="1">
      <alignment horizontal="center"/>
    </xf>
    <xf numFmtId="0" fontId="12" fillId="0" borderId="0" xfId="0" applyFont="1" applyAlignment="1">
      <alignment horizontal="center"/>
    </xf>
    <xf numFmtId="0" fontId="13" fillId="0" borderId="10" xfId="0" applyFont="1" applyBorder="1" applyAlignment="1">
      <alignment horizontal="center"/>
    </xf>
    <xf numFmtId="0" fontId="14" fillId="0" borderId="10" xfId="0" applyFont="1" applyBorder="1" applyAlignment="1">
      <alignment horizontal="center"/>
    </xf>
    <xf numFmtId="0" fontId="12" fillId="0" borderId="10" xfId="0" applyFont="1" applyBorder="1" applyAlignment="1">
      <alignment horizontal="center"/>
    </xf>
    <xf numFmtId="0" fontId="1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13" fillId="0" borderId="11" xfId="0" applyFont="1" applyBorder="1" applyAlignment="1">
      <alignment horizontal="center"/>
    </xf>
    <xf numFmtId="0" fontId="14" fillId="0" borderId="11" xfId="0" applyFont="1" applyBorder="1" applyAlignment="1">
      <alignment horizontal="center"/>
    </xf>
    <xf numFmtId="0" fontId="12" fillId="0" borderId="11" xfId="0" applyFont="1" applyBorder="1" applyAlignment="1">
      <alignment horizontal="center"/>
    </xf>
    <xf numFmtId="0" fontId="9" fillId="0" borderId="3"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10" fillId="0" borderId="6" xfId="0" applyFont="1" applyBorder="1"/>
    <xf numFmtId="49" fontId="6" fillId="0" borderId="8" xfId="0" applyNumberFormat="1" applyFont="1" applyBorder="1" applyAlignment="1">
      <alignment horizontal="center" wrapText="1"/>
    </xf>
    <xf numFmtId="0" fontId="5" fillId="0" borderId="3" xfId="0" applyFont="1" applyBorder="1"/>
    <xf numFmtId="0" fontId="1" fillId="0" borderId="0" xfId="0" applyFont="1"/>
    <xf numFmtId="0" fontId="1" fillId="0" borderId="0" xfId="0" applyFont="1" applyAlignment="1">
      <alignment horizontal="left" wrapText="1"/>
    </xf>
    <xf numFmtId="0" fontId="8" fillId="0" borderId="0" xfId="0" applyFont="1" applyAlignment="1">
      <alignment horizontal="left" wrapText="1"/>
    </xf>
    <xf numFmtId="49" fontId="15" fillId="0" borderId="8"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560295</xdr:colOff>
      <xdr:row>37</xdr:row>
      <xdr:rowOff>89647</xdr:rowOff>
    </xdr:from>
    <xdr:ext cx="14018558" cy="6858000"/>
    <xdr:pic>
      <xdr:nvPicPr>
        <xdr:cNvPr id="2" name="Picture 1" descr="Map" title="Example Trenching Calculations">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85" t="4500" r="1965" b="23892"/>
        <a:stretch/>
      </xdr:blipFill>
      <xdr:spPr>
        <a:xfrm>
          <a:off x="1378324" y="10656794"/>
          <a:ext cx="14018558" cy="6858000"/>
        </a:xfrm>
        <a:prstGeom prst="rect">
          <a:avLst/>
        </a:prstGeom>
        <a:solidFill>
          <a:schemeClr val="tx1"/>
        </a:solid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zoomScale="85" zoomScaleNormal="85" workbookViewId="0">
      <selection activeCell="C5" sqref="C5"/>
    </sheetView>
  </sheetViews>
  <sheetFormatPr defaultRowHeight="15" x14ac:dyDescent="0.25"/>
  <cols>
    <col min="1" max="1" width="12.28515625" customWidth="1"/>
    <col min="2" max="2" width="23" customWidth="1"/>
    <col min="3" max="3" width="25.5703125" customWidth="1"/>
    <col min="4" max="4" width="25.140625" customWidth="1"/>
    <col min="5" max="6" width="25.5703125" customWidth="1"/>
    <col min="7" max="7" width="14.28515625" customWidth="1"/>
    <col min="8" max="8" width="15.42578125" customWidth="1"/>
    <col min="9" max="9" width="25.5703125" customWidth="1"/>
    <col min="10" max="10" width="76.5703125" customWidth="1"/>
  </cols>
  <sheetData>
    <row r="1" spans="1:11" x14ac:dyDescent="0.25">
      <c r="A1" s="33"/>
      <c r="B1" s="33"/>
      <c r="C1" s="33"/>
      <c r="D1" s="33"/>
      <c r="E1" s="33"/>
      <c r="F1" s="33"/>
      <c r="G1" s="33"/>
      <c r="H1" s="33"/>
      <c r="I1" s="33"/>
      <c r="J1" s="33"/>
    </row>
    <row r="2" spans="1:11" x14ac:dyDescent="0.25">
      <c r="A2" s="33" t="s">
        <v>41</v>
      </c>
      <c r="B2" s="33"/>
      <c r="C2" s="33"/>
      <c r="D2" s="33"/>
      <c r="E2" s="33"/>
      <c r="F2" s="33"/>
      <c r="G2" s="33"/>
      <c r="H2" s="33"/>
      <c r="I2" s="33"/>
      <c r="J2" s="33"/>
    </row>
    <row r="3" spans="1:11" ht="47.25" customHeight="1" x14ac:dyDescent="0.3">
      <c r="A3" s="35" t="s">
        <v>51</v>
      </c>
      <c r="B3" s="35"/>
      <c r="C3" s="35"/>
      <c r="D3" s="35"/>
      <c r="E3" s="35"/>
      <c r="F3" s="35"/>
      <c r="G3" s="35"/>
      <c r="H3" s="35"/>
      <c r="I3" s="35"/>
      <c r="J3" s="35"/>
    </row>
    <row r="5" spans="1:11" ht="15.75" thickBot="1" x14ac:dyDescent="0.3"/>
    <row r="6" spans="1:11" ht="112.5" x14ac:dyDescent="0.3">
      <c r="A6" s="13" t="s">
        <v>34</v>
      </c>
      <c r="B6" s="12" t="s">
        <v>33</v>
      </c>
      <c r="C6" s="12" t="s">
        <v>32</v>
      </c>
      <c r="D6" s="31" t="s">
        <v>42</v>
      </c>
      <c r="E6" s="31" t="s">
        <v>43</v>
      </c>
      <c r="F6" s="31" t="s">
        <v>44</v>
      </c>
      <c r="G6" s="31" t="s">
        <v>40</v>
      </c>
      <c r="H6" s="31" t="s">
        <v>39</v>
      </c>
      <c r="I6" s="31" t="s">
        <v>49</v>
      </c>
      <c r="J6" s="11" t="s">
        <v>31</v>
      </c>
      <c r="K6" s="10"/>
    </row>
    <row r="7" spans="1:11" ht="18.75" x14ac:dyDescent="0.3">
      <c r="A7" s="9" t="s">
        <v>30</v>
      </c>
      <c r="B7" s="8"/>
      <c r="C7" s="8"/>
      <c r="D7" s="7">
        <f t="shared" ref="D7:D28" si="0">IF($B7&lt;=10,$C7,0)</f>
        <v>0</v>
      </c>
      <c r="E7" s="7">
        <f t="shared" ref="E7:E28" si="1">IF(($B7&gt;10)*AND($B7&lt;=20),$C7,0)</f>
        <v>0</v>
      </c>
      <c r="F7" s="7">
        <f t="shared" ref="F7:F28" si="2">IF(($B7&gt;20),$C7,0)</f>
        <v>0</v>
      </c>
      <c r="G7" s="7">
        <f t="shared" ref="G7:G28" si="3">IF(B7&gt;30,(B7-30),0)</f>
        <v>0</v>
      </c>
      <c r="H7" s="7">
        <f t="shared" ref="H7:H28" si="4">ROUNDUP($G7/10,0)</f>
        <v>0</v>
      </c>
      <c r="I7" s="7">
        <f t="shared" ref="I7:I28" si="5">C7*H7</f>
        <v>0</v>
      </c>
      <c r="J7" s="6"/>
    </row>
    <row r="8" spans="1:11" ht="18.75" x14ac:dyDescent="0.3">
      <c r="A8" s="9" t="s">
        <v>28</v>
      </c>
      <c r="B8" s="8"/>
      <c r="C8" s="8"/>
      <c r="D8" s="7">
        <f t="shared" si="0"/>
        <v>0</v>
      </c>
      <c r="E8" s="7">
        <f t="shared" si="1"/>
        <v>0</v>
      </c>
      <c r="F8" s="7">
        <f t="shared" si="2"/>
        <v>0</v>
      </c>
      <c r="G8" s="7">
        <f t="shared" si="3"/>
        <v>0</v>
      </c>
      <c r="H8" s="7">
        <f t="shared" si="4"/>
        <v>0</v>
      </c>
      <c r="I8" s="7">
        <f t="shared" si="5"/>
        <v>0</v>
      </c>
      <c r="J8" s="6"/>
    </row>
    <row r="9" spans="1:11" ht="18.75" x14ac:dyDescent="0.3">
      <c r="A9" s="9" t="s">
        <v>26</v>
      </c>
      <c r="B9" s="8"/>
      <c r="C9" s="8"/>
      <c r="D9" s="7">
        <f t="shared" si="0"/>
        <v>0</v>
      </c>
      <c r="E9" s="7">
        <f t="shared" si="1"/>
        <v>0</v>
      </c>
      <c r="F9" s="7">
        <f t="shared" si="2"/>
        <v>0</v>
      </c>
      <c r="G9" s="7">
        <f t="shared" si="3"/>
        <v>0</v>
      </c>
      <c r="H9" s="7">
        <f t="shared" si="4"/>
        <v>0</v>
      </c>
      <c r="I9" s="7">
        <f t="shared" si="5"/>
        <v>0</v>
      </c>
      <c r="J9" s="6"/>
    </row>
    <row r="10" spans="1:11" ht="18.75" x14ac:dyDescent="0.3">
      <c r="A10" s="9" t="s">
        <v>24</v>
      </c>
      <c r="B10" s="8"/>
      <c r="C10" s="8"/>
      <c r="D10" s="7">
        <f t="shared" si="0"/>
        <v>0</v>
      </c>
      <c r="E10" s="7">
        <f t="shared" si="1"/>
        <v>0</v>
      </c>
      <c r="F10" s="7">
        <f t="shared" si="2"/>
        <v>0</v>
      </c>
      <c r="G10" s="7">
        <f t="shared" si="3"/>
        <v>0</v>
      </c>
      <c r="H10" s="7">
        <f t="shared" si="4"/>
        <v>0</v>
      </c>
      <c r="I10" s="7">
        <f t="shared" si="5"/>
        <v>0</v>
      </c>
      <c r="J10" s="6"/>
    </row>
    <row r="11" spans="1:11" ht="18.75" x14ac:dyDescent="0.3">
      <c r="A11" s="9" t="s">
        <v>22</v>
      </c>
      <c r="B11" s="8"/>
      <c r="C11" s="8"/>
      <c r="D11" s="7">
        <f t="shared" si="0"/>
        <v>0</v>
      </c>
      <c r="E11" s="7">
        <f t="shared" si="1"/>
        <v>0</v>
      </c>
      <c r="F11" s="7">
        <f t="shared" si="2"/>
        <v>0</v>
      </c>
      <c r="G11" s="7">
        <f t="shared" si="3"/>
        <v>0</v>
      </c>
      <c r="H11" s="7">
        <f t="shared" si="4"/>
        <v>0</v>
      </c>
      <c r="I11" s="7">
        <f t="shared" si="5"/>
        <v>0</v>
      </c>
      <c r="J11" s="6"/>
    </row>
    <row r="12" spans="1:11" ht="18.75" x14ac:dyDescent="0.3">
      <c r="A12" s="9" t="s">
        <v>21</v>
      </c>
      <c r="B12" s="8"/>
      <c r="C12" s="8"/>
      <c r="D12" s="7">
        <f t="shared" si="0"/>
        <v>0</v>
      </c>
      <c r="E12" s="7">
        <f t="shared" si="1"/>
        <v>0</v>
      </c>
      <c r="F12" s="7">
        <f t="shared" si="2"/>
        <v>0</v>
      </c>
      <c r="G12" s="7">
        <f t="shared" si="3"/>
        <v>0</v>
      </c>
      <c r="H12" s="7">
        <f t="shared" si="4"/>
        <v>0</v>
      </c>
      <c r="I12" s="7">
        <f t="shared" si="5"/>
        <v>0</v>
      </c>
      <c r="J12" s="6"/>
    </row>
    <row r="13" spans="1:11" ht="18.75" x14ac:dyDescent="0.3">
      <c r="A13" s="9" t="s">
        <v>19</v>
      </c>
      <c r="B13" s="8"/>
      <c r="C13" s="8"/>
      <c r="D13" s="7">
        <f t="shared" si="0"/>
        <v>0</v>
      </c>
      <c r="E13" s="7">
        <f t="shared" si="1"/>
        <v>0</v>
      </c>
      <c r="F13" s="7">
        <f t="shared" si="2"/>
        <v>0</v>
      </c>
      <c r="G13" s="7">
        <f t="shared" si="3"/>
        <v>0</v>
      </c>
      <c r="H13" s="7">
        <f t="shared" si="4"/>
        <v>0</v>
      </c>
      <c r="I13" s="7">
        <f t="shared" si="5"/>
        <v>0</v>
      </c>
      <c r="J13" s="6"/>
    </row>
    <row r="14" spans="1:11" ht="18.75" x14ac:dyDescent="0.3">
      <c r="A14" s="9" t="s">
        <v>18</v>
      </c>
      <c r="B14" s="8"/>
      <c r="C14" s="8"/>
      <c r="D14" s="7">
        <f t="shared" si="0"/>
        <v>0</v>
      </c>
      <c r="E14" s="7">
        <f t="shared" si="1"/>
        <v>0</v>
      </c>
      <c r="F14" s="7">
        <f t="shared" si="2"/>
        <v>0</v>
      </c>
      <c r="G14" s="7">
        <f t="shared" si="3"/>
        <v>0</v>
      </c>
      <c r="H14" s="7">
        <f t="shared" si="4"/>
        <v>0</v>
      </c>
      <c r="I14" s="7">
        <f t="shared" si="5"/>
        <v>0</v>
      </c>
      <c r="J14" s="6"/>
    </row>
    <row r="15" spans="1:11" ht="18.75" x14ac:dyDescent="0.3">
      <c r="A15" s="9" t="s">
        <v>16</v>
      </c>
      <c r="B15" s="8"/>
      <c r="C15" s="8"/>
      <c r="D15" s="7">
        <f t="shared" si="0"/>
        <v>0</v>
      </c>
      <c r="E15" s="7">
        <f t="shared" si="1"/>
        <v>0</v>
      </c>
      <c r="F15" s="7">
        <f t="shared" si="2"/>
        <v>0</v>
      </c>
      <c r="G15" s="7">
        <f t="shared" si="3"/>
        <v>0</v>
      </c>
      <c r="H15" s="7">
        <f t="shared" si="4"/>
        <v>0</v>
      </c>
      <c r="I15" s="7">
        <f t="shared" si="5"/>
        <v>0</v>
      </c>
      <c r="J15" s="6"/>
    </row>
    <row r="16" spans="1:11" ht="18.75" x14ac:dyDescent="0.3">
      <c r="A16" s="9" t="s">
        <v>15</v>
      </c>
      <c r="B16" s="8"/>
      <c r="C16" s="8"/>
      <c r="D16" s="7">
        <f t="shared" si="0"/>
        <v>0</v>
      </c>
      <c r="E16" s="7">
        <f t="shared" si="1"/>
        <v>0</v>
      </c>
      <c r="F16" s="7">
        <f t="shared" si="2"/>
        <v>0</v>
      </c>
      <c r="G16" s="7">
        <f t="shared" si="3"/>
        <v>0</v>
      </c>
      <c r="H16" s="7">
        <f t="shared" si="4"/>
        <v>0</v>
      </c>
      <c r="I16" s="7">
        <f t="shared" si="5"/>
        <v>0</v>
      </c>
      <c r="J16" s="6"/>
    </row>
    <row r="17" spans="1:13" ht="18.75" x14ac:dyDescent="0.3">
      <c r="A17" s="9" t="s">
        <v>13</v>
      </c>
      <c r="B17" s="8"/>
      <c r="C17" s="8"/>
      <c r="D17" s="7">
        <f t="shared" si="0"/>
        <v>0</v>
      </c>
      <c r="E17" s="7">
        <f t="shared" si="1"/>
        <v>0</v>
      </c>
      <c r="F17" s="7">
        <f t="shared" si="2"/>
        <v>0</v>
      </c>
      <c r="G17" s="7">
        <f t="shared" si="3"/>
        <v>0</v>
      </c>
      <c r="H17" s="7">
        <f t="shared" si="4"/>
        <v>0</v>
      </c>
      <c r="I17" s="7">
        <f t="shared" si="5"/>
        <v>0</v>
      </c>
      <c r="J17" s="6"/>
    </row>
    <row r="18" spans="1:13" ht="18.75" x14ac:dyDescent="0.3">
      <c r="A18" s="9" t="s">
        <v>12</v>
      </c>
      <c r="B18" s="8"/>
      <c r="C18" s="8"/>
      <c r="D18" s="7">
        <f t="shared" si="0"/>
        <v>0</v>
      </c>
      <c r="E18" s="7">
        <f t="shared" si="1"/>
        <v>0</v>
      </c>
      <c r="F18" s="7">
        <f t="shared" si="2"/>
        <v>0</v>
      </c>
      <c r="G18" s="7">
        <f t="shared" si="3"/>
        <v>0</v>
      </c>
      <c r="H18" s="7">
        <f t="shared" si="4"/>
        <v>0</v>
      </c>
      <c r="I18" s="7">
        <f t="shared" si="5"/>
        <v>0</v>
      </c>
      <c r="J18" s="6"/>
    </row>
    <row r="19" spans="1:13" ht="18.75" x14ac:dyDescent="0.3">
      <c r="A19" s="9" t="s">
        <v>10</v>
      </c>
      <c r="B19" s="8"/>
      <c r="C19" s="8"/>
      <c r="D19" s="7">
        <f t="shared" si="0"/>
        <v>0</v>
      </c>
      <c r="E19" s="7">
        <f t="shared" si="1"/>
        <v>0</v>
      </c>
      <c r="F19" s="7">
        <f t="shared" si="2"/>
        <v>0</v>
      </c>
      <c r="G19" s="7">
        <f t="shared" si="3"/>
        <v>0</v>
      </c>
      <c r="H19" s="7">
        <f t="shared" si="4"/>
        <v>0</v>
      </c>
      <c r="I19" s="7">
        <f t="shared" si="5"/>
        <v>0</v>
      </c>
      <c r="J19" s="6"/>
    </row>
    <row r="20" spans="1:13" ht="18.75" x14ac:dyDescent="0.3">
      <c r="A20" s="9" t="s">
        <v>8</v>
      </c>
      <c r="B20" s="8"/>
      <c r="C20" s="8"/>
      <c r="D20" s="7">
        <f t="shared" si="0"/>
        <v>0</v>
      </c>
      <c r="E20" s="7">
        <f t="shared" si="1"/>
        <v>0</v>
      </c>
      <c r="F20" s="7">
        <f t="shared" si="2"/>
        <v>0</v>
      </c>
      <c r="G20" s="7">
        <f t="shared" si="3"/>
        <v>0</v>
      </c>
      <c r="H20" s="7">
        <f t="shared" si="4"/>
        <v>0</v>
      </c>
      <c r="I20" s="7">
        <f t="shared" si="5"/>
        <v>0</v>
      </c>
      <c r="J20" s="6"/>
    </row>
    <row r="21" spans="1:13" ht="18.75" x14ac:dyDescent="0.3">
      <c r="A21" s="9" t="s">
        <v>7</v>
      </c>
      <c r="B21" s="8"/>
      <c r="C21" s="8"/>
      <c r="D21" s="7">
        <f t="shared" si="0"/>
        <v>0</v>
      </c>
      <c r="E21" s="7">
        <f t="shared" si="1"/>
        <v>0</v>
      </c>
      <c r="F21" s="7">
        <f t="shared" si="2"/>
        <v>0</v>
      </c>
      <c r="G21" s="7">
        <f t="shared" si="3"/>
        <v>0</v>
      </c>
      <c r="H21" s="7">
        <f t="shared" si="4"/>
        <v>0</v>
      </c>
      <c r="I21" s="7">
        <f t="shared" si="5"/>
        <v>0</v>
      </c>
      <c r="J21" s="6"/>
    </row>
    <row r="22" spans="1:13" ht="18.75" x14ac:dyDescent="0.3">
      <c r="A22" s="9" t="s">
        <v>6</v>
      </c>
      <c r="B22" s="8"/>
      <c r="C22" s="8"/>
      <c r="D22" s="7">
        <f t="shared" si="0"/>
        <v>0</v>
      </c>
      <c r="E22" s="7">
        <f t="shared" si="1"/>
        <v>0</v>
      </c>
      <c r="F22" s="7">
        <f t="shared" si="2"/>
        <v>0</v>
      </c>
      <c r="G22" s="7">
        <f t="shared" si="3"/>
        <v>0</v>
      </c>
      <c r="H22" s="7">
        <f t="shared" si="4"/>
        <v>0</v>
      </c>
      <c r="I22" s="7">
        <f t="shared" si="5"/>
        <v>0</v>
      </c>
      <c r="J22" s="30"/>
    </row>
    <row r="23" spans="1:13" ht="18.75" x14ac:dyDescent="0.3">
      <c r="A23" s="9" t="s">
        <v>5</v>
      </c>
      <c r="B23" s="8"/>
      <c r="C23" s="8"/>
      <c r="D23" s="7">
        <f t="shared" si="0"/>
        <v>0</v>
      </c>
      <c r="E23" s="7">
        <f t="shared" si="1"/>
        <v>0</v>
      </c>
      <c r="F23" s="7">
        <f t="shared" si="2"/>
        <v>0</v>
      </c>
      <c r="G23" s="7">
        <f t="shared" si="3"/>
        <v>0</v>
      </c>
      <c r="H23" s="7">
        <f t="shared" si="4"/>
        <v>0</v>
      </c>
      <c r="I23" s="7">
        <f t="shared" si="5"/>
        <v>0</v>
      </c>
      <c r="J23" s="30"/>
    </row>
    <row r="24" spans="1:13" ht="18.75" x14ac:dyDescent="0.3">
      <c r="A24" s="9" t="s">
        <v>4</v>
      </c>
      <c r="B24" s="8"/>
      <c r="C24" s="8"/>
      <c r="D24" s="7">
        <f t="shared" si="0"/>
        <v>0</v>
      </c>
      <c r="E24" s="7">
        <f t="shared" si="1"/>
        <v>0</v>
      </c>
      <c r="F24" s="7">
        <f t="shared" si="2"/>
        <v>0</v>
      </c>
      <c r="G24" s="7">
        <f t="shared" si="3"/>
        <v>0</v>
      </c>
      <c r="H24" s="7">
        <f t="shared" si="4"/>
        <v>0</v>
      </c>
      <c r="I24" s="7">
        <f t="shared" si="5"/>
        <v>0</v>
      </c>
      <c r="J24" s="30"/>
    </row>
    <row r="25" spans="1:13" ht="18.75" x14ac:dyDescent="0.3">
      <c r="A25" s="9" t="s">
        <v>3</v>
      </c>
      <c r="B25" s="8"/>
      <c r="C25" s="8"/>
      <c r="D25" s="7">
        <f t="shared" si="0"/>
        <v>0</v>
      </c>
      <c r="E25" s="7">
        <f t="shared" si="1"/>
        <v>0</v>
      </c>
      <c r="F25" s="7">
        <f t="shared" si="2"/>
        <v>0</v>
      </c>
      <c r="G25" s="7">
        <f t="shared" si="3"/>
        <v>0</v>
      </c>
      <c r="H25" s="7">
        <f t="shared" si="4"/>
        <v>0</v>
      </c>
      <c r="I25" s="7">
        <f t="shared" si="5"/>
        <v>0</v>
      </c>
      <c r="J25" s="30"/>
    </row>
    <row r="26" spans="1:13" ht="18.75" x14ac:dyDescent="0.3">
      <c r="A26" s="9" t="s">
        <v>2</v>
      </c>
      <c r="B26" s="8"/>
      <c r="C26" s="8"/>
      <c r="D26" s="7">
        <f t="shared" si="0"/>
        <v>0</v>
      </c>
      <c r="E26" s="7">
        <f t="shared" si="1"/>
        <v>0</v>
      </c>
      <c r="F26" s="7">
        <f t="shared" si="2"/>
        <v>0</v>
      </c>
      <c r="G26" s="7">
        <f t="shared" si="3"/>
        <v>0</v>
      </c>
      <c r="H26" s="7">
        <f t="shared" si="4"/>
        <v>0</v>
      </c>
      <c r="I26" s="7">
        <f t="shared" si="5"/>
        <v>0</v>
      </c>
      <c r="J26" s="30"/>
    </row>
    <row r="27" spans="1:13" ht="18.75" x14ac:dyDescent="0.3">
      <c r="A27" s="9" t="s">
        <v>1</v>
      </c>
      <c r="B27" s="8"/>
      <c r="C27" s="8"/>
      <c r="D27" s="7">
        <f t="shared" si="0"/>
        <v>0</v>
      </c>
      <c r="E27" s="7">
        <f t="shared" si="1"/>
        <v>0</v>
      </c>
      <c r="F27" s="7">
        <f t="shared" si="2"/>
        <v>0</v>
      </c>
      <c r="G27" s="7">
        <f t="shared" si="3"/>
        <v>0</v>
      </c>
      <c r="H27" s="7">
        <f t="shared" si="4"/>
        <v>0</v>
      </c>
      <c r="I27" s="7">
        <f t="shared" si="5"/>
        <v>0</v>
      </c>
      <c r="J27" s="30"/>
    </row>
    <row r="28" spans="1:13" ht="19.5" thickBot="1" x14ac:dyDescent="0.35">
      <c r="A28" s="5" t="s">
        <v>0</v>
      </c>
      <c r="B28" s="4"/>
      <c r="C28" s="4"/>
      <c r="D28" s="7">
        <f t="shared" si="0"/>
        <v>0</v>
      </c>
      <c r="E28" s="7">
        <f t="shared" si="1"/>
        <v>0</v>
      </c>
      <c r="F28" s="7">
        <f t="shared" si="2"/>
        <v>0</v>
      </c>
      <c r="G28" s="7">
        <f t="shared" si="3"/>
        <v>0</v>
      </c>
      <c r="H28" s="7">
        <f t="shared" si="4"/>
        <v>0</v>
      </c>
      <c r="I28" s="7">
        <f t="shared" si="5"/>
        <v>0</v>
      </c>
      <c r="J28" s="30"/>
    </row>
    <row r="29" spans="1:13" ht="48" customHeight="1" thickBot="1" x14ac:dyDescent="0.35">
      <c r="A29" s="32" t="s">
        <v>37</v>
      </c>
      <c r="B29" s="32"/>
      <c r="C29" s="25">
        <f>SUM(C7:C28)</f>
        <v>0</v>
      </c>
      <c r="D29" s="25">
        <f>SUM(D7:D28)</f>
        <v>0</v>
      </c>
      <c r="E29" s="25">
        <f>SUM(E7:E28)</f>
        <v>0</v>
      </c>
      <c r="F29" s="25">
        <f>SUM(F7:F28)</f>
        <v>0</v>
      </c>
      <c r="G29" s="29"/>
      <c r="H29" s="28"/>
      <c r="I29" s="25">
        <f>SUM(I7:I28)</f>
        <v>0</v>
      </c>
      <c r="J29" s="2"/>
      <c r="K29" s="1"/>
      <c r="L29" s="1"/>
      <c r="M29" s="1"/>
    </row>
    <row r="30" spans="1:13" ht="19.5" customHeight="1" thickBot="1" x14ac:dyDescent="0.35">
      <c r="A30" s="32" t="s">
        <v>36</v>
      </c>
      <c r="B30" s="32"/>
      <c r="C30" s="25">
        <f>ROUND((C29*0.1),0)</f>
        <v>0</v>
      </c>
      <c r="D30" s="25">
        <f>ROUND((D29*0.1),0)</f>
        <v>0</v>
      </c>
      <c r="E30" s="25">
        <f>ROUND((E29*0.1),0)</f>
        <v>0</v>
      </c>
      <c r="F30" s="25">
        <f>ROUND((F29*0.1),0)</f>
        <v>0</v>
      </c>
      <c r="G30" s="27"/>
      <c r="H30" s="26"/>
      <c r="I30" s="25">
        <f>ROUND((I29*0.1),0)</f>
        <v>0</v>
      </c>
    </row>
    <row r="31" spans="1:13" ht="21.75" customHeight="1" thickBot="1" x14ac:dyDescent="0.35">
      <c r="A31" s="32" t="s">
        <v>35</v>
      </c>
      <c r="B31" s="32"/>
      <c r="C31" s="3">
        <f>SUM(C29:C30)</f>
        <v>0</v>
      </c>
      <c r="D31" s="24">
        <f>SUM(D29:D30)</f>
        <v>0</v>
      </c>
      <c r="E31" s="23">
        <f>SUM(E29:E30)</f>
        <v>0</v>
      </c>
      <c r="F31" s="22">
        <f>SUM(F29:F30)</f>
        <v>0</v>
      </c>
      <c r="G31" s="21"/>
      <c r="H31" s="20"/>
      <c r="I31" s="19">
        <f>SUM(I29:I30)</f>
        <v>0</v>
      </c>
    </row>
    <row r="32" spans="1:13" ht="19.5" thickBot="1" x14ac:dyDescent="0.35">
      <c r="D32" s="18" t="s">
        <v>45</v>
      </c>
      <c r="E32" s="17" t="s">
        <v>46</v>
      </c>
      <c r="F32" s="16" t="s">
        <v>47</v>
      </c>
      <c r="G32" s="15"/>
      <c r="H32" s="15"/>
      <c r="I32" s="14" t="s">
        <v>48</v>
      </c>
    </row>
  </sheetData>
  <mergeCells count="1">
    <mergeCell ref="A3:J3"/>
  </mergeCells>
  <pageMargins left="0.7" right="0.7" top="0.75" bottom="0.75" header="0.3" footer="0.3"/>
  <pageSetup paperSize="3" scale="73" fitToHeight="0"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zoomScale="85" zoomScaleNormal="85" workbookViewId="0">
      <selection activeCell="C13" sqref="C13"/>
    </sheetView>
  </sheetViews>
  <sheetFormatPr defaultRowHeight="15" x14ac:dyDescent="0.25"/>
  <cols>
    <col min="1" max="1" width="12.28515625" customWidth="1"/>
    <col min="2" max="2" width="23" customWidth="1"/>
    <col min="3" max="3" width="25.5703125" customWidth="1"/>
    <col min="4" max="4" width="25.140625" customWidth="1"/>
    <col min="5" max="6" width="25.5703125" customWidth="1"/>
    <col min="7" max="7" width="14.28515625" customWidth="1"/>
    <col min="8" max="8" width="15.42578125" customWidth="1"/>
    <col min="9" max="9" width="25.5703125" customWidth="1"/>
    <col min="10" max="10" width="76.5703125" customWidth="1"/>
  </cols>
  <sheetData>
    <row r="1" spans="1:11" x14ac:dyDescent="0.25">
      <c r="A1" s="33"/>
      <c r="B1" s="33"/>
      <c r="C1" s="33"/>
      <c r="D1" s="33"/>
      <c r="E1" s="33"/>
      <c r="F1" s="33"/>
      <c r="G1" s="33"/>
      <c r="H1" s="33"/>
      <c r="I1" s="33"/>
      <c r="J1" s="33"/>
    </row>
    <row r="2" spans="1:11" x14ac:dyDescent="0.25">
      <c r="A2" s="33" t="s">
        <v>41</v>
      </c>
      <c r="B2" s="33"/>
      <c r="C2" s="33"/>
      <c r="D2" s="33"/>
      <c r="E2" s="33"/>
      <c r="F2" s="33"/>
      <c r="G2" s="33"/>
      <c r="H2" s="33"/>
      <c r="I2" s="33"/>
      <c r="J2" s="33"/>
    </row>
    <row r="3" spans="1:11" ht="47.25" customHeight="1" x14ac:dyDescent="0.3">
      <c r="A3" s="34" t="s">
        <v>50</v>
      </c>
      <c r="B3" s="34"/>
      <c r="C3" s="34"/>
      <c r="D3" s="34"/>
      <c r="E3" s="34"/>
      <c r="F3" s="34"/>
      <c r="G3" s="34"/>
      <c r="H3" s="34"/>
      <c r="I3" s="34"/>
      <c r="J3" s="34"/>
    </row>
    <row r="5" spans="1:11" ht="15.75" thickBot="1" x14ac:dyDescent="0.3"/>
    <row r="6" spans="1:11" ht="112.5" x14ac:dyDescent="0.3">
      <c r="A6" s="13" t="s">
        <v>34</v>
      </c>
      <c r="B6" s="12" t="s">
        <v>33</v>
      </c>
      <c r="C6" s="12" t="s">
        <v>32</v>
      </c>
      <c r="D6" s="31" t="s">
        <v>42</v>
      </c>
      <c r="E6" s="31" t="s">
        <v>43</v>
      </c>
      <c r="F6" s="31" t="s">
        <v>44</v>
      </c>
      <c r="G6" s="36" t="s">
        <v>40</v>
      </c>
      <c r="H6" s="31" t="s">
        <v>39</v>
      </c>
      <c r="I6" s="31" t="s">
        <v>49</v>
      </c>
      <c r="J6" s="11" t="s">
        <v>31</v>
      </c>
      <c r="K6" s="10"/>
    </row>
    <row r="7" spans="1:11" ht="18.75" x14ac:dyDescent="0.3">
      <c r="A7" s="9" t="s">
        <v>30</v>
      </c>
      <c r="B7" s="8">
        <v>26</v>
      </c>
      <c r="C7" s="8">
        <v>48</v>
      </c>
      <c r="D7" s="7">
        <f t="shared" ref="D7:D28" si="0">IF($B7&lt;=10,$C7,0)</f>
        <v>0</v>
      </c>
      <c r="E7" s="7">
        <f t="shared" ref="E7:E28" si="1">IF(($B7&gt;10)*AND($B7&lt;=20),$C7,0)</f>
        <v>0</v>
      </c>
      <c r="F7" s="7">
        <f t="shared" ref="F7:F28" si="2">IF(($B7&gt;20),$C7,0)</f>
        <v>48</v>
      </c>
      <c r="G7" s="7">
        <f t="shared" ref="G7:G28" si="3">IF(B7&gt;30,(B7-30),0)</f>
        <v>0</v>
      </c>
      <c r="H7" s="7">
        <f>ROUNDUP($G7/10,0)</f>
        <v>0</v>
      </c>
      <c r="I7" s="7">
        <f>C7*H7</f>
        <v>0</v>
      </c>
      <c r="J7" s="6" t="s">
        <v>29</v>
      </c>
    </row>
    <row r="8" spans="1:11" ht="18.75" x14ac:dyDescent="0.3">
      <c r="A8" s="9" t="s">
        <v>28</v>
      </c>
      <c r="B8" s="8">
        <v>1</v>
      </c>
      <c r="C8" s="8">
        <v>28</v>
      </c>
      <c r="D8" s="7">
        <f t="shared" si="0"/>
        <v>28</v>
      </c>
      <c r="E8" s="7">
        <f t="shared" si="1"/>
        <v>0</v>
      </c>
      <c r="F8" s="7">
        <f t="shared" si="2"/>
        <v>0</v>
      </c>
      <c r="G8" s="7">
        <f t="shared" si="3"/>
        <v>0</v>
      </c>
      <c r="H8" s="7">
        <f t="shared" ref="H7:H28" si="4">ROUNDUP($G8/10,0)</f>
        <v>0</v>
      </c>
      <c r="I8" s="7">
        <f t="shared" ref="I7:I28" si="5">C8*H8</f>
        <v>0</v>
      </c>
      <c r="J8" s="6" t="s">
        <v>27</v>
      </c>
    </row>
    <row r="9" spans="1:11" ht="18.75" x14ac:dyDescent="0.3">
      <c r="A9" s="9" t="s">
        <v>26</v>
      </c>
      <c r="B9" s="8">
        <v>25</v>
      </c>
      <c r="C9" s="8">
        <v>52</v>
      </c>
      <c r="D9" s="7">
        <f t="shared" si="0"/>
        <v>0</v>
      </c>
      <c r="E9" s="7">
        <f t="shared" si="1"/>
        <v>0</v>
      </c>
      <c r="F9" s="7">
        <f t="shared" si="2"/>
        <v>52</v>
      </c>
      <c r="G9" s="7">
        <f t="shared" si="3"/>
        <v>0</v>
      </c>
      <c r="H9" s="7">
        <f t="shared" si="4"/>
        <v>0</v>
      </c>
      <c r="I9" s="7">
        <f t="shared" si="5"/>
        <v>0</v>
      </c>
      <c r="J9" s="6" t="s">
        <v>25</v>
      </c>
    </row>
    <row r="10" spans="1:11" ht="18.75" x14ac:dyDescent="0.3">
      <c r="A10" s="9" t="s">
        <v>24</v>
      </c>
      <c r="B10" s="8">
        <v>2</v>
      </c>
      <c r="C10" s="8">
        <v>52</v>
      </c>
      <c r="D10" s="7">
        <f t="shared" si="0"/>
        <v>52</v>
      </c>
      <c r="E10" s="7">
        <f t="shared" si="1"/>
        <v>0</v>
      </c>
      <c r="F10" s="7">
        <f t="shared" si="2"/>
        <v>0</v>
      </c>
      <c r="G10" s="7">
        <f t="shared" si="3"/>
        <v>0</v>
      </c>
      <c r="H10" s="7">
        <f t="shared" si="4"/>
        <v>0</v>
      </c>
      <c r="I10" s="7">
        <f t="shared" si="5"/>
        <v>0</v>
      </c>
      <c r="J10" s="6" t="s">
        <v>23</v>
      </c>
    </row>
    <row r="11" spans="1:11" ht="18.75" x14ac:dyDescent="0.3">
      <c r="A11" s="9" t="s">
        <v>22</v>
      </c>
      <c r="B11" s="8">
        <v>23</v>
      </c>
      <c r="C11" s="8">
        <v>16</v>
      </c>
      <c r="D11" s="7">
        <f t="shared" si="0"/>
        <v>0</v>
      </c>
      <c r="E11" s="7">
        <f t="shared" si="1"/>
        <v>0</v>
      </c>
      <c r="F11" s="7">
        <f t="shared" si="2"/>
        <v>16</v>
      </c>
      <c r="G11" s="7">
        <f t="shared" si="3"/>
        <v>0</v>
      </c>
      <c r="H11" s="7">
        <f t="shared" si="4"/>
        <v>0</v>
      </c>
      <c r="I11" s="7">
        <f t="shared" si="5"/>
        <v>0</v>
      </c>
      <c r="J11" s="6"/>
    </row>
    <row r="12" spans="1:11" ht="18.75" x14ac:dyDescent="0.3">
      <c r="A12" s="9" t="s">
        <v>21</v>
      </c>
      <c r="B12" s="8">
        <v>1</v>
      </c>
      <c r="C12" s="8">
        <v>8</v>
      </c>
      <c r="D12" s="7">
        <f t="shared" si="0"/>
        <v>8</v>
      </c>
      <c r="E12" s="7">
        <f t="shared" si="1"/>
        <v>0</v>
      </c>
      <c r="F12" s="7">
        <f t="shared" si="2"/>
        <v>0</v>
      </c>
      <c r="G12" s="7">
        <f t="shared" si="3"/>
        <v>0</v>
      </c>
      <c r="H12" s="7">
        <f t="shared" si="4"/>
        <v>0</v>
      </c>
      <c r="I12" s="7">
        <f t="shared" si="5"/>
        <v>0</v>
      </c>
      <c r="J12" s="6" t="s">
        <v>20</v>
      </c>
    </row>
    <row r="13" spans="1:11" ht="18.75" x14ac:dyDescent="0.3">
      <c r="A13" s="9" t="s">
        <v>19</v>
      </c>
      <c r="B13" s="8">
        <v>22</v>
      </c>
      <c r="C13" s="8">
        <v>10</v>
      </c>
      <c r="D13" s="7">
        <f t="shared" si="0"/>
        <v>0</v>
      </c>
      <c r="E13" s="7">
        <f t="shared" si="1"/>
        <v>0</v>
      </c>
      <c r="F13" s="7">
        <f t="shared" si="2"/>
        <v>10</v>
      </c>
      <c r="G13" s="7">
        <f t="shared" si="3"/>
        <v>0</v>
      </c>
      <c r="H13" s="7">
        <f t="shared" si="4"/>
        <v>0</v>
      </c>
      <c r="I13" s="7">
        <f t="shared" si="5"/>
        <v>0</v>
      </c>
      <c r="J13" s="6"/>
    </row>
    <row r="14" spans="1:11" ht="18.75" x14ac:dyDescent="0.3">
      <c r="A14" s="9" t="s">
        <v>18</v>
      </c>
      <c r="B14" s="8">
        <v>7</v>
      </c>
      <c r="C14" s="8">
        <v>118</v>
      </c>
      <c r="D14" s="7">
        <f t="shared" si="0"/>
        <v>118</v>
      </c>
      <c r="E14" s="7">
        <f t="shared" si="1"/>
        <v>0</v>
      </c>
      <c r="F14" s="7">
        <f t="shared" si="2"/>
        <v>0</v>
      </c>
      <c r="G14" s="7">
        <f t="shared" si="3"/>
        <v>0</v>
      </c>
      <c r="H14" s="7">
        <f t="shared" si="4"/>
        <v>0</v>
      </c>
      <c r="I14" s="7">
        <f t="shared" si="5"/>
        <v>0</v>
      </c>
      <c r="J14" s="6" t="s">
        <v>17</v>
      </c>
    </row>
    <row r="15" spans="1:11" ht="18.75" x14ac:dyDescent="0.3">
      <c r="A15" s="9" t="s">
        <v>16</v>
      </c>
      <c r="B15" s="8">
        <v>15</v>
      </c>
      <c r="C15" s="8">
        <v>24</v>
      </c>
      <c r="D15" s="7">
        <f t="shared" si="0"/>
        <v>0</v>
      </c>
      <c r="E15" s="7">
        <f t="shared" si="1"/>
        <v>24</v>
      </c>
      <c r="F15" s="7">
        <f t="shared" si="2"/>
        <v>0</v>
      </c>
      <c r="G15" s="7">
        <f t="shared" si="3"/>
        <v>0</v>
      </c>
      <c r="H15" s="7">
        <f t="shared" si="4"/>
        <v>0</v>
      </c>
      <c r="I15" s="7">
        <f t="shared" si="5"/>
        <v>0</v>
      </c>
      <c r="J15" s="6"/>
    </row>
    <row r="16" spans="1:11" ht="18.75" x14ac:dyDescent="0.3">
      <c r="A16" s="9" t="s">
        <v>15</v>
      </c>
      <c r="B16" s="8">
        <v>3</v>
      </c>
      <c r="C16" s="8">
        <v>40</v>
      </c>
      <c r="D16" s="7">
        <f t="shared" si="0"/>
        <v>40</v>
      </c>
      <c r="E16" s="7">
        <f t="shared" si="1"/>
        <v>0</v>
      </c>
      <c r="F16" s="7">
        <f t="shared" si="2"/>
        <v>0</v>
      </c>
      <c r="G16" s="7">
        <f t="shared" si="3"/>
        <v>0</v>
      </c>
      <c r="H16" s="7">
        <f t="shared" si="4"/>
        <v>0</v>
      </c>
      <c r="I16" s="7">
        <f t="shared" si="5"/>
        <v>0</v>
      </c>
      <c r="J16" s="6" t="s">
        <v>14</v>
      </c>
    </row>
    <row r="17" spans="1:13" ht="18.75" x14ac:dyDescent="0.3">
      <c r="A17" s="9" t="s">
        <v>13</v>
      </c>
      <c r="B17" s="8">
        <v>12</v>
      </c>
      <c r="C17" s="8">
        <v>18</v>
      </c>
      <c r="D17" s="7">
        <f t="shared" si="0"/>
        <v>0</v>
      </c>
      <c r="E17" s="7">
        <f t="shared" si="1"/>
        <v>18</v>
      </c>
      <c r="F17" s="7">
        <f t="shared" si="2"/>
        <v>0</v>
      </c>
      <c r="G17" s="7">
        <f t="shared" si="3"/>
        <v>0</v>
      </c>
      <c r="H17" s="7">
        <f t="shared" si="4"/>
        <v>0</v>
      </c>
      <c r="I17" s="7">
        <f t="shared" si="5"/>
        <v>0</v>
      </c>
      <c r="J17" s="6"/>
    </row>
    <row r="18" spans="1:13" ht="18.75" x14ac:dyDescent="0.3">
      <c r="A18" s="9" t="s">
        <v>12</v>
      </c>
      <c r="B18" s="8">
        <v>8</v>
      </c>
      <c r="C18" s="8">
        <v>146</v>
      </c>
      <c r="D18" s="7">
        <f t="shared" si="0"/>
        <v>146</v>
      </c>
      <c r="E18" s="7">
        <f t="shared" si="1"/>
        <v>0</v>
      </c>
      <c r="F18" s="7">
        <f t="shared" si="2"/>
        <v>0</v>
      </c>
      <c r="G18" s="7">
        <f t="shared" si="3"/>
        <v>0</v>
      </c>
      <c r="H18" s="7">
        <f t="shared" si="4"/>
        <v>0</v>
      </c>
      <c r="I18" s="7">
        <f t="shared" si="5"/>
        <v>0</v>
      </c>
      <c r="J18" s="6" t="s">
        <v>11</v>
      </c>
    </row>
    <row r="19" spans="1:13" ht="18.75" x14ac:dyDescent="0.3">
      <c r="A19" s="9" t="s">
        <v>10</v>
      </c>
      <c r="B19" s="8">
        <v>4</v>
      </c>
      <c r="C19" s="8">
        <v>56</v>
      </c>
      <c r="D19" s="7">
        <f t="shared" si="0"/>
        <v>56</v>
      </c>
      <c r="E19" s="7">
        <f t="shared" si="1"/>
        <v>0</v>
      </c>
      <c r="F19" s="7">
        <f t="shared" si="2"/>
        <v>0</v>
      </c>
      <c r="G19" s="7">
        <f t="shared" si="3"/>
        <v>0</v>
      </c>
      <c r="H19" s="7">
        <f t="shared" si="4"/>
        <v>0</v>
      </c>
      <c r="I19" s="7">
        <f t="shared" si="5"/>
        <v>0</v>
      </c>
      <c r="J19" s="6" t="s">
        <v>9</v>
      </c>
    </row>
    <row r="20" spans="1:13" ht="18.75" x14ac:dyDescent="0.3">
      <c r="A20" s="9" t="s">
        <v>8</v>
      </c>
      <c r="B20" s="8"/>
      <c r="C20" s="8">
        <v>0</v>
      </c>
      <c r="D20" s="7">
        <f t="shared" si="0"/>
        <v>0</v>
      </c>
      <c r="E20" s="7">
        <f t="shared" si="1"/>
        <v>0</v>
      </c>
      <c r="F20" s="7">
        <f t="shared" si="2"/>
        <v>0</v>
      </c>
      <c r="G20" s="7">
        <f t="shared" si="3"/>
        <v>0</v>
      </c>
      <c r="H20" s="7">
        <f t="shared" si="4"/>
        <v>0</v>
      </c>
      <c r="I20" s="7">
        <f t="shared" si="5"/>
        <v>0</v>
      </c>
      <c r="J20" s="6"/>
    </row>
    <row r="21" spans="1:13" ht="18.75" x14ac:dyDescent="0.3">
      <c r="A21" s="9" t="s">
        <v>7</v>
      </c>
      <c r="B21" s="8"/>
      <c r="C21" s="8">
        <v>0</v>
      </c>
      <c r="D21" s="7">
        <f t="shared" si="0"/>
        <v>0</v>
      </c>
      <c r="E21" s="7">
        <f t="shared" si="1"/>
        <v>0</v>
      </c>
      <c r="F21" s="7">
        <f t="shared" si="2"/>
        <v>0</v>
      </c>
      <c r="G21" s="7">
        <f t="shared" si="3"/>
        <v>0</v>
      </c>
      <c r="H21" s="7">
        <f t="shared" si="4"/>
        <v>0</v>
      </c>
      <c r="I21" s="7">
        <f t="shared" si="5"/>
        <v>0</v>
      </c>
      <c r="J21" s="6"/>
    </row>
    <row r="22" spans="1:13" ht="18.75" x14ac:dyDescent="0.3">
      <c r="A22" s="9" t="s">
        <v>6</v>
      </c>
      <c r="B22" s="8">
        <v>50</v>
      </c>
      <c r="C22" s="8">
        <v>100</v>
      </c>
      <c r="D22" s="7">
        <f t="shared" si="0"/>
        <v>0</v>
      </c>
      <c r="E22" s="7">
        <f t="shared" si="1"/>
        <v>0</v>
      </c>
      <c r="F22" s="7">
        <f t="shared" si="2"/>
        <v>100</v>
      </c>
      <c r="G22" s="7">
        <f t="shared" si="3"/>
        <v>20</v>
      </c>
      <c r="H22" s="7">
        <f t="shared" si="4"/>
        <v>2</v>
      </c>
      <c r="I22" s="7">
        <f t="shared" si="5"/>
        <v>200</v>
      </c>
      <c r="J22" s="30" t="s">
        <v>38</v>
      </c>
    </row>
    <row r="23" spans="1:13" ht="18.75" x14ac:dyDescent="0.3">
      <c r="A23" s="9" t="s">
        <v>5</v>
      </c>
      <c r="B23" s="8">
        <v>30</v>
      </c>
      <c r="C23" s="8">
        <v>100</v>
      </c>
      <c r="D23" s="7">
        <f t="shared" si="0"/>
        <v>0</v>
      </c>
      <c r="E23" s="7">
        <f t="shared" si="1"/>
        <v>0</v>
      </c>
      <c r="F23" s="7">
        <f t="shared" si="2"/>
        <v>100</v>
      </c>
      <c r="G23" s="7">
        <f t="shared" si="3"/>
        <v>0</v>
      </c>
      <c r="H23" s="7">
        <f t="shared" si="4"/>
        <v>0</v>
      </c>
      <c r="I23" s="7">
        <f t="shared" si="5"/>
        <v>0</v>
      </c>
      <c r="J23" s="30" t="s">
        <v>38</v>
      </c>
    </row>
    <row r="24" spans="1:13" ht="18.75" x14ac:dyDescent="0.3">
      <c r="A24" s="9" t="s">
        <v>4</v>
      </c>
      <c r="B24" s="8">
        <v>32</v>
      </c>
      <c r="C24" s="8">
        <v>100</v>
      </c>
      <c r="D24" s="7">
        <f t="shared" si="0"/>
        <v>0</v>
      </c>
      <c r="E24" s="7">
        <f t="shared" si="1"/>
        <v>0</v>
      </c>
      <c r="F24" s="7">
        <f t="shared" si="2"/>
        <v>100</v>
      </c>
      <c r="G24" s="7">
        <f t="shared" si="3"/>
        <v>2</v>
      </c>
      <c r="H24" s="7">
        <f t="shared" si="4"/>
        <v>1</v>
      </c>
      <c r="I24" s="7">
        <f t="shared" si="5"/>
        <v>100</v>
      </c>
      <c r="J24" s="30" t="s">
        <v>38</v>
      </c>
    </row>
    <row r="25" spans="1:13" ht="18.75" x14ac:dyDescent="0.3">
      <c r="A25" s="9" t="s">
        <v>3</v>
      </c>
      <c r="B25" s="8">
        <v>39</v>
      </c>
      <c r="C25" s="8">
        <v>100</v>
      </c>
      <c r="D25" s="7">
        <f t="shared" si="0"/>
        <v>0</v>
      </c>
      <c r="E25" s="7">
        <f t="shared" si="1"/>
        <v>0</v>
      </c>
      <c r="F25" s="7">
        <f t="shared" si="2"/>
        <v>100</v>
      </c>
      <c r="G25" s="7">
        <f t="shared" si="3"/>
        <v>9</v>
      </c>
      <c r="H25" s="7">
        <f t="shared" si="4"/>
        <v>1</v>
      </c>
      <c r="I25" s="7">
        <f t="shared" si="5"/>
        <v>100</v>
      </c>
      <c r="J25" s="30" t="s">
        <v>38</v>
      </c>
    </row>
    <row r="26" spans="1:13" ht="18.75" x14ac:dyDescent="0.3">
      <c r="A26" s="9" t="s">
        <v>2</v>
      </c>
      <c r="B26" s="8">
        <v>42</v>
      </c>
      <c r="C26" s="8">
        <v>100</v>
      </c>
      <c r="D26" s="7">
        <f t="shared" si="0"/>
        <v>0</v>
      </c>
      <c r="E26" s="7">
        <f t="shared" si="1"/>
        <v>0</v>
      </c>
      <c r="F26" s="7">
        <f t="shared" si="2"/>
        <v>100</v>
      </c>
      <c r="G26" s="7">
        <f t="shared" si="3"/>
        <v>12</v>
      </c>
      <c r="H26" s="7">
        <f t="shared" si="4"/>
        <v>2</v>
      </c>
      <c r="I26" s="7">
        <f t="shared" si="5"/>
        <v>200</v>
      </c>
      <c r="J26" s="30" t="s">
        <v>38</v>
      </c>
    </row>
    <row r="27" spans="1:13" ht="18.75" x14ac:dyDescent="0.3">
      <c r="A27" s="9" t="s">
        <v>1</v>
      </c>
      <c r="B27" s="8">
        <v>57</v>
      </c>
      <c r="C27" s="8">
        <v>100</v>
      </c>
      <c r="D27" s="7">
        <f t="shared" si="0"/>
        <v>0</v>
      </c>
      <c r="E27" s="7">
        <f t="shared" si="1"/>
        <v>0</v>
      </c>
      <c r="F27" s="7">
        <f t="shared" si="2"/>
        <v>100</v>
      </c>
      <c r="G27" s="7">
        <f t="shared" si="3"/>
        <v>27</v>
      </c>
      <c r="H27" s="7">
        <f t="shared" si="4"/>
        <v>3</v>
      </c>
      <c r="I27" s="7">
        <f t="shared" si="5"/>
        <v>300</v>
      </c>
      <c r="J27" s="30" t="s">
        <v>38</v>
      </c>
    </row>
    <row r="28" spans="1:13" ht="19.5" thickBot="1" x14ac:dyDescent="0.35">
      <c r="A28" s="5" t="s">
        <v>0</v>
      </c>
      <c r="B28" s="4">
        <v>60</v>
      </c>
      <c r="C28" s="4">
        <v>100</v>
      </c>
      <c r="D28" s="7">
        <f t="shared" si="0"/>
        <v>0</v>
      </c>
      <c r="E28" s="7">
        <f t="shared" si="1"/>
        <v>0</v>
      </c>
      <c r="F28" s="7">
        <f t="shared" si="2"/>
        <v>100</v>
      </c>
      <c r="G28" s="7">
        <f t="shared" si="3"/>
        <v>30</v>
      </c>
      <c r="H28" s="7">
        <f t="shared" si="4"/>
        <v>3</v>
      </c>
      <c r="I28" s="7">
        <f t="shared" si="5"/>
        <v>300</v>
      </c>
      <c r="J28" s="30" t="s">
        <v>38</v>
      </c>
    </row>
    <row r="29" spans="1:13" ht="48" customHeight="1" thickBot="1" x14ac:dyDescent="0.35">
      <c r="A29" s="32" t="s">
        <v>37</v>
      </c>
      <c r="B29" s="32"/>
      <c r="C29" s="25">
        <f>SUM(C7:C28)</f>
        <v>1316</v>
      </c>
      <c r="D29" s="25">
        <f>SUM(D7:D28)</f>
        <v>448</v>
      </c>
      <c r="E29" s="25">
        <f>SUM(E7:E28)</f>
        <v>42</v>
      </c>
      <c r="F29" s="25">
        <f>SUM(F7:F28)</f>
        <v>826</v>
      </c>
      <c r="G29" s="29"/>
      <c r="H29" s="28"/>
      <c r="I29" s="25">
        <f>SUM(I7:I28)</f>
        <v>1200</v>
      </c>
      <c r="J29" s="2"/>
      <c r="K29" s="1"/>
      <c r="L29" s="1"/>
      <c r="M29" s="1"/>
    </row>
    <row r="30" spans="1:13" ht="19.5" customHeight="1" thickBot="1" x14ac:dyDescent="0.35">
      <c r="A30" s="32" t="s">
        <v>36</v>
      </c>
      <c r="B30" s="32"/>
      <c r="C30" s="25">
        <f>ROUND((C29*0.1),0)</f>
        <v>132</v>
      </c>
      <c r="D30" s="25">
        <f>ROUND((D29*0.1),0)</f>
        <v>45</v>
      </c>
      <c r="E30" s="25">
        <f>ROUND((E29*0.1),0)</f>
        <v>4</v>
      </c>
      <c r="F30" s="25">
        <f>ROUND((F29*0.1),0)</f>
        <v>83</v>
      </c>
      <c r="G30" s="27"/>
      <c r="H30" s="26"/>
      <c r="I30" s="25">
        <f>ROUND((I29*0.1),0)</f>
        <v>120</v>
      </c>
    </row>
    <row r="31" spans="1:13" ht="21.75" customHeight="1" thickBot="1" x14ac:dyDescent="0.35">
      <c r="A31" s="32" t="s">
        <v>35</v>
      </c>
      <c r="B31" s="32"/>
      <c r="C31" s="3">
        <f>SUM(C29:C30)</f>
        <v>1448</v>
      </c>
      <c r="D31" s="24">
        <f>SUM(D29:D30)</f>
        <v>493</v>
      </c>
      <c r="E31" s="23">
        <f>SUM(E29:E30)</f>
        <v>46</v>
      </c>
      <c r="F31" s="22">
        <f>SUM(F29:F30)</f>
        <v>909</v>
      </c>
      <c r="G31" s="21"/>
      <c r="H31" s="20"/>
      <c r="I31" s="19">
        <f>SUM(I29:I30)</f>
        <v>1320</v>
      </c>
    </row>
    <row r="32" spans="1:13" ht="19.5" thickBot="1" x14ac:dyDescent="0.35">
      <c r="D32" s="18" t="s">
        <v>45</v>
      </c>
      <c r="E32" s="17" t="s">
        <v>46</v>
      </c>
      <c r="F32" s="16" t="s">
        <v>47</v>
      </c>
      <c r="G32" s="15"/>
      <c r="H32" s="15"/>
      <c r="I32" s="14" t="s">
        <v>48</v>
      </c>
    </row>
  </sheetData>
  <mergeCells count="1">
    <mergeCell ref="A3:J3"/>
  </mergeCells>
  <pageMargins left="0.7" right="0.7" top="0.75" bottom="0.75" header="0.3" footer="0.3"/>
  <pageSetup paperSize="3" scale="73" fitToHeight="0" orientation="landscape" r:id="rId1"/>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Trenching Calculations</vt:lpstr>
      <vt:lpstr>Example Trenching Calculations </vt:lpstr>
      <vt:lpstr>'Example Trenching Calculations '!Print_Area</vt:lpstr>
      <vt:lpstr>'Trenching Calculations'!Print_Area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J. Bayliss</dc:creator>
  <cp:lastModifiedBy>Rogers, Jennifer L</cp:lastModifiedBy>
  <dcterms:created xsi:type="dcterms:W3CDTF">2014-09-17T16:20:48Z</dcterms:created>
  <dcterms:modified xsi:type="dcterms:W3CDTF">2025-09-15T15:41:41Z</dcterms:modified>
</cp:coreProperties>
</file>